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D:\Projects\OMNIYAT\services\oBack-end\test\files\"/>
    </mc:Choice>
  </mc:AlternateContent>
  <xr:revisionPtr revIDLastSave="0" documentId="13_ncr:1_{0E46F6BF-3054-49AE-B550-136635A6D306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Objectif" sheetId="1" r:id="rId1"/>
    <sheet name="QUANTITES Départ modifié" sheetId="2" state="hidden" r:id="rId2"/>
    <sheet name="QUANTITES Arrivée modifié" sheetId="3" state="hidden" r:id="rId3"/>
    <sheet name="Plan de chargement (Disp 60)" sheetId="4" r:id="rId4"/>
    <sheet name="Réf Site" sheetId="6" r:id="rId5"/>
    <sheet name="sites sn2" sheetId="9" r:id="rId6"/>
    <sheet name="sites sn3" sheetId="10" r:id="rId7"/>
    <sheet name="sites sn4" sheetId="11" r:id="rId8"/>
    <sheet name="Type véhicule" sheetId="5" r:id="rId9"/>
    <sheet name="Exemple format plan transport" sheetId="7" r:id="rId10"/>
    <sheet name="traitement Jour" sheetId="8" r:id="rId11"/>
  </sheets>
  <definedNames>
    <definedName name="_xlnm._FilterDatabase" localSheetId="3" hidden="1">'Plan de chargement (Disp 60)'!$A$2:$AK$238</definedName>
    <definedName name="_xlnm._FilterDatabase" localSheetId="1" hidden="1">'QUANTITES Départ modifié'!$A$1:$AT$686</definedName>
    <definedName name="_xlnm._FilterDatabase" localSheetId="4" hidden="1">'Réf Site'!$A$1:$CS$51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2TYskMicT/3ui29YKUcYOJ6NRTA=="/>
    </ext>
  </extLst>
</workbook>
</file>

<file path=xl/calcChain.xml><?xml version="1.0" encoding="utf-8"?>
<calcChain xmlns="http://schemas.openxmlformats.org/spreadsheetml/2006/main"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H3" i="8"/>
  <c r="G3" i="8"/>
  <c r="F3" i="8"/>
  <c r="E4" i="8"/>
  <c r="E5" i="8"/>
  <c r="K5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3" i="8"/>
  <c r="D4" i="8"/>
  <c r="D5" i="8"/>
  <c r="J5" i="8" s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3" i="8"/>
  <c r="C4" i="8"/>
  <c r="C5" i="8"/>
  <c r="I5" i="8" s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3" i="8"/>
  <c r="AK238" i="4"/>
  <c r="AK237" i="4"/>
  <c r="AK236" i="4"/>
  <c r="AK235" i="4"/>
  <c r="AK234" i="4"/>
  <c r="AK233" i="4"/>
  <c r="AK232" i="4"/>
  <c r="AK231" i="4"/>
  <c r="AK230" i="4"/>
  <c r="AK229" i="4"/>
  <c r="AK228" i="4"/>
  <c r="AK227" i="4"/>
  <c r="AK226" i="4"/>
  <c r="AK225" i="4"/>
  <c r="AK224" i="4"/>
  <c r="AK223" i="4"/>
  <c r="AK222" i="4"/>
  <c r="AK221" i="4"/>
  <c r="AK220" i="4"/>
  <c r="AK219" i="4"/>
  <c r="AK218" i="4"/>
  <c r="AK217" i="4"/>
  <c r="AK216" i="4"/>
  <c r="AK215" i="4"/>
  <c r="AK214" i="4"/>
  <c r="AK213" i="4"/>
  <c r="AK212" i="4"/>
  <c r="AK211" i="4"/>
  <c r="AK210" i="4"/>
  <c r="AK209" i="4"/>
  <c r="AK208" i="4"/>
  <c r="AK207" i="4"/>
  <c r="AK206" i="4"/>
  <c r="AK205" i="4"/>
  <c r="AK204" i="4"/>
  <c r="AK203" i="4"/>
  <c r="AK202" i="4"/>
  <c r="AK201" i="4"/>
  <c r="AK200" i="4"/>
  <c r="AK199" i="4"/>
  <c r="AK198" i="4"/>
  <c r="AK197" i="4"/>
  <c r="AK196" i="4"/>
  <c r="AK195" i="4"/>
  <c r="AK194" i="4"/>
  <c r="AK193" i="4"/>
  <c r="AK192" i="4"/>
  <c r="AK191" i="4"/>
  <c r="AK190" i="4"/>
  <c r="AK189" i="4"/>
  <c r="AK188" i="4"/>
  <c r="AK187" i="4"/>
  <c r="AK186" i="4"/>
  <c r="AK185" i="4"/>
  <c r="AK184" i="4"/>
  <c r="AK183" i="4"/>
  <c r="AK182" i="4"/>
  <c r="AK181" i="4"/>
  <c r="AK180" i="4"/>
  <c r="AK179" i="4"/>
  <c r="AK178" i="4"/>
  <c r="AK177" i="4"/>
  <c r="AK176" i="4"/>
  <c r="AK175" i="4"/>
  <c r="AK174" i="4"/>
  <c r="AK173" i="4"/>
  <c r="AK172" i="4"/>
  <c r="AK171" i="4"/>
  <c r="AK170" i="4"/>
  <c r="AK169" i="4"/>
  <c r="AK168" i="4"/>
  <c r="AK167" i="4"/>
  <c r="AK166" i="4"/>
  <c r="AK165" i="4"/>
  <c r="AK164" i="4"/>
  <c r="AK163" i="4"/>
  <c r="AK162" i="4"/>
  <c r="AK161" i="4"/>
  <c r="AK160" i="4"/>
  <c r="AK159" i="4"/>
  <c r="AK158" i="4"/>
  <c r="AK157" i="4"/>
  <c r="AK156" i="4"/>
  <c r="AK155" i="4"/>
  <c r="AK154" i="4"/>
  <c r="AK153" i="4"/>
  <c r="AK152" i="4"/>
  <c r="AK151" i="4"/>
  <c r="AK150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<sst xmlns="http://schemas.openxmlformats.org/spreadsheetml/2006/main" count="23999" uniqueCount="2136">
  <si>
    <t>Clé</t>
  </si>
  <si>
    <t>Gestionnaire Porteur Budgétaire</t>
  </si>
  <si>
    <t>N541 Parcours</t>
  </si>
  <si>
    <t xml:space="preserve">Numéro dans vacation expéditeur
</t>
  </si>
  <si>
    <t>Code Source Expéditeur</t>
  </si>
  <si>
    <t>Expéditeur</t>
  </si>
  <si>
    <t>Numéro dans vacation destinataire</t>
  </si>
  <si>
    <t>Code Source Destinataire</t>
  </si>
  <si>
    <t>Destinataire</t>
  </si>
  <si>
    <t>Capacité (CE30)</t>
  </si>
  <si>
    <t>Départ théorique</t>
  </si>
  <si>
    <t>EQCE max</t>
  </si>
  <si>
    <t>EQCE moyenne</t>
  </si>
  <si>
    <t>Lundi</t>
  </si>
  <si>
    <t>Mardi</t>
  </si>
  <si>
    <t>Mercredi</t>
  </si>
  <si>
    <t>Jeudi</t>
  </si>
  <si>
    <t>Vendredi</t>
  </si>
  <si>
    <t>Samedi</t>
  </si>
  <si>
    <t>Dimanche</t>
  </si>
  <si>
    <t>AMIENS EFCSP</t>
  </si>
  <si>
    <t>RG0202A01LI-CO</t>
  </si>
  <si>
    <t>1</t>
  </si>
  <si>
    <t>A23622</t>
  </si>
  <si>
    <t>CROUY SOISSONS PDC1</t>
  </si>
  <si>
    <t>2</t>
  </si>
  <si>
    <t>A23495</t>
  </si>
  <si>
    <t>LAON PPDC</t>
  </si>
  <si>
    <t>15:15</t>
  </si>
  <si>
    <t>RG0202A02EL-CO</t>
  </si>
  <si>
    <t>05:00</t>
  </si>
  <si>
    <t>3</t>
  </si>
  <si>
    <t>06:05</t>
  </si>
  <si>
    <t>4</t>
  </si>
  <si>
    <t>06:55</t>
  </si>
  <si>
    <t>5</t>
  </si>
  <si>
    <t>08:15</t>
  </si>
  <si>
    <t>RG0202A02EN-IP</t>
  </si>
  <si>
    <t>A41976</t>
  </si>
  <si>
    <t>SAINT QUENTIN PPDC</t>
  </si>
  <si>
    <t>A23627</t>
  </si>
  <si>
    <t>BOHAIN VERMANDO PDC1</t>
  </si>
  <si>
    <t>13:15</t>
  </si>
  <si>
    <t>A25710</t>
  </si>
  <si>
    <t>BOUE PDC1</t>
  </si>
  <si>
    <t>RG0202A02LI-CO</t>
  </si>
  <si>
    <t>A22505</t>
  </si>
  <si>
    <t>HIRSON PDC1</t>
  </si>
  <si>
    <t>06:30</t>
  </si>
  <si>
    <t>A23631</t>
  </si>
  <si>
    <t>VERVINS PDC1</t>
  </si>
  <si>
    <t>RG0202A03EL-CO</t>
  </si>
  <si>
    <t>A23480</t>
  </si>
  <si>
    <t>CHATEAU THIERRY PDC1</t>
  </si>
  <si>
    <t>07:00</t>
  </si>
  <si>
    <t>08:50</t>
  </si>
  <si>
    <t>RG0202A03EL-IP</t>
  </si>
  <si>
    <t>08:00</t>
  </si>
  <si>
    <t>A28407</t>
  </si>
  <si>
    <t>ROZOY SUR SERRE PDC2</t>
  </si>
  <si>
    <t>09:15</t>
  </si>
  <si>
    <t>RG0202A03LI-CO</t>
  </si>
  <si>
    <t>16:40</t>
  </si>
  <si>
    <t>16:55</t>
  </si>
  <si>
    <t>RG0202A04EL-CO</t>
  </si>
  <si>
    <t>A28394</t>
  </si>
  <si>
    <t>ANIZY LE CHATEAU PDC</t>
  </si>
  <si>
    <t>07:55</t>
  </si>
  <si>
    <t>08:40</t>
  </si>
  <si>
    <t>08:55</t>
  </si>
  <si>
    <t>RG0202A04LI-CO</t>
  </si>
  <si>
    <t>14:05</t>
  </si>
  <si>
    <t>14:40</t>
  </si>
  <si>
    <t>RG0202A05EL-CO</t>
  </si>
  <si>
    <t>A23482</t>
  </si>
  <si>
    <t>CHAUNY PDC1</t>
  </si>
  <si>
    <t>05:50</t>
  </si>
  <si>
    <t>06:50</t>
  </si>
  <si>
    <t>RG0202A06EL-CO</t>
  </si>
  <si>
    <t>A22066</t>
  </si>
  <si>
    <t>PERONNE PDC1</t>
  </si>
  <si>
    <t>06:00</t>
  </si>
  <si>
    <t>RG0202A07EN-CO</t>
  </si>
  <si>
    <t>A23629</t>
  </si>
  <si>
    <t>LA FERE PDC1</t>
  </si>
  <si>
    <t>06:25</t>
  </si>
  <si>
    <t>07:30</t>
  </si>
  <si>
    <t>A23497</t>
  </si>
  <si>
    <t>RIBEMONT PDC1</t>
  </si>
  <si>
    <t>08:30</t>
  </si>
  <si>
    <t>RG0202A10EN-CO</t>
  </si>
  <si>
    <t>A23493</t>
  </si>
  <si>
    <t>GUISE PDC1</t>
  </si>
  <si>
    <t>05:30</t>
  </si>
  <si>
    <t>06:40</t>
  </si>
  <si>
    <t>RG0202A11EN-CO</t>
  </si>
  <si>
    <t>15:20</t>
  </si>
  <si>
    <t>RG0202A15EL-CO</t>
  </si>
  <si>
    <t>A74737</t>
  </si>
  <si>
    <t>RIBEMONT ISCC1</t>
  </si>
  <si>
    <t>RG0202A16EN-CO</t>
  </si>
  <si>
    <t>A28403</t>
  </si>
  <si>
    <t>GUIGNICOURT PDC2</t>
  </si>
  <si>
    <t>07:20</t>
  </si>
  <si>
    <t>07:50</t>
  </si>
  <si>
    <t>08:10</t>
  </si>
  <si>
    <t>RG0202A17EL-CO</t>
  </si>
  <si>
    <t>A23625</t>
  </si>
  <si>
    <t>CREZANCY PDC1</t>
  </si>
  <si>
    <t>07:45</t>
  </si>
  <si>
    <t>09:00</t>
  </si>
  <si>
    <t>RG0202A17EN-CO</t>
  </si>
  <si>
    <t>A28397</t>
  </si>
  <si>
    <t>BEAURIEUX PDC2</t>
  </si>
  <si>
    <t>07:15</t>
  </si>
  <si>
    <t>RG0202A18EL-CO</t>
  </si>
  <si>
    <t>15:00</t>
  </si>
  <si>
    <t>16:50</t>
  </si>
  <si>
    <t>RG0202A18EN-CO</t>
  </si>
  <si>
    <t>A00288</t>
  </si>
  <si>
    <t>FERE EN TARDENOIS BP</t>
  </si>
  <si>
    <t>RG0202A19EN-CO</t>
  </si>
  <si>
    <t>16:30</t>
  </si>
  <si>
    <t>RG0202A20EN-CO</t>
  </si>
  <si>
    <t>A23624</t>
  </si>
  <si>
    <t>VILLERS COTTERETS PD</t>
  </si>
  <si>
    <t>16:15</t>
  </si>
  <si>
    <t>17:30</t>
  </si>
  <si>
    <t>RG0202A21EN-CO</t>
  </si>
  <si>
    <t>08:25</t>
  </si>
  <si>
    <t>RG0202A22EN-CO</t>
  </si>
  <si>
    <t>RG0202A24EL-CO</t>
  </si>
  <si>
    <t>S02798</t>
  </si>
  <si>
    <t>COMODITEX</t>
  </si>
  <si>
    <t>14:55</t>
  </si>
  <si>
    <t>RG0202A25EL-CO</t>
  </si>
  <si>
    <t>16:45</t>
  </si>
  <si>
    <t>RG0202A26EL-CO</t>
  </si>
  <si>
    <t>13:45</t>
  </si>
  <si>
    <t>RG0202A27EL-CO</t>
  </si>
  <si>
    <t>14:30</t>
  </si>
  <si>
    <t>RG0202A28EL-CO</t>
  </si>
  <si>
    <t>A74795</t>
  </si>
  <si>
    <t>ANIZY LE CHAT ISCC1</t>
  </si>
  <si>
    <t>RG0202A29EL-CO</t>
  </si>
  <si>
    <t>14:35</t>
  </si>
  <si>
    <t>RG0202A30EL-CO</t>
  </si>
  <si>
    <t>14:45</t>
  </si>
  <si>
    <t>RG0202A31EL-CO</t>
  </si>
  <si>
    <t>RG0202A47EN-CO</t>
  </si>
  <si>
    <t>RG0202A48EN-CO</t>
  </si>
  <si>
    <t>RG0202A53EN-CO</t>
  </si>
  <si>
    <t>06:15</t>
  </si>
  <si>
    <t>RG0202A57EN-CO</t>
  </si>
  <si>
    <t>14:00</t>
  </si>
  <si>
    <t>RG0202A58EN-CO</t>
  </si>
  <si>
    <t>RG0202A64EN-CO</t>
  </si>
  <si>
    <t>RG0202A66EN-CO</t>
  </si>
  <si>
    <t>A23477</t>
  </si>
  <si>
    <t>BRAINE PDC1</t>
  </si>
  <si>
    <t>08:05</t>
  </si>
  <si>
    <t>08:45</t>
  </si>
  <si>
    <t>RG0202A67EN-CO</t>
  </si>
  <si>
    <t>09:10</t>
  </si>
  <si>
    <t>RG0202A68EN-CO</t>
  </si>
  <si>
    <t>13:00</t>
  </si>
  <si>
    <t>RG0260A01LI-CO</t>
  </si>
  <si>
    <t>S02868</t>
  </si>
  <si>
    <t>DARTY</t>
  </si>
  <si>
    <t>6</t>
  </si>
  <si>
    <t>A24271</t>
  </si>
  <si>
    <t>CREPY EN VALOIS PDC1</t>
  </si>
  <si>
    <t>RG0280A01EL-CO</t>
  </si>
  <si>
    <t>S00187</t>
  </si>
  <si>
    <t>DA2G</t>
  </si>
  <si>
    <t>A71043</t>
  </si>
  <si>
    <t>ROYE PIC</t>
  </si>
  <si>
    <t>RG0280A01EN-OO</t>
  </si>
  <si>
    <t>RG0280A01LI-CO</t>
  </si>
  <si>
    <t>RG0280A02EL-CO</t>
  </si>
  <si>
    <t>S08601</t>
  </si>
  <si>
    <t>MELITTA</t>
  </si>
  <si>
    <t>A23479</t>
  </si>
  <si>
    <t>CHARLY PDC1</t>
  </si>
  <si>
    <t>15:45</t>
  </si>
  <si>
    <t>RG0280A03EL-CO</t>
  </si>
  <si>
    <t>RG0280A07EN-CO</t>
  </si>
  <si>
    <t>14:07</t>
  </si>
  <si>
    <t>14:50</t>
  </si>
  <si>
    <t>RG0280A08EN-CO</t>
  </si>
  <si>
    <t>RG0280A09EN-CO</t>
  </si>
  <si>
    <t>17:00</t>
  </si>
  <si>
    <t>RG0280A10EN-CO</t>
  </si>
  <si>
    <t>17:15</t>
  </si>
  <si>
    <t>RG0280A11EN-CO</t>
  </si>
  <si>
    <t>13:50</t>
  </si>
  <si>
    <t>RG0280A15EN-CO</t>
  </si>
  <si>
    <t>RG6060A01EN-IP</t>
  </si>
  <si>
    <t>A50449</t>
  </si>
  <si>
    <t>VENDEUIL CAPLY PDC1</t>
  </si>
  <si>
    <t>A16631</t>
  </si>
  <si>
    <t>PLTF MOREUIL</t>
  </si>
  <si>
    <t>09:20</t>
  </si>
  <si>
    <t>10:30</t>
  </si>
  <si>
    <t>RG6060A01LI-CO</t>
  </si>
  <si>
    <t>A74519</t>
  </si>
  <si>
    <t>CREIL MF PPDC</t>
  </si>
  <si>
    <t>A24272</t>
  </si>
  <si>
    <t>CUISE LA MOTTE PDC1</t>
  </si>
  <si>
    <t>RG6060A02LI-CO</t>
  </si>
  <si>
    <t>RG6060A03EL-OO</t>
  </si>
  <si>
    <t>A41673</t>
  </si>
  <si>
    <t>BEAUVAIS PPDC</t>
  </si>
  <si>
    <t>S07066</t>
  </si>
  <si>
    <t>KINDY TISSEL</t>
  </si>
  <si>
    <t>A37891</t>
  </si>
  <si>
    <t>FEUQUIERES PDC1</t>
  </si>
  <si>
    <t>RG6060A03EN-IP</t>
  </si>
  <si>
    <t>A37890</t>
  </si>
  <si>
    <t>ONS EN BRAY PDC1</t>
  </si>
  <si>
    <t>10:55</t>
  </si>
  <si>
    <t>RG6060A03EN-OO</t>
  </si>
  <si>
    <t>A24270</t>
  </si>
  <si>
    <t>CHAUMONT VEXIN PDC1</t>
  </si>
  <si>
    <t>A12110</t>
  </si>
  <si>
    <t>SERIFONTAINE BP</t>
  </si>
  <si>
    <t>A12120</t>
  </si>
  <si>
    <t>TRIE CHATEAU BP</t>
  </si>
  <si>
    <t>A11985</t>
  </si>
  <si>
    <t>CHAUMONT EN VEXIN BP</t>
  </si>
  <si>
    <t>RG6060A03LI-CO</t>
  </si>
  <si>
    <t>A24291</t>
  </si>
  <si>
    <t>THOUROTTE PDC1</t>
  </si>
  <si>
    <t>RG6060A04EL-CO</t>
  </si>
  <si>
    <t>A25150</t>
  </si>
  <si>
    <t>NOAILLES PDC1</t>
  </si>
  <si>
    <t>A70955</t>
  </si>
  <si>
    <t>CREIL PDC1</t>
  </si>
  <si>
    <t>14:15</t>
  </si>
  <si>
    <t>15:05</t>
  </si>
  <si>
    <t>RG6060A05LI-CO</t>
  </si>
  <si>
    <t>A11944</t>
  </si>
  <si>
    <t>COMPIEGNE PDC1</t>
  </si>
  <si>
    <t>04:55</t>
  </si>
  <si>
    <t>RG6060A06EL-CO</t>
  </si>
  <si>
    <t>A11940</t>
  </si>
  <si>
    <t>MERU PDC1</t>
  </si>
  <si>
    <t>05:55</t>
  </si>
  <si>
    <t>07:40</t>
  </si>
  <si>
    <t>09:25</t>
  </si>
  <si>
    <t>RG6060A06LI-CO</t>
  </si>
  <si>
    <t>04:00</t>
  </si>
  <si>
    <t>RG6060A07EL-CO</t>
  </si>
  <si>
    <t>RG6060A07LI-CO</t>
  </si>
  <si>
    <t>RG6060A08EL-CO</t>
  </si>
  <si>
    <t>A24282</t>
  </si>
  <si>
    <t>NOYON PDC1</t>
  </si>
  <si>
    <t>05:25</t>
  </si>
  <si>
    <t>A28704</t>
  </si>
  <si>
    <t>LASSIGNY PDC1</t>
  </si>
  <si>
    <t>07:10</t>
  </si>
  <si>
    <t>RG6060A08EL-OO</t>
  </si>
  <si>
    <t>A24290</t>
  </si>
  <si>
    <t>SENLIS PDC1</t>
  </si>
  <si>
    <t>05:20</t>
  </si>
  <si>
    <t>05:45</t>
  </si>
  <si>
    <t>7</t>
  </si>
  <si>
    <t>A24283</t>
  </si>
  <si>
    <t>PONT STE MAXENC PDC1</t>
  </si>
  <si>
    <t>RG6060A08LI-CO</t>
  </si>
  <si>
    <t>17:10</t>
  </si>
  <si>
    <t>RG6060A09EL-CO</t>
  </si>
  <si>
    <t>A24273</t>
  </si>
  <si>
    <t>ESTREES ST DENI PDC1</t>
  </si>
  <si>
    <t>A11941</t>
  </si>
  <si>
    <t>BREUIL LE VERT PDC1</t>
  </si>
  <si>
    <t>17:50</t>
  </si>
  <si>
    <t>RG6060A09EL-OO</t>
  </si>
  <si>
    <t>S04880</t>
  </si>
  <si>
    <t>LIDL</t>
  </si>
  <si>
    <t>14:10</t>
  </si>
  <si>
    <t>S07001</t>
  </si>
  <si>
    <t>REB</t>
  </si>
  <si>
    <t>S04881</t>
  </si>
  <si>
    <t>BARON APC</t>
  </si>
  <si>
    <t>S07522</t>
  </si>
  <si>
    <t>KEOLIS</t>
  </si>
  <si>
    <t>S06197</t>
  </si>
  <si>
    <t>ELECTROLUX</t>
  </si>
  <si>
    <t>S07520</t>
  </si>
  <si>
    <t>CETIM</t>
  </si>
  <si>
    <t>8</t>
  </si>
  <si>
    <t>S07521</t>
  </si>
  <si>
    <t>SPM</t>
  </si>
  <si>
    <t>9</t>
  </si>
  <si>
    <t>S06206</t>
  </si>
  <si>
    <t>OFFICE DEPOT</t>
  </si>
  <si>
    <t>10</t>
  </si>
  <si>
    <t>11</t>
  </si>
  <si>
    <t>16:25</t>
  </si>
  <si>
    <t>12</t>
  </si>
  <si>
    <t>13</t>
  </si>
  <si>
    <t>RG6060A09LI-CO</t>
  </si>
  <si>
    <t>14:25</t>
  </si>
  <si>
    <t>RG6060A10EL-OO</t>
  </si>
  <si>
    <t>09:45</t>
  </si>
  <si>
    <t>RG6060A10EN-CO</t>
  </si>
  <si>
    <t>RG6060A10LI-CO</t>
  </si>
  <si>
    <t>RG6060A11LI-CO</t>
  </si>
  <si>
    <t>RG6060A12EL-OO</t>
  </si>
  <si>
    <t>S08933</t>
  </si>
  <si>
    <t>2DS ASSOCIATES</t>
  </si>
  <si>
    <t>15:10</t>
  </si>
  <si>
    <t>S02891</t>
  </si>
  <si>
    <t>ELECTODOCASE</t>
  </si>
  <si>
    <t>RG6060A12LI-CO</t>
  </si>
  <si>
    <t>RG6060A13LI-CO</t>
  </si>
  <si>
    <t>RG6060A14EL-CO</t>
  </si>
  <si>
    <t>S06066</t>
  </si>
  <si>
    <t>LEROY MERLIN</t>
  </si>
  <si>
    <t>S00018</t>
  </si>
  <si>
    <t>KOBA CREIL</t>
  </si>
  <si>
    <t>15:50</t>
  </si>
  <si>
    <t>RG6060A14EL-OO</t>
  </si>
  <si>
    <t>RG6060A14EN-CO</t>
  </si>
  <si>
    <t>RG6060A15EL-CO</t>
  </si>
  <si>
    <t>RG6060A16EL-CO</t>
  </si>
  <si>
    <t>17:40</t>
  </si>
  <si>
    <t>18:10</t>
  </si>
  <si>
    <t>RG6060A17LI-CO</t>
  </si>
  <si>
    <t>06:20</t>
  </si>
  <si>
    <t>RG6060A18EL-CO</t>
  </si>
  <si>
    <t>RG6060A18EL-OO</t>
  </si>
  <si>
    <t>S07321</t>
  </si>
  <si>
    <t>RG6060A18LI-CO</t>
  </si>
  <si>
    <t>05:40</t>
  </si>
  <si>
    <t>RG6060A19EL-CO</t>
  </si>
  <si>
    <t>06:45</t>
  </si>
  <si>
    <t>A24280</t>
  </si>
  <si>
    <t>MONTATAIRE PDC1</t>
  </si>
  <si>
    <t>A28693</t>
  </si>
  <si>
    <t>CIRES LES MELLO PDC2</t>
  </si>
  <si>
    <t>RG6060A19EL-OO</t>
  </si>
  <si>
    <t>RG6060A21EL-CO</t>
  </si>
  <si>
    <t>RG6060A22EL-OO</t>
  </si>
  <si>
    <t>S02863</t>
  </si>
  <si>
    <t>FRANCE ABONNEMENTS</t>
  </si>
  <si>
    <t>15:30</t>
  </si>
  <si>
    <t>S02861</t>
  </si>
  <si>
    <t>HAPY CI</t>
  </si>
  <si>
    <t>A28698</t>
  </si>
  <si>
    <t>GOUVIEUX PDC1</t>
  </si>
  <si>
    <t>A28703</t>
  </si>
  <si>
    <t>LAMORLAYE PDC1</t>
  </si>
  <si>
    <t>17:45</t>
  </si>
  <si>
    <t>RG6060A23EL-CO</t>
  </si>
  <si>
    <t>S02892</t>
  </si>
  <si>
    <t>LES AILES POURPRES</t>
  </si>
  <si>
    <t>RG6060A23EN-OO</t>
  </si>
  <si>
    <t>S02862</t>
  </si>
  <si>
    <t>ORGANON</t>
  </si>
  <si>
    <t>S07210</t>
  </si>
  <si>
    <t>FERME DU PRE</t>
  </si>
  <si>
    <t>S06413</t>
  </si>
  <si>
    <t>CENTRE BELLAN</t>
  </si>
  <si>
    <t>RG6060A35EN-OO</t>
  </si>
  <si>
    <t>S04918</t>
  </si>
  <si>
    <t>DEPOT BINGO</t>
  </si>
  <si>
    <t>S05341</t>
  </si>
  <si>
    <t>SIREGE</t>
  </si>
  <si>
    <t>S05340</t>
  </si>
  <si>
    <t>CORNILLEAU</t>
  </si>
  <si>
    <t>RG6060A38EL-CO</t>
  </si>
  <si>
    <t>RG6060A38EN-CO</t>
  </si>
  <si>
    <t>RG6060A40EN-CO</t>
  </si>
  <si>
    <t>RG6060A41EL-CO</t>
  </si>
  <si>
    <t>13:55</t>
  </si>
  <si>
    <t>RG6060A42EL-CO</t>
  </si>
  <si>
    <t>A74580</t>
  </si>
  <si>
    <t>GUISCARD ISCC1</t>
  </si>
  <si>
    <t>RG6060A42EN-CO</t>
  </si>
  <si>
    <t>A12081</t>
  </si>
  <si>
    <t>PONT STE MAXENCE</t>
  </si>
  <si>
    <t>RG6060A43EL-CO</t>
  </si>
  <si>
    <t>A74577</t>
  </si>
  <si>
    <t>LE PLESSIS BEL ISCC1</t>
  </si>
  <si>
    <t>RG6060A44EL-CO</t>
  </si>
  <si>
    <t>A74584</t>
  </si>
  <si>
    <t>MAREUIL OURCQ ISCC1</t>
  </si>
  <si>
    <t>RG6060A44EN-CO</t>
  </si>
  <si>
    <t>A12102</t>
  </si>
  <si>
    <t>SAINT MAXIMIN BP</t>
  </si>
  <si>
    <t>15:35</t>
  </si>
  <si>
    <t>A24269</t>
  </si>
  <si>
    <t>CHANTILLY PDC1</t>
  </si>
  <si>
    <t>17:20</t>
  </si>
  <si>
    <t>RG6060A45EL-CO</t>
  </si>
  <si>
    <t>RG6060A45EN-CO</t>
  </si>
  <si>
    <t>RG6060A47EL-CO</t>
  </si>
  <si>
    <t>A24289</t>
  </si>
  <si>
    <t>SAINT JUST EN CHAUSS</t>
  </si>
  <si>
    <t>RG6060A48EL-CO</t>
  </si>
  <si>
    <t>RG6060A49EL-CO</t>
  </si>
  <si>
    <t>RG6060A87EN-CO</t>
  </si>
  <si>
    <t>18:00</t>
  </si>
  <si>
    <t>RG6060A90EN-CO</t>
  </si>
  <si>
    <t>RG6060A91EN-CO</t>
  </si>
  <si>
    <t>RG6060A94EN-CO</t>
  </si>
  <si>
    <t>RG6060A95EN-CO</t>
  </si>
  <si>
    <t>RG6060A97EN-CO</t>
  </si>
  <si>
    <t>A12037</t>
  </si>
  <si>
    <t>LACHAPELLE POTS BP</t>
  </si>
  <si>
    <t>16:00</t>
  </si>
  <si>
    <t>RG6080A01EL-IP</t>
  </si>
  <si>
    <t>12:30</t>
  </si>
  <si>
    <t>RG6080A01EN-CO</t>
  </si>
  <si>
    <t>17:55</t>
  </si>
  <si>
    <t>RG6080A03EL-CO</t>
  </si>
  <si>
    <t>RG6080A03EN-CO</t>
  </si>
  <si>
    <t>RG6080A04EN-CO</t>
  </si>
  <si>
    <t>RG6080A06EL-CO</t>
  </si>
  <si>
    <t>RG6080A07EN-CO</t>
  </si>
  <si>
    <t>RG6080A08EL-CO</t>
  </si>
  <si>
    <t>RG6080A08EN-CO</t>
  </si>
  <si>
    <t>18:55</t>
  </si>
  <si>
    <t>RG6080A09EN-CO</t>
  </si>
  <si>
    <t>RG6080A11EN-CO</t>
  </si>
  <si>
    <t>13:35</t>
  </si>
  <si>
    <t>RG6080A12EN-CO</t>
  </si>
  <si>
    <t>RG6080A13EN-CO</t>
  </si>
  <si>
    <t>RG6080A17EN-CO</t>
  </si>
  <si>
    <t>RG6080A18EN-CO</t>
  </si>
  <si>
    <t>18:15</t>
  </si>
  <si>
    <t>RG6080A19EN-CO</t>
  </si>
  <si>
    <t>17:35</t>
  </si>
  <si>
    <t>RG6080A21EN-CO</t>
  </si>
  <si>
    <t>RG6080A45EN-CO</t>
  </si>
  <si>
    <t>RG6080A46EN-CO</t>
  </si>
  <si>
    <t>RG6280A02EN-OO</t>
  </si>
  <si>
    <t>A71059</t>
  </si>
  <si>
    <t>ST LAURENT PPDC</t>
  </si>
  <si>
    <t>S05910</t>
  </si>
  <si>
    <t>POLE EMPLOI 62</t>
  </si>
  <si>
    <t>RG6280A04EN-CO</t>
  </si>
  <si>
    <t>RG6280A11EN-CO</t>
  </si>
  <si>
    <t>18:30</t>
  </si>
  <si>
    <t>RG8002A01EL-CO</t>
  </si>
  <si>
    <t>05:15</t>
  </si>
  <si>
    <t>RG8002A01LI-CO</t>
  </si>
  <si>
    <t>A22057</t>
  </si>
  <si>
    <t>HAM PDC1</t>
  </si>
  <si>
    <t>RG8002A02EL-CO</t>
  </si>
  <si>
    <t>A16634</t>
  </si>
  <si>
    <t>ABBEVILLE PDC 1</t>
  </si>
  <si>
    <t>A74738</t>
  </si>
  <si>
    <t>ST QUENTIN BAS ISCC1</t>
  </si>
  <si>
    <t>RG8002A02LI-CO</t>
  </si>
  <si>
    <t>RG8002A03EN-IP</t>
  </si>
  <si>
    <t>13:40</t>
  </si>
  <si>
    <t>RG8002A03LI-CO</t>
  </si>
  <si>
    <t>14:20</t>
  </si>
  <si>
    <t>RG8002A04EN-CO</t>
  </si>
  <si>
    <t>04:50</t>
  </si>
  <si>
    <t>09:50</t>
  </si>
  <si>
    <t>RG8002A04EN-IP</t>
  </si>
  <si>
    <t>RG8002A05EN-CO</t>
  </si>
  <si>
    <t>RG8002A06EN-IP</t>
  </si>
  <si>
    <t>RG8002A08EN-CO</t>
  </si>
  <si>
    <t>RG8002A20EN-CO</t>
  </si>
  <si>
    <t>04:25</t>
  </si>
  <si>
    <t>RG8060A01EL-CO</t>
  </si>
  <si>
    <t>03:30</t>
  </si>
  <si>
    <t>S02860</t>
  </si>
  <si>
    <t>SENIOR ET COMPAGNIE</t>
  </si>
  <si>
    <t>RG8060A01LI-IP</t>
  </si>
  <si>
    <t>05:10</t>
  </si>
  <si>
    <t>RG8060A02EN-IP</t>
  </si>
  <si>
    <t>RG8060A03EN-CO</t>
  </si>
  <si>
    <t>04:45</t>
  </si>
  <si>
    <t>RG8060A03LI-CO</t>
  </si>
  <si>
    <t>RG8060A04EN-CO</t>
  </si>
  <si>
    <t>RG8060A04LI-CO</t>
  </si>
  <si>
    <t>04:40</t>
  </si>
  <si>
    <t>RG8060A05EN-CO</t>
  </si>
  <si>
    <t>04:30</t>
  </si>
  <si>
    <t>RG8060A06LI-CO</t>
  </si>
  <si>
    <t>A12087</t>
  </si>
  <si>
    <t>RESSONS SUR MATZ BP</t>
  </si>
  <si>
    <t>07:05</t>
  </si>
  <si>
    <t>RG8060A07EL-CO</t>
  </si>
  <si>
    <t>RG8060A07LI-CO</t>
  </si>
  <si>
    <t>RG8060A08LI-CO</t>
  </si>
  <si>
    <t>RG8060A11EN-CO</t>
  </si>
  <si>
    <t>07:25</t>
  </si>
  <si>
    <t>RG8060A12EN-CO</t>
  </si>
  <si>
    <t>RG8060A32EN-CO</t>
  </si>
  <si>
    <t>RG8060A33EN-CO</t>
  </si>
  <si>
    <t>RG8080A01LI-CO</t>
  </si>
  <si>
    <t>A22054</t>
  </si>
  <si>
    <t>ALBERT PDC1</t>
  </si>
  <si>
    <t>RG8080A02EL-CO</t>
  </si>
  <si>
    <t>A39916</t>
  </si>
  <si>
    <t>POULAINVILLE PPDC</t>
  </si>
  <si>
    <t>S03647</t>
  </si>
  <si>
    <t>DECEUNINCK</t>
  </si>
  <si>
    <t>S08934</t>
  </si>
  <si>
    <t>PJ LOGISTICS</t>
  </si>
  <si>
    <t>RG8080A02LI-CO</t>
  </si>
  <si>
    <t>A22064</t>
  </si>
  <si>
    <t>OISEMONT PDC2</t>
  </si>
  <si>
    <t>A22051</t>
  </si>
  <si>
    <t>AIRAINES PDC1</t>
  </si>
  <si>
    <t>09:30</t>
  </si>
  <si>
    <t>RG8080A03EL-CO</t>
  </si>
  <si>
    <t>RG8080A04EL-CO</t>
  </si>
  <si>
    <t>RG8080A05EL-CO</t>
  </si>
  <si>
    <t>11:20</t>
  </si>
  <si>
    <t>A21803</t>
  </si>
  <si>
    <t>ROSIERES PDC1</t>
  </si>
  <si>
    <t>A22058</t>
  </si>
  <si>
    <t>MONTDIDIER PDC1</t>
  </si>
  <si>
    <t>12:20</t>
  </si>
  <si>
    <t>RG8080A06EL-OO</t>
  </si>
  <si>
    <t>A26074</t>
  </si>
  <si>
    <t>FRIVILLE ESCARBOTIN</t>
  </si>
  <si>
    <t>RG8080A07EN-IP</t>
  </si>
  <si>
    <t>A22978</t>
  </si>
  <si>
    <t>HORNOY LE BOURG PDC1</t>
  </si>
  <si>
    <t>RG8080A08EN-IP</t>
  </si>
  <si>
    <t>RG8080A08LI-CO</t>
  </si>
  <si>
    <t>A21047</t>
  </si>
  <si>
    <t>FOUILLOY CORBIE PDC1</t>
  </si>
  <si>
    <t>RG8080A09EN-IP</t>
  </si>
  <si>
    <t>RG8080A09LI-CO</t>
  </si>
  <si>
    <t>A74766</t>
  </si>
  <si>
    <t>GAMACHES ISCC1</t>
  </si>
  <si>
    <t>RG8080A10EN-IP</t>
  </si>
  <si>
    <t>10:45</t>
  </si>
  <si>
    <t>RG8080A11LI-CO</t>
  </si>
  <si>
    <t>RG8080A14LI-CO</t>
  </si>
  <si>
    <t>RG8080A16EN-IP</t>
  </si>
  <si>
    <t>08:35</t>
  </si>
  <si>
    <t>10:15</t>
  </si>
  <si>
    <t>12:55</t>
  </si>
  <si>
    <t>RG8080A19EL-CO</t>
  </si>
  <si>
    <t>RG8080A21EL-CO</t>
  </si>
  <si>
    <t>04:10</t>
  </si>
  <si>
    <t>05:35</t>
  </si>
  <si>
    <t>RG8080A22EL-CO</t>
  </si>
  <si>
    <t>RG8080A23EL-CO</t>
  </si>
  <si>
    <t>RG8080A23EN-CO</t>
  </si>
  <si>
    <t>A16700</t>
  </si>
  <si>
    <t>GAMACHES BP</t>
  </si>
  <si>
    <t>RG8080A23EN-IP</t>
  </si>
  <si>
    <t>RG8080A24EN-IP</t>
  </si>
  <si>
    <t>RG8080A25EN-CO</t>
  </si>
  <si>
    <t>RG8080A26EN-CO</t>
  </si>
  <si>
    <t>RG8080A27EN-CO</t>
  </si>
  <si>
    <t>RG8080A28EN-CO</t>
  </si>
  <si>
    <t>RG8080A29EN-CO</t>
  </si>
  <si>
    <t>RG8080A30EN-CO</t>
  </si>
  <si>
    <t>RG8080A32EN-CO</t>
  </si>
  <si>
    <t>RG8080A33EN-CO</t>
  </si>
  <si>
    <t>RG8080A35EN-CO</t>
  </si>
  <si>
    <t>RG8080A36EL-CO</t>
  </si>
  <si>
    <t>S08515</t>
  </si>
  <si>
    <t>VCOMP</t>
  </si>
  <si>
    <t>RG8080A36EN-CO</t>
  </si>
  <si>
    <t>A39289</t>
  </si>
  <si>
    <t>LILLE PIC</t>
  </si>
  <si>
    <t>12:00</t>
  </si>
  <si>
    <t>RG8080A37EN-CO</t>
  </si>
  <si>
    <t>RG8080A38EN-CO</t>
  </si>
  <si>
    <t>RG8080A39EN-CO</t>
  </si>
  <si>
    <t>RG8080A40EL-CO</t>
  </si>
  <si>
    <t>RG8080A40EN-CO</t>
  </si>
  <si>
    <t>RG8080A41EN-CO</t>
  </si>
  <si>
    <t>RG8080A44EN-CO</t>
  </si>
  <si>
    <t>RG8080A45EN-CO</t>
  </si>
  <si>
    <t>RG8080A46EN-CO</t>
  </si>
  <si>
    <t>05:05</t>
  </si>
  <si>
    <t>11:00</t>
  </si>
  <si>
    <t>RG8080A47EN-CO</t>
  </si>
  <si>
    <t>RG8080A48EN-CO</t>
  </si>
  <si>
    <t>RG8080A52EN-CO</t>
  </si>
  <si>
    <t>A22070</t>
  </si>
  <si>
    <t>RUE PDC1</t>
  </si>
  <si>
    <t>17:05</t>
  </si>
  <si>
    <t>RG8080A53EN-CO</t>
  </si>
  <si>
    <t>RG8080A54EN-CO</t>
  </si>
  <si>
    <t>RG8080A55EN-CO</t>
  </si>
  <si>
    <t>RG8080A56EN-CO</t>
  </si>
  <si>
    <t>S00135</t>
  </si>
  <si>
    <t>ROUTAGE.COM CROUY 02</t>
  </si>
  <si>
    <t>RG8080A59EN-CO</t>
  </si>
  <si>
    <t>A74771</t>
  </si>
  <si>
    <t>MONTDIDIER ISCC1</t>
  </si>
  <si>
    <t>RG8080A60EN-CO</t>
  </si>
  <si>
    <t>11:50</t>
  </si>
  <si>
    <t>RG8080A62EN-CO</t>
  </si>
  <si>
    <t>RG8080A63EN-CO</t>
  </si>
  <si>
    <t>RG8080A85EN-CO</t>
  </si>
  <si>
    <t>06:35</t>
  </si>
  <si>
    <t>RG8080B09EN-CO</t>
  </si>
  <si>
    <t>RG8080B10EN-CO</t>
  </si>
  <si>
    <t>RG8080B11EN-CO</t>
  </si>
  <si>
    <t>18:40</t>
  </si>
  <si>
    <t>RG8080B49EN-CO</t>
  </si>
  <si>
    <t>A73561</t>
  </si>
  <si>
    <t>ST QUENTIN MOT RP</t>
  </si>
  <si>
    <t>RG8080B50EN-CO</t>
  </si>
  <si>
    <t>RG8080B52EN-CO</t>
  </si>
  <si>
    <t>16:10</t>
  </si>
  <si>
    <t>RG8080B54EN-CO</t>
  </si>
  <si>
    <t>A22056</t>
  </si>
  <si>
    <t>DOULLENS PDC1</t>
  </si>
  <si>
    <t>RG8080B55EN-CO</t>
  </si>
  <si>
    <t>RG8080B56EN-CO</t>
  </si>
  <si>
    <t>RG8080B59EN-CO</t>
  </si>
  <si>
    <t>RG8080B61EN-CO</t>
  </si>
  <si>
    <t>13:20</t>
  </si>
  <si>
    <t>RG8080B75EN-CO</t>
  </si>
  <si>
    <t>SP6280A03EL-EL</t>
  </si>
  <si>
    <t>SP8060A11LI-CO</t>
  </si>
  <si>
    <t>S05081</t>
  </si>
  <si>
    <t>IMPRIMERIE DE COMPIE</t>
  </si>
  <si>
    <t>SP8094A10EN-OL</t>
  </si>
  <si>
    <t>A50694</t>
  </si>
  <si>
    <t>VIAPOST SIEGE FILIAL</t>
  </si>
  <si>
    <t>SP9480A03EL-EL</t>
  </si>
  <si>
    <t>SU0202A49EL-CO</t>
  </si>
  <si>
    <t>A00347</t>
  </si>
  <si>
    <t>OULCHY LE CHATEAU BP</t>
  </si>
  <si>
    <t>SU0202A51EL-CO</t>
  </si>
  <si>
    <t>A74796</t>
  </si>
  <si>
    <t>LA CAPELLE ISCC1</t>
  </si>
  <si>
    <t>SU0202A52EL-CO</t>
  </si>
  <si>
    <t>SU0202A53EL-CO</t>
  </si>
  <si>
    <t>SU0280A07EN-CL</t>
  </si>
  <si>
    <t>SU0280A08EN-CL</t>
  </si>
  <si>
    <t>SU6060A08EL-OO</t>
  </si>
  <si>
    <t>S08930</t>
  </si>
  <si>
    <t>AMAZON SENLIS CDG7</t>
  </si>
  <si>
    <t>SU6060A24EL-CO</t>
  </si>
  <si>
    <t>SU6094A25LI-CO</t>
  </si>
  <si>
    <t>SU6094A26LI-CO</t>
  </si>
  <si>
    <t>SU6094A27EN-CO</t>
  </si>
  <si>
    <t>SU6094A28EN-CO</t>
  </si>
  <si>
    <t>SU6094A28LI-CO</t>
  </si>
  <si>
    <t>SU8002A04EN-CL</t>
  </si>
  <si>
    <t>SU8080A04LI-IP</t>
  </si>
  <si>
    <t>SU8094A17EN-CO</t>
  </si>
  <si>
    <t>Arrivée théorique</t>
  </si>
  <si>
    <t>RG0202A01EN-OO</t>
  </si>
  <si>
    <t>S00186</t>
  </si>
  <si>
    <t>CONDI STOCK SERVICE</t>
  </si>
  <si>
    <t>16:35</t>
  </si>
  <si>
    <t>07:35</t>
  </si>
  <si>
    <t>08:20</t>
  </si>
  <si>
    <t>10:10</t>
  </si>
  <si>
    <t>09:05</t>
  </si>
  <si>
    <t>10:00</t>
  </si>
  <si>
    <t>15:25</t>
  </si>
  <si>
    <t>06:10</t>
  </si>
  <si>
    <t>S04827</t>
  </si>
  <si>
    <t>INZO</t>
  </si>
  <si>
    <t>A00274</t>
  </si>
  <si>
    <t>CREZANCY AP</t>
  </si>
  <si>
    <t>RG0202A23EL-CO</t>
  </si>
  <si>
    <t>16:20</t>
  </si>
  <si>
    <t>A00252</t>
  </si>
  <si>
    <t>BUIRONFOSSE BP</t>
  </si>
  <si>
    <t>A00253</t>
  </si>
  <si>
    <t>LA CAPELLE BP</t>
  </si>
  <si>
    <t>12:35</t>
  </si>
  <si>
    <t>16:05</t>
  </si>
  <si>
    <t>10:05</t>
  </si>
  <si>
    <t>A12079</t>
  </si>
  <si>
    <t>LE PLESSIS BELLEV BP</t>
  </si>
  <si>
    <t>S05082</t>
  </si>
  <si>
    <t>ST QUENTIN ROUTAGE</t>
  </si>
  <si>
    <t>18:50</t>
  </si>
  <si>
    <t>18:45</t>
  </si>
  <si>
    <t>S04709</t>
  </si>
  <si>
    <t>CTE DENTR GPE VOLKSW</t>
  </si>
  <si>
    <t>11:10</t>
  </si>
  <si>
    <t>RG6060A01EN-OO</t>
  </si>
  <si>
    <t>S07737</t>
  </si>
  <si>
    <t>VALEO</t>
  </si>
  <si>
    <t>S06479</t>
  </si>
  <si>
    <t>COMMUNAUTE DES</t>
  </si>
  <si>
    <t>18:05</t>
  </si>
  <si>
    <t>11:25</t>
  </si>
  <si>
    <t>RG6060A04EN-OO</t>
  </si>
  <si>
    <t>12:26</t>
  </si>
  <si>
    <t>09:35</t>
  </si>
  <si>
    <t>S02890</t>
  </si>
  <si>
    <t>MD LOGISTICS</t>
  </si>
  <si>
    <t>S02895</t>
  </si>
  <si>
    <t>PREVOTE</t>
  </si>
  <si>
    <t>S09148</t>
  </si>
  <si>
    <t>LA BROSSE DUPONT</t>
  </si>
  <si>
    <t>16:44</t>
  </si>
  <si>
    <t>S06904</t>
  </si>
  <si>
    <t>RAND</t>
  </si>
  <si>
    <t>S05339</t>
  </si>
  <si>
    <t>LILLIPOPS</t>
  </si>
  <si>
    <t>S02893</t>
  </si>
  <si>
    <t>SHIPEA</t>
  </si>
  <si>
    <t>A12082</t>
  </si>
  <si>
    <t>PRECY SUR OISE BP</t>
  </si>
  <si>
    <t>A12100</t>
  </si>
  <si>
    <t>SAINT LEU BP</t>
  </si>
  <si>
    <t>17:25</t>
  </si>
  <si>
    <t>RG6060A36EN-OO</t>
  </si>
  <si>
    <t>S06910</t>
  </si>
  <si>
    <t>GLI</t>
  </si>
  <si>
    <t>A11952</t>
  </si>
  <si>
    <t>AUNEUIL BP</t>
  </si>
  <si>
    <t>A12060</t>
  </si>
  <si>
    <t>MONTATAIRE BP</t>
  </si>
  <si>
    <t>A11983</t>
  </si>
  <si>
    <t>CHANTILLY</t>
  </si>
  <si>
    <t>A11990</t>
  </si>
  <si>
    <t>CIRES LES MELLO BP</t>
  </si>
  <si>
    <t>A12024</t>
  </si>
  <si>
    <t>GOUVIEUX BP</t>
  </si>
  <si>
    <t>RG6060A98EN-CO</t>
  </si>
  <si>
    <t>RG6060B08EN-CO</t>
  </si>
  <si>
    <t>A11999</t>
  </si>
  <si>
    <t>CREIL VALOIS BP</t>
  </si>
  <si>
    <t>A44813</t>
  </si>
  <si>
    <t>CREIL PSE</t>
  </si>
  <si>
    <t>A12153</t>
  </si>
  <si>
    <t>CREIL GAMBETTA</t>
  </si>
  <si>
    <t>10:40</t>
  </si>
  <si>
    <t>19:10</t>
  </si>
  <si>
    <t>15:55</t>
  </si>
  <si>
    <t>20:05</t>
  </si>
  <si>
    <t>19:30</t>
  </si>
  <si>
    <t>A12146</t>
  </si>
  <si>
    <t>CREIL DUNANT BP</t>
  </si>
  <si>
    <t>18:35</t>
  </si>
  <si>
    <t>19:15</t>
  </si>
  <si>
    <t>19:45</t>
  </si>
  <si>
    <t>11:15</t>
  </si>
  <si>
    <t>15:40</t>
  </si>
  <si>
    <t>09:40</t>
  </si>
  <si>
    <t>S06922</t>
  </si>
  <si>
    <t>EDIIS</t>
  </si>
  <si>
    <t>10:25</t>
  </si>
  <si>
    <t>12:10</t>
  </si>
  <si>
    <t>09:55</t>
  </si>
  <si>
    <t>11:55</t>
  </si>
  <si>
    <t>S00015</t>
  </si>
  <si>
    <t>EGIDE MD AMIENS</t>
  </si>
  <si>
    <t>12:25</t>
  </si>
  <si>
    <t>19:25</t>
  </si>
  <si>
    <t>18:20</t>
  </si>
  <si>
    <t>S03637</t>
  </si>
  <si>
    <t>FRANCE TONER</t>
  </si>
  <si>
    <t>19:00</t>
  </si>
  <si>
    <t>11:40</t>
  </si>
  <si>
    <t>12:45</t>
  </si>
  <si>
    <t>11:35</t>
  </si>
  <si>
    <t>19:40</t>
  </si>
  <si>
    <t>S06448</t>
  </si>
  <si>
    <t>CTII</t>
  </si>
  <si>
    <t>SP2780A03EL-EL</t>
  </si>
  <si>
    <t>S00879</t>
  </si>
  <si>
    <t>DUHAMEL SITE 2</t>
  </si>
  <si>
    <t>00:30</t>
  </si>
  <si>
    <t>SP2780A04EL-EL</t>
  </si>
  <si>
    <t>21:30</t>
  </si>
  <si>
    <t>SP6080C01EN-CO</t>
  </si>
  <si>
    <t>SP6080C02EN-CO</t>
  </si>
  <si>
    <t>SP6080C03EN-CO</t>
  </si>
  <si>
    <t>SP6080C04EN-CO</t>
  </si>
  <si>
    <t>SP6280A01EL-EL</t>
  </si>
  <si>
    <t>S00001</t>
  </si>
  <si>
    <t>ARCANIA</t>
  </si>
  <si>
    <t>SP6280A02EL-EL</t>
  </si>
  <si>
    <t>21:15</t>
  </si>
  <si>
    <t>SP7780A02EL-EL</t>
  </si>
  <si>
    <t>S05864</t>
  </si>
  <si>
    <t>FRANCE ROUTAGE</t>
  </si>
  <si>
    <t>SP9180A01EL-EL</t>
  </si>
  <si>
    <t>S05273</t>
  </si>
  <si>
    <t>TESSI EDITIQUE</t>
  </si>
  <si>
    <t>23:30</t>
  </si>
  <si>
    <t>SP9402A01EL-EL</t>
  </si>
  <si>
    <t>SP9402A02EL-EL</t>
  </si>
  <si>
    <t>SP9402A04EL-EL</t>
  </si>
  <si>
    <t>13:05</t>
  </si>
  <si>
    <t>SP9402A05EL-EL</t>
  </si>
  <si>
    <t>SP9460A02EL-EL</t>
  </si>
  <si>
    <t>SP9480A05EL-EL</t>
  </si>
  <si>
    <t>SP9480A07EL-EL</t>
  </si>
  <si>
    <t>SU6060A23EL-CO</t>
  </si>
  <si>
    <t>A12130</t>
  </si>
  <si>
    <t>VILLERS ST PAUL BP</t>
  </si>
  <si>
    <t>A11989</t>
  </si>
  <si>
    <t>CINQUEUX BP</t>
  </si>
  <si>
    <t>A12090</t>
  </si>
  <si>
    <t>RIEUX BP</t>
  </si>
  <si>
    <t>PickupLocationID</t>
  </si>
  <si>
    <t>PickupLocationName</t>
  </si>
  <si>
    <t>Indicatif</t>
  </si>
  <si>
    <t>indicatif</t>
  </si>
  <si>
    <t>DeliveryLocationID</t>
  </si>
  <si>
    <t>DeliveryLocationName</t>
  </si>
  <si>
    <t>EarliestDeliveryTime</t>
  </si>
  <si>
    <t>LatestDeliveryTime</t>
  </si>
  <si>
    <t>N° de ligne</t>
  </si>
  <si>
    <t>Type de ligne</t>
  </si>
  <si>
    <t>Activité</t>
  </si>
  <si>
    <t>Intitulé de la ligne</t>
  </si>
  <si>
    <t>Type de véhicule</t>
  </si>
  <si>
    <t>Code porteur budgétaire</t>
  </si>
  <si>
    <t>Intitulé porteur budgétaire</t>
  </si>
  <si>
    <t>Code Transporteur</t>
  </si>
  <si>
    <t>Intitulé du Transporteur</t>
  </si>
  <si>
    <t>Code Transporteur SAPTM</t>
  </si>
  <si>
    <t>Code contrat</t>
  </si>
  <si>
    <t>Montant du contrat</t>
  </si>
  <si>
    <t>Périodicité</t>
  </si>
  <si>
    <t>Code Organisation</t>
  </si>
  <si>
    <t>Date début validité</t>
  </si>
  <si>
    <t>Date fin validité</t>
  </si>
  <si>
    <t>Numéro d'ordre d'étape</t>
  </si>
  <si>
    <t>Code DPT Dép</t>
  </si>
  <si>
    <t>Code Entité de Transit Départ</t>
  </si>
  <si>
    <t>Entité de Transit Départ</t>
  </si>
  <si>
    <t>Heure d'arrivée planifiée</t>
  </si>
  <si>
    <t>Heure de déchargement planifié</t>
  </si>
  <si>
    <t>Heure de chargement planifié</t>
  </si>
  <si>
    <t>Heure de départ planifié</t>
  </si>
  <si>
    <t>Numéro d'ordre de l'étape suivante</t>
  </si>
  <si>
    <t>Code DPT Arr</t>
  </si>
  <si>
    <t>Code Entité de Transit Arrivée</t>
  </si>
  <si>
    <t>Entité de Transit Arrivée</t>
  </si>
  <si>
    <t>Heure d'arrivée site d'arrivée</t>
  </si>
  <si>
    <t>Heure de déchargement site d'arrivée</t>
  </si>
  <si>
    <t>Heure de chargement site d'arrivée</t>
  </si>
  <si>
    <t>Heure de départ site d'arrivée</t>
  </si>
  <si>
    <t>Type de prestation</t>
  </si>
  <si>
    <t>Distance au prochain point de liaison</t>
  </si>
  <si>
    <t>Qté CE30 moyen</t>
  </si>
  <si>
    <t>PRK de base</t>
  </si>
  <si>
    <t>Régulière</t>
  </si>
  <si>
    <t>IMPRIME PUB</t>
  </si>
  <si>
    <t>ROYE PIC / NOAILLES / BEAUVAIS</t>
  </si>
  <si>
    <t>Porteur 21CP-32CE</t>
  </si>
  <si>
    <t>A25551</t>
  </si>
  <si>
    <t>2572</t>
  </si>
  <si>
    <t>SOFIA TRANSPORTS</t>
  </si>
  <si>
    <t>2000675</t>
  </si>
  <si>
    <t>IZ80LILLE0127</t>
  </si>
  <si>
    <t>0</t>
  </si>
  <si>
    <t>VE</t>
  </si>
  <si>
    <t>IP</t>
  </si>
  <si>
    <t>60</t>
  </si>
  <si>
    <t>Non affecté</t>
  </si>
  <si>
    <t>80</t>
  </si>
  <si>
    <t>Enlèvement</t>
  </si>
  <si>
    <t>COURRIER</t>
  </si>
  <si>
    <t>CREIL MF - CUISE LA MOTTE</t>
  </si>
  <si>
    <t>Porteur 18CP-28CE</t>
  </si>
  <si>
    <t>4289</t>
  </si>
  <si>
    <t>DZT EXPRESS</t>
  </si>
  <si>
    <t>2003901</t>
  </si>
  <si>
    <t>BCIZ80LIL0025</t>
  </si>
  <si>
    <t>LUMAMEJEVESA</t>
  </si>
  <si>
    <t>IZ</t>
  </si>
  <si>
    <t>Livraison</t>
  </si>
  <si>
    <t>ROYE PIC ROYE PDC NOYON</t>
  </si>
  <si>
    <t>2661</t>
  </si>
  <si>
    <t>DUC FRERES NORD</t>
  </si>
  <si>
    <t>2000869</t>
  </si>
  <si>
    <t>IZ80LILLE0101</t>
  </si>
  <si>
    <t>SA</t>
  </si>
  <si>
    <t>RG6060A04EN-IP</t>
  </si>
  <si>
    <t>CREILMF-MERU-CREILMF-CREILPP-CRE</t>
  </si>
  <si>
    <t>Porteur rallongé 24CP-38CE</t>
  </si>
  <si>
    <t>BCIZ80LIL0030</t>
  </si>
  <si>
    <t>Mixte (Livraison/Enlèvement)</t>
  </si>
  <si>
    <t>CREIL MF - CREPY EN VALOIS</t>
  </si>
  <si>
    <t>Ensemble tracteur+semi 54CE</t>
  </si>
  <si>
    <t>BCIZ80LIL0029</t>
  </si>
  <si>
    <t>03:40</t>
  </si>
  <si>
    <t>CREILMF-NOYO-LASSIG-NOYO-CREILMF</t>
  </si>
  <si>
    <t>BCIZ80LIL0031</t>
  </si>
  <si>
    <t>CREIL MF - ESTREES ST DENIS</t>
  </si>
  <si>
    <t>BCIZ80LIL0032</t>
  </si>
  <si>
    <t>CREIL PPDC - BREUIL LE VERT PDC1</t>
  </si>
  <si>
    <t>VUL 8CP-11CE</t>
  </si>
  <si>
    <t>6706</t>
  </si>
  <si>
    <t>ROAD EXPRESS</t>
  </si>
  <si>
    <t>2005993</t>
  </si>
  <si>
    <t>IZ80LILLE0126</t>
  </si>
  <si>
    <t>CREILMF-COMPIE-CREILMF-CREILPPDC</t>
  </si>
  <si>
    <t>BCIZ80LIL0027</t>
  </si>
  <si>
    <t>BEAUVAIS ONS CREIL CIRES CREIL</t>
  </si>
  <si>
    <t>Porteur 15CP-24CE</t>
  </si>
  <si>
    <t>4209</t>
  </si>
  <si>
    <t>TML TRANSPORT</t>
  </si>
  <si>
    <t>2003821</t>
  </si>
  <si>
    <t>IZ80LILLE0106</t>
  </si>
  <si>
    <t>LUMAMEJEVE</t>
  </si>
  <si>
    <t>A74713</t>
  </si>
  <si>
    <t>MONTATAIRE ISCC1</t>
  </si>
  <si>
    <t>A74711</t>
  </si>
  <si>
    <t>CIRES LES MELLO ISCC1</t>
  </si>
  <si>
    <t>10:20</t>
  </si>
  <si>
    <t>Collecte Remise Courrier Colis</t>
  </si>
  <si>
    <t>CREIL SENLIS</t>
  </si>
  <si>
    <t>IZ80LILLE0112</t>
  </si>
  <si>
    <t>CR</t>
  </si>
  <si>
    <t>BEAUVAIS ONS  BEAUVAIS</t>
  </si>
  <si>
    <t>IZ80LILLE0103</t>
  </si>
  <si>
    <t>REGIE NOYON - GUISCARD</t>
  </si>
  <si>
    <t>VUL 09CE fourgon caisse</t>
  </si>
  <si>
    <t>2235</t>
  </si>
  <si>
    <t>LA POSTE SA</t>
  </si>
  <si>
    <t>#</t>
  </si>
  <si>
    <t>IL</t>
  </si>
  <si>
    <t>Régie</t>
  </si>
  <si>
    <t>RG6060A42EN-OO</t>
  </si>
  <si>
    <t>CHAUMONT SERIFONTAINE</t>
  </si>
  <si>
    <t>VUL 04CP-06CE</t>
  </si>
  <si>
    <t>IZ80LILLE0098</t>
  </si>
  <si>
    <t>Volume non saisi</t>
  </si>
  <si>
    <t>09:02</t>
  </si>
  <si>
    <t>09:37</t>
  </si>
  <si>
    <t>09:57</t>
  </si>
  <si>
    <t>REGIE CREPY - LE PLESSIS</t>
  </si>
  <si>
    <t>REGIE CREPY - MAREUIL</t>
  </si>
  <si>
    <t>RG6060A44EN-OO</t>
  </si>
  <si>
    <t>MOREUIL CREPY- VALOIS CREIL PPDC</t>
  </si>
  <si>
    <t>Ensemble tracteur+semi 33CP-52CE</t>
  </si>
  <si>
    <t>2670</t>
  </si>
  <si>
    <t>CAPRONNIER TRANSPORTS</t>
  </si>
  <si>
    <t>2001023</t>
  </si>
  <si>
    <t>IZ80LILLE0085</t>
  </si>
  <si>
    <t>ROYE PIC - CLIENTS CREIL - BREUI</t>
  </si>
  <si>
    <t>03:15</t>
  </si>
  <si>
    <t>MOREUIL - BEAUVAIS - ST JUST EN</t>
  </si>
  <si>
    <t>IZ80LILLE0110</t>
  </si>
  <si>
    <t>ROYE PIC - CREPY EN VALOIS</t>
  </si>
  <si>
    <t>IZ80LILLE0067</t>
  </si>
  <si>
    <t>ROYE BEAUVAIS ST JUST</t>
  </si>
  <si>
    <t>IZ80LILLE0075</t>
  </si>
  <si>
    <t>ROYE BREUIL CREIL</t>
  </si>
  <si>
    <t>IZ80LILLE0089</t>
  </si>
  <si>
    <t>ROYE PIC ESTREES COMPIEGNE</t>
  </si>
  <si>
    <t>IZ80LILLE0062</t>
  </si>
  <si>
    <t>ROYE PIC - NOAILLES</t>
  </si>
  <si>
    <t>MA</t>
  </si>
  <si>
    <t>04:35</t>
  </si>
  <si>
    <t>LUMEJEVESA</t>
  </si>
  <si>
    <t>ROYE PIC LAMORLAYE MONTATAIRE</t>
  </si>
  <si>
    <t>IZ80LILLE0129</t>
  </si>
  <si>
    <t>S06135</t>
  </si>
  <si>
    <t>ROYE PIC BEAUVAIS PPDC FEUQUIERE</t>
  </si>
  <si>
    <t>MAJE</t>
  </si>
  <si>
    <t>ROYE THOUROTTE</t>
  </si>
  <si>
    <t>IZ80LILLE0119</t>
  </si>
  <si>
    <t>ROYE PIC FRIVILLE</t>
  </si>
  <si>
    <t>IZ80LILLE0050</t>
  </si>
  <si>
    <t>LUMA</t>
  </si>
  <si>
    <t>ROYE PIC - ABBEVILLE</t>
  </si>
  <si>
    <t>MOREUIL PLTF CREIL NOAILLES</t>
  </si>
  <si>
    <t>2482</t>
  </si>
  <si>
    <t>LAMBERT</t>
  </si>
  <si>
    <t>2000479</t>
  </si>
  <si>
    <t>IZ80LILLE0102</t>
  </si>
  <si>
    <t>ROYE PIC - ROSIERES EN SANTERRE</t>
  </si>
  <si>
    <t>MEJEVE</t>
  </si>
  <si>
    <t>ROYE PIC - HAM - GUISCARD</t>
  </si>
  <si>
    <t>IZ80LILLE0058</t>
  </si>
  <si>
    <t>LAON PPDC - VILLERS COTTERETS</t>
  </si>
  <si>
    <t>2352</t>
  </si>
  <si>
    <t>CHALAVAN ET DUC TRANSPORTS</t>
  </si>
  <si>
    <t>2000228</t>
  </si>
  <si>
    <t>IZ80LILLE0117</t>
  </si>
  <si>
    <t>02</t>
  </si>
  <si>
    <t>BEAUVAIS - VENDEUIL -CREIL</t>
  </si>
  <si>
    <t>LUMEVESA</t>
  </si>
  <si>
    <t>CREIL MF - COMPIEGNE - THOUROTTE</t>
  </si>
  <si>
    <t>BCIZ80LIL0028</t>
  </si>
  <si>
    <t>CREIL SENLIS PONT</t>
  </si>
  <si>
    <t>LUMEVE</t>
  </si>
  <si>
    <t>A74712</t>
  </si>
  <si>
    <t>PONT STE MAXENCE ISCC1</t>
  </si>
  <si>
    <t>CREIL SENLIS CREIL SENLIS</t>
  </si>
  <si>
    <t>BEAUVAIS PPDC CHAUMONT EN VEXIN</t>
  </si>
  <si>
    <t>IZ80LILLE0068</t>
  </si>
  <si>
    <t>ROYE PIC CUISE LA MOTTE</t>
  </si>
  <si>
    <t>IZ80LILLE0070</t>
  </si>
  <si>
    <t>ROYE PIC NOYON ROYE PIC</t>
  </si>
  <si>
    <t>IZ80LILLE0069</t>
  </si>
  <si>
    <t>ROYE-CREIL-CREIL MF-NOAILLES-CRE</t>
  </si>
  <si>
    <t>IZ80LILLE0080</t>
  </si>
  <si>
    <t>03:50</t>
  </si>
  <si>
    <t>IDENTIFIANT</t>
  </si>
  <si>
    <t>LIBELLÉ</t>
  </si>
  <si>
    <t>MODE DE TRANSPORT</t>
  </si>
  <si>
    <t>FAMILLE DE VEHICULE</t>
  </si>
  <si>
    <t>LONGUEUR UTILE DE CHARGEMENT</t>
  </si>
  <si>
    <t>LARGEUR UTILE DE CHARGEMENT</t>
  </si>
  <si>
    <t>HAUTEUR UTILE DE CHARGEMENT</t>
  </si>
  <si>
    <t>CHARGE UTILE DISPONIBLE</t>
  </si>
  <si>
    <t>VOLUME DISPONIBLE</t>
  </si>
  <si>
    <t>SURFACE AU SOL DISPONIBLE</t>
  </si>
  <si>
    <t>PTAC TOTAL</t>
  </si>
  <si>
    <t>PTRA TOTAL</t>
  </si>
  <si>
    <t>NOMBRE MINIMUM D'ÉQUIVALENTS CE30</t>
  </si>
  <si>
    <t>NOMBRE MAXIMUM D'ÉQUIVALENTS CE30</t>
  </si>
  <si>
    <t>CONSOMATION MOYENNE</t>
  </si>
  <si>
    <t>TEMPS DU CHARGEMENT</t>
  </si>
  <si>
    <t>TEMPS DU DECHARGEMENT</t>
  </si>
  <si>
    <t>TYPE DE VÉHICULE UTILISÉ PAR LA PLANIFICATION</t>
  </si>
  <si>
    <t>TYPE DE VÉHICULE UTILISÉ POUR LE VRAC</t>
  </si>
  <si>
    <t>TYPE DE VÉHICULE UTILISÉ POUR LA GESTION DES CAISSES MOBILES</t>
  </si>
  <si>
    <t>Route</t>
  </si>
  <si>
    <t>Porteur</t>
  </si>
  <si>
    <t>6.10</t>
  </si>
  <si>
    <t>2.45</t>
  </si>
  <si>
    <t>2.20</t>
  </si>
  <si>
    <t>6000.00</t>
  </si>
  <si>
    <t>32.88</t>
  </si>
  <si>
    <t>14.95</t>
  </si>
  <si>
    <t>24.0</t>
  </si>
  <si>
    <t>8.50</t>
  </si>
  <si>
    <t>7500.00</t>
  </si>
  <si>
    <t>40.00</t>
  </si>
  <si>
    <t>20.78</t>
  </si>
  <si>
    <t>VUL</t>
  </si>
  <si>
    <t>2.95</t>
  </si>
  <si>
    <t>1.80</t>
  </si>
  <si>
    <t>1.90</t>
  </si>
  <si>
    <t>1100.00</t>
  </si>
  <si>
    <t>10.09</t>
  </si>
  <si>
    <t>5.31</t>
  </si>
  <si>
    <t>12.0</t>
  </si>
  <si>
    <t>7.30</t>
  </si>
  <si>
    <t>6500.00</t>
  </si>
  <si>
    <t>39.35</t>
  </si>
  <si>
    <t>17.89</t>
  </si>
  <si>
    <t>9.70</t>
  </si>
  <si>
    <t>10000.00</t>
  </si>
  <si>
    <t>52.28</t>
  </si>
  <si>
    <t>23.77</t>
  </si>
  <si>
    <t>Semi</t>
  </si>
  <si>
    <t>13.50</t>
  </si>
  <si>
    <t>2.46</t>
  </si>
  <si>
    <t>24000.00</t>
  </si>
  <si>
    <t>80.00</t>
  </si>
  <si>
    <t>33.00</t>
  </si>
  <si>
    <t>30.0</t>
  </si>
  <si>
    <t>VUL long 09CE</t>
  </si>
  <si>
    <t>3.64</t>
  </si>
  <si>
    <t>1500.00</t>
  </si>
  <si>
    <t>12.45</t>
  </si>
  <si>
    <t>8.40</t>
  </si>
  <si>
    <t>72.77</t>
  </si>
  <si>
    <t>33.08</t>
  </si>
  <si>
    <t>Porteur 12CP-20CE</t>
  </si>
  <si>
    <t>4.90</t>
  </si>
  <si>
    <t>2.30</t>
  </si>
  <si>
    <t>2.10</t>
  </si>
  <si>
    <t>4200.00</t>
  </si>
  <si>
    <t>23.67</t>
  </si>
  <si>
    <t>11.27</t>
  </si>
  <si>
    <t>1200.00</t>
  </si>
  <si>
    <t>6.55</t>
  </si>
  <si>
    <t>CO_ENTITE</t>
  </si>
  <si>
    <t>CODE TYPE_ENTITE</t>
  </si>
  <si>
    <t>LIBELLE TYPE_ENTITE</t>
  </si>
  <si>
    <t>CODE REGATE</t>
  </si>
  <si>
    <t>LIBELLE LONG ENTITE</t>
  </si>
  <si>
    <t>LIBELLE COURT ENTITE</t>
  </si>
  <si>
    <t>CODE_RATTACHEMENT</t>
  </si>
  <si>
    <t>RATTACHEMENT</t>
  </si>
  <si>
    <t>CODE METIER</t>
  </si>
  <si>
    <t>METIER</t>
  </si>
  <si>
    <t>SIRET</t>
  </si>
  <si>
    <t>ADRESSE GEO</t>
  </si>
  <si>
    <t>CODE POSTAL</t>
  </si>
  <si>
    <t>VILLE</t>
  </si>
  <si>
    <t>PAYS</t>
  </si>
  <si>
    <t>COORDONNEES GEOLOCALISATION</t>
  </si>
  <si>
    <t>ADRESSE DE PROJECTION GEO</t>
  </si>
  <si>
    <t>ADRESSE GEO POSITION</t>
  </si>
  <si>
    <t>LIEU DIT POSITION</t>
  </si>
  <si>
    <t>CODE POSTAL POSITION</t>
  </si>
  <si>
    <t>VILLE POSITION</t>
  </si>
  <si>
    <t>CODE DIRECTION NATIONALE</t>
  </si>
  <si>
    <t>CODE DIRECTION EXECUTIVE</t>
  </si>
  <si>
    <t>DIRECTION EXECUTIVE</t>
  </si>
  <si>
    <t>CODE DIRECTION OPERATIONNELLE</t>
  </si>
  <si>
    <t>DIRECTION OPERATIONNELLE</t>
  </si>
  <si>
    <t>CODE ETABLISSEMENT</t>
  </si>
  <si>
    <t>ADRESSE VOIE</t>
  </si>
  <si>
    <t>CP</t>
  </si>
  <si>
    <t>LA VILLE</t>
  </si>
  <si>
    <t>COORDONNEES DE TRANSBORDEMENT</t>
  </si>
  <si>
    <t>LUNDI</t>
  </si>
  <si>
    <t>MARDI</t>
  </si>
  <si>
    <t>MERCREDI</t>
  </si>
  <si>
    <t>JEUDI</t>
  </si>
  <si>
    <t>VENDREDI</t>
  </si>
  <si>
    <t>SAMEDI</t>
  </si>
  <si>
    <t>DIMANCHE</t>
  </si>
  <si>
    <t>NB_PORTE_QUAI_ARRIVEE</t>
  </si>
  <si>
    <t>NB_PORTE_QUAIS_DEPART</t>
  </si>
  <si>
    <t>ST_POSTE_GARDE</t>
  </si>
  <si>
    <t>NB_CAPACITE_TRAIT_ARRIVEE</t>
  </si>
  <si>
    <t>NB_SURFACE_STOCK_ABRITEE</t>
  </si>
  <si>
    <t>NB_SURFACE_STOCK_NON_ABRITEE</t>
  </si>
  <si>
    <t>DU_TEMPS_ACCES</t>
  </si>
  <si>
    <t>DU_TEMPS_DECHARG</t>
  </si>
  <si>
    <t>DU_TEMPS_CHARG</t>
  </si>
  <si>
    <t>AIRE DE MANEUVRE RÉDUITE OU ABSENTE</t>
  </si>
  <si>
    <t>CHARG./DÉCHARG. VOIE PUBLIQUE</t>
  </si>
  <si>
    <t>CHARGE MAXIMALE AUTORISÉE AU SOL</t>
  </si>
  <si>
    <t>CHARGEMENT/DÉCHARG. LATÉRAL</t>
  </si>
  <si>
    <t>COULOIR DE CIRCULATION OBLIG.</t>
  </si>
  <si>
    <t>HAUTEUR DE QUAI</t>
  </si>
  <si>
    <t>STATIONNEMENT INTERDIT</t>
  </si>
  <si>
    <t>HAYON OBLIGATOIRE</t>
  </si>
  <si>
    <t>PALETTES AUTORISÉES</t>
  </si>
  <si>
    <t>VEHICULE_1</t>
  </si>
  <si>
    <t>VEHICULE_2</t>
  </si>
  <si>
    <t>VEHICULE_3</t>
  </si>
  <si>
    <t>VEHICULE_4</t>
  </si>
  <si>
    <t>VEHICULE_5</t>
  </si>
  <si>
    <t>VEHICULE_6</t>
  </si>
  <si>
    <t>VEHICULE_7</t>
  </si>
  <si>
    <t>VEHICULE_8</t>
  </si>
  <si>
    <t>VEHICULE_9</t>
  </si>
  <si>
    <t>VEHICULE_10</t>
  </si>
  <si>
    <t>VEHICULE_11</t>
  </si>
  <si>
    <t>VEHICULE_12</t>
  </si>
  <si>
    <t>VEHICULE_13</t>
  </si>
  <si>
    <t>VEHICULE_14</t>
  </si>
  <si>
    <t>VEHICULE_15</t>
  </si>
  <si>
    <t>VEHICULE_16</t>
  </si>
  <si>
    <t>VEHICULE_17</t>
  </si>
  <si>
    <t>VEHICULE_18</t>
  </si>
  <si>
    <t>VEHICULE_19</t>
  </si>
  <si>
    <t>VEHICULE_20</t>
  </si>
  <si>
    <t>VEHICULE_21</t>
  </si>
  <si>
    <t>VEHICULE_22</t>
  </si>
  <si>
    <t>VEHICULE_23</t>
  </si>
  <si>
    <t>VEHICULE_24</t>
  </si>
  <si>
    <t>VEHICULE_25</t>
  </si>
  <si>
    <t>VEHICULE_26</t>
  </si>
  <si>
    <t>VEHICULE_27</t>
  </si>
  <si>
    <t>VEHICULE_28</t>
  </si>
  <si>
    <t>VEHICULE_29</t>
  </si>
  <si>
    <t>VEHICULE_30</t>
  </si>
  <si>
    <t>VEHICULE_31</t>
  </si>
  <si>
    <t>VEHICULE_32</t>
  </si>
  <si>
    <t>VEHICULE_33</t>
  </si>
  <si>
    <t>VEHICULE_34</t>
  </si>
  <si>
    <t>VEHICULE_35</t>
  </si>
  <si>
    <t>VEHICULE_36</t>
  </si>
  <si>
    <t>VEHICULE_37</t>
  </si>
  <si>
    <t>VEHICULE_38</t>
  </si>
  <si>
    <t>VEHICULE_39</t>
  </si>
  <si>
    <t>VEHICULE_40</t>
  </si>
  <si>
    <t>VEHICULE_41</t>
  </si>
  <si>
    <t>PDC1</t>
  </si>
  <si>
    <t>1 ALLEE LOUIS LUMIERE</t>
  </si>
  <si>
    <t>MERU</t>
  </si>
  <si>
    <t>France</t>
  </si>
  <si>
    <t>636474.2000000 /6902725.0000000</t>
  </si>
  <si>
    <t>LAMBERT 93</t>
  </si>
  <si>
    <t>MERU CEDEX</t>
  </si>
  <si>
    <t>A25227</t>
  </si>
  <si>
    <t>A72379</t>
  </si>
  <si>
    <t>PARIS HTS FCE DEXC</t>
  </si>
  <si>
    <t>A25333</t>
  </si>
  <si>
    <t>AMIENS DSCC</t>
  </si>
  <si>
    <t>636474.2000000/6902725.0000000</t>
  </si>
  <si>
    <t>05:00-17:45</t>
  </si>
  <si>
    <t>05:00-15:00</t>
  </si>
  <si>
    <t>Non</t>
  </si>
  <si>
    <t>Oui</t>
  </si>
  <si>
    <t>Non défini</t>
  </si>
  <si>
    <t>Ensemble tracteur+semi-remorque</t>
  </si>
  <si>
    <t>Ensemble porteur+remorque</t>
  </si>
  <si>
    <t>Remorque Coliposte vrac auto</t>
  </si>
  <si>
    <t>Double Pont</t>
  </si>
  <si>
    <t>Remorque Coliposte vrac classiqu</t>
  </si>
  <si>
    <t>Vrac Coliposte TVA</t>
  </si>
  <si>
    <t>Ensemble tracteur+semi 28CP-44CE</t>
  </si>
  <si>
    <t>Ensemble tracteur+semi28CP-43CE</t>
  </si>
  <si>
    <t>Ensemble tracteur+semi33CP-51CE</t>
  </si>
  <si>
    <t>Porteur 24CP-34CE</t>
  </si>
  <si>
    <t>Squelette Caisse Mobile</t>
  </si>
  <si>
    <t>TGV</t>
  </si>
  <si>
    <t>Caisse mobile Fer (combiné)</t>
  </si>
  <si>
    <t>Hélicoptère</t>
  </si>
  <si>
    <t>Avion (5mn)</t>
  </si>
  <si>
    <t>Avion (30mn)</t>
  </si>
  <si>
    <t>Bateau</t>
  </si>
  <si>
    <t>CREIL PPDC</t>
  </si>
  <si>
    <t>635 ROUTE DE PARIS</t>
  </si>
  <si>
    <t>BREUIL LE VERT</t>
  </si>
  <si>
    <t>658065.6000000 /6918386.7000000</t>
  </si>
  <si>
    <t>658065.6000000/6918386.7000000</t>
  </si>
  <si>
    <t>05:45-17:45</t>
  </si>
  <si>
    <t>05:45-15:00</t>
  </si>
  <si>
    <t>2 RUE CLEMENT BAYARD</t>
  </si>
  <si>
    <t>COMPIEGNE</t>
  </si>
  <si>
    <t>685897.0000000 /6923482.7000000</t>
  </si>
  <si>
    <t>BP 60021</t>
  </si>
  <si>
    <t>COMPIEGNE CEDEX</t>
  </si>
  <si>
    <t>685897.0000000/6923482.7000000</t>
  </si>
  <si>
    <t>04:55-19:00</t>
  </si>
  <si>
    <t>04:55-16:00</t>
  </si>
  <si>
    <t>BP</t>
  </si>
  <si>
    <t>A12053</t>
  </si>
  <si>
    <t>DIRECTION DE L’ENSEIGNE</t>
  </si>
  <si>
    <t>14 B RUE EMILE DECHAMPS</t>
  </si>
  <si>
    <t>CHAUMONT EN VEXIN</t>
  </si>
  <si>
    <t>618915.5000000 /6909104.7000000</t>
  </si>
  <si>
    <t>BP 143</t>
  </si>
  <si>
    <t>A26186</t>
  </si>
  <si>
    <t>LILLE DEX RLP</t>
  </si>
  <si>
    <t>A40777</t>
  </si>
  <si>
    <t>BEAUVAIS RLP DR</t>
  </si>
  <si>
    <t>VOIE INCONNUE</t>
  </si>
  <si>
    <t>619051.3344000/6908288.3150000</t>
  </si>
  <si>
    <t>LE PLESSIS BELLEVILLE BP</t>
  </si>
  <si>
    <t>A12109</t>
  </si>
  <si>
    <t>SENLIS</t>
  </si>
  <si>
    <t>2 RUE DE LA LIBERATION</t>
  </si>
  <si>
    <t>LE PLESSIS BELLEVILLE</t>
  </si>
  <si>
    <t>682195.7000000 /6888420.4000000</t>
  </si>
  <si>
    <t>682195.8000000/6888420.4000000</t>
  </si>
  <si>
    <t>A12116</t>
  </si>
  <si>
    <t>THOUROTTE</t>
  </si>
  <si>
    <t>84 PLACE DU BAIL</t>
  </si>
  <si>
    <t>RESSONS SUR MATZ</t>
  </si>
  <si>
    <t>681496.3000000 /6937821.4000000</t>
  </si>
  <si>
    <t>681504.5000000/6937816.7000000</t>
  </si>
  <si>
    <t>4 RUE HACQUE</t>
  </si>
  <si>
    <t>SERIFONTAINE</t>
  </si>
  <si>
    <t>610473.2000000 /6918029.4000000</t>
  </si>
  <si>
    <t>610473.2000000/6918029.4000000</t>
  </si>
  <si>
    <t>63 RUE NATIONALE</t>
  </si>
  <si>
    <t>TRIE CHATEAU</t>
  </si>
  <si>
    <t>614302.7000000 /6910053.2000000</t>
  </si>
  <si>
    <t>614123.6332000/6910297.8558000</t>
  </si>
  <si>
    <t>PLTF</t>
  </si>
  <si>
    <t>PLATEFORME NORD OUEST</t>
  </si>
  <si>
    <t>A50695</t>
  </si>
  <si>
    <t>NEOLOG SIEGE FILIALE</t>
  </si>
  <si>
    <t>ROUTE DE THENNES</t>
  </si>
  <si>
    <t>MOREUIL</t>
  </si>
  <si>
    <t>661736.2000000 /6965624.5000000</t>
  </si>
  <si>
    <t>661740.0513000/6965600.8797000</t>
  </si>
  <si>
    <t>04:00-23:59</t>
  </si>
  <si>
    <t>00:00-23:59</t>
  </si>
  <si>
    <t>00:00-22:00</t>
  </si>
  <si>
    <t>3.00</t>
  </si>
  <si>
    <t>ABBEVILLE LES 3 RIVIERES PDC1</t>
  </si>
  <si>
    <t>1 RUE DES SARCELLES</t>
  </si>
  <si>
    <t>ABBEVILLE</t>
  </si>
  <si>
    <t>618464.3000000 /7001983.5000000</t>
  </si>
  <si>
    <t>BP 90080</t>
  </si>
  <si>
    <t>ABBEVILLE CEDEX</t>
  </si>
  <si>
    <t>618473.2000000/7001995.6000000</t>
  </si>
  <si>
    <t>05:00-19:00</t>
  </si>
  <si>
    <t>A16699</t>
  </si>
  <si>
    <t>113 RUE CHARLES DE GAULLE</t>
  </si>
  <si>
    <t>GAMACHES</t>
  </si>
  <si>
    <t>596315.5000000 /6988548.1000000</t>
  </si>
  <si>
    <t>596315.5000000/6988548.1000000</t>
  </si>
  <si>
    <t>AVENUE DU FOSSE PIERRET</t>
  </si>
  <si>
    <t>ROSIERES EN SANTERRE</t>
  </si>
  <si>
    <t>678952.3000000 /6969798.7000000</t>
  </si>
  <si>
    <t>679035.8081000/6969767.2525000</t>
  </si>
  <si>
    <t>06:30-17:30</t>
  </si>
  <si>
    <t>06:30-14:15</t>
  </si>
  <si>
    <t>24 RUE DU GENERAL LECLERC</t>
  </si>
  <si>
    <t>HAM</t>
  </si>
  <si>
    <t>705345.9000000 /6960684.6000000</t>
  </si>
  <si>
    <t>705348.0000000/6960683.4000000</t>
  </si>
  <si>
    <t>06:15-17:00</t>
  </si>
  <si>
    <t>06:15-14:30</t>
  </si>
  <si>
    <t>PPDC</t>
  </si>
  <si>
    <t>7 RUE MONTESQUIEU</t>
  </si>
  <si>
    <t>LAON</t>
  </si>
  <si>
    <t>747099.3000000 /6941689.2000000</t>
  </si>
  <si>
    <t>LAON CEDEX 9</t>
  </si>
  <si>
    <t>747099.3000000/6941689.2000000</t>
  </si>
  <si>
    <t>04:30-19:30</t>
  </si>
  <si>
    <t>04:30-16:30</t>
  </si>
  <si>
    <t>1.00</t>
  </si>
  <si>
    <t>VILLERS COTTERETS PDC1</t>
  </si>
  <si>
    <t>8 RUE DE LA QUEUE D OIGNY</t>
  </si>
  <si>
    <t>VILLERS COTTERETS</t>
  </si>
  <si>
    <t>707313.9000000 /6904390.8000000</t>
  </si>
  <si>
    <t>BP 102</t>
  </si>
  <si>
    <t>VILLERS COTTERETS CEDEX</t>
  </si>
  <si>
    <t>707386.7000000/6904371.7000000</t>
  </si>
  <si>
    <t>06:30-17:00</t>
  </si>
  <si>
    <t>06:30-14:00</t>
  </si>
  <si>
    <t>CHAUMONT EN VEXIN PDC1</t>
  </si>
  <si>
    <t>15 RUE PAUL JOURNEE</t>
  </si>
  <si>
    <t>618293.5000000 /6908890.8000000</t>
  </si>
  <si>
    <t>BP 60</t>
  </si>
  <si>
    <t>618293.5000000/6908890.8000000</t>
  </si>
  <si>
    <t>9 RUE GUSTAVE EIFFEL</t>
  </si>
  <si>
    <t>CREPY EN VALOIS</t>
  </si>
  <si>
    <t>693436.4000000 /6902734.3000000</t>
  </si>
  <si>
    <t>BP 10344</t>
  </si>
  <si>
    <t>CREPY EN VALOIS CEDEX</t>
  </si>
  <si>
    <t>693436.4000000/6902734.3000000</t>
  </si>
  <si>
    <t>05:40-18:00</t>
  </si>
  <si>
    <t>04:30-15:00</t>
  </si>
  <si>
    <t>Porteur Caisse Mobile</t>
  </si>
  <si>
    <t>11 RUE DU DOCTEUR MOUSSAUD</t>
  </si>
  <si>
    <t>CUISE LA MOTTE</t>
  </si>
  <si>
    <t>700281.7000000 /6922759.0000000</t>
  </si>
  <si>
    <t>700286.3000000/6922763.3000000</t>
  </si>
  <si>
    <t>06:50-17:00</t>
  </si>
  <si>
    <t>06:50-14:00</t>
  </si>
  <si>
    <t>ESTREES SAINT DENIS PDC1</t>
  </si>
  <si>
    <t>2 RUE GUYNEMER</t>
  </si>
  <si>
    <t>ESTREES ST DENIS</t>
  </si>
  <si>
    <t>673900.8000000 /6925370.4000000</t>
  </si>
  <si>
    <t>673900.8000000/6925370.4000000</t>
  </si>
  <si>
    <t>06:45-17:00</t>
  </si>
  <si>
    <t>06:45-16:00</t>
  </si>
  <si>
    <t>RUE PAUL BERT</t>
  </si>
  <si>
    <t>NOYON</t>
  </si>
  <si>
    <t>700204.9630680 /6942310.8235910</t>
  </si>
  <si>
    <t>700204.9630680/6942310.8235910</t>
  </si>
  <si>
    <t>SAINT JUST EN CHAUSSEE PDC1</t>
  </si>
  <si>
    <t>9 PLACE THERON</t>
  </si>
  <si>
    <t>ST JUST EN CHAUSSEE</t>
  </si>
  <si>
    <t>659191.6000000 /6934151.2000000</t>
  </si>
  <si>
    <t>659190.3000000/6934147.0000000</t>
  </si>
  <si>
    <t>06:20-17:30</t>
  </si>
  <si>
    <t>06:20-14:30</t>
  </si>
  <si>
    <t>64 RUE DE LA REPUBLIQUE</t>
  </si>
  <si>
    <t>669816.7000000 /6900505.9000000</t>
  </si>
  <si>
    <t>669802.1000000/6900532.6000000</t>
  </si>
  <si>
    <t>05:45-17:30</t>
  </si>
  <si>
    <t>05:45-14:30</t>
  </si>
  <si>
    <t>7 RUE AMOUR BAILLON</t>
  </si>
  <si>
    <t>690661.9000000 /6931358.7000000</t>
  </si>
  <si>
    <t>RUE AMOUR BAILLON</t>
  </si>
  <si>
    <t>690598.4999000/6931462.1411000</t>
  </si>
  <si>
    <t>06:15-14:15</t>
  </si>
  <si>
    <t>278 ROUTE DE PARISIS FONTAINE</t>
  </si>
  <si>
    <t>NOAILLES</t>
  </si>
  <si>
    <t>642712.7000000 /6914639.4000000</t>
  </si>
  <si>
    <t>BP 40050</t>
  </si>
  <si>
    <t>NOAILLES CEDEX</t>
  </si>
  <si>
    <t>642708.9000000/6914636.5000000</t>
  </si>
  <si>
    <t>05:30-18:00</t>
  </si>
  <si>
    <t>05:30-16:00</t>
  </si>
  <si>
    <t>FRIVILLE ESCARBOTIN PDC1</t>
  </si>
  <si>
    <t>1 AVENUE DU PARC</t>
  </si>
  <si>
    <t>595262.2000000 /6998506.3000000</t>
  </si>
  <si>
    <t>BP 60007</t>
  </si>
  <si>
    <t>FRIVILLE ESCARBOTIN CEDEX</t>
  </si>
  <si>
    <t>595262.2000000/6998506.3000000</t>
  </si>
  <si>
    <t>05:30-17:30</t>
  </si>
  <si>
    <t>22 RUE DU GENERAL LECLERC</t>
  </si>
  <si>
    <t>LAMORLAYE</t>
  </si>
  <si>
    <t>659157.9000000 /6895217.5000000</t>
  </si>
  <si>
    <t>659157.9000000/6895217.5000000</t>
  </si>
  <si>
    <t>07:00-17:30</t>
  </si>
  <si>
    <t>07:00-14:30</t>
  </si>
  <si>
    <t>PLACE DE SAINT CREPIN</t>
  </si>
  <si>
    <t>LASSIGNY</t>
  </si>
  <si>
    <t>688586.8083160 /6943141.3298090</t>
  </si>
  <si>
    <t>RUE DE SAINT CREPIN</t>
  </si>
  <si>
    <t>688587.6789580/6943149.5353730</t>
  </si>
  <si>
    <t>06:45-16:30</t>
  </si>
  <si>
    <t>06:45-14:00</t>
  </si>
  <si>
    <t>ROUTE DU VIVIER DANGER</t>
  </si>
  <si>
    <t>ONS EN BRAY</t>
  </si>
  <si>
    <t>621526.1000000 /6926681.3000000</t>
  </si>
  <si>
    <t>621972.5922000/6926395.3934000</t>
  </si>
  <si>
    <t>06:45-17:15</t>
  </si>
  <si>
    <t>ROUTE DE GRANDVILLERS</t>
  </si>
  <si>
    <t>FEUQUIERES</t>
  </si>
  <si>
    <t>617074.2000000 /6951143.0000000</t>
  </si>
  <si>
    <t>616522.5761000/6950403.7614000</t>
  </si>
  <si>
    <t>06:15-17:30</t>
  </si>
  <si>
    <t>06:15-15:00</t>
  </si>
  <si>
    <t>18 RUE JEAN BAPTISTE GODIN</t>
  </si>
  <si>
    <t>BEAUVAIS</t>
  </si>
  <si>
    <t>636039.2000000 /6926726.9000000</t>
  </si>
  <si>
    <t>636104.3612000/6926883.5072000</t>
  </si>
  <si>
    <t>04:00-20:15</t>
  </si>
  <si>
    <t>04:00-16:30</t>
  </si>
  <si>
    <t>VENDEUIL CAPLY BRETEUIL PDC1</t>
  </si>
  <si>
    <t>RUE DE BEAUVAIS</t>
  </si>
  <si>
    <t>VENDEUIL CAPLY</t>
  </si>
  <si>
    <t>648683.2146460 /6946100.9915860</t>
  </si>
  <si>
    <t>648683.2146460/6946100.9915860</t>
  </si>
  <si>
    <t>06:20-17:15</t>
  </si>
  <si>
    <t>62 AVENUE DU TREMBLAY</t>
  </si>
  <si>
    <t>CREIL</t>
  </si>
  <si>
    <t>663416.2000000 /6908329.5000000</t>
  </si>
  <si>
    <t>663416.2000000/6908329.5000000</t>
  </si>
  <si>
    <t>03:00-21:00</t>
  </si>
  <si>
    <t>03:00-16:30</t>
  </si>
  <si>
    <t>PIC</t>
  </si>
  <si>
    <t>8 RUE DU CHAMP MACRET</t>
  </si>
  <si>
    <t>ROYE</t>
  </si>
  <si>
    <t>682643.2000000 /6956605.5000000</t>
  </si>
  <si>
    <t>ROYE PIC CEDEX</t>
  </si>
  <si>
    <t>RUE DU CHAMP MACRET</t>
  </si>
  <si>
    <t>682962.1814000/6956570.4692000</t>
  </si>
  <si>
    <t>16:00-23:59</t>
  </si>
  <si>
    <t>CREIL MF PDC1</t>
  </si>
  <si>
    <t>1 AVENUE DES CHARMES</t>
  </si>
  <si>
    <t>663507.1000000 /6907101.7000000</t>
  </si>
  <si>
    <t>663507.1000000/6907101.7000000</t>
  </si>
  <si>
    <t>03:30-19:00</t>
  </si>
  <si>
    <t>ISCC1</t>
  </si>
  <si>
    <t>LE PLESSIS BELLEVILLE ISCC1</t>
  </si>
  <si>
    <t>52 PLACE DE L EGLISE</t>
  </si>
  <si>
    <t>682197.2000000 /6888427.7000000</t>
  </si>
  <si>
    <t>682197.2000000/6888427.7000000</t>
  </si>
  <si>
    <t>66 PLACE DE MAGNY</t>
  </si>
  <si>
    <t>GUISCARD</t>
  </si>
  <si>
    <t>703589.2000000 /6950729.4000000</t>
  </si>
  <si>
    <t>703589.2000000/6950729.4000000</t>
  </si>
  <si>
    <t>MAREUIL SUR OURCQ ISCC1</t>
  </si>
  <si>
    <t>1 RUE DE THURY</t>
  </si>
  <si>
    <t>MAREUIL SUR OURCQ</t>
  </si>
  <si>
    <t>705705.4000000 /6893146.2000000</t>
  </si>
  <si>
    <t>705705.4000000/6893146.2000000</t>
  </si>
  <si>
    <t>CIRES LES MEL ISCC1</t>
  </si>
  <si>
    <t>4 RUE SAINT MARTIN</t>
  </si>
  <si>
    <t>CIRES LES MELLO</t>
  </si>
  <si>
    <t>653351.7000000 /6908531.2000000</t>
  </si>
  <si>
    <t>653351.7000000/6908531.2000000</t>
  </si>
  <si>
    <t>PONT STE MAX ISCC1</t>
  </si>
  <si>
    <t>1 ALLEE DES LOISIRS</t>
  </si>
  <si>
    <t>671049.5000000 /6911346.1000000</t>
  </si>
  <si>
    <t>671049.5000000/6911346.1000000</t>
  </si>
  <si>
    <t>1 PLACE AUGUSTE GENIE</t>
  </si>
  <si>
    <t>MONTATAIRE</t>
  </si>
  <si>
    <t>658886.6000000 /6906474.2000000</t>
  </si>
  <si>
    <t>658886.6000000/6906474.2000000</t>
  </si>
  <si>
    <t>15 PLACE DU MARECHAL LECLERC</t>
  </si>
  <si>
    <t>596629.9000000 /6988406.8000000</t>
  </si>
  <si>
    <t>596629.9000000/6988406.8000000</t>
  </si>
  <si>
    <t>LOGEXT</t>
  </si>
  <si>
    <t>ROUTE DE NEUILLY</t>
  </si>
  <si>
    <t>RANTIGNY</t>
  </si>
  <si>
    <t>658818.0125000 /6915394.9468000</t>
  </si>
  <si>
    <t>658818.0125000/6915394.9468000</t>
  </si>
  <si>
    <t>RUE ANDRE POMMERY</t>
  </si>
  <si>
    <t>BREUIL LE SEC</t>
  </si>
  <si>
    <t>661013.9381000 /6920215.1949000</t>
  </si>
  <si>
    <t>661013.9381000/6920215.1949000</t>
  </si>
  <si>
    <t>(VOIE INCONNUE)</t>
  </si>
  <si>
    <t>ERAGNY SUR EPTE</t>
  </si>
  <si>
    <t>610881.3527000 /6913575.8952000</t>
  </si>
  <si>
    <t>610881.3527000/6913575.8952000</t>
  </si>
  <si>
    <t>3 AVENUE DE CHARTRES</t>
  </si>
  <si>
    <t>660353.9000000 /6897541.5000000</t>
  </si>
  <si>
    <t>660353.9000000/6897541.5000000</t>
  </si>
  <si>
    <t>DARTY LE PLESSIS BELLEVILLE</t>
  </si>
  <si>
    <t>ROUTE DE MONTAGNY</t>
  </si>
  <si>
    <t>681975.4385000 /6889343.4453000</t>
  </si>
  <si>
    <t>681975.4385000/6889343.4453000</t>
  </si>
  <si>
    <t>AVENUE DE CHARTRES</t>
  </si>
  <si>
    <t>660246.1664070 /6897604.2451010</t>
  </si>
  <si>
    <t>660246.1664070/6897604.2451010</t>
  </si>
  <si>
    <t xml:space="preserve">CENTRE DE REEDUCATION  </t>
  </si>
  <si>
    <t>7 RUE RAYMOND PILLON</t>
  </si>
  <si>
    <t>618674.1000000 /6907223.1000000</t>
  </si>
  <si>
    <t>618674.1000000/6907223.1000000</t>
  </si>
  <si>
    <t>COMMUNAUTE DES COMMUNES</t>
  </si>
  <si>
    <t xml:space="preserve">COMMUNAUTE DES </t>
  </si>
  <si>
    <t>6 RUE BERTINOT JUEL</t>
  </si>
  <si>
    <t>619035.5000000 /6908257.6000000</t>
  </si>
  <si>
    <t>619035.5000000/6908257.6000000</t>
  </si>
  <si>
    <t>FERME DE COURCELLES</t>
  </si>
  <si>
    <t>612109.3000000 /6918907.1000000</t>
  </si>
  <si>
    <t>612109.3000000/6918907.1000000</t>
  </si>
  <si>
    <t>Date de circulation</t>
  </si>
  <si>
    <t>Code porteur budgetaire</t>
  </si>
  <si>
    <t>Numéro du contrat</t>
  </si>
  <si>
    <t>Type d'Entité de Transit Départ</t>
  </si>
  <si>
    <t>Heure mise à quai départ</t>
  </si>
  <si>
    <t>Date mise à quai départ</t>
  </si>
  <si>
    <t>Heure de départ</t>
  </si>
  <si>
    <t>Date de départ</t>
  </si>
  <si>
    <t>Heure arrivée point suivant</t>
  </si>
  <si>
    <t>Date arrivée point suivant</t>
  </si>
  <si>
    <t>Heure mise à quai point suivant</t>
  </si>
  <si>
    <t>Date mise à quai point suivant</t>
  </si>
  <si>
    <t>CONDI STOCK CROUY</t>
  </si>
  <si>
    <t>2815</t>
  </si>
  <si>
    <t>TPS TERRASSEMENTS PERE ET FILS</t>
  </si>
  <si>
    <t>IZ80LILLE0094</t>
  </si>
  <si>
    <t>Origine</t>
  </si>
  <si>
    <t>Code couleurs</t>
  </si>
  <si>
    <t>Mapping transmis par équipe ptv</t>
  </si>
  <si>
    <t>Pas de mapping pour le champs</t>
  </si>
  <si>
    <t>Import Head</t>
  </si>
  <si>
    <t>Order Head</t>
  </si>
  <si>
    <t>Quantities</t>
  </si>
  <si>
    <t>Time Window</t>
  </si>
  <si>
    <t>Additional Fields</t>
  </si>
  <si>
    <t xml:space="preserve"> </t>
  </si>
  <si>
    <t>Co driver</t>
  </si>
  <si>
    <t>Location</t>
  </si>
  <si>
    <t>*Quantity1</t>
  </si>
  <si>
    <t>*precombinedTourID</t>
  </si>
  <si>
    <t>*Text_1</t>
  </si>
  <si>
    <t>*Text_2</t>
  </si>
  <si>
    <t>*Text_3 : SOFIA TRANSPORTS - 2572 - 2000675</t>
  </si>
  <si>
    <t>*Text_4</t>
  </si>
  <si>
    <t>*Text_5</t>
  </si>
  <si>
    <t>*DeliveryPrecombinedTourSequence</t>
  </si>
  <si>
    <t>A vérifier avec équipe PTV</t>
  </si>
  <si>
    <t>*DeliveryOpeningHour1Start</t>
  </si>
  <si>
    <t>*DeliveryOpeningHour1End</t>
  </si>
  <si>
    <t>Code couleur PTV</t>
  </si>
  <si>
    <t>? Dépôt</t>
  </si>
  <si>
    <t xml:space="preserve">Added </t>
  </si>
  <si>
    <t>UID</t>
  </si>
  <si>
    <t>Livraison1</t>
  </si>
  <si>
    <t>Livraison2</t>
  </si>
  <si>
    <t>Livraison3</t>
  </si>
  <si>
    <t>Livraison4</t>
  </si>
  <si>
    <t>Livraison5</t>
  </si>
  <si>
    <t>Livraison6</t>
  </si>
  <si>
    <t>LU</t>
  </si>
  <si>
    <t>ME</t>
  </si>
  <si>
    <t>JE</t>
  </si>
  <si>
    <t xml:space="preserve">Identifiant unique </t>
  </si>
  <si>
    <t>RG6060A01EN-IP-1-VE</t>
  </si>
  <si>
    <t>RG6060A01LI-CO-3-LU</t>
  </si>
  <si>
    <t>N° de ligne-UID-No Livraison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</si>
  <si>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</si>
  <si>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</si>
  <si>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</si>
  <si>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</si>
  <si>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</si>
  <si>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</si>
  <si>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</si>
  <si>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</si>
  <si>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</si>
  <si>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</si>
  <si>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</si>
  <si>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</si>
  <si>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</si>
  <si>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</si>
  <si>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</si>
  <si>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</si>
  <si>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</si>
  <si>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</si>
  <si>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</si>
  <si>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</si>
  <si>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</si>
  <si>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</si>
  <si>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</si>
  <si>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</si>
  <si>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</si>
  <si>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</si>
  <si>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</si>
  <si>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</si>
  <si>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</si>
  <si>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</si>
  <si>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</si>
  <si>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</si>
  <si>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</si>
  <si>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</si>
  <si>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</si>
  <si>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</si>
  <si>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</si>
  <si>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</si>
  <si>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</si>
  <si>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</si>
  <si>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</si>
  <si>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</si>
  <si>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</si>
  <si>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</si>
  <si>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</si>
  <si>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</si>
  <si>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</si>
  <si>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</si>
  <si>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</si>
  <si>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</si>
  <si>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</si>
  <si>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</si>
  <si>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</si>
  <si>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</si>
  <si>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</si>
  <si>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</si>
  <si>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</si>
  <si>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</si>
  <si>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</si>
  <si>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</si>
  <si>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</si>
  <si>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</si>
  <si>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</si>
  <si>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</si>
  <si>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</si>
  <si>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</si>
  <si>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</si>
  <si>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</si>
  <si>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</si>
  <si>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</si>
  <si>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</si>
  <si>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</si>
  <si>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</si>
  <si>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</si>
  <si>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</si>
  <si>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</si>
  <si>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</si>
  <si>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</si>
  <si>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</si>
  <si>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</si>
  <si>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</si>
  <si>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</si>
  <si>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</si>
  <si>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</si>
  <si>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</si>
  <si>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</si>
  <si>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</si>
  <si>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</si>
  <si>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</si>
  <si>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</si>
  <si>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</si>
  <si>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</si>
  <si>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</si>
  <si>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</si>
  <si>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</si>
  <si>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</si>
  <si>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</si>
  <si>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</si>
  <si>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</si>
  <si>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</si>
  <si>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</si>
  <si>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</si>
  <si>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</si>
  <si>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</si>
  <si>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</si>
  <si>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</si>
  <si>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</si>
  <si>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</si>
  <si>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</si>
  <si>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</si>
  <si>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</si>
  <si>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</si>
  <si>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</si>
  <si>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</si>
  <si>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</si>
  <si>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</si>
  <si>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</si>
  <si>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</si>
  <si>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</si>
  <si>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</si>
  <si>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</si>
  <si>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</si>
  <si>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</si>
  <si>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</si>
  <si>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</si>
  <si>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</si>
  <si>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</si>
  <si>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</si>
  <si>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</si>
  <si>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</si>
  <si>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</si>
  <si>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</si>
  <si>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</si>
  <si>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</si>
  <si>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</si>
  <si>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</si>
  <si>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</si>
  <si>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</si>
  <si>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</si>
  <si>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</si>
  <si>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</si>
  <si>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</si>
  <si>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</si>
  <si>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</si>
  <si>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</si>
  <si>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</si>
  <si>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</si>
  <si>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</si>
  <si>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</si>
  <si>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</si>
  <si>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</si>
  <si>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</si>
  <si>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</si>
  <si>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</si>
  <si>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</si>
  <si>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</si>
  <si>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</si>
  <si>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</si>
  <si>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</si>
  <si>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</si>
  <si>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</si>
  <si>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</si>
  <si>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</si>
  <si>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</si>
  <si>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</si>
  <si>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</si>
  <si>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</si>
  <si>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</si>
  <si>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</si>
  <si>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</si>
  <si>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</si>
  <si>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</si>
  <si>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</si>
  <si>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</si>
  <si>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</si>
  <si>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</si>
  <si>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</si>
  <si>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</si>
  <si>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</si>
  <si>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</si>
  <si>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</si>
  <si>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</si>
  <si>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</si>
  <si>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</si>
  <si>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</si>
  <si>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</si>
  <si>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</si>
  <si>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</si>
  <si>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</si>
  <si>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</si>
  <si>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</si>
  <si>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</si>
  <si>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</si>
  <si>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</si>
  <si>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</si>
  <si>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</si>
  <si>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</si>
  <si>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</si>
  <si>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</si>
  <si>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</si>
  <si>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</si>
  <si>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</si>
  <si>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</si>
  <si>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</si>
  <si>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</si>
  <si>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</si>
  <si>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</si>
  <si>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</si>
  <si>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</si>
  <si>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</si>
  <si>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</si>
  <si>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</si>
  <si>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</si>
  <si>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</si>
  <si>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</si>
  <si>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</si>
  <si>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</si>
  <si>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</si>
  <si>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</si>
  <si>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</si>
  <si>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</si>
  <si>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</si>
  <si>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</si>
  <si>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</si>
  <si>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</si>
  <si>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</si>
  <si>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</si>
  <si>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</si>
  <si>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</si>
  <si>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</si>
  <si>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</si>
  <si>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</si>
  <si>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</si>
  <si>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</si>
  <si>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</si>
  <si>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</si>
  <si>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semaine cible</t>
  </si>
  <si>
    <t>Site</t>
  </si>
  <si>
    <t>DEPOT</t>
  </si>
  <si>
    <t>HUB</t>
  </si>
  <si>
    <t>Capacité Hub (CE30/j)</t>
  </si>
  <si>
    <t>Temps Transit Hub</t>
  </si>
  <si>
    <t>X Coord</t>
  </si>
  <si>
    <t>Y Coord</t>
  </si>
  <si>
    <t>Site_A</t>
  </si>
  <si>
    <t>oui</t>
  </si>
  <si>
    <t>Site_B</t>
  </si>
  <si>
    <t>Site_C</t>
  </si>
  <si>
    <t>Site_F</t>
  </si>
  <si>
    <t>Site_G</t>
  </si>
  <si>
    <t>Site_H</t>
  </si>
  <si>
    <t>Site_I</t>
  </si>
  <si>
    <t>Site_J</t>
  </si>
  <si>
    <t>Site_K</t>
  </si>
  <si>
    <t>Site_L</t>
  </si>
  <si>
    <t>Site_M</t>
  </si>
  <si>
    <t>Site_N</t>
  </si>
  <si>
    <t>Site_O</t>
  </si>
  <si>
    <t>Site_Q</t>
  </si>
  <si>
    <t>Site_R</t>
  </si>
  <si>
    <t>Site_T</t>
  </si>
  <si>
    <t>Site_U</t>
  </si>
  <si>
    <t>Site_V</t>
  </si>
  <si>
    <t>street</t>
  </si>
  <si>
    <t>postcode</t>
  </si>
  <si>
    <t>Rue Charles Ehret</t>
  </si>
  <si>
    <t>Avenue Isaac Newton</t>
  </si>
  <si>
    <t>Chemin Saint Raymond</t>
  </si>
  <si>
    <t>Route De Dreux</t>
  </si>
  <si>
    <t>Rue Des Entreprises</t>
  </si>
  <si>
    <t>Rue Du Champ Macret</t>
  </si>
  <si>
    <t>district</t>
  </si>
  <si>
    <t>city</t>
  </si>
  <si>
    <t>Longvic</t>
  </si>
  <si>
    <t>Orvault</t>
  </si>
  <si>
    <t>Lempdes</t>
  </si>
  <si>
    <t>La Valette-du-Var</t>
  </si>
  <si>
    <t>Vitrolles</t>
  </si>
  <si>
    <t>Holtzheim</t>
  </si>
  <si>
    <t>Saint-Étienne-du-Rouvray</t>
  </si>
  <si>
    <t>Gonesse</t>
  </si>
  <si>
    <t>Sassenage</t>
  </si>
  <si>
    <t>Croissy-Beaubourg</t>
  </si>
  <si>
    <t>Pagny-lès-Goin</t>
  </si>
  <si>
    <t>Sorigny</t>
  </si>
  <si>
    <t>Saint-Priest</t>
  </si>
  <si>
    <t>St.-Priest</t>
  </si>
  <si>
    <t>Wissous</t>
  </si>
  <si>
    <t>Castelnau-d'Estrétefonds</t>
  </si>
  <si>
    <t>Lesquin</t>
  </si>
  <si>
    <t>Cestas</t>
  </si>
  <si>
    <t>Mauguio</t>
  </si>
  <si>
    <t>Bois-d'Arcy</t>
  </si>
  <si>
    <t>Noyal-Châtillon-sur-Seiche</t>
  </si>
  <si>
    <t>Fleury-les-Aubrais</t>
  </si>
  <si>
    <t>Saint-Gibrien</t>
  </si>
  <si>
    <t>Migné-Auxances</t>
  </si>
  <si>
    <t>Roye</t>
  </si>
  <si>
    <t>housenumber</t>
  </si>
  <si>
    <t>Rue Du Professeur Georges Chabot</t>
  </si>
  <si>
    <t>Rue De Solay</t>
  </si>
  <si>
    <t>Rue de Milan</t>
  </si>
  <si>
    <t>Avenue Pierre et Marie Curie</t>
  </si>
  <si>
    <t>Rue d’Athènes</t>
  </si>
  <si>
    <t>Avenue Du 21e Siecle</t>
  </si>
  <si>
    <t>Rue François Blumet</t>
  </si>
  <si>
    <t>Rue Pelloutier</t>
  </si>
  <si>
    <t>17a</t>
  </si>
  <si>
    <t>Rue De La Fontaine</t>
  </si>
  <si>
    <t>Rue Nungesser Et Coli</t>
  </si>
  <si>
    <t>Rue Jean Zay</t>
  </si>
  <si>
    <t>Avenue de la Méridienne</t>
  </si>
  <si>
    <t>Encatus</t>
  </si>
  <si>
    <t>Rue Des Saules</t>
  </si>
  <si>
    <t>La Mougere De Vauguieres</t>
  </si>
  <si>
    <t>Rue De La Mairie</t>
  </si>
  <si>
    <t>Rue Fernand Et Marcelle Rivière</t>
  </si>
  <si>
    <t>Rue de Fagnières</t>
  </si>
  <si>
    <t>Site_D1</t>
  </si>
  <si>
    <t>Site_E1</t>
  </si>
  <si>
    <t>Site_P1</t>
  </si>
  <si>
    <t>Site_S1</t>
  </si>
  <si>
    <t>Site_W1</t>
  </si>
  <si>
    <t>Site_X1</t>
  </si>
  <si>
    <t>Adresses</t>
  </si>
  <si>
    <t>Code Postal</t>
  </si>
  <si>
    <t>Ville</t>
  </si>
  <si>
    <t>ALBERTVILLE PPDC</t>
  </si>
  <si>
    <t>430 CHEMIN DE LA CHARETTE</t>
  </si>
  <si>
    <t>ALBERTVILLE</t>
  </si>
  <si>
    <t>ALBI CATHARES PPDC</t>
  </si>
  <si>
    <t>1 RUE PABLO NERUDA</t>
  </si>
  <si>
    <t>ALBI</t>
  </si>
  <si>
    <t>AUVERGNE PIC</t>
  </si>
  <si>
    <t>50 RUE DE MILAN</t>
  </si>
  <si>
    <t>LEMPDES</t>
  </si>
  <si>
    <t>BASSE NORMANDIE PIC</t>
  </si>
  <si>
    <t>5 RUE NICEPHORE NIEPCE</t>
  </si>
  <si>
    <t>MONDEVILLE</t>
  </si>
  <si>
    <t>BRUGUIERES PPDC</t>
  </si>
  <si>
    <t>1 RUE DU PARC</t>
  </si>
  <si>
    <t>BRUGUIERES</t>
  </si>
  <si>
    <t>CARCASSONNE T C PPDC</t>
  </si>
  <si>
    <t>665 BOULEVARD LOUIS JOSEPH GAY LUSSAC</t>
  </si>
  <si>
    <t>CARCASSONNE</t>
  </si>
  <si>
    <t>CHAMBERY PPDC</t>
  </si>
  <si>
    <t>1080 AVENUE DU GRAND ARIETAZ</t>
  </si>
  <si>
    <t>CHAMBERY</t>
  </si>
  <si>
    <t>COURNON D AUVER PPDC</t>
  </si>
  <si>
    <t>2 RUE DU BOIS JOLI</t>
  </si>
  <si>
    <t>COURNON D AUVERGNE</t>
  </si>
  <si>
    <t>EVREUX PPDC</t>
  </si>
  <si>
    <t>19 RUE LAVOISIER</t>
  </si>
  <si>
    <t>EVREUX</t>
  </si>
  <si>
    <t>LE HAVRE PPDC</t>
  </si>
  <si>
    <t>39 RUE AMIRAL COURBET</t>
  </si>
  <si>
    <t>LE HAVRE</t>
  </si>
  <si>
    <t>LHOSPITALET PPDC</t>
  </si>
  <si>
    <t>LIEU DIT TRUC DE LA CRABE</t>
  </si>
  <si>
    <t>LHOSPITALET</t>
  </si>
  <si>
    <t>MIDI PYRENEES PIC</t>
  </si>
  <si>
    <t>17 AVENUE DE SAINT GUILLAN</t>
  </si>
  <si>
    <t>CASTELNAU D ESTRETEFONDS</t>
  </si>
  <si>
    <t>MONTAUBAN PPDC</t>
  </si>
  <si>
    <t>240 AVENUE DU PERE LEONID CHROL</t>
  </si>
  <si>
    <t>MONTAUBAN</t>
  </si>
  <si>
    <t>MONTLUCON ENTRE PPDC</t>
  </si>
  <si>
    <t>1 RUE DE ROMAINVILLE</t>
  </si>
  <si>
    <t>CUSSET</t>
  </si>
  <si>
    <t>ONET LE CHATEAU PPDC</t>
  </si>
  <si>
    <t>8 BOULEVARD DES BALQUIERES</t>
  </si>
  <si>
    <t>ONET LE CHATEAU</t>
  </si>
  <si>
    <t>PLAISANCE TOUCH PPDC</t>
  </si>
  <si>
    <t>17 RUE DU DOCTEUR CHARCOT</t>
  </si>
  <si>
    <t>PLAISANCE DU TOUCH</t>
  </si>
  <si>
    <t>ROUEN PIC</t>
  </si>
  <si>
    <t>115 AVENUE ISAAC NEWTON</t>
  </si>
  <si>
    <t>ST ETIENNE DU ROUVRAY</t>
  </si>
  <si>
    <t>ST ETIENNE SLOI PPDC</t>
  </si>
  <si>
    <t>33 RUE GUSTAVE DELORY</t>
  </si>
  <si>
    <t>ST ETIENNE</t>
  </si>
  <si>
    <t>VERSON CAEN PPDC</t>
  </si>
  <si>
    <t>181 RUE DE L ODON</t>
  </si>
  <si>
    <t>VERSON</t>
  </si>
  <si>
    <t>PITP Le Bourget</t>
  </si>
  <si>
    <t> 51-53 Rue du Commandant Rolland</t>
  </si>
  <si>
    <t>Le Bourget</t>
  </si>
  <si>
    <t>PITP Chilly Mazarin</t>
  </si>
  <si>
    <t>12 Rue des Mares Juliennes,</t>
  </si>
  <si>
    <t>PITP Chelles</t>
  </si>
  <si>
    <t>2 Rue des Nonettes</t>
  </si>
  <si>
    <t>Chelles</t>
  </si>
  <si>
    <t>03300</t>
  </si>
  <si>
    <t>Chilly Mazarin</t>
  </si>
  <si>
    <t>HouseNumber</t>
  </si>
  <si>
    <t>CHEMIN DE LA CHARETTE</t>
  </si>
  <si>
    <t>RUE PABLO NERUDA</t>
  </si>
  <si>
    <t>RUE DE MILAN</t>
  </si>
  <si>
    <t>RUE NICEPHORE NIEPCE</t>
  </si>
  <si>
    <t>RUE DU PARC</t>
  </si>
  <si>
    <t>BOULEVARD LOUIS JOSEPH GAY LUSSAC</t>
  </si>
  <si>
    <t>AVENUE DU GRAND ARIETAZ</t>
  </si>
  <si>
    <t>RUE DU BOIS JOLI</t>
  </si>
  <si>
    <t>RUE LAVOISIER</t>
  </si>
  <si>
    <t>RUE AMIRAL COURBET</t>
  </si>
  <si>
    <t>AVENUE DE SAINT GUILLAN</t>
  </si>
  <si>
    <t>AVENUE DU PERE LEONID CHROL</t>
  </si>
  <si>
    <t>RUE DE ROMAINVILLE</t>
  </si>
  <si>
    <t>51-53</t>
  </si>
  <si>
    <t>BOULEVARD DES BALQUIERES</t>
  </si>
  <si>
    <t>RUE DU DOCTEUR CHARCOT</t>
  </si>
  <si>
    <t>AVENUE ISAAC NEWTON</t>
  </si>
  <si>
    <t>RUE GUSTAVE DELORY</t>
  </si>
  <si>
    <t>RUE DE L'ODON</t>
  </si>
  <si>
    <t>Rue du Commandant Rolland</t>
  </si>
  <si>
    <t>Rue des Mares Juliennes</t>
  </si>
  <si>
    <t>Rue des Nonettes</t>
  </si>
  <si>
    <t>code_site</t>
  </si>
  <si>
    <t>ID</t>
  </si>
  <si>
    <t>nom</t>
  </si>
  <si>
    <t>type</t>
  </si>
  <si>
    <t>fonction</t>
  </si>
  <si>
    <t>code_postal</t>
  </si>
  <si>
    <t>ville</t>
  </si>
  <si>
    <t>adresse</t>
  </si>
  <si>
    <t>lat</t>
  </si>
  <si>
    <t>lon</t>
  </si>
  <si>
    <t>vehicules</t>
  </si>
  <si>
    <t>capa_tri</t>
  </si>
  <si>
    <t>MER PFC</t>
  </si>
  <si>
    <t>PFC MER</t>
  </si>
  <si>
    <t>PFC</t>
  </si>
  <si>
    <t>47.713824</t>
  </si>
  <si>
    <t>1.508531</t>
  </si>
  <si>
    <t>SRvrac-SRcontenants</t>
  </si>
  <si>
    <t>410299</t>
  </si>
  <si>
    <t>STT MER</t>
  </si>
  <si>
    <t>STT</t>
  </si>
  <si>
    <t>Rue du mardeau 41 500 MER</t>
  </si>
  <si>
    <t>47.708753</t>
  </si>
  <si>
    <t>1.508367</t>
  </si>
  <si>
    <t>TOULOUSE CAPITOU PFC</t>
  </si>
  <si>
    <t>PFC TOULOUSE CAPITOUL</t>
  </si>
  <si>
    <t>43.6350206</t>
  </si>
  <si>
    <t>1.4223862</t>
  </si>
  <si>
    <t>061047</t>
  </si>
  <si>
    <t>STT TOULOUSE</t>
  </si>
  <si>
    <t>8 avenue de Fondeyre, Bat C, 31200 Toulouse</t>
  </si>
  <si>
    <t>43.641326</t>
  </si>
  <si>
    <t>1.423660</t>
  </si>
  <si>
    <t>BEGLES BORDEAUX PFC</t>
  </si>
  <si>
    <t>PFC BORDEAUX</t>
  </si>
  <si>
    <t>44.8204187</t>
  </si>
  <si>
    <t>-0.5399676</t>
  </si>
  <si>
    <t>065402</t>
  </si>
  <si>
    <t>STT BORDEAUX</t>
  </si>
  <si>
    <t>351 Chemin de Marguerite, 33140 Cadaujac</t>
  </si>
  <si>
    <t>44.726068</t>
  </si>
  <si>
    <t>-0.532082</t>
  </si>
  <si>
    <t>LE RHEU RENNES PFC</t>
  </si>
  <si>
    <t>PFC RENNES</t>
  </si>
  <si>
    <t>48.1006697</t>
  </si>
  <si>
    <t>-1.7937675</t>
  </si>
  <si>
    <t>STT RENNES</t>
  </si>
  <si>
    <t>ZI Lavoisier BP 57401, 35174 BRUZ cedex</t>
  </si>
  <si>
    <t>48.034144</t>
  </si>
  <si>
    <t>-1.734632</t>
  </si>
  <si>
    <t>DOUVRIN PFC</t>
  </si>
  <si>
    <t>PFC HAUT DE FRANCE</t>
  </si>
  <si>
    <t>50.519445</t>
  </si>
  <si>
    <t>2.831994</t>
  </si>
  <si>
    <t>SRvrac-Srcontenants-1CM-2CM</t>
  </si>
  <si>
    <t>FANDI CARVIN STT</t>
  </si>
  <si>
    <t>STT HAUT DE France</t>
  </si>
  <si>
    <t>70 rue Elie Cartan, PA du château, 62220 CARVIN</t>
  </si>
  <si>
    <t>50.472563</t>
  </si>
  <si>
    <t>2.957163</t>
  </si>
  <si>
    <t>PFC ROUBAIX</t>
  </si>
  <si>
    <t>1 rue Marcel Arnaud, 59066 ROUBAIX CEDEX</t>
  </si>
  <si>
    <t>50.686447</t>
  </si>
  <si>
    <t>3.211008</t>
  </si>
  <si>
    <t>PFC CLERMONT FERRAND</t>
  </si>
  <si>
    <t>45.7980622</t>
  </si>
  <si>
    <t>3.1463749</t>
  </si>
  <si>
    <t>ERSTEIN PFC</t>
  </si>
  <si>
    <t>PFC ERSTEIN</t>
  </si>
  <si>
    <t>48.4222662</t>
  </si>
  <si>
    <t>7.63111</t>
  </si>
  <si>
    <t>STT ERSTEIN</t>
  </si>
  <si>
    <t>Rue Ettore Bugatti, ZI Ouest, 67152 ERSTEIN CEDEX</t>
  </si>
  <si>
    <t>48.422034</t>
  </si>
  <si>
    <t>7.631153</t>
  </si>
  <si>
    <t>ST LAURENT MURE PFC</t>
  </si>
  <si>
    <t>PFC ST LAURENT DE MURE</t>
  </si>
  <si>
    <t>45.6883439</t>
  </si>
  <si>
    <t>5.0632683</t>
  </si>
  <si>
    <t>MOISSY CRAMAYEL PFC</t>
  </si>
  <si>
    <t>PFC MOISSY CRAMAYEL</t>
  </si>
  <si>
    <t>48.6270443</t>
  </si>
  <si>
    <t>2.5957717</t>
  </si>
  <si>
    <t>PFC MONTEREAU</t>
  </si>
  <si>
    <t>48.600701</t>
  </si>
  <si>
    <t>2.672043</t>
  </si>
  <si>
    <t>070088</t>
  </si>
  <si>
    <t>STT SUD IDF</t>
  </si>
  <si>
    <t>ZA d’Arvigny - 820 Rue Louis de Broglie, 77550 Moissy-Cramayel</t>
  </si>
  <si>
    <t>48.615903</t>
  </si>
  <si>
    <t>2.576838</t>
  </si>
  <si>
    <t>MONTEREAU JARD PFC</t>
  </si>
  <si>
    <t>PFC GENNEVILLIERS</t>
  </si>
  <si>
    <t>48.9395688</t>
  </si>
  <si>
    <t>2.2868795</t>
  </si>
  <si>
    <t>LE THILLAY PFC</t>
  </si>
  <si>
    <t>PFC LE THILLAY</t>
  </si>
  <si>
    <t>49.007868</t>
  </si>
  <si>
    <t>2.485648</t>
  </si>
  <si>
    <t>048625</t>
  </si>
  <si>
    <t>STT NORD IDF</t>
  </si>
  <si>
    <t>2 Rue Mercier, 77290 Mitry-Mory</t>
  </si>
  <si>
    <t>48.981334</t>
  </si>
  <si>
    <t>2.646884</t>
  </si>
  <si>
    <t>LA BUISSIERE ALP PFC</t>
  </si>
  <si>
    <t>PFC ALPES</t>
  </si>
  <si>
    <t>45.4056688</t>
  </si>
  <si>
    <t>5.9807835</t>
  </si>
  <si>
    <t>CAVAILLON PFC</t>
  </si>
  <si>
    <t>PFC CAVAILLON</t>
  </si>
  <si>
    <t>43.8322775</t>
  </si>
  <si>
    <t>5.0393165</t>
  </si>
  <si>
    <t>009801</t>
  </si>
  <si>
    <t>STT CAVAILLON</t>
  </si>
  <si>
    <t>735 Avenue de la 1ère Division Blindée - ZA Bords de la Durance, 84304 CAVAILLON CEDEX</t>
  </si>
  <si>
    <t>43.813223</t>
  </si>
  <si>
    <t>5.044156</t>
  </si>
  <si>
    <t>BRIVE HUB</t>
  </si>
  <si>
    <t>HUB BRIVE</t>
  </si>
  <si>
    <t>45.1458348</t>
  </si>
  <si>
    <t>1.4748731</t>
  </si>
  <si>
    <t>VAL DE REUIL PFC</t>
  </si>
  <si>
    <t>PFC VAL DE REUIL</t>
  </si>
  <si>
    <t>49.2503083</t>
  </si>
  <si>
    <t>1.1773359</t>
  </si>
  <si>
    <t>038834</t>
  </si>
  <si>
    <t>STT VAL DE REUIL</t>
  </si>
  <si>
    <t>11 voie du Testelet, 27100 VAL DE REUIL</t>
  </si>
  <si>
    <t>49.249687</t>
  </si>
  <si>
    <t>1.180844</t>
  </si>
  <si>
    <t>BAR LE DUC PFC</t>
  </si>
  <si>
    <t>PFC BAR LE DUC</t>
  </si>
  <si>
    <t>48.761638</t>
  </si>
  <si>
    <t>5.1852186</t>
  </si>
  <si>
    <t>009041</t>
  </si>
  <si>
    <t>VIAPOST FONTENOY</t>
  </si>
  <si>
    <t>STT BAR LE DUC</t>
  </si>
  <si>
    <t>Neolog, Route de Nancy, 54840 GONDREVILLE</t>
  </si>
  <si>
    <t>48.689462</t>
  </si>
  <si>
    <t>6.013677</t>
  </si>
  <si>
    <t>LES ARCS VAR PFC</t>
  </si>
  <si>
    <t>PFC COTE D'AZUR</t>
  </si>
  <si>
    <t>43.453784</t>
  </si>
  <si>
    <t>6.500711</t>
  </si>
  <si>
    <t>066977</t>
  </si>
  <si>
    <t>VIAPOST ANGERS</t>
  </si>
  <si>
    <t>STT ANGERS</t>
  </si>
  <si>
    <t>Boulevard de la Chanterie, Saint-Barthélemy-d'Anjou</t>
  </si>
  <si>
    <t>47.484194</t>
  </si>
  <si>
    <t>-0.489661</t>
  </si>
  <si>
    <t>ZAC du tertre, 77950 MONTEREAU SUR LE JARD</t>
  </si>
  <si>
    <t>4 Avenue des grands CHAMPS, 95500 Le Thillay</t>
  </si>
  <si>
    <t>ZAC DES BREGUIERES , 83460 LES ARCS SUR ARGENS</t>
  </si>
  <si>
    <t>CHEMIN DE POPEY , 55000 BAR LE DUC</t>
  </si>
  <si>
    <t>VOIE DU TESTELET , 27100 VAL DE REUIL</t>
  </si>
  <si>
    <t>AVENUE DU GENERAL PIERRE POUYADE ,19100 BRIVE LA GAILLARDE</t>
  </si>
  <si>
    <t>2 ALLEE GUY NALIN , 84300 CAVAILLON</t>
  </si>
  <si>
    <t>ROUTE NATIONALE 90 , 38530 LA BUISSIERE</t>
  </si>
  <si>
    <t>27 ROUTE PRINCIPALE DU PORT , 92230 GENNEVILLIERS</t>
  </si>
  <si>
    <t>ZONE D ACTIVITE DE CHANTELOUP , 77550 MOISSY CRAMAYEL</t>
  </si>
  <si>
    <t>4 BOULEVARD DE L EUROPE , 69720 ST LAURENT DE MURE</t>
  </si>
  <si>
    <t>RUE ETTORE BUGATTI , 67150 ERSTEIN</t>
  </si>
  <si>
    <t>BOULEVARD LOUIS CHARTOIRE , 63100 CLERMONT FERRAND</t>
  </si>
  <si>
    <t>83 RUE DE BRUXELLES , 62138 DOUVRIN</t>
  </si>
  <si>
    <t>RUE GROS GUILLAUME , 35650 LE RHEU</t>
  </si>
  <si>
    <t>107 QUAI DU PRESIDENT WILSON , 33130 BEGLES</t>
  </si>
  <si>
    <t>2 CHEMIN DE FONDEYRE , 31200 TOULOUSE</t>
  </si>
  <si>
    <t>4 RUE GUSTAVE EIFFEL , 41500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</si>
</sst>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0.0000"/>
    <numFmt numFmtId="166" formatCode="d/m/yy\ h:mm;@"/>
    <numFmt numFmtId="167" formatCode="00000"/>
  </numFmts>
  <fonts count="19">
    <font>
      <sz val="10"/>
      <color rgb="FF000000"/>
      <name val="Arial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10"/>
      <color theme="1"/>
      <name val="Arial"/>
      <family val="2"/>
    </font>
    <font>
      <sz val="9"/>
      <color theme="0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9" tint="-0.499984740745262"/>
      <name val="Arial"/>
      <family val="2"/>
    </font>
    <font>
      <sz val="9"/>
      <color rgb="FFFFFFFF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  <font>
      <sz val="10"/>
      <name val="Liberation Sans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000080"/>
        <bgColor rgb="FF000080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414143"/>
        <bgColor rgb="FF414143"/>
      </patternFill>
    </fill>
    <fill>
      <patternFill patternType="solid">
        <fgColor rgb="FFF0EFED"/>
        <bgColor rgb="FFF0EFED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8" borderId="4" xfId="0" applyFont="1" applyFill="1" applyBorder="1" applyAlignment="1">
      <alignment horizontal="center" wrapText="1"/>
    </xf>
    <xf numFmtId="49" fontId="3" fillId="8" borderId="4" xfId="0" applyNumberFormat="1" applyFont="1" applyFill="1" applyBorder="1" applyAlignment="1">
      <alignment horizontal="center" wrapText="1"/>
    </xf>
    <xf numFmtId="49" fontId="3" fillId="9" borderId="4" xfId="0" applyNumberFormat="1" applyFont="1" applyFill="1" applyBorder="1" applyAlignment="1">
      <alignment horizontal="center" wrapText="1"/>
    </xf>
    <xf numFmtId="165" fontId="5" fillId="1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6" fillId="1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3" xfId="0" applyFont="1" applyBorder="1"/>
    <xf numFmtId="0" fontId="7" fillId="11" borderId="3" xfId="0" applyFont="1" applyFill="1" applyBorder="1"/>
    <xf numFmtId="0" fontId="8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49" fontId="3" fillId="14" borderId="1" xfId="0" applyNumberFormat="1" applyFont="1" applyFill="1" applyBorder="1" applyAlignment="1">
      <alignment horizontal="center" wrapText="1"/>
    </xf>
    <xf numFmtId="49" fontId="1" fillId="15" borderId="2" xfId="0" applyNumberFormat="1" applyFont="1" applyFill="1" applyBorder="1" applyAlignment="1">
      <alignment horizontal="center"/>
    </xf>
    <xf numFmtId="164" fontId="1" fillId="15" borderId="2" xfId="0" applyNumberFormat="1" applyFont="1" applyFill="1" applyBorder="1" applyAlignment="1">
      <alignment horizontal="center"/>
    </xf>
    <xf numFmtId="49" fontId="1" fillId="15" borderId="2" xfId="0" applyNumberFormat="1" applyFont="1" applyFill="1" applyBorder="1" applyAlignment="1">
      <alignment horizontal="left"/>
    </xf>
    <xf numFmtId="0" fontId="1" fillId="15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left"/>
    </xf>
    <xf numFmtId="0" fontId="0" fillId="0" borderId="0" xfId="0" applyAlignment="1"/>
    <xf numFmtId="0" fontId="4" fillId="7" borderId="9" xfId="0" applyFont="1" applyFill="1" applyBorder="1" applyAlignment="1">
      <alignment vertical="top"/>
    </xf>
    <xf numFmtId="0" fontId="10" fillId="16" borderId="9" xfId="0" applyFont="1" applyFill="1" applyBorder="1" applyAlignment="1">
      <alignment vertical="center"/>
    </xf>
    <xf numFmtId="0" fontId="10" fillId="17" borderId="9" xfId="0" applyFont="1" applyFill="1" applyBorder="1" applyAlignment="1">
      <alignment vertical="center"/>
    </xf>
    <xf numFmtId="0" fontId="10" fillId="18" borderId="9" xfId="0" applyFont="1" applyFill="1" applyBorder="1" applyAlignment="1">
      <alignment vertical="center"/>
    </xf>
    <xf numFmtId="166" fontId="10" fillId="19" borderId="9" xfId="0" applyNumberFormat="1" applyFont="1" applyFill="1" applyBorder="1" applyAlignment="1">
      <alignment vertical="center"/>
    </xf>
    <xf numFmtId="0" fontId="10" fillId="20" borderId="9" xfId="0" applyFont="1" applyFill="1" applyBorder="1" applyAlignment="1">
      <alignment vertical="center"/>
    </xf>
    <xf numFmtId="0" fontId="10" fillId="21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0" fillId="0" borderId="9" xfId="0" applyBorder="1" applyAlignment="1"/>
    <xf numFmtId="0" fontId="0" fillId="0" borderId="9" xfId="0" applyFont="1" applyBorder="1" applyAlignment="1"/>
    <xf numFmtId="0" fontId="12" fillId="18" borderId="9" xfId="0" applyFont="1" applyFill="1" applyBorder="1" applyAlignment="1">
      <alignment vertical="center"/>
    </xf>
    <xf numFmtId="0" fontId="0" fillId="22" borderId="9" xfId="0" applyFont="1" applyFill="1" applyBorder="1" applyAlignment="1"/>
    <xf numFmtId="49" fontId="14" fillId="0" borderId="2" xfId="0" applyNumberFormat="1" applyFont="1" applyBorder="1" applyAlignment="1">
      <alignment horizontal="left"/>
    </xf>
    <xf numFmtId="0" fontId="0" fillId="24" borderId="0" xfId="0" applyFont="1" applyFill="1" applyAlignment="1"/>
    <xf numFmtId="0" fontId="15" fillId="0" borderId="0" xfId="0" applyFont="1" applyAlignment="1"/>
    <xf numFmtId="0" fontId="15" fillId="24" borderId="0" xfId="0" applyFont="1" applyFill="1" applyAlignment="1"/>
    <xf numFmtId="0" fontId="11" fillId="17" borderId="7" xfId="0" applyFont="1" applyFill="1" applyBorder="1" applyAlignment="1">
      <alignment horizontal="center" vertical="top"/>
    </xf>
    <xf numFmtId="0" fontId="11" fillId="23" borderId="7" xfId="0" applyFont="1" applyFill="1" applyBorder="1" applyAlignment="1">
      <alignment vertical="top"/>
    </xf>
    <xf numFmtId="0" fontId="11" fillId="23" borderId="7" xfId="0" applyFont="1" applyFill="1" applyBorder="1" applyAlignment="1">
      <alignment horizontal="center" vertical="top"/>
    </xf>
    <xf numFmtId="0" fontId="11" fillId="20" borderId="6" xfId="0" applyFont="1" applyFill="1" applyBorder="1" applyAlignment="1">
      <alignment vertical="top"/>
    </xf>
    <xf numFmtId="0" fontId="11" fillId="20" borderId="8" xfId="0" applyFont="1" applyFill="1" applyBorder="1" applyAlignment="1">
      <alignment vertical="top"/>
    </xf>
    <xf numFmtId="0" fontId="11" fillId="20" borderId="7" xfId="0" applyFont="1" applyFill="1" applyBorder="1" applyAlignment="1">
      <alignment vertical="top"/>
    </xf>
    <xf numFmtId="166" fontId="11" fillId="19" borderId="7" xfId="0" applyNumberFormat="1" applyFont="1" applyFill="1" applyBorder="1" applyAlignment="1">
      <alignment vertical="top"/>
    </xf>
    <xf numFmtId="0" fontId="3" fillId="25" borderId="4" xfId="0" applyFont="1" applyFill="1" applyBorder="1" applyAlignment="1">
      <alignment horizontal="center" wrapText="1"/>
    </xf>
    <xf numFmtId="0" fontId="0" fillId="0" borderId="5" xfId="0" applyFont="1" applyBorder="1" applyAlignment="1"/>
    <xf numFmtId="0" fontId="0" fillId="0" borderId="10" xfId="0" applyBorder="1" applyAlignment="1"/>
    <xf numFmtId="0" fontId="14" fillId="0" borderId="2" xfId="0" applyFont="1" applyBorder="1" applyAlignment="1">
      <alignment horizontal="center"/>
    </xf>
    <xf numFmtId="14" fontId="0" fillId="0" borderId="0" xfId="0" applyNumberFormat="1" applyFont="1" applyAlignment="1"/>
    <xf numFmtId="0" fontId="15" fillId="26" borderId="0" xfId="0" applyFont="1" applyFill="1" applyAlignment="1"/>
    <xf numFmtId="0" fontId="13" fillId="25" borderId="4" xfId="0" applyFont="1" applyFill="1" applyBorder="1" applyAlignment="1">
      <alignment horizontal="center" wrapText="1"/>
    </xf>
    <xf numFmtId="0" fontId="15" fillId="0" borderId="0" xfId="0" quotePrefix="1" applyFont="1" applyAlignment="1"/>
    <xf numFmtId="0" fontId="16" fillId="27" borderId="11" xfId="0" applyFont="1" applyFill="1" applyBorder="1" applyAlignment="1">
      <alignment wrapText="1"/>
    </xf>
    <xf numFmtId="0" fontId="16" fillId="27" borderId="12" xfId="0" applyFont="1" applyFill="1" applyBorder="1" applyAlignment="1">
      <alignment wrapText="1"/>
    </xf>
    <xf numFmtId="0" fontId="16" fillId="27" borderId="13" xfId="0" applyFont="1" applyFill="1" applyBorder="1" applyAlignment="1">
      <alignment wrapText="1"/>
    </xf>
    <xf numFmtId="0" fontId="17" fillId="0" borderId="13" xfId="0" applyFont="1" applyBorder="1" applyAlignment="1">
      <alignment wrapText="1"/>
    </xf>
    <xf numFmtId="0" fontId="17" fillId="0" borderId="13" xfId="0" applyFont="1" applyBorder="1" applyAlignment="1">
      <alignment horizontal="right" wrapText="1"/>
    </xf>
    <xf numFmtId="20" fontId="17" fillId="0" borderId="13" xfId="0" applyNumberFormat="1" applyFont="1" applyBorder="1" applyAlignment="1">
      <alignment horizontal="right" wrapText="1"/>
    </xf>
    <xf numFmtId="0" fontId="1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/>
    <xf numFmtId="49" fontId="17" fillId="0" borderId="2" xfId="0" applyNumberFormat="1" applyFont="1" applyBorder="1" applyAlignment="1">
      <alignment wrapText="1"/>
    </xf>
    <xf numFmtId="49" fontId="17" fillId="28" borderId="14" xfId="0" applyNumberFormat="1" applyFont="1" applyFill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wrapText="1"/>
    </xf>
    <xf numFmtId="49" fontId="17" fillId="0" borderId="0" xfId="0" applyNumberFormat="1" applyFont="1" applyAlignment="1">
      <alignment wrapText="1"/>
    </xf>
    <xf numFmtId="49" fontId="0" fillId="0" borderId="0" xfId="0" applyNumberFormat="1" applyFont="1" applyAlignment="1"/>
    <xf numFmtId="0" fontId="15" fillId="0" borderId="5" xfId="0" applyFont="1" applyFill="1" applyBorder="1" applyAlignme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5" xfId="0" applyFon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quotePrefix="1" applyFont="1" applyAlignment="1">
      <alignment horizontal="center"/>
    </xf>
    <xf numFmtId="0" fontId="18" fillId="0" borderId="15" xfId="0" quotePrefix="1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23" borderId="0" xfId="0" applyFont="1" applyFill="1" applyAlignment="1"/>
    <xf numFmtId="0" fontId="18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textRotation="90"/>
    </xf>
    <xf numFmtId="0" fontId="0" fillId="0" borderId="9" xfId="0" applyFont="1" applyBorder="1" applyAlignment="1">
      <alignment horizontal="center" textRotation="90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47625</xdr:rowOff>
    </xdr:from>
    <xdr:ext cx="7620000" cy="4457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40763" y="1555913"/>
          <a:ext cx="7610475" cy="4448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Cas d’usage de transport régional (dispersion Oise)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 système doit générer un plan de transport optimal pour un cas de transport régional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Scénario 1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Minimiser la dépense transport : Optimisation du plan de transport existant sans levée de contraintes horaires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Scénario 2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Minimiser la dépense transport : Optimisation du plan de transport existant avec levée de contraintes horaires au départ et/ou à l'arrivée de +/- 30 min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Données entrantes fournies par La Poste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Plan de chargement avec les quantités moyennes observées par tronçon en équivalent CE30 (container postal) avec les contraintes horaires de départ et d'arrivée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Capacité d'emport par type de véhicule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Contraintes d'accès des sites (horaires d'ouverture, nombre de quais, accessibilité) + adresse des sites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Données entrantes fournies par le candidat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Fonction de coût de transport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(doit permettre aussi de valoriser le plan de chargement existant et le plan de transport optimisé en sortie)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Calcul des distances à parcourir entre les sites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Vitesse des véhicules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O1000"/>
  <sheetViews>
    <sheetView workbookViewId="0">
      <selection activeCell="N23" sqref="N23"/>
    </sheetView>
  </sheetViews>
  <sheetFormatPr baseColWidth="10" defaultColWidth="14.44140625" defaultRowHeight="15" customHeight="1"/>
  <cols>
    <col min="1" max="11" width="10.6640625" customWidth="1"/>
    <col min="12" max="12" width="3.33203125" bestFit="1" customWidth="1"/>
    <col min="13" max="13" width="10.6640625" customWidth="1"/>
    <col min="14" max="14" width="27.5546875" bestFit="1" customWidth="1"/>
    <col min="15" max="26" width="10.6640625" customWidth="1"/>
  </cols>
  <sheetData>
    <row r="1" spans="12:15" ht="12.75" customHeight="1"/>
    <row r="2" spans="12:15" ht="12.75" customHeight="1">
      <c r="M2" s="40" t="s">
        <v>1512</v>
      </c>
    </row>
    <row r="3" spans="12:15" ht="12.75" customHeight="1"/>
    <row r="4" spans="12:15" ht="12.75" customHeight="1">
      <c r="M4" s="41"/>
      <c r="N4" s="49" t="s">
        <v>1513</v>
      </c>
    </row>
    <row r="5" spans="12:15" ht="12.75" customHeight="1">
      <c r="M5" s="52"/>
      <c r="N5" s="49" t="s">
        <v>1514</v>
      </c>
    </row>
    <row r="6" spans="12:15" ht="12.75" customHeight="1">
      <c r="L6" s="65"/>
      <c r="M6" s="66"/>
      <c r="N6" s="66"/>
    </row>
    <row r="7" spans="12:15" ht="12.75" customHeight="1">
      <c r="L7" s="106" t="s">
        <v>1534</v>
      </c>
      <c r="M7" s="42"/>
      <c r="N7" s="50" t="s">
        <v>1515</v>
      </c>
    </row>
    <row r="8" spans="12:15" ht="12.75" customHeight="1">
      <c r="L8" s="107"/>
      <c r="M8" s="43"/>
      <c r="N8" s="50" t="s">
        <v>1516</v>
      </c>
    </row>
    <row r="9" spans="12:15" ht="12.75" customHeight="1">
      <c r="L9" s="107"/>
      <c r="M9" s="44"/>
      <c r="N9" s="50" t="s">
        <v>1517</v>
      </c>
    </row>
    <row r="10" spans="12:15" ht="12.75" customHeight="1">
      <c r="L10" s="107"/>
      <c r="M10" s="45"/>
      <c r="N10" s="50" t="s">
        <v>1518</v>
      </c>
      <c r="O10" s="40" t="s">
        <v>1520</v>
      </c>
    </row>
    <row r="11" spans="12:15" ht="12.75" customHeight="1">
      <c r="L11" s="107"/>
      <c r="M11" s="46"/>
      <c r="N11" s="49" t="s">
        <v>1522</v>
      </c>
    </row>
    <row r="12" spans="12:15" ht="12.75" customHeight="1">
      <c r="L12" s="107"/>
      <c r="M12" s="47"/>
      <c r="N12" s="49" t="s">
        <v>1521</v>
      </c>
    </row>
    <row r="13" spans="12:15" ht="12.75" customHeight="1">
      <c r="L13" s="107"/>
      <c r="M13" s="48"/>
      <c r="N13" s="50" t="s">
        <v>1519</v>
      </c>
    </row>
    <row r="14" spans="12:15" ht="12.75" customHeight="1"/>
    <row r="15" spans="12:15" ht="12.75" customHeight="1">
      <c r="M15" s="54"/>
      <c r="N15" s="55" t="s">
        <v>1531</v>
      </c>
    </row>
    <row r="16" spans="12:1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L7:L13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/>
  </sheetViews>
  <sheetFormatPr baseColWidth="10" defaultColWidth="14.44140625" defaultRowHeight="15" customHeight="1"/>
  <cols>
    <col min="1" max="15" width="10.6640625" customWidth="1"/>
    <col min="16" max="16" width="10.109375" customWidth="1"/>
    <col min="17" max="29" width="10.6640625" customWidth="1"/>
  </cols>
  <sheetData>
    <row r="1" spans="1:29" ht="12.75" customHeight="1"/>
    <row r="2" spans="1:29" ht="12.75" customHeight="1"/>
    <row r="3" spans="1:29" ht="12.75" customHeight="1">
      <c r="A3" s="34" t="s">
        <v>813</v>
      </c>
      <c r="B3" s="34" t="s">
        <v>1495</v>
      </c>
      <c r="C3" s="34" t="s">
        <v>814</v>
      </c>
      <c r="D3" s="34" t="s">
        <v>815</v>
      </c>
      <c r="E3" s="34" t="s">
        <v>816</v>
      </c>
      <c r="F3" s="34" t="s">
        <v>817</v>
      </c>
      <c r="G3" s="34" t="s">
        <v>1496</v>
      </c>
      <c r="H3" s="34" t="s">
        <v>819</v>
      </c>
      <c r="I3" s="34" t="s">
        <v>820</v>
      </c>
      <c r="J3" s="34" t="s">
        <v>821</v>
      </c>
      <c r="K3" s="34" t="s">
        <v>1497</v>
      </c>
      <c r="L3" s="34" t="s">
        <v>824</v>
      </c>
      <c r="M3" s="34" t="s">
        <v>825</v>
      </c>
      <c r="N3" s="34" t="s">
        <v>829</v>
      </c>
      <c r="O3" s="34" t="s">
        <v>1498</v>
      </c>
      <c r="P3" s="34" t="s">
        <v>831</v>
      </c>
      <c r="Q3" s="34" t="s">
        <v>832</v>
      </c>
      <c r="R3" s="34" t="s">
        <v>839</v>
      </c>
      <c r="S3" s="34" t="s">
        <v>840</v>
      </c>
      <c r="T3" s="34" t="s">
        <v>1499</v>
      </c>
      <c r="U3" s="34" t="s">
        <v>1500</v>
      </c>
      <c r="V3" s="34" t="s">
        <v>1501</v>
      </c>
      <c r="W3" s="34" t="s">
        <v>1502</v>
      </c>
      <c r="X3" s="34" t="s">
        <v>1503</v>
      </c>
      <c r="Y3" s="34" t="s">
        <v>1504</v>
      </c>
      <c r="Z3" s="34" t="s">
        <v>1505</v>
      </c>
      <c r="AA3" s="34" t="s">
        <v>1506</v>
      </c>
      <c r="AB3" s="34" t="s">
        <v>845</v>
      </c>
      <c r="AC3" s="34" t="s">
        <v>846</v>
      </c>
    </row>
    <row r="4" spans="1:29" ht="12.75" customHeight="1">
      <c r="A4" s="35" t="s">
        <v>653</v>
      </c>
      <c r="B4" s="36">
        <v>44448</v>
      </c>
      <c r="C4" s="35" t="s">
        <v>849</v>
      </c>
      <c r="D4" s="37" t="s">
        <v>914</v>
      </c>
      <c r="E4" s="37" t="s">
        <v>1507</v>
      </c>
      <c r="F4" s="37" t="s">
        <v>921</v>
      </c>
      <c r="G4" s="35" t="s">
        <v>853</v>
      </c>
      <c r="H4" s="37" t="s">
        <v>20</v>
      </c>
      <c r="I4" s="35" t="s">
        <v>1508</v>
      </c>
      <c r="J4" s="37" t="s">
        <v>1509</v>
      </c>
      <c r="K4" s="35" t="s">
        <v>1510</v>
      </c>
      <c r="L4" s="38">
        <v>0</v>
      </c>
      <c r="M4" s="35" t="s">
        <v>908</v>
      </c>
      <c r="N4" s="35" t="s">
        <v>22</v>
      </c>
      <c r="O4" s="35" t="s">
        <v>1511</v>
      </c>
      <c r="P4" s="35" t="s">
        <v>654</v>
      </c>
      <c r="Q4" s="37" t="s">
        <v>655</v>
      </c>
      <c r="R4" s="35" t="s">
        <v>23</v>
      </c>
      <c r="S4" s="37" t="s">
        <v>24</v>
      </c>
      <c r="T4" s="35" t="s">
        <v>347</v>
      </c>
      <c r="U4" s="36">
        <v>44448</v>
      </c>
      <c r="V4" s="35" t="s">
        <v>184</v>
      </c>
      <c r="W4" s="36">
        <v>44448</v>
      </c>
      <c r="X4" s="35" t="s">
        <v>656</v>
      </c>
      <c r="Y4" s="36">
        <v>44448</v>
      </c>
      <c r="Z4" s="35" t="s">
        <v>656</v>
      </c>
      <c r="AA4" s="36">
        <v>44448</v>
      </c>
      <c r="AB4" s="37" t="s">
        <v>864</v>
      </c>
      <c r="AC4" s="39">
        <v>42</v>
      </c>
    </row>
    <row r="5" spans="1:29" ht="12.75" customHeight="1"/>
    <row r="6" spans="1:29" ht="12.75" customHeight="1"/>
    <row r="7" spans="1:29" ht="12.75" customHeight="1"/>
    <row r="8" spans="1:29" ht="12.75" customHeight="1"/>
    <row r="9" spans="1:29" ht="12.75" customHeight="1"/>
    <row r="10" spans="1:29" ht="12.75" customHeight="1"/>
    <row r="11" spans="1:29" ht="12.75" customHeight="1"/>
    <row r="12" spans="1:29" ht="12.75" customHeight="1"/>
    <row r="13" spans="1:29" ht="12.75" customHeight="1"/>
    <row r="14" spans="1:29" ht="12.75" customHeight="1"/>
    <row r="15" spans="1:29" ht="12.75" customHeight="1"/>
    <row r="16" spans="1:2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1"/>
  <sheetViews>
    <sheetView workbookViewId="0">
      <selection activeCell="I19" sqref="I19"/>
    </sheetView>
  </sheetViews>
  <sheetFormatPr baseColWidth="10" defaultRowHeight="13.2"/>
  <cols>
    <col min="2" max="2" width="16.109375" customWidth="1"/>
    <col min="9" max="9" width="29.77734375" bestFit="1" customWidth="1"/>
    <col min="10" max="13" width="29.77734375" customWidth="1"/>
    <col min="15" max="15" width="20.6640625" bestFit="1" customWidth="1"/>
  </cols>
  <sheetData>
    <row r="1" spans="1:16" ht="13.8" thickBot="1">
      <c r="A1" s="55"/>
      <c r="B1" s="58"/>
      <c r="C1" s="68"/>
    </row>
    <row r="2" spans="1:16" ht="14.4" thickTop="1" thickBot="1">
      <c r="A2" s="55" t="s">
        <v>1537</v>
      </c>
      <c r="B2" s="64" t="s">
        <v>825</v>
      </c>
      <c r="C2" s="55" t="s">
        <v>1538</v>
      </c>
      <c r="D2" s="55" t="s">
        <v>1539</v>
      </c>
      <c r="E2" s="55" t="s">
        <v>1540</v>
      </c>
      <c r="F2" s="55" t="s">
        <v>1541</v>
      </c>
      <c r="G2" s="55" t="s">
        <v>1542</v>
      </c>
      <c r="H2" s="55" t="s">
        <v>1543</v>
      </c>
      <c r="I2" s="55"/>
      <c r="J2" s="55"/>
      <c r="K2" s="55"/>
      <c r="L2" s="55"/>
      <c r="M2" s="55"/>
      <c r="N2" s="69" t="s">
        <v>1787</v>
      </c>
      <c r="O2" s="69">
        <v>43</v>
      </c>
    </row>
    <row r="3" spans="1:16" ht="14.4" thickTop="1" thickBot="1">
      <c r="A3" s="71" t="s">
        <v>1551</v>
      </c>
      <c r="B3" s="19" t="s">
        <v>859</v>
      </c>
      <c r="C3" t="str">
        <f>MID(B3,1,2)</f>
        <v>VE</v>
      </c>
      <c r="D3" t="str">
        <f>MID(B3,3,2)</f>
        <v/>
      </c>
      <c r="E3" t="str">
        <f>MID(B3,5,2)</f>
        <v/>
      </c>
      <c r="F3" t="str">
        <f>MID(B3,7,2)</f>
        <v/>
      </c>
      <c r="G3" t="str">
        <f>MID(B3,9,2)</f>
        <v/>
      </c>
      <c r="H3" t="str">
        <f>MID(B3,11,2)</f>
        <v/>
      </c>
    </row>
    <row r="4" spans="1:16" ht="13.8" thickBot="1">
      <c r="A4" s="71" t="s">
        <v>1552</v>
      </c>
      <c r="B4" s="19" t="s">
        <v>859</v>
      </c>
      <c r="C4" t="str">
        <f t="shared" ref="C4:C67" si="0">MID(B4,1,2)</f>
        <v>VE</v>
      </c>
      <c r="D4" t="str">
        <f t="shared" ref="D4:D67" si="1">MID(B4,3,2)</f>
        <v/>
      </c>
      <c r="E4" t="str">
        <f t="shared" ref="E4:E67" si="2">MID(B4,5,2)</f>
        <v/>
      </c>
      <c r="F4" t="str">
        <f t="shared" ref="F4:F67" si="3">MID(B4,7,2)</f>
        <v/>
      </c>
      <c r="G4" t="str">
        <f t="shared" ref="G4:G67" si="4">MID(B4,9,2)</f>
        <v/>
      </c>
      <c r="H4" t="str">
        <f t="shared" ref="H4:H67" si="5">MID(B4,11,2)</f>
        <v/>
      </c>
    </row>
    <row r="5" spans="1:16" ht="13.8" thickBot="1">
      <c r="A5" s="71" t="s">
        <v>1553</v>
      </c>
      <c r="B5" s="19" t="s">
        <v>872</v>
      </c>
      <c r="C5" t="str">
        <f t="shared" si="0"/>
        <v>LU</v>
      </c>
      <c r="D5" t="str">
        <f t="shared" si="1"/>
        <v>MA</v>
      </c>
      <c r="E5" t="str">
        <f t="shared" si="2"/>
        <v>ME</v>
      </c>
      <c r="F5" t="str">
        <f t="shared" si="3"/>
        <v>JE</v>
      </c>
      <c r="G5" t="str">
        <f t="shared" si="4"/>
        <v>VE</v>
      </c>
      <c r="H5" t="str">
        <f t="shared" si="5"/>
        <v>SA</v>
      </c>
      <c r="I5" t="str">
        <f>"Insert into table XX"&amp;C5&amp;","&amp;" code sql"&amp;A5</f>
        <v>Insert into table XXLU, code sql003</v>
      </c>
      <c r="J5" t="str">
        <f t="shared" ref="J5:K5" si="6">"Insert into table XX"&amp;D5&amp;","&amp;" code sql"&amp;B5</f>
        <v>Insert into table XXMA, code sqlLUMAMEJEVESA</v>
      </c>
      <c r="K5" t="str">
        <f t="shared" si="6"/>
        <v>Insert into table XXME, code sqlLU</v>
      </c>
      <c r="O5" s="55" t="s">
        <v>1544</v>
      </c>
      <c r="P5" s="68">
        <v>44494</v>
      </c>
    </row>
    <row r="6" spans="1:16" ht="13.8" thickBot="1">
      <c r="A6" s="71" t="s">
        <v>1554</v>
      </c>
      <c r="B6" s="19" t="s">
        <v>880</v>
      </c>
      <c r="C6" t="str">
        <f t="shared" si="0"/>
        <v>SA</v>
      </c>
      <c r="D6" t="str">
        <f t="shared" si="1"/>
        <v/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  <c r="I6" s="78"/>
      <c r="J6" s="79"/>
      <c r="K6" s="79"/>
      <c r="O6" s="55" t="s">
        <v>957</v>
      </c>
      <c r="P6" s="68">
        <v>44495</v>
      </c>
    </row>
    <row r="7" spans="1:16" ht="13.8" thickBot="1">
      <c r="A7" s="71" t="s">
        <v>1555</v>
      </c>
      <c r="B7" s="19" t="s">
        <v>859</v>
      </c>
      <c r="C7" t="str">
        <f t="shared" si="0"/>
        <v>VE</v>
      </c>
      <c r="D7" t="str">
        <f t="shared" si="1"/>
        <v/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  <c r="I7" s="79"/>
      <c r="J7" s="79"/>
      <c r="K7" s="79"/>
      <c r="O7" s="55" t="s">
        <v>1545</v>
      </c>
      <c r="P7" s="68">
        <v>44496</v>
      </c>
    </row>
    <row r="8" spans="1:16" ht="13.8" thickBot="1">
      <c r="A8" s="71" t="s">
        <v>1556</v>
      </c>
      <c r="B8" s="19" t="s">
        <v>872</v>
      </c>
      <c r="C8" t="str">
        <f t="shared" si="0"/>
        <v>LU</v>
      </c>
      <c r="D8" t="str">
        <f t="shared" si="1"/>
        <v>MA</v>
      </c>
      <c r="E8" t="str">
        <f t="shared" si="2"/>
        <v>ME</v>
      </c>
      <c r="F8" t="str">
        <f t="shared" si="3"/>
        <v>JE</v>
      </c>
      <c r="G8" t="str">
        <f t="shared" si="4"/>
        <v>VE</v>
      </c>
      <c r="H8" t="str">
        <f t="shared" si="5"/>
        <v>SA</v>
      </c>
      <c r="I8" s="79"/>
      <c r="J8" s="79"/>
      <c r="K8" s="79"/>
      <c r="O8" s="55" t="s">
        <v>1546</v>
      </c>
      <c r="P8" s="68">
        <v>44497</v>
      </c>
    </row>
    <row r="9" spans="1:16" ht="13.8" thickBot="1">
      <c r="A9" s="71" t="s">
        <v>1557</v>
      </c>
      <c r="B9" s="19" t="s">
        <v>872</v>
      </c>
      <c r="C9" t="str">
        <f t="shared" si="0"/>
        <v>LU</v>
      </c>
      <c r="D9" t="str">
        <f t="shared" si="1"/>
        <v>MA</v>
      </c>
      <c r="E9" t="str">
        <f t="shared" si="2"/>
        <v>ME</v>
      </c>
      <c r="F9" t="str">
        <f t="shared" si="3"/>
        <v>JE</v>
      </c>
      <c r="G9" t="str">
        <f t="shared" si="4"/>
        <v>VE</v>
      </c>
      <c r="H9" t="str">
        <f t="shared" si="5"/>
        <v>SA</v>
      </c>
      <c r="I9" s="79"/>
      <c r="J9" s="79"/>
      <c r="K9" s="79"/>
      <c r="O9" s="55" t="s">
        <v>859</v>
      </c>
      <c r="P9" s="68">
        <v>44498</v>
      </c>
    </row>
    <row r="10" spans="1:16" ht="13.8" thickBot="1">
      <c r="A10" s="71" t="s">
        <v>1558</v>
      </c>
      <c r="B10" s="19" t="s">
        <v>872</v>
      </c>
      <c r="C10" t="str">
        <f t="shared" si="0"/>
        <v>LU</v>
      </c>
      <c r="D10" t="str">
        <f t="shared" si="1"/>
        <v>MA</v>
      </c>
      <c r="E10" t="str">
        <f t="shared" si="2"/>
        <v>ME</v>
      </c>
      <c r="F10" t="str">
        <f t="shared" si="3"/>
        <v>JE</v>
      </c>
      <c r="G10" t="str">
        <f t="shared" si="4"/>
        <v>VE</v>
      </c>
      <c r="H10" t="str">
        <f t="shared" si="5"/>
        <v>SA</v>
      </c>
      <c r="I10" s="79"/>
      <c r="J10" s="79"/>
      <c r="K10" s="79"/>
      <c r="O10" s="55" t="s">
        <v>880</v>
      </c>
      <c r="P10" s="68">
        <v>44499</v>
      </c>
    </row>
    <row r="11" spans="1:16" ht="13.8" thickBot="1">
      <c r="A11" s="71" t="s">
        <v>1559</v>
      </c>
      <c r="B11" s="19" t="s">
        <v>872</v>
      </c>
      <c r="C11" t="str">
        <f t="shared" si="0"/>
        <v>LU</v>
      </c>
      <c r="D11" t="str">
        <f t="shared" si="1"/>
        <v>MA</v>
      </c>
      <c r="E11" t="str">
        <f t="shared" si="2"/>
        <v>ME</v>
      </c>
      <c r="F11" t="str">
        <f t="shared" si="3"/>
        <v>JE</v>
      </c>
      <c r="G11" t="str">
        <f t="shared" si="4"/>
        <v>VE</v>
      </c>
      <c r="H11" t="str">
        <f t="shared" si="5"/>
        <v>SA</v>
      </c>
      <c r="I11" s="79"/>
      <c r="J11" s="79"/>
      <c r="K11" s="79"/>
    </row>
    <row r="12" spans="1:16" ht="13.8" thickBot="1">
      <c r="A12" s="71" t="s">
        <v>1560</v>
      </c>
      <c r="B12" s="19" t="s">
        <v>872</v>
      </c>
      <c r="C12" t="str">
        <f t="shared" si="0"/>
        <v>LU</v>
      </c>
      <c r="D12" t="str">
        <f t="shared" si="1"/>
        <v>MA</v>
      </c>
      <c r="E12" t="str">
        <f t="shared" si="2"/>
        <v>ME</v>
      </c>
      <c r="F12" t="str">
        <f t="shared" si="3"/>
        <v>JE</v>
      </c>
      <c r="G12" t="str">
        <f t="shared" si="4"/>
        <v>VE</v>
      </c>
      <c r="H12" t="str">
        <f t="shared" si="5"/>
        <v>SA</v>
      </c>
      <c r="I12" s="79"/>
      <c r="J12" s="79"/>
      <c r="K12" s="79"/>
    </row>
    <row r="13" spans="1:16" ht="13.8" thickBot="1">
      <c r="A13" s="71" t="s">
        <v>1561</v>
      </c>
      <c r="B13" s="19" t="s">
        <v>872</v>
      </c>
      <c r="C13" t="str">
        <f t="shared" si="0"/>
        <v>LU</v>
      </c>
      <c r="D13" t="str">
        <f t="shared" si="1"/>
        <v>MA</v>
      </c>
      <c r="E13" t="str">
        <f t="shared" si="2"/>
        <v>ME</v>
      </c>
      <c r="F13" t="str">
        <f t="shared" si="3"/>
        <v>JE</v>
      </c>
      <c r="G13" t="str">
        <f t="shared" si="4"/>
        <v>VE</v>
      </c>
      <c r="H13" t="str">
        <f t="shared" si="5"/>
        <v>SA</v>
      </c>
      <c r="I13" s="79"/>
      <c r="J13" s="79"/>
      <c r="K13" s="79"/>
      <c r="N13" s="55" t="s">
        <v>1547</v>
      </c>
    </row>
    <row r="14" spans="1:16" ht="13.8" thickBot="1">
      <c r="A14" s="71" t="s">
        <v>1562</v>
      </c>
      <c r="B14" s="19" t="s">
        <v>872</v>
      </c>
      <c r="C14" t="str">
        <f t="shared" si="0"/>
        <v>LU</v>
      </c>
      <c r="D14" t="str">
        <f t="shared" si="1"/>
        <v>MA</v>
      </c>
      <c r="E14" t="str">
        <f t="shared" si="2"/>
        <v>ME</v>
      </c>
      <c r="F14" t="str">
        <f t="shared" si="3"/>
        <v>JE</v>
      </c>
      <c r="G14" t="str">
        <f t="shared" si="4"/>
        <v>VE</v>
      </c>
      <c r="H14" t="str">
        <f t="shared" si="5"/>
        <v>SA</v>
      </c>
      <c r="I14" s="79"/>
      <c r="J14" s="79"/>
      <c r="K14" s="79"/>
      <c r="O14" s="55" t="s">
        <v>1550</v>
      </c>
      <c r="P14" s="55" t="s">
        <v>1548</v>
      </c>
    </row>
    <row r="15" spans="1:16" ht="13.8" thickBot="1">
      <c r="A15" s="71" t="s">
        <v>1563</v>
      </c>
      <c r="B15" s="19" t="s">
        <v>872</v>
      </c>
      <c r="C15" t="str">
        <f t="shared" si="0"/>
        <v>LU</v>
      </c>
      <c r="D15" t="str">
        <f t="shared" si="1"/>
        <v>MA</v>
      </c>
      <c r="E15" t="str">
        <f t="shared" si="2"/>
        <v>ME</v>
      </c>
      <c r="F15" t="str">
        <f t="shared" si="3"/>
        <v>JE</v>
      </c>
      <c r="G15" t="str">
        <f t="shared" si="4"/>
        <v>VE</v>
      </c>
      <c r="H15" t="str">
        <f t="shared" si="5"/>
        <v>SA</v>
      </c>
      <c r="I15" s="79"/>
      <c r="J15" s="79"/>
      <c r="K15" s="79"/>
      <c r="P15" s="55" t="s">
        <v>1549</v>
      </c>
    </row>
    <row r="16" spans="1:16" ht="13.8" thickBot="1">
      <c r="A16" s="71" t="s">
        <v>1564</v>
      </c>
      <c r="B16" s="19" t="s">
        <v>872</v>
      </c>
      <c r="C16" t="str">
        <f t="shared" si="0"/>
        <v>LU</v>
      </c>
      <c r="D16" t="str">
        <f t="shared" si="1"/>
        <v>MA</v>
      </c>
      <c r="E16" t="str">
        <f t="shared" si="2"/>
        <v>ME</v>
      </c>
      <c r="F16" t="str">
        <f t="shared" si="3"/>
        <v>JE</v>
      </c>
      <c r="G16" t="str">
        <f t="shared" si="4"/>
        <v>VE</v>
      </c>
      <c r="H16" t="str">
        <f t="shared" si="5"/>
        <v>SA</v>
      </c>
      <c r="I16" s="79"/>
      <c r="J16" s="79"/>
      <c r="K16" s="79"/>
      <c r="P16" s="55"/>
    </row>
    <row r="17" spans="1:16" ht="13.8" thickBot="1">
      <c r="A17" s="71" t="s">
        <v>1565</v>
      </c>
      <c r="B17" s="19" t="s">
        <v>872</v>
      </c>
      <c r="C17" t="str">
        <f t="shared" si="0"/>
        <v>LU</v>
      </c>
      <c r="D17" t="str">
        <f t="shared" si="1"/>
        <v>MA</v>
      </c>
      <c r="E17" t="str">
        <f t="shared" si="2"/>
        <v>ME</v>
      </c>
      <c r="F17" t="str">
        <f t="shared" si="3"/>
        <v>JE</v>
      </c>
      <c r="G17" t="str">
        <f t="shared" si="4"/>
        <v>VE</v>
      </c>
      <c r="H17" t="str">
        <f t="shared" si="5"/>
        <v>SA</v>
      </c>
      <c r="I17" s="79"/>
      <c r="J17" s="79"/>
      <c r="K17" s="79"/>
      <c r="P17" s="55"/>
    </row>
    <row r="18" spans="1:16" ht="13.8" thickBot="1">
      <c r="A18" s="71" t="s">
        <v>1566</v>
      </c>
      <c r="B18" s="19" t="s">
        <v>872</v>
      </c>
      <c r="C18" t="str">
        <f t="shared" si="0"/>
        <v>LU</v>
      </c>
      <c r="D18" t="str">
        <f t="shared" si="1"/>
        <v>MA</v>
      </c>
      <c r="E18" t="str">
        <f t="shared" si="2"/>
        <v>ME</v>
      </c>
      <c r="F18" t="str">
        <f t="shared" si="3"/>
        <v>JE</v>
      </c>
      <c r="G18" t="str">
        <f t="shared" si="4"/>
        <v>VE</v>
      </c>
      <c r="H18" t="str">
        <f t="shared" si="5"/>
        <v>SA</v>
      </c>
      <c r="I18" s="79"/>
      <c r="J18" s="79"/>
      <c r="K18" s="79"/>
      <c r="P18" s="55"/>
    </row>
    <row r="19" spans="1:16" ht="13.8" thickBot="1">
      <c r="A19" s="71" t="s">
        <v>1567</v>
      </c>
      <c r="B19" s="19" t="s">
        <v>872</v>
      </c>
      <c r="C19" t="str">
        <f t="shared" si="0"/>
        <v>LU</v>
      </c>
      <c r="D19" t="str">
        <f t="shared" si="1"/>
        <v>MA</v>
      </c>
      <c r="E19" t="str">
        <f t="shared" si="2"/>
        <v>ME</v>
      </c>
      <c r="F19" t="str">
        <f t="shared" si="3"/>
        <v>JE</v>
      </c>
      <c r="G19" t="str">
        <f t="shared" si="4"/>
        <v>VE</v>
      </c>
      <c r="H19" t="str">
        <f t="shared" si="5"/>
        <v>SA</v>
      </c>
      <c r="I19" s="79"/>
      <c r="J19" s="79"/>
      <c r="K19" s="79"/>
      <c r="P19" s="55"/>
    </row>
    <row r="20" spans="1:16" ht="13.8" thickBot="1">
      <c r="A20" s="71" t="s">
        <v>1568</v>
      </c>
      <c r="B20" s="19" t="s">
        <v>872</v>
      </c>
      <c r="C20" t="str">
        <f t="shared" si="0"/>
        <v>LU</v>
      </c>
      <c r="D20" t="str">
        <f t="shared" si="1"/>
        <v>MA</v>
      </c>
      <c r="E20" t="str">
        <f t="shared" si="2"/>
        <v>ME</v>
      </c>
      <c r="F20" t="str">
        <f t="shared" si="3"/>
        <v>JE</v>
      </c>
      <c r="G20" t="str">
        <f t="shared" si="4"/>
        <v>VE</v>
      </c>
      <c r="H20" t="str">
        <f t="shared" si="5"/>
        <v>SA</v>
      </c>
      <c r="I20" s="79"/>
      <c r="J20" s="79"/>
      <c r="K20" s="79"/>
      <c r="P20" s="55"/>
    </row>
    <row r="21" spans="1:16" ht="13.8" thickBot="1">
      <c r="A21" s="71" t="s">
        <v>1569</v>
      </c>
      <c r="B21" s="19" t="s">
        <v>872</v>
      </c>
      <c r="C21" t="str">
        <f t="shared" si="0"/>
        <v>LU</v>
      </c>
      <c r="D21" t="str">
        <f t="shared" si="1"/>
        <v>MA</v>
      </c>
      <c r="E21" t="str">
        <f t="shared" si="2"/>
        <v>ME</v>
      </c>
      <c r="F21" t="str">
        <f t="shared" si="3"/>
        <v>JE</v>
      </c>
      <c r="G21" t="str">
        <f t="shared" si="4"/>
        <v>VE</v>
      </c>
      <c r="H21" t="str">
        <f t="shared" si="5"/>
        <v>SA</v>
      </c>
      <c r="I21" s="79"/>
      <c r="J21" s="79"/>
      <c r="K21" s="79"/>
    </row>
    <row r="22" spans="1:16" ht="13.8" thickBot="1">
      <c r="A22" s="71" t="s">
        <v>1570</v>
      </c>
      <c r="B22" s="19" t="s">
        <v>880</v>
      </c>
      <c r="C22" t="str">
        <f t="shared" si="0"/>
        <v>SA</v>
      </c>
      <c r="D22" t="str">
        <f t="shared" si="1"/>
        <v/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  <c r="I22" s="79"/>
      <c r="J22" s="79"/>
      <c r="K22" s="79"/>
    </row>
    <row r="23" spans="1:16" ht="13.8" thickBot="1">
      <c r="A23" s="71" t="s">
        <v>1571</v>
      </c>
      <c r="B23" s="19" t="s">
        <v>880</v>
      </c>
      <c r="C23" t="str">
        <f t="shared" si="0"/>
        <v>SA</v>
      </c>
      <c r="D23" t="str">
        <f t="shared" si="1"/>
        <v/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16" ht="13.8" thickBot="1">
      <c r="A24" s="71" t="s">
        <v>1572</v>
      </c>
      <c r="B24" s="19" t="s">
        <v>880</v>
      </c>
      <c r="C24" t="str">
        <f t="shared" si="0"/>
        <v>SA</v>
      </c>
      <c r="D24" t="str">
        <f t="shared" si="1"/>
        <v/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16" ht="13.8" thickBot="1">
      <c r="A25" s="71" t="s">
        <v>1573</v>
      </c>
      <c r="B25" s="19" t="s">
        <v>872</v>
      </c>
      <c r="C25" t="str">
        <f t="shared" si="0"/>
        <v>LU</v>
      </c>
      <c r="D25" t="str">
        <f t="shared" si="1"/>
        <v>MA</v>
      </c>
      <c r="E25" t="str">
        <f t="shared" si="2"/>
        <v>ME</v>
      </c>
      <c r="F25" t="str">
        <f t="shared" si="3"/>
        <v>JE</v>
      </c>
      <c r="G25" t="str">
        <f t="shared" si="4"/>
        <v>VE</v>
      </c>
      <c r="H25" t="str">
        <f t="shared" si="5"/>
        <v>SA</v>
      </c>
    </row>
    <row r="26" spans="1:16" ht="13.8" thickBot="1">
      <c r="A26" s="71" t="s">
        <v>1574</v>
      </c>
      <c r="B26" s="19" t="s">
        <v>872</v>
      </c>
      <c r="C26" t="str">
        <f t="shared" si="0"/>
        <v>LU</v>
      </c>
      <c r="D26" t="str">
        <f t="shared" si="1"/>
        <v>MA</v>
      </c>
      <c r="E26" t="str">
        <f t="shared" si="2"/>
        <v>ME</v>
      </c>
      <c r="F26" t="str">
        <f t="shared" si="3"/>
        <v>JE</v>
      </c>
      <c r="G26" t="str">
        <f t="shared" si="4"/>
        <v>VE</v>
      </c>
      <c r="H26" t="str">
        <f t="shared" si="5"/>
        <v>SA</v>
      </c>
    </row>
    <row r="27" spans="1:16" ht="13.8" thickBot="1">
      <c r="A27" s="71" t="s">
        <v>1575</v>
      </c>
      <c r="B27" s="19" t="s">
        <v>872</v>
      </c>
      <c r="C27" t="str">
        <f t="shared" si="0"/>
        <v>LU</v>
      </c>
      <c r="D27" t="str">
        <f t="shared" si="1"/>
        <v>MA</v>
      </c>
      <c r="E27" t="str">
        <f t="shared" si="2"/>
        <v>ME</v>
      </c>
      <c r="F27" t="str">
        <f t="shared" si="3"/>
        <v>JE</v>
      </c>
      <c r="G27" t="str">
        <f t="shared" si="4"/>
        <v>VE</v>
      </c>
      <c r="H27" t="str">
        <f t="shared" si="5"/>
        <v>SA</v>
      </c>
    </row>
    <row r="28" spans="1:16" ht="13.8" thickBot="1">
      <c r="A28" s="71" t="s">
        <v>1576</v>
      </c>
      <c r="B28" s="19" t="s">
        <v>872</v>
      </c>
      <c r="C28" t="str">
        <f t="shared" si="0"/>
        <v>LU</v>
      </c>
      <c r="D28" t="str">
        <f t="shared" si="1"/>
        <v>MA</v>
      </c>
      <c r="E28" t="str">
        <f t="shared" si="2"/>
        <v>ME</v>
      </c>
      <c r="F28" t="str">
        <f t="shared" si="3"/>
        <v>JE</v>
      </c>
      <c r="G28" t="str">
        <f t="shared" si="4"/>
        <v>VE</v>
      </c>
      <c r="H28" t="str">
        <f t="shared" si="5"/>
        <v>SA</v>
      </c>
    </row>
    <row r="29" spans="1:16" ht="13.8" thickBot="1">
      <c r="A29" s="71" t="s">
        <v>1577</v>
      </c>
      <c r="B29" s="19" t="s">
        <v>872</v>
      </c>
      <c r="C29" t="str">
        <f t="shared" si="0"/>
        <v>LU</v>
      </c>
      <c r="D29" t="str">
        <f t="shared" si="1"/>
        <v>MA</v>
      </c>
      <c r="E29" t="str">
        <f t="shared" si="2"/>
        <v>ME</v>
      </c>
      <c r="F29" t="str">
        <f t="shared" si="3"/>
        <v>JE</v>
      </c>
      <c r="G29" t="str">
        <f t="shared" si="4"/>
        <v>VE</v>
      </c>
      <c r="H29" t="str">
        <f t="shared" si="5"/>
        <v>SA</v>
      </c>
    </row>
    <row r="30" spans="1:16" ht="13.8" thickBot="1">
      <c r="A30" s="71" t="s">
        <v>1578</v>
      </c>
      <c r="B30" s="19" t="s">
        <v>872</v>
      </c>
      <c r="C30" t="str">
        <f t="shared" si="0"/>
        <v>LU</v>
      </c>
      <c r="D30" t="str">
        <f t="shared" si="1"/>
        <v>MA</v>
      </c>
      <c r="E30" t="str">
        <f t="shared" si="2"/>
        <v>ME</v>
      </c>
      <c r="F30" t="str">
        <f t="shared" si="3"/>
        <v>JE</v>
      </c>
      <c r="G30" t="str">
        <f t="shared" si="4"/>
        <v>VE</v>
      </c>
      <c r="H30" t="str">
        <f t="shared" si="5"/>
        <v>SA</v>
      </c>
    </row>
    <row r="31" spans="1:16" ht="13.8" thickBot="1">
      <c r="A31" s="71" t="s">
        <v>1579</v>
      </c>
      <c r="B31" s="19" t="s">
        <v>908</v>
      </c>
      <c r="C31" t="str">
        <f t="shared" si="0"/>
        <v>LU</v>
      </c>
      <c r="D31" t="str">
        <f t="shared" si="1"/>
        <v>MA</v>
      </c>
      <c r="E31" t="str">
        <f t="shared" si="2"/>
        <v>ME</v>
      </c>
      <c r="F31" t="str">
        <f t="shared" si="3"/>
        <v>JE</v>
      </c>
      <c r="G31" t="str">
        <f t="shared" si="4"/>
        <v>VE</v>
      </c>
      <c r="H31" t="str">
        <f t="shared" si="5"/>
        <v/>
      </c>
    </row>
    <row r="32" spans="1:16" ht="13.8" thickBot="1">
      <c r="A32" s="71" t="s">
        <v>1580</v>
      </c>
      <c r="B32" s="19" t="s">
        <v>908</v>
      </c>
      <c r="C32" t="str">
        <f t="shared" si="0"/>
        <v>LU</v>
      </c>
      <c r="D32" t="str">
        <f t="shared" si="1"/>
        <v>MA</v>
      </c>
      <c r="E32" t="str">
        <f t="shared" si="2"/>
        <v>ME</v>
      </c>
      <c r="F32" t="str">
        <f t="shared" si="3"/>
        <v>JE</v>
      </c>
      <c r="G32" t="str">
        <f t="shared" si="4"/>
        <v>VE</v>
      </c>
      <c r="H32" t="str">
        <f t="shared" si="5"/>
        <v/>
      </c>
    </row>
    <row r="33" spans="1:8" ht="13.8" thickBot="1">
      <c r="A33" s="71" t="s">
        <v>1581</v>
      </c>
      <c r="B33" s="19" t="s">
        <v>908</v>
      </c>
      <c r="C33" t="str">
        <f t="shared" si="0"/>
        <v>LU</v>
      </c>
      <c r="D33" t="str">
        <f t="shared" si="1"/>
        <v>MA</v>
      </c>
      <c r="E33" t="str">
        <f t="shared" si="2"/>
        <v>ME</v>
      </c>
      <c r="F33" t="str">
        <f t="shared" si="3"/>
        <v>JE</v>
      </c>
      <c r="G33" t="str">
        <f t="shared" si="4"/>
        <v>VE</v>
      </c>
      <c r="H33" t="str">
        <f t="shared" si="5"/>
        <v/>
      </c>
    </row>
    <row r="34" spans="1:8" ht="13.8" thickBot="1">
      <c r="A34" s="71" t="s">
        <v>1582</v>
      </c>
      <c r="B34" s="19" t="s">
        <v>908</v>
      </c>
      <c r="C34" t="str">
        <f t="shared" si="0"/>
        <v>LU</v>
      </c>
      <c r="D34" t="str">
        <f t="shared" si="1"/>
        <v>MA</v>
      </c>
      <c r="E34" t="str">
        <f t="shared" si="2"/>
        <v>ME</v>
      </c>
      <c r="F34" t="str">
        <f t="shared" si="3"/>
        <v>JE</v>
      </c>
      <c r="G34" t="str">
        <f t="shared" si="4"/>
        <v>VE</v>
      </c>
      <c r="H34" t="str">
        <f t="shared" si="5"/>
        <v/>
      </c>
    </row>
    <row r="35" spans="1:8" ht="13.8" thickBot="1">
      <c r="A35" s="71" t="s">
        <v>1583</v>
      </c>
      <c r="B35" s="19" t="s">
        <v>908</v>
      </c>
      <c r="C35" t="str">
        <f t="shared" si="0"/>
        <v>LU</v>
      </c>
      <c r="D35" t="str">
        <f t="shared" si="1"/>
        <v>MA</v>
      </c>
      <c r="E35" t="str">
        <f t="shared" si="2"/>
        <v>ME</v>
      </c>
      <c r="F35" t="str">
        <f t="shared" si="3"/>
        <v>JE</v>
      </c>
      <c r="G35" t="str">
        <f t="shared" si="4"/>
        <v>VE</v>
      </c>
      <c r="H35" t="str">
        <f t="shared" si="5"/>
        <v/>
      </c>
    </row>
    <row r="36" spans="1:8" ht="13.8" thickBot="1">
      <c r="A36" s="71" t="s">
        <v>1584</v>
      </c>
      <c r="B36" s="19" t="s">
        <v>908</v>
      </c>
      <c r="C36" t="str">
        <f t="shared" si="0"/>
        <v>LU</v>
      </c>
      <c r="D36" t="str">
        <f t="shared" si="1"/>
        <v>MA</v>
      </c>
      <c r="E36" t="str">
        <f t="shared" si="2"/>
        <v>ME</v>
      </c>
      <c r="F36" t="str">
        <f t="shared" si="3"/>
        <v>JE</v>
      </c>
      <c r="G36" t="str">
        <f t="shared" si="4"/>
        <v>VE</v>
      </c>
      <c r="H36" t="str">
        <f t="shared" si="5"/>
        <v/>
      </c>
    </row>
    <row r="37" spans="1:8" ht="13.8" thickBot="1">
      <c r="A37" s="71" t="s">
        <v>1585</v>
      </c>
      <c r="B37" s="19" t="s">
        <v>880</v>
      </c>
      <c r="C37" t="str">
        <f t="shared" si="0"/>
        <v>SA</v>
      </c>
      <c r="D37" t="str">
        <f t="shared" si="1"/>
        <v/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ht="13.8" thickBot="1">
      <c r="A38" s="71" t="s">
        <v>1586</v>
      </c>
      <c r="B38" s="19" t="s">
        <v>880</v>
      </c>
      <c r="C38" t="str">
        <f t="shared" si="0"/>
        <v>SA</v>
      </c>
      <c r="D38" t="str">
        <f t="shared" si="1"/>
        <v/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ht="13.8" thickBot="1">
      <c r="A39" s="71" t="s">
        <v>1587</v>
      </c>
      <c r="B39" s="19" t="s">
        <v>880</v>
      </c>
      <c r="C39" t="str">
        <f t="shared" si="0"/>
        <v>SA</v>
      </c>
      <c r="D39" t="str">
        <f t="shared" si="1"/>
        <v/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ht="13.8" thickBot="1">
      <c r="A40" s="71" t="s">
        <v>1588</v>
      </c>
      <c r="B40" s="19" t="s">
        <v>880</v>
      </c>
      <c r="C40" t="str">
        <f t="shared" si="0"/>
        <v>SA</v>
      </c>
      <c r="D40" t="str">
        <f t="shared" si="1"/>
        <v/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ht="13.8" thickBot="1">
      <c r="A41" s="71" t="s">
        <v>1589</v>
      </c>
      <c r="B41" s="19" t="s">
        <v>880</v>
      </c>
      <c r="C41" t="str">
        <f t="shared" si="0"/>
        <v>SA</v>
      </c>
      <c r="D41" t="str">
        <f t="shared" si="1"/>
        <v/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ht="13.8" thickBot="1">
      <c r="A42" s="71" t="s">
        <v>1590</v>
      </c>
      <c r="B42" s="19" t="s">
        <v>880</v>
      </c>
      <c r="C42" t="str">
        <f t="shared" si="0"/>
        <v>SA</v>
      </c>
      <c r="D42" t="str">
        <f t="shared" si="1"/>
        <v/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ht="13.8" thickBot="1">
      <c r="A43" s="71" t="s">
        <v>1591</v>
      </c>
      <c r="B43" s="19" t="s">
        <v>880</v>
      </c>
      <c r="C43" t="str">
        <f t="shared" si="0"/>
        <v>SA</v>
      </c>
      <c r="D43" t="str">
        <f t="shared" si="1"/>
        <v/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ht="13.8" thickBot="1">
      <c r="A44" s="71" t="s">
        <v>1592</v>
      </c>
      <c r="B44" s="19" t="s">
        <v>872</v>
      </c>
      <c r="C44" t="str">
        <f t="shared" si="0"/>
        <v>LU</v>
      </c>
      <c r="D44" t="str">
        <f t="shared" si="1"/>
        <v>MA</v>
      </c>
      <c r="E44" t="str">
        <f t="shared" si="2"/>
        <v>ME</v>
      </c>
      <c r="F44" t="str">
        <f t="shared" si="3"/>
        <v>JE</v>
      </c>
      <c r="G44" t="str">
        <f t="shared" si="4"/>
        <v>VE</v>
      </c>
      <c r="H44" t="str">
        <f t="shared" si="5"/>
        <v>SA</v>
      </c>
    </row>
    <row r="45" spans="1:8" ht="13.8" thickBot="1">
      <c r="A45" s="71" t="s">
        <v>1593</v>
      </c>
      <c r="B45" s="19" t="s">
        <v>872</v>
      </c>
      <c r="C45" t="str">
        <f t="shared" si="0"/>
        <v>LU</v>
      </c>
      <c r="D45" t="str">
        <f t="shared" si="1"/>
        <v>MA</v>
      </c>
      <c r="E45" t="str">
        <f t="shared" si="2"/>
        <v>ME</v>
      </c>
      <c r="F45" t="str">
        <f t="shared" si="3"/>
        <v>JE</v>
      </c>
      <c r="G45" t="str">
        <f t="shared" si="4"/>
        <v>VE</v>
      </c>
      <c r="H45" t="str">
        <f t="shared" si="5"/>
        <v>SA</v>
      </c>
    </row>
    <row r="46" spans="1:8" ht="13.8" thickBot="1">
      <c r="A46" s="71" t="s">
        <v>1594</v>
      </c>
      <c r="B46" s="19" t="s">
        <v>908</v>
      </c>
      <c r="C46" t="str">
        <f t="shared" si="0"/>
        <v>LU</v>
      </c>
      <c r="D46" t="str">
        <f t="shared" si="1"/>
        <v>MA</v>
      </c>
      <c r="E46" t="str">
        <f t="shared" si="2"/>
        <v>ME</v>
      </c>
      <c r="F46" t="str">
        <f t="shared" si="3"/>
        <v>JE</v>
      </c>
      <c r="G46" t="str">
        <f t="shared" si="4"/>
        <v>VE</v>
      </c>
      <c r="H46" t="str">
        <f t="shared" si="5"/>
        <v/>
      </c>
    </row>
    <row r="47" spans="1:8" ht="13.8" thickBot="1">
      <c r="A47" s="71" t="s">
        <v>1595</v>
      </c>
      <c r="B47" s="19" t="s">
        <v>908</v>
      </c>
      <c r="C47" t="str">
        <f t="shared" si="0"/>
        <v>LU</v>
      </c>
      <c r="D47" t="str">
        <f t="shared" si="1"/>
        <v>MA</v>
      </c>
      <c r="E47" t="str">
        <f t="shared" si="2"/>
        <v>ME</v>
      </c>
      <c r="F47" t="str">
        <f t="shared" si="3"/>
        <v>JE</v>
      </c>
      <c r="G47" t="str">
        <f t="shared" si="4"/>
        <v>VE</v>
      </c>
      <c r="H47" t="str">
        <f t="shared" si="5"/>
        <v/>
      </c>
    </row>
    <row r="48" spans="1:8" ht="13.8" thickBot="1">
      <c r="A48" s="71" t="s">
        <v>1596</v>
      </c>
      <c r="B48" s="19" t="s">
        <v>908</v>
      </c>
      <c r="C48" t="str">
        <f t="shared" si="0"/>
        <v>LU</v>
      </c>
      <c r="D48" t="str">
        <f t="shared" si="1"/>
        <v>MA</v>
      </c>
      <c r="E48" t="str">
        <f t="shared" si="2"/>
        <v>ME</v>
      </c>
      <c r="F48" t="str">
        <f t="shared" si="3"/>
        <v>JE</v>
      </c>
      <c r="G48" t="str">
        <f t="shared" si="4"/>
        <v>VE</v>
      </c>
      <c r="H48" t="str">
        <f t="shared" si="5"/>
        <v/>
      </c>
    </row>
    <row r="49" spans="1:8" ht="13.8" thickBot="1">
      <c r="A49" s="71" t="s">
        <v>1597</v>
      </c>
      <c r="B49" s="19" t="s">
        <v>908</v>
      </c>
      <c r="C49" t="str">
        <f t="shared" si="0"/>
        <v>LU</v>
      </c>
      <c r="D49" t="str">
        <f t="shared" si="1"/>
        <v>MA</v>
      </c>
      <c r="E49" t="str">
        <f t="shared" si="2"/>
        <v>ME</v>
      </c>
      <c r="F49" t="str">
        <f t="shared" si="3"/>
        <v>JE</v>
      </c>
      <c r="G49" t="str">
        <f t="shared" si="4"/>
        <v>VE</v>
      </c>
      <c r="H49" t="str">
        <f t="shared" si="5"/>
        <v/>
      </c>
    </row>
    <row r="50" spans="1:8" ht="13.8" thickBot="1">
      <c r="A50" s="71" t="s">
        <v>1598</v>
      </c>
      <c r="B50" s="19" t="s">
        <v>908</v>
      </c>
      <c r="C50" t="str">
        <f t="shared" si="0"/>
        <v>LU</v>
      </c>
      <c r="D50" t="str">
        <f t="shared" si="1"/>
        <v>MA</v>
      </c>
      <c r="E50" t="str">
        <f t="shared" si="2"/>
        <v>ME</v>
      </c>
      <c r="F50" t="str">
        <f t="shared" si="3"/>
        <v>JE</v>
      </c>
      <c r="G50" t="str">
        <f t="shared" si="4"/>
        <v>VE</v>
      </c>
      <c r="H50" t="str">
        <f t="shared" si="5"/>
        <v/>
      </c>
    </row>
    <row r="51" spans="1:8" ht="13.8" thickBot="1">
      <c r="A51" s="71" t="s">
        <v>1599</v>
      </c>
      <c r="B51" s="19" t="s">
        <v>908</v>
      </c>
      <c r="C51" t="str">
        <f t="shared" si="0"/>
        <v>LU</v>
      </c>
      <c r="D51" t="str">
        <f t="shared" si="1"/>
        <v>MA</v>
      </c>
      <c r="E51" t="str">
        <f t="shared" si="2"/>
        <v>ME</v>
      </c>
      <c r="F51" t="str">
        <f t="shared" si="3"/>
        <v>JE</v>
      </c>
      <c r="G51" t="str">
        <f t="shared" si="4"/>
        <v>VE</v>
      </c>
      <c r="H51" t="str">
        <f t="shared" si="5"/>
        <v/>
      </c>
    </row>
    <row r="52" spans="1:8" ht="13.8" thickBot="1">
      <c r="A52" s="71" t="s">
        <v>1600</v>
      </c>
      <c r="B52" s="19" t="s">
        <v>908</v>
      </c>
      <c r="C52" t="str">
        <f t="shared" si="0"/>
        <v>LU</v>
      </c>
      <c r="D52" t="str">
        <f t="shared" si="1"/>
        <v>MA</v>
      </c>
      <c r="E52" t="str">
        <f t="shared" si="2"/>
        <v>ME</v>
      </c>
      <c r="F52" t="str">
        <f t="shared" si="3"/>
        <v>JE</v>
      </c>
      <c r="G52" t="str">
        <f t="shared" si="4"/>
        <v>VE</v>
      </c>
      <c r="H52" t="str">
        <f t="shared" si="5"/>
        <v/>
      </c>
    </row>
    <row r="53" spans="1:8" ht="13.8" thickBot="1">
      <c r="A53" s="71" t="s">
        <v>1601</v>
      </c>
      <c r="B53" s="19" t="s">
        <v>908</v>
      </c>
      <c r="C53" t="str">
        <f t="shared" si="0"/>
        <v>LU</v>
      </c>
      <c r="D53" t="str">
        <f t="shared" si="1"/>
        <v>MA</v>
      </c>
      <c r="E53" t="str">
        <f t="shared" si="2"/>
        <v>ME</v>
      </c>
      <c r="F53" t="str">
        <f t="shared" si="3"/>
        <v>JE</v>
      </c>
      <c r="G53" t="str">
        <f t="shared" si="4"/>
        <v>VE</v>
      </c>
      <c r="H53" t="str">
        <f t="shared" si="5"/>
        <v/>
      </c>
    </row>
    <row r="54" spans="1:8" ht="13.8" thickBot="1">
      <c r="A54" s="71" t="s">
        <v>1602</v>
      </c>
      <c r="B54" s="19" t="s">
        <v>908</v>
      </c>
      <c r="C54" t="str">
        <f t="shared" si="0"/>
        <v>LU</v>
      </c>
      <c r="D54" t="str">
        <f t="shared" si="1"/>
        <v>MA</v>
      </c>
      <c r="E54" t="str">
        <f t="shared" si="2"/>
        <v>ME</v>
      </c>
      <c r="F54" t="str">
        <f t="shared" si="3"/>
        <v>JE</v>
      </c>
      <c r="G54" t="str">
        <f t="shared" si="4"/>
        <v>VE</v>
      </c>
      <c r="H54" t="str">
        <f t="shared" si="5"/>
        <v/>
      </c>
    </row>
    <row r="55" spans="1:8" ht="13.8" thickBot="1">
      <c r="A55" s="71" t="s">
        <v>1603</v>
      </c>
      <c r="B55" s="19" t="s">
        <v>908</v>
      </c>
      <c r="C55" t="str">
        <f t="shared" si="0"/>
        <v>LU</v>
      </c>
      <c r="D55" t="str">
        <f t="shared" si="1"/>
        <v>MA</v>
      </c>
      <c r="E55" t="str">
        <f t="shared" si="2"/>
        <v>ME</v>
      </c>
      <c r="F55" t="str">
        <f t="shared" si="3"/>
        <v>JE</v>
      </c>
      <c r="G55" t="str">
        <f t="shared" si="4"/>
        <v>VE</v>
      </c>
      <c r="H55" t="str">
        <f t="shared" si="5"/>
        <v/>
      </c>
    </row>
    <row r="56" spans="1:8" ht="13.8" thickBot="1">
      <c r="A56" s="71" t="s">
        <v>1604</v>
      </c>
      <c r="B56" s="19" t="s">
        <v>908</v>
      </c>
      <c r="C56" t="str">
        <f t="shared" si="0"/>
        <v>LU</v>
      </c>
      <c r="D56" t="str">
        <f t="shared" si="1"/>
        <v>MA</v>
      </c>
      <c r="E56" t="str">
        <f t="shared" si="2"/>
        <v>ME</v>
      </c>
      <c r="F56" t="str">
        <f t="shared" si="3"/>
        <v>JE</v>
      </c>
      <c r="G56" t="str">
        <f t="shared" si="4"/>
        <v>VE</v>
      </c>
      <c r="H56" t="str">
        <f t="shared" si="5"/>
        <v/>
      </c>
    </row>
    <row r="57" spans="1:8" ht="13.8" thickBot="1">
      <c r="A57" s="71" t="s">
        <v>1605</v>
      </c>
      <c r="B57" s="19" t="s">
        <v>908</v>
      </c>
      <c r="C57" t="str">
        <f t="shared" si="0"/>
        <v>LU</v>
      </c>
      <c r="D57" t="str">
        <f t="shared" si="1"/>
        <v>MA</v>
      </c>
      <c r="E57" t="str">
        <f t="shared" si="2"/>
        <v>ME</v>
      </c>
      <c r="F57" t="str">
        <f t="shared" si="3"/>
        <v>JE</v>
      </c>
      <c r="G57" t="str">
        <f t="shared" si="4"/>
        <v>VE</v>
      </c>
      <c r="H57" t="str">
        <f t="shared" si="5"/>
        <v/>
      </c>
    </row>
    <row r="58" spans="1:8" ht="13.8" thickBot="1">
      <c r="A58" s="71" t="s">
        <v>1606</v>
      </c>
      <c r="B58" s="19" t="s">
        <v>908</v>
      </c>
      <c r="C58" t="str">
        <f t="shared" si="0"/>
        <v>LU</v>
      </c>
      <c r="D58" t="str">
        <f t="shared" si="1"/>
        <v>MA</v>
      </c>
      <c r="E58" t="str">
        <f t="shared" si="2"/>
        <v>ME</v>
      </c>
      <c r="F58" t="str">
        <f t="shared" si="3"/>
        <v>JE</v>
      </c>
      <c r="G58" t="str">
        <f t="shared" si="4"/>
        <v>VE</v>
      </c>
      <c r="H58" t="str">
        <f t="shared" si="5"/>
        <v/>
      </c>
    </row>
    <row r="59" spans="1:8" ht="13.8" thickBot="1">
      <c r="A59" s="71" t="s">
        <v>1607</v>
      </c>
      <c r="B59" s="19" t="s">
        <v>908</v>
      </c>
      <c r="C59" t="str">
        <f t="shared" si="0"/>
        <v>LU</v>
      </c>
      <c r="D59" t="str">
        <f t="shared" si="1"/>
        <v>MA</v>
      </c>
      <c r="E59" t="str">
        <f t="shared" si="2"/>
        <v>ME</v>
      </c>
      <c r="F59" t="str">
        <f t="shared" si="3"/>
        <v>JE</v>
      </c>
      <c r="G59" t="str">
        <f t="shared" si="4"/>
        <v>VE</v>
      </c>
      <c r="H59" t="str">
        <f t="shared" si="5"/>
        <v/>
      </c>
    </row>
    <row r="60" spans="1:8" ht="13.8" thickBot="1">
      <c r="A60" s="71" t="s">
        <v>1608</v>
      </c>
      <c r="B60" s="19" t="s">
        <v>908</v>
      </c>
      <c r="C60" t="str">
        <f t="shared" si="0"/>
        <v>LU</v>
      </c>
      <c r="D60" t="str">
        <f t="shared" si="1"/>
        <v>MA</v>
      </c>
      <c r="E60" t="str">
        <f t="shared" si="2"/>
        <v>ME</v>
      </c>
      <c r="F60" t="str">
        <f t="shared" si="3"/>
        <v>JE</v>
      </c>
      <c r="G60" t="str">
        <f t="shared" si="4"/>
        <v>VE</v>
      </c>
      <c r="H60" t="str">
        <f t="shared" si="5"/>
        <v/>
      </c>
    </row>
    <row r="61" spans="1:8" ht="13.8" thickBot="1">
      <c r="A61" s="71" t="s">
        <v>1609</v>
      </c>
      <c r="B61" s="19" t="s">
        <v>908</v>
      </c>
      <c r="C61" t="str">
        <f t="shared" si="0"/>
        <v>LU</v>
      </c>
      <c r="D61" t="str">
        <f t="shared" si="1"/>
        <v>MA</v>
      </c>
      <c r="E61" t="str">
        <f t="shared" si="2"/>
        <v>ME</v>
      </c>
      <c r="F61" t="str">
        <f t="shared" si="3"/>
        <v>JE</v>
      </c>
      <c r="G61" t="str">
        <f t="shared" si="4"/>
        <v>VE</v>
      </c>
      <c r="H61" t="str">
        <f t="shared" si="5"/>
        <v/>
      </c>
    </row>
    <row r="62" spans="1:8" ht="13.8" thickBot="1">
      <c r="A62" s="71" t="s">
        <v>1610</v>
      </c>
      <c r="B62" s="19" t="s">
        <v>908</v>
      </c>
      <c r="C62" t="str">
        <f t="shared" si="0"/>
        <v>LU</v>
      </c>
      <c r="D62" t="str">
        <f t="shared" si="1"/>
        <v>MA</v>
      </c>
      <c r="E62" t="str">
        <f t="shared" si="2"/>
        <v>ME</v>
      </c>
      <c r="F62" t="str">
        <f t="shared" si="3"/>
        <v>JE</v>
      </c>
      <c r="G62" t="str">
        <f t="shared" si="4"/>
        <v>VE</v>
      </c>
      <c r="H62" t="str">
        <f t="shared" si="5"/>
        <v/>
      </c>
    </row>
    <row r="63" spans="1:8" ht="13.8" thickBot="1">
      <c r="A63" s="71" t="s">
        <v>1611</v>
      </c>
      <c r="B63" s="19" t="s">
        <v>908</v>
      </c>
      <c r="C63" t="str">
        <f t="shared" si="0"/>
        <v>LU</v>
      </c>
      <c r="D63" t="str">
        <f t="shared" si="1"/>
        <v>MA</v>
      </c>
      <c r="E63" t="str">
        <f t="shared" si="2"/>
        <v>ME</v>
      </c>
      <c r="F63" t="str">
        <f t="shared" si="3"/>
        <v>JE</v>
      </c>
      <c r="G63" t="str">
        <f t="shared" si="4"/>
        <v>VE</v>
      </c>
      <c r="H63" t="str">
        <f t="shared" si="5"/>
        <v/>
      </c>
    </row>
    <row r="64" spans="1:8" ht="13.8" thickBot="1">
      <c r="A64" s="71" t="s">
        <v>1612</v>
      </c>
      <c r="B64" s="19" t="s">
        <v>880</v>
      </c>
      <c r="C64" t="str">
        <f t="shared" si="0"/>
        <v>SA</v>
      </c>
      <c r="D64" t="str">
        <f t="shared" si="1"/>
        <v/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ht="13.8" thickBot="1">
      <c r="A65" s="71" t="s">
        <v>1613</v>
      </c>
      <c r="B65" s="19" t="s">
        <v>880</v>
      </c>
      <c r="C65" t="str">
        <f t="shared" si="0"/>
        <v>SA</v>
      </c>
      <c r="D65" t="str">
        <f t="shared" si="1"/>
        <v/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ht="13.8" thickBot="1">
      <c r="A66" s="71" t="s">
        <v>1614</v>
      </c>
      <c r="B66" s="19" t="s">
        <v>880</v>
      </c>
      <c r="C66" t="str">
        <f t="shared" si="0"/>
        <v>SA</v>
      </c>
      <c r="D66" t="str">
        <f t="shared" si="1"/>
        <v/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ht="13.8" thickBot="1">
      <c r="A67" s="71" t="s">
        <v>1615</v>
      </c>
      <c r="B67" s="19" t="s">
        <v>859</v>
      </c>
      <c r="C67" t="str">
        <f t="shared" si="0"/>
        <v>VE</v>
      </c>
      <c r="D67" t="str">
        <f t="shared" si="1"/>
        <v/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ht="13.8" thickBot="1">
      <c r="A68" s="71" t="s">
        <v>1616</v>
      </c>
      <c r="B68" s="19" t="s">
        <v>859</v>
      </c>
      <c r="C68" t="str">
        <f t="shared" ref="C68:C131" si="7">MID(B68,1,2)</f>
        <v>VE</v>
      </c>
      <c r="D68" t="str">
        <f t="shared" ref="D68:D131" si="8">MID(B68,3,2)</f>
        <v/>
      </c>
      <c r="E68" t="str">
        <f t="shared" ref="E68:E131" si="9">MID(B68,5,2)</f>
        <v/>
      </c>
      <c r="F68" t="str">
        <f t="shared" ref="F68:F131" si="10">MID(B68,7,2)</f>
        <v/>
      </c>
      <c r="G68" t="str">
        <f t="shared" ref="G68:G131" si="11">MID(B68,9,2)</f>
        <v/>
      </c>
      <c r="H68" t="str">
        <f t="shared" ref="H68:H131" si="12">MID(B68,11,2)</f>
        <v/>
      </c>
    </row>
    <row r="69" spans="1:8" ht="13.8" thickBot="1">
      <c r="A69" s="71" t="s">
        <v>1617</v>
      </c>
      <c r="B69" s="19" t="s">
        <v>859</v>
      </c>
      <c r="C69" t="str">
        <f t="shared" si="7"/>
        <v>VE</v>
      </c>
      <c r="D69" t="str">
        <f t="shared" si="8"/>
        <v/>
      </c>
      <c r="E69" t="str">
        <f t="shared" si="9"/>
        <v/>
      </c>
      <c r="F69" t="str">
        <f t="shared" si="10"/>
        <v/>
      </c>
      <c r="G69" t="str">
        <f t="shared" si="11"/>
        <v/>
      </c>
      <c r="H69" t="str">
        <f t="shared" si="12"/>
        <v/>
      </c>
    </row>
    <row r="70" spans="1:8" ht="13.8" thickBot="1">
      <c r="A70" s="71" t="s">
        <v>1618</v>
      </c>
      <c r="B70" s="19" t="s">
        <v>859</v>
      </c>
      <c r="C70" t="str">
        <f t="shared" si="7"/>
        <v>VE</v>
      </c>
      <c r="D70" t="str">
        <f t="shared" si="8"/>
        <v/>
      </c>
      <c r="E70" t="str">
        <f t="shared" si="9"/>
        <v/>
      </c>
      <c r="F70" t="str">
        <f t="shared" si="10"/>
        <v/>
      </c>
      <c r="G70" t="str">
        <f t="shared" si="11"/>
        <v/>
      </c>
      <c r="H70" t="str">
        <f t="shared" si="12"/>
        <v/>
      </c>
    </row>
    <row r="71" spans="1:8" ht="13.8" thickBot="1">
      <c r="A71" s="71" t="s">
        <v>1619</v>
      </c>
      <c r="B71" s="19" t="s">
        <v>859</v>
      </c>
      <c r="C71" t="str">
        <f t="shared" si="7"/>
        <v>VE</v>
      </c>
      <c r="D71" t="str">
        <f t="shared" si="8"/>
        <v/>
      </c>
      <c r="E71" t="str">
        <f t="shared" si="9"/>
        <v/>
      </c>
      <c r="F71" t="str">
        <f t="shared" si="10"/>
        <v/>
      </c>
      <c r="G71" t="str">
        <f t="shared" si="11"/>
        <v/>
      </c>
      <c r="H71" t="str">
        <f t="shared" si="12"/>
        <v/>
      </c>
    </row>
    <row r="72" spans="1:8" ht="13.8" thickBot="1">
      <c r="A72" s="71" t="s">
        <v>1620</v>
      </c>
      <c r="B72" s="19" t="s">
        <v>859</v>
      </c>
      <c r="C72" t="str">
        <f t="shared" si="7"/>
        <v>VE</v>
      </c>
      <c r="D72" t="str">
        <f t="shared" si="8"/>
        <v/>
      </c>
      <c r="E72" t="str">
        <f t="shared" si="9"/>
        <v/>
      </c>
      <c r="F72" t="str">
        <f t="shared" si="10"/>
        <v/>
      </c>
      <c r="G72" t="str">
        <f t="shared" si="11"/>
        <v/>
      </c>
      <c r="H72" t="str">
        <f t="shared" si="12"/>
        <v/>
      </c>
    </row>
    <row r="73" spans="1:8" ht="13.8" thickBot="1">
      <c r="A73" s="71" t="s">
        <v>1621</v>
      </c>
      <c r="B73" s="19" t="s">
        <v>908</v>
      </c>
      <c r="C73" t="str">
        <f t="shared" si="7"/>
        <v>LU</v>
      </c>
      <c r="D73" t="str">
        <f t="shared" si="8"/>
        <v>MA</v>
      </c>
      <c r="E73" t="str">
        <f t="shared" si="9"/>
        <v>ME</v>
      </c>
      <c r="F73" t="str">
        <f t="shared" si="10"/>
        <v>JE</v>
      </c>
      <c r="G73" t="str">
        <f t="shared" si="11"/>
        <v>VE</v>
      </c>
      <c r="H73" t="str">
        <f t="shared" si="12"/>
        <v/>
      </c>
    </row>
    <row r="74" spans="1:8" ht="13.8" thickBot="1">
      <c r="A74" s="71" t="s">
        <v>1622</v>
      </c>
      <c r="B74" s="19" t="s">
        <v>908</v>
      </c>
      <c r="C74" t="str">
        <f t="shared" si="7"/>
        <v>LU</v>
      </c>
      <c r="D74" t="str">
        <f t="shared" si="8"/>
        <v>MA</v>
      </c>
      <c r="E74" t="str">
        <f t="shared" si="9"/>
        <v>ME</v>
      </c>
      <c r="F74" t="str">
        <f t="shared" si="10"/>
        <v>JE</v>
      </c>
      <c r="G74" t="str">
        <f t="shared" si="11"/>
        <v>VE</v>
      </c>
      <c r="H74" t="str">
        <f t="shared" si="12"/>
        <v/>
      </c>
    </row>
    <row r="75" spans="1:8" ht="13.8" thickBot="1">
      <c r="A75" s="71" t="s">
        <v>1623</v>
      </c>
      <c r="B75" s="19" t="s">
        <v>908</v>
      </c>
      <c r="C75" t="str">
        <f t="shared" si="7"/>
        <v>LU</v>
      </c>
      <c r="D75" t="str">
        <f t="shared" si="8"/>
        <v>MA</v>
      </c>
      <c r="E75" t="str">
        <f t="shared" si="9"/>
        <v>ME</v>
      </c>
      <c r="F75" t="str">
        <f t="shared" si="10"/>
        <v>JE</v>
      </c>
      <c r="G75" t="str">
        <f t="shared" si="11"/>
        <v>VE</v>
      </c>
      <c r="H75" t="str">
        <f t="shared" si="12"/>
        <v/>
      </c>
    </row>
    <row r="76" spans="1:8" ht="13.8" thickBot="1">
      <c r="A76" s="71" t="s">
        <v>1624</v>
      </c>
      <c r="B76" s="19" t="s">
        <v>908</v>
      </c>
      <c r="C76" t="str">
        <f t="shared" si="7"/>
        <v>LU</v>
      </c>
      <c r="D76" t="str">
        <f t="shared" si="8"/>
        <v>MA</v>
      </c>
      <c r="E76" t="str">
        <f t="shared" si="9"/>
        <v>ME</v>
      </c>
      <c r="F76" t="str">
        <f t="shared" si="10"/>
        <v>JE</v>
      </c>
      <c r="G76" t="str">
        <f t="shared" si="11"/>
        <v>VE</v>
      </c>
      <c r="H76" t="str">
        <f t="shared" si="12"/>
        <v/>
      </c>
    </row>
    <row r="77" spans="1:8" ht="13.8" thickBot="1">
      <c r="A77" s="71" t="s">
        <v>1625</v>
      </c>
      <c r="B77" s="19" t="s">
        <v>908</v>
      </c>
      <c r="C77" t="str">
        <f t="shared" si="7"/>
        <v>LU</v>
      </c>
      <c r="D77" t="str">
        <f t="shared" si="8"/>
        <v>MA</v>
      </c>
      <c r="E77" t="str">
        <f t="shared" si="9"/>
        <v>ME</v>
      </c>
      <c r="F77" t="str">
        <f t="shared" si="10"/>
        <v>JE</v>
      </c>
      <c r="G77" t="str">
        <f t="shared" si="11"/>
        <v>VE</v>
      </c>
      <c r="H77" t="str">
        <f t="shared" si="12"/>
        <v/>
      </c>
    </row>
    <row r="78" spans="1:8" ht="13.8" thickBot="1">
      <c r="A78" s="71" t="s">
        <v>1626</v>
      </c>
      <c r="B78" s="19" t="s">
        <v>908</v>
      </c>
      <c r="C78" t="str">
        <f t="shared" si="7"/>
        <v>LU</v>
      </c>
      <c r="D78" t="str">
        <f t="shared" si="8"/>
        <v>MA</v>
      </c>
      <c r="E78" t="str">
        <f t="shared" si="9"/>
        <v>ME</v>
      </c>
      <c r="F78" t="str">
        <f t="shared" si="10"/>
        <v>JE</v>
      </c>
      <c r="G78" t="str">
        <f t="shared" si="11"/>
        <v>VE</v>
      </c>
      <c r="H78" t="str">
        <f t="shared" si="12"/>
        <v/>
      </c>
    </row>
    <row r="79" spans="1:8" ht="13.8" thickBot="1">
      <c r="A79" s="71" t="s">
        <v>1627</v>
      </c>
      <c r="B79" s="19" t="s">
        <v>908</v>
      </c>
      <c r="C79" t="str">
        <f t="shared" si="7"/>
        <v>LU</v>
      </c>
      <c r="D79" t="str">
        <f t="shared" si="8"/>
        <v>MA</v>
      </c>
      <c r="E79" t="str">
        <f t="shared" si="9"/>
        <v>ME</v>
      </c>
      <c r="F79" t="str">
        <f t="shared" si="10"/>
        <v>JE</v>
      </c>
      <c r="G79" t="str">
        <f t="shared" si="11"/>
        <v>VE</v>
      </c>
      <c r="H79" t="str">
        <f t="shared" si="12"/>
        <v/>
      </c>
    </row>
    <row r="80" spans="1:8" ht="13.8" thickBot="1">
      <c r="A80" s="71" t="s">
        <v>1628</v>
      </c>
      <c r="B80" s="19" t="s">
        <v>908</v>
      </c>
      <c r="C80" t="str">
        <f t="shared" si="7"/>
        <v>LU</v>
      </c>
      <c r="D80" t="str">
        <f t="shared" si="8"/>
        <v>MA</v>
      </c>
      <c r="E80" t="str">
        <f t="shared" si="9"/>
        <v>ME</v>
      </c>
      <c r="F80" t="str">
        <f t="shared" si="10"/>
        <v>JE</v>
      </c>
      <c r="G80" t="str">
        <f t="shared" si="11"/>
        <v>VE</v>
      </c>
      <c r="H80" t="str">
        <f t="shared" si="12"/>
        <v/>
      </c>
    </row>
    <row r="81" spans="1:8" ht="13.8" thickBot="1">
      <c r="A81" s="71" t="s">
        <v>1629</v>
      </c>
      <c r="B81" s="19" t="s">
        <v>908</v>
      </c>
      <c r="C81" t="str">
        <f t="shared" si="7"/>
        <v>LU</v>
      </c>
      <c r="D81" t="str">
        <f t="shared" si="8"/>
        <v>MA</v>
      </c>
      <c r="E81" t="str">
        <f t="shared" si="9"/>
        <v>ME</v>
      </c>
      <c r="F81" t="str">
        <f t="shared" si="10"/>
        <v>JE</v>
      </c>
      <c r="G81" t="str">
        <f t="shared" si="11"/>
        <v>VE</v>
      </c>
      <c r="H81" t="str">
        <f t="shared" si="12"/>
        <v/>
      </c>
    </row>
    <row r="82" spans="1:8" ht="13.8" thickBot="1">
      <c r="A82" s="71" t="s">
        <v>1630</v>
      </c>
      <c r="B82" s="19" t="s">
        <v>908</v>
      </c>
      <c r="C82" t="str">
        <f t="shared" si="7"/>
        <v>LU</v>
      </c>
      <c r="D82" t="str">
        <f t="shared" si="8"/>
        <v>MA</v>
      </c>
      <c r="E82" t="str">
        <f t="shared" si="9"/>
        <v>ME</v>
      </c>
      <c r="F82" t="str">
        <f t="shared" si="10"/>
        <v>JE</v>
      </c>
      <c r="G82" t="str">
        <f t="shared" si="11"/>
        <v>VE</v>
      </c>
      <c r="H82" t="str">
        <f t="shared" si="12"/>
        <v/>
      </c>
    </row>
    <row r="83" spans="1:8" ht="13.8" thickBot="1">
      <c r="A83" s="71" t="s">
        <v>1631</v>
      </c>
      <c r="B83" s="19" t="s">
        <v>908</v>
      </c>
      <c r="C83" t="str">
        <f t="shared" si="7"/>
        <v>LU</v>
      </c>
      <c r="D83" t="str">
        <f t="shared" si="8"/>
        <v>MA</v>
      </c>
      <c r="E83" t="str">
        <f t="shared" si="9"/>
        <v>ME</v>
      </c>
      <c r="F83" t="str">
        <f t="shared" si="10"/>
        <v>JE</v>
      </c>
      <c r="G83" t="str">
        <f t="shared" si="11"/>
        <v>VE</v>
      </c>
      <c r="H83" t="str">
        <f t="shared" si="12"/>
        <v/>
      </c>
    </row>
    <row r="84" spans="1:8" ht="13.8" thickBot="1">
      <c r="A84" s="71" t="s">
        <v>1632</v>
      </c>
      <c r="B84" s="19" t="s">
        <v>908</v>
      </c>
      <c r="C84" t="str">
        <f t="shared" si="7"/>
        <v>LU</v>
      </c>
      <c r="D84" t="str">
        <f t="shared" si="8"/>
        <v>MA</v>
      </c>
      <c r="E84" t="str">
        <f t="shared" si="9"/>
        <v>ME</v>
      </c>
      <c r="F84" t="str">
        <f t="shared" si="10"/>
        <v>JE</v>
      </c>
      <c r="G84" t="str">
        <f t="shared" si="11"/>
        <v>VE</v>
      </c>
      <c r="H84" t="str">
        <f t="shared" si="12"/>
        <v/>
      </c>
    </row>
    <row r="85" spans="1:8" ht="13.8" thickBot="1">
      <c r="A85" s="71" t="s">
        <v>1633</v>
      </c>
      <c r="B85" s="19" t="s">
        <v>908</v>
      </c>
      <c r="C85" t="str">
        <f t="shared" si="7"/>
        <v>LU</v>
      </c>
      <c r="D85" t="str">
        <f t="shared" si="8"/>
        <v>MA</v>
      </c>
      <c r="E85" t="str">
        <f t="shared" si="9"/>
        <v>ME</v>
      </c>
      <c r="F85" t="str">
        <f t="shared" si="10"/>
        <v>JE</v>
      </c>
      <c r="G85" t="str">
        <f t="shared" si="11"/>
        <v>VE</v>
      </c>
      <c r="H85" t="str">
        <f t="shared" si="12"/>
        <v/>
      </c>
    </row>
    <row r="86" spans="1:8" ht="13.8" thickBot="1">
      <c r="A86" s="71" t="s">
        <v>1634</v>
      </c>
      <c r="B86" s="19" t="s">
        <v>908</v>
      </c>
      <c r="C86" t="str">
        <f t="shared" si="7"/>
        <v>LU</v>
      </c>
      <c r="D86" t="str">
        <f t="shared" si="8"/>
        <v>MA</v>
      </c>
      <c r="E86" t="str">
        <f t="shared" si="9"/>
        <v>ME</v>
      </c>
      <c r="F86" t="str">
        <f t="shared" si="10"/>
        <v>JE</v>
      </c>
      <c r="G86" t="str">
        <f t="shared" si="11"/>
        <v>VE</v>
      </c>
      <c r="H86" t="str">
        <f t="shared" si="12"/>
        <v/>
      </c>
    </row>
    <row r="87" spans="1:8" ht="13.8" thickBot="1">
      <c r="A87" s="71" t="s">
        <v>1635</v>
      </c>
      <c r="B87" s="19" t="s">
        <v>908</v>
      </c>
      <c r="C87" t="str">
        <f t="shared" si="7"/>
        <v>LU</v>
      </c>
      <c r="D87" t="str">
        <f t="shared" si="8"/>
        <v>MA</v>
      </c>
      <c r="E87" t="str">
        <f t="shared" si="9"/>
        <v>ME</v>
      </c>
      <c r="F87" t="str">
        <f t="shared" si="10"/>
        <v>JE</v>
      </c>
      <c r="G87" t="str">
        <f t="shared" si="11"/>
        <v>VE</v>
      </c>
      <c r="H87" t="str">
        <f t="shared" si="12"/>
        <v/>
      </c>
    </row>
    <row r="88" spans="1:8" ht="13.8" thickBot="1">
      <c r="A88" s="71" t="s">
        <v>1636</v>
      </c>
      <c r="B88" s="19" t="s">
        <v>908</v>
      </c>
      <c r="C88" t="str">
        <f t="shared" si="7"/>
        <v>LU</v>
      </c>
      <c r="D88" t="str">
        <f t="shared" si="8"/>
        <v>MA</v>
      </c>
      <c r="E88" t="str">
        <f t="shared" si="9"/>
        <v>ME</v>
      </c>
      <c r="F88" t="str">
        <f t="shared" si="10"/>
        <v>JE</v>
      </c>
      <c r="G88" t="str">
        <f t="shared" si="11"/>
        <v>VE</v>
      </c>
      <c r="H88" t="str">
        <f t="shared" si="12"/>
        <v/>
      </c>
    </row>
    <row r="89" spans="1:8" ht="13.8" thickBot="1">
      <c r="A89" s="71" t="s">
        <v>1637</v>
      </c>
      <c r="B89" s="19" t="s">
        <v>859</v>
      </c>
      <c r="C89" t="str">
        <f t="shared" si="7"/>
        <v>VE</v>
      </c>
      <c r="D89" t="str">
        <f t="shared" si="8"/>
        <v/>
      </c>
      <c r="E89" t="str">
        <f t="shared" si="9"/>
        <v/>
      </c>
      <c r="F89" t="str">
        <f t="shared" si="10"/>
        <v/>
      </c>
      <c r="G89" t="str">
        <f t="shared" si="11"/>
        <v/>
      </c>
      <c r="H89" t="str">
        <f t="shared" si="12"/>
        <v/>
      </c>
    </row>
    <row r="90" spans="1:8" ht="13.8" thickBot="1">
      <c r="A90" s="71" t="s">
        <v>1638</v>
      </c>
      <c r="B90" s="19" t="s">
        <v>859</v>
      </c>
      <c r="C90" t="str">
        <f t="shared" si="7"/>
        <v>VE</v>
      </c>
      <c r="D90" t="str">
        <f t="shared" si="8"/>
        <v/>
      </c>
      <c r="E90" t="str">
        <f t="shared" si="9"/>
        <v/>
      </c>
      <c r="F90" t="str">
        <f t="shared" si="10"/>
        <v/>
      </c>
      <c r="G90" t="str">
        <f t="shared" si="11"/>
        <v/>
      </c>
      <c r="H90" t="str">
        <f t="shared" si="12"/>
        <v/>
      </c>
    </row>
    <row r="91" spans="1:8" ht="13.8" thickBot="1">
      <c r="A91" s="71" t="s">
        <v>1639</v>
      </c>
      <c r="B91" s="19" t="s">
        <v>872</v>
      </c>
      <c r="C91" t="str">
        <f t="shared" si="7"/>
        <v>LU</v>
      </c>
      <c r="D91" t="str">
        <f t="shared" si="8"/>
        <v>MA</v>
      </c>
      <c r="E91" t="str">
        <f t="shared" si="9"/>
        <v>ME</v>
      </c>
      <c r="F91" t="str">
        <f t="shared" si="10"/>
        <v>JE</v>
      </c>
      <c r="G91" t="str">
        <f t="shared" si="11"/>
        <v>VE</v>
      </c>
      <c r="H91" t="str">
        <f t="shared" si="12"/>
        <v>SA</v>
      </c>
    </row>
    <row r="92" spans="1:8" ht="13.8" thickBot="1">
      <c r="A92" s="71" t="s">
        <v>1640</v>
      </c>
      <c r="B92" s="19" t="s">
        <v>908</v>
      </c>
      <c r="C92" t="str">
        <f t="shared" si="7"/>
        <v>LU</v>
      </c>
      <c r="D92" t="str">
        <f t="shared" si="8"/>
        <v>MA</v>
      </c>
      <c r="E92" t="str">
        <f t="shared" si="9"/>
        <v>ME</v>
      </c>
      <c r="F92" t="str">
        <f t="shared" si="10"/>
        <v>JE</v>
      </c>
      <c r="G92" t="str">
        <f t="shared" si="11"/>
        <v>VE</v>
      </c>
      <c r="H92" t="str">
        <f t="shared" si="12"/>
        <v/>
      </c>
    </row>
    <row r="93" spans="1:8" ht="13.8" thickBot="1">
      <c r="A93" s="71" t="s">
        <v>1641</v>
      </c>
      <c r="B93" s="19" t="s">
        <v>908</v>
      </c>
      <c r="C93" t="str">
        <f t="shared" si="7"/>
        <v>LU</v>
      </c>
      <c r="D93" t="str">
        <f t="shared" si="8"/>
        <v>MA</v>
      </c>
      <c r="E93" t="str">
        <f t="shared" si="9"/>
        <v>ME</v>
      </c>
      <c r="F93" t="str">
        <f t="shared" si="10"/>
        <v>JE</v>
      </c>
      <c r="G93" t="str">
        <f t="shared" si="11"/>
        <v>VE</v>
      </c>
      <c r="H93" t="str">
        <f t="shared" si="12"/>
        <v/>
      </c>
    </row>
    <row r="94" spans="1:8" ht="13.8" thickBot="1">
      <c r="A94" s="71" t="s">
        <v>1642</v>
      </c>
      <c r="B94" s="19" t="s">
        <v>908</v>
      </c>
      <c r="C94" t="str">
        <f t="shared" si="7"/>
        <v>LU</v>
      </c>
      <c r="D94" t="str">
        <f t="shared" si="8"/>
        <v>MA</v>
      </c>
      <c r="E94" t="str">
        <f t="shared" si="9"/>
        <v>ME</v>
      </c>
      <c r="F94" t="str">
        <f t="shared" si="10"/>
        <v>JE</v>
      </c>
      <c r="G94" t="str">
        <f t="shared" si="11"/>
        <v>VE</v>
      </c>
      <c r="H94" t="str">
        <f t="shared" si="12"/>
        <v/>
      </c>
    </row>
    <row r="95" spans="1:8" ht="13.8" thickBot="1">
      <c r="A95" s="71" t="s">
        <v>1643</v>
      </c>
      <c r="B95" s="19" t="s">
        <v>872</v>
      </c>
      <c r="C95" t="str">
        <f t="shared" si="7"/>
        <v>LU</v>
      </c>
      <c r="D95" t="str">
        <f t="shared" si="8"/>
        <v>MA</v>
      </c>
      <c r="E95" t="str">
        <f t="shared" si="9"/>
        <v>ME</v>
      </c>
      <c r="F95" t="str">
        <f t="shared" si="10"/>
        <v>JE</v>
      </c>
      <c r="G95" t="str">
        <f t="shared" si="11"/>
        <v>VE</v>
      </c>
      <c r="H95" t="str">
        <f t="shared" si="12"/>
        <v>SA</v>
      </c>
    </row>
    <row r="96" spans="1:8" ht="13.8" thickBot="1">
      <c r="A96" s="71" t="s">
        <v>1644</v>
      </c>
      <c r="B96" s="19" t="s">
        <v>872</v>
      </c>
      <c r="C96" t="str">
        <f t="shared" si="7"/>
        <v>LU</v>
      </c>
      <c r="D96" t="str">
        <f t="shared" si="8"/>
        <v>MA</v>
      </c>
      <c r="E96" t="str">
        <f t="shared" si="9"/>
        <v>ME</v>
      </c>
      <c r="F96" t="str">
        <f t="shared" si="10"/>
        <v>JE</v>
      </c>
      <c r="G96" t="str">
        <f t="shared" si="11"/>
        <v>VE</v>
      </c>
      <c r="H96" t="str">
        <f t="shared" si="12"/>
        <v>SA</v>
      </c>
    </row>
    <row r="97" spans="1:8" ht="13.8" thickBot="1">
      <c r="A97" s="71" t="s">
        <v>1645</v>
      </c>
      <c r="B97" s="19" t="s">
        <v>872</v>
      </c>
      <c r="C97" t="str">
        <f t="shared" si="7"/>
        <v>LU</v>
      </c>
      <c r="D97" t="str">
        <f t="shared" si="8"/>
        <v>MA</v>
      </c>
      <c r="E97" t="str">
        <f t="shared" si="9"/>
        <v>ME</v>
      </c>
      <c r="F97" t="str">
        <f t="shared" si="10"/>
        <v>JE</v>
      </c>
      <c r="G97" t="str">
        <f t="shared" si="11"/>
        <v>VE</v>
      </c>
      <c r="H97" t="str">
        <f t="shared" si="12"/>
        <v>SA</v>
      </c>
    </row>
    <row r="98" spans="1:8" ht="13.8" thickBot="1">
      <c r="A98" s="71" t="s">
        <v>1646</v>
      </c>
      <c r="B98" s="19" t="s">
        <v>872</v>
      </c>
      <c r="C98" t="str">
        <f t="shared" si="7"/>
        <v>LU</v>
      </c>
      <c r="D98" t="str">
        <f t="shared" si="8"/>
        <v>MA</v>
      </c>
      <c r="E98" t="str">
        <f t="shared" si="9"/>
        <v>ME</v>
      </c>
      <c r="F98" t="str">
        <f t="shared" si="10"/>
        <v>JE</v>
      </c>
      <c r="G98" t="str">
        <f t="shared" si="11"/>
        <v>VE</v>
      </c>
      <c r="H98" t="str">
        <f t="shared" si="12"/>
        <v>SA</v>
      </c>
    </row>
    <row r="99" spans="1:8" ht="13.8" thickBot="1">
      <c r="A99" s="71" t="s">
        <v>1647</v>
      </c>
      <c r="B99" s="19" t="s">
        <v>872</v>
      </c>
      <c r="C99" t="str">
        <f t="shared" si="7"/>
        <v>LU</v>
      </c>
      <c r="D99" t="str">
        <f t="shared" si="8"/>
        <v>MA</v>
      </c>
      <c r="E99" t="str">
        <f t="shared" si="9"/>
        <v>ME</v>
      </c>
      <c r="F99" t="str">
        <f t="shared" si="10"/>
        <v>JE</v>
      </c>
      <c r="G99" t="str">
        <f t="shared" si="11"/>
        <v>VE</v>
      </c>
      <c r="H99" t="str">
        <f t="shared" si="12"/>
        <v>SA</v>
      </c>
    </row>
    <row r="100" spans="1:8" ht="13.8" thickBot="1">
      <c r="A100" s="71" t="s">
        <v>1648</v>
      </c>
      <c r="B100" s="19" t="s">
        <v>872</v>
      </c>
      <c r="C100" t="str">
        <f t="shared" si="7"/>
        <v>LU</v>
      </c>
      <c r="D100" t="str">
        <f t="shared" si="8"/>
        <v>MA</v>
      </c>
      <c r="E100" t="str">
        <f t="shared" si="9"/>
        <v>ME</v>
      </c>
      <c r="F100" t="str">
        <f t="shared" si="10"/>
        <v>JE</v>
      </c>
      <c r="G100" t="str">
        <f t="shared" si="11"/>
        <v>VE</v>
      </c>
      <c r="H100" t="str">
        <f t="shared" si="12"/>
        <v>SA</v>
      </c>
    </row>
    <row r="101" spans="1:8" ht="13.8" thickBot="1">
      <c r="A101" s="71" t="s">
        <v>1649</v>
      </c>
      <c r="B101" s="19" t="s">
        <v>872</v>
      </c>
      <c r="C101" t="str">
        <f t="shared" si="7"/>
        <v>LU</v>
      </c>
      <c r="D101" t="str">
        <f t="shared" si="8"/>
        <v>MA</v>
      </c>
      <c r="E101" t="str">
        <f t="shared" si="9"/>
        <v>ME</v>
      </c>
      <c r="F101" t="str">
        <f t="shared" si="10"/>
        <v>JE</v>
      </c>
      <c r="G101" t="str">
        <f t="shared" si="11"/>
        <v>VE</v>
      </c>
      <c r="H101" t="str">
        <f t="shared" si="12"/>
        <v>SA</v>
      </c>
    </row>
    <row r="102" spans="1:8" ht="13.8" thickBot="1">
      <c r="A102" s="71" t="s">
        <v>1650</v>
      </c>
      <c r="B102" s="19" t="s">
        <v>872</v>
      </c>
      <c r="C102" t="str">
        <f t="shared" si="7"/>
        <v>LU</v>
      </c>
      <c r="D102" t="str">
        <f t="shared" si="8"/>
        <v>MA</v>
      </c>
      <c r="E102" t="str">
        <f t="shared" si="9"/>
        <v>ME</v>
      </c>
      <c r="F102" t="str">
        <f t="shared" si="10"/>
        <v>JE</v>
      </c>
      <c r="G102" t="str">
        <f t="shared" si="11"/>
        <v>VE</v>
      </c>
      <c r="H102" t="str">
        <f t="shared" si="12"/>
        <v>SA</v>
      </c>
    </row>
    <row r="103" spans="1:8" ht="13.8" thickBot="1">
      <c r="A103" s="71" t="s">
        <v>1651</v>
      </c>
      <c r="B103" s="19" t="s">
        <v>872</v>
      </c>
      <c r="C103" t="str">
        <f t="shared" si="7"/>
        <v>LU</v>
      </c>
      <c r="D103" t="str">
        <f t="shared" si="8"/>
        <v>MA</v>
      </c>
      <c r="E103" t="str">
        <f t="shared" si="9"/>
        <v>ME</v>
      </c>
      <c r="F103" t="str">
        <f t="shared" si="10"/>
        <v>JE</v>
      </c>
      <c r="G103" t="str">
        <f t="shared" si="11"/>
        <v>VE</v>
      </c>
      <c r="H103" t="str">
        <f t="shared" si="12"/>
        <v>SA</v>
      </c>
    </row>
    <row r="104" spans="1:8" ht="13.8" thickBot="1">
      <c r="A104" s="71" t="s">
        <v>1652</v>
      </c>
      <c r="B104" s="19" t="s">
        <v>872</v>
      </c>
      <c r="C104" t="str">
        <f t="shared" si="7"/>
        <v>LU</v>
      </c>
      <c r="D104" t="str">
        <f t="shared" si="8"/>
        <v>MA</v>
      </c>
      <c r="E104" t="str">
        <f t="shared" si="9"/>
        <v>ME</v>
      </c>
      <c r="F104" t="str">
        <f t="shared" si="10"/>
        <v>JE</v>
      </c>
      <c r="G104" t="str">
        <f t="shared" si="11"/>
        <v>VE</v>
      </c>
      <c r="H104" t="str">
        <f t="shared" si="12"/>
        <v>SA</v>
      </c>
    </row>
    <row r="105" spans="1:8" ht="13.8" thickBot="1">
      <c r="A105" s="71" t="s">
        <v>1653</v>
      </c>
      <c r="B105" s="19" t="s">
        <v>872</v>
      </c>
      <c r="C105" t="str">
        <f t="shared" si="7"/>
        <v>LU</v>
      </c>
      <c r="D105" t="str">
        <f t="shared" si="8"/>
        <v>MA</v>
      </c>
      <c r="E105" t="str">
        <f t="shared" si="9"/>
        <v>ME</v>
      </c>
      <c r="F105" t="str">
        <f t="shared" si="10"/>
        <v>JE</v>
      </c>
      <c r="G105" t="str">
        <f t="shared" si="11"/>
        <v>VE</v>
      </c>
      <c r="H105" t="str">
        <f t="shared" si="12"/>
        <v>SA</v>
      </c>
    </row>
    <row r="106" spans="1:8" ht="13.8" thickBot="1">
      <c r="A106" s="71" t="s">
        <v>1654</v>
      </c>
      <c r="B106" s="19" t="s">
        <v>872</v>
      </c>
      <c r="C106" t="str">
        <f t="shared" si="7"/>
        <v>LU</v>
      </c>
      <c r="D106" t="str">
        <f t="shared" si="8"/>
        <v>MA</v>
      </c>
      <c r="E106" t="str">
        <f t="shared" si="9"/>
        <v>ME</v>
      </c>
      <c r="F106" t="str">
        <f t="shared" si="10"/>
        <v>JE</v>
      </c>
      <c r="G106" t="str">
        <f t="shared" si="11"/>
        <v>VE</v>
      </c>
      <c r="H106" t="str">
        <f t="shared" si="12"/>
        <v>SA</v>
      </c>
    </row>
    <row r="107" spans="1:8" ht="13.8" thickBot="1">
      <c r="A107" s="71" t="s">
        <v>1655</v>
      </c>
      <c r="B107" s="19" t="s">
        <v>872</v>
      </c>
      <c r="C107" t="str">
        <f t="shared" si="7"/>
        <v>LU</v>
      </c>
      <c r="D107" t="str">
        <f t="shared" si="8"/>
        <v>MA</v>
      </c>
      <c r="E107" t="str">
        <f t="shared" si="9"/>
        <v>ME</v>
      </c>
      <c r="F107" t="str">
        <f t="shared" si="10"/>
        <v>JE</v>
      </c>
      <c r="G107" t="str">
        <f t="shared" si="11"/>
        <v>VE</v>
      </c>
      <c r="H107" t="str">
        <f t="shared" si="12"/>
        <v>SA</v>
      </c>
    </row>
    <row r="108" spans="1:8" ht="13.8" thickBot="1">
      <c r="A108" s="71" t="s">
        <v>1656</v>
      </c>
      <c r="B108" s="19" t="s">
        <v>872</v>
      </c>
      <c r="C108" t="str">
        <f t="shared" si="7"/>
        <v>LU</v>
      </c>
      <c r="D108" t="str">
        <f t="shared" si="8"/>
        <v>MA</v>
      </c>
      <c r="E108" t="str">
        <f t="shared" si="9"/>
        <v>ME</v>
      </c>
      <c r="F108" t="str">
        <f t="shared" si="10"/>
        <v>JE</v>
      </c>
      <c r="G108" t="str">
        <f t="shared" si="11"/>
        <v>VE</v>
      </c>
      <c r="H108" t="str">
        <f t="shared" si="12"/>
        <v>SA</v>
      </c>
    </row>
    <row r="109" spans="1:8" ht="13.8" thickBot="1">
      <c r="A109" s="71" t="s">
        <v>1657</v>
      </c>
      <c r="B109" s="19" t="s">
        <v>872</v>
      </c>
      <c r="C109" t="str">
        <f t="shared" si="7"/>
        <v>LU</v>
      </c>
      <c r="D109" t="str">
        <f t="shared" si="8"/>
        <v>MA</v>
      </c>
      <c r="E109" t="str">
        <f t="shared" si="9"/>
        <v>ME</v>
      </c>
      <c r="F109" t="str">
        <f t="shared" si="10"/>
        <v>JE</v>
      </c>
      <c r="G109" t="str">
        <f t="shared" si="11"/>
        <v>VE</v>
      </c>
      <c r="H109" t="str">
        <f t="shared" si="12"/>
        <v>SA</v>
      </c>
    </row>
    <row r="110" spans="1:8" ht="13.8" thickBot="1">
      <c r="A110" s="71" t="s">
        <v>1658</v>
      </c>
      <c r="B110" s="19" t="s">
        <v>872</v>
      </c>
      <c r="C110" t="str">
        <f t="shared" si="7"/>
        <v>LU</v>
      </c>
      <c r="D110" t="str">
        <f t="shared" si="8"/>
        <v>MA</v>
      </c>
      <c r="E110" t="str">
        <f t="shared" si="9"/>
        <v>ME</v>
      </c>
      <c r="F110" t="str">
        <f t="shared" si="10"/>
        <v>JE</v>
      </c>
      <c r="G110" t="str">
        <f t="shared" si="11"/>
        <v>VE</v>
      </c>
      <c r="H110" t="str">
        <f t="shared" si="12"/>
        <v>SA</v>
      </c>
    </row>
    <row r="111" spans="1:8" ht="13.8" thickBot="1">
      <c r="A111" s="71" t="s">
        <v>1659</v>
      </c>
      <c r="B111" s="19" t="s">
        <v>957</v>
      </c>
      <c r="C111" t="str">
        <f t="shared" si="7"/>
        <v>MA</v>
      </c>
      <c r="D111" t="str">
        <f t="shared" si="8"/>
        <v/>
      </c>
      <c r="E111" t="str">
        <f t="shared" si="9"/>
        <v/>
      </c>
      <c r="F111" t="str">
        <f t="shared" si="10"/>
        <v/>
      </c>
      <c r="G111" t="str">
        <f t="shared" si="11"/>
        <v/>
      </c>
      <c r="H111" t="str">
        <f t="shared" si="12"/>
        <v/>
      </c>
    </row>
    <row r="112" spans="1:8" ht="13.8" thickBot="1">
      <c r="A112" s="71" t="s">
        <v>1660</v>
      </c>
      <c r="B112" s="19" t="s">
        <v>959</v>
      </c>
      <c r="C112" t="str">
        <f t="shared" si="7"/>
        <v>LU</v>
      </c>
      <c r="D112" t="str">
        <f t="shared" si="8"/>
        <v>ME</v>
      </c>
      <c r="E112" t="str">
        <f t="shared" si="9"/>
        <v>JE</v>
      </c>
      <c r="F112" t="str">
        <f t="shared" si="10"/>
        <v>VE</v>
      </c>
      <c r="G112" t="str">
        <f t="shared" si="11"/>
        <v>SA</v>
      </c>
      <c r="H112" t="str">
        <f t="shared" si="12"/>
        <v/>
      </c>
    </row>
    <row r="113" spans="1:8" ht="13.8" thickBot="1">
      <c r="A113" s="71" t="s">
        <v>1661</v>
      </c>
      <c r="B113" s="19" t="s">
        <v>959</v>
      </c>
      <c r="C113" t="str">
        <f t="shared" si="7"/>
        <v>LU</v>
      </c>
      <c r="D113" t="str">
        <f t="shared" si="8"/>
        <v>ME</v>
      </c>
      <c r="E113" t="str">
        <f t="shared" si="9"/>
        <v>JE</v>
      </c>
      <c r="F113" t="str">
        <f t="shared" si="10"/>
        <v>VE</v>
      </c>
      <c r="G113" t="str">
        <f t="shared" si="11"/>
        <v>SA</v>
      </c>
      <c r="H113" t="str">
        <f t="shared" si="12"/>
        <v/>
      </c>
    </row>
    <row r="114" spans="1:8" ht="13.8" thickBot="1">
      <c r="A114" s="71" t="s">
        <v>1662</v>
      </c>
      <c r="B114" s="19" t="s">
        <v>959</v>
      </c>
      <c r="C114" t="str">
        <f t="shared" si="7"/>
        <v>LU</v>
      </c>
      <c r="D114" t="str">
        <f t="shared" si="8"/>
        <v>ME</v>
      </c>
      <c r="E114" t="str">
        <f t="shared" si="9"/>
        <v>JE</v>
      </c>
      <c r="F114" t="str">
        <f t="shared" si="10"/>
        <v>VE</v>
      </c>
      <c r="G114" t="str">
        <f t="shared" si="11"/>
        <v>SA</v>
      </c>
      <c r="H114" t="str">
        <f t="shared" si="12"/>
        <v/>
      </c>
    </row>
    <row r="115" spans="1:8" ht="13.8" thickBot="1">
      <c r="A115" s="71" t="s">
        <v>1663</v>
      </c>
      <c r="B115" s="19" t="s">
        <v>880</v>
      </c>
      <c r="C115" t="str">
        <f t="shared" si="7"/>
        <v>SA</v>
      </c>
      <c r="D115" t="str">
        <f t="shared" si="8"/>
        <v/>
      </c>
      <c r="E115" t="str">
        <f t="shared" si="9"/>
        <v/>
      </c>
      <c r="F115" t="str">
        <f t="shared" si="10"/>
        <v/>
      </c>
      <c r="G115" t="str">
        <f t="shared" si="11"/>
        <v/>
      </c>
      <c r="H115" t="str">
        <f t="shared" si="12"/>
        <v/>
      </c>
    </row>
    <row r="116" spans="1:8" ht="13.8" thickBot="1">
      <c r="A116" s="71" t="s">
        <v>1664</v>
      </c>
      <c r="B116" s="19" t="s">
        <v>880</v>
      </c>
      <c r="C116" t="str">
        <f t="shared" si="7"/>
        <v>SA</v>
      </c>
      <c r="D116" t="str">
        <f t="shared" si="8"/>
        <v/>
      </c>
      <c r="E116" t="str">
        <f t="shared" si="9"/>
        <v/>
      </c>
      <c r="F116" t="str">
        <f t="shared" si="10"/>
        <v/>
      </c>
      <c r="G116" t="str">
        <f t="shared" si="11"/>
        <v/>
      </c>
      <c r="H116" t="str">
        <f t="shared" si="12"/>
        <v/>
      </c>
    </row>
    <row r="117" spans="1:8" ht="13.8" thickBot="1">
      <c r="A117" s="71" t="s">
        <v>1665</v>
      </c>
      <c r="B117" s="19" t="s">
        <v>908</v>
      </c>
      <c r="C117" t="str">
        <f t="shared" si="7"/>
        <v>LU</v>
      </c>
      <c r="D117" t="str">
        <f t="shared" si="8"/>
        <v>MA</v>
      </c>
      <c r="E117" t="str">
        <f t="shared" si="9"/>
        <v>ME</v>
      </c>
      <c r="F117" t="str">
        <f t="shared" si="10"/>
        <v>JE</v>
      </c>
      <c r="G117" t="str">
        <f t="shared" si="11"/>
        <v>VE</v>
      </c>
      <c r="H117" t="str">
        <f t="shared" si="12"/>
        <v/>
      </c>
    </row>
    <row r="118" spans="1:8" ht="13.8" thickBot="1">
      <c r="A118" s="71" t="s">
        <v>1666</v>
      </c>
      <c r="B118" s="19" t="s">
        <v>908</v>
      </c>
      <c r="C118" t="str">
        <f t="shared" si="7"/>
        <v>LU</v>
      </c>
      <c r="D118" t="str">
        <f t="shared" si="8"/>
        <v>MA</v>
      </c>
      <c r="E118" t="str">
        <f t="shared" si="9"/>
        <v>ME</v>
      </c>
      <c r="F118" t="str">
        <f t="shared" si="10"/>
        <v>JE</v>
      </c>
      <c r="G118" t="str">
        <f t="shared" si="11"/>
        <v>VE</v>
      </c>
      <c r="H118" t="str">
        <f t="shared" si="12"/>
        <v/>
      </c>
    </row>
    <row r="119" spans="1:8" ht="13.8" thickBot="1">
      <c r="A119" s="71" t="s">
        <v>1667</v>
      </c>
      <c r="B119" s="19" t="s">
        <v>908</v>
      </c>
      <c r="C119" t="str">
        <f t="shared" si="7"/>
        <v>LU</v>
      </c>
      <c r="D119" t="str">
        <f t="shared" si="8"/>
        <v>MA</v>
      </c>
      <c r="E119" t="str">
        <f t="shared" si="9"/>
        <v>ME</v>
      </c>
      <c r="F119" t="str">
        <f t="shared" si="10"/>
        <v>JE</v>
      </c>
      <c r="G119" t="str">
        <f t="shared" si="11"/>
        <v>VE</v>
      </c>
      <c r="H119" t="str">
        <f t="shared" si="12"/>
        <v/>
      </c>
    </row>
    <row r="120" spans="1:8" ht="13.8" thickBot="1">
      <c r="A120" s="71" t="s">
        <v>1668</v>
      </c>
      <c r="B120" s="19" t="s">
        <v>908</v>
      </c>
      <c r="C120" t="str">
        <f t="shared" si="7"/>
        <v>LU</v>
      </c>
      <c r="D120" t="str">
        <f t="shared" si="8"/>
        <v>MA</v>
      </c>
      <c r="E120" t="str">
        <f t="shared" si="9"/>
        <v>ME</v>
      </c>
      <c r="F120" t="str">
        <f t="shared" si="10"/>
        <v>JE</v>
      </c>
      <c r="G120" t="str">
        <f t="shared" si="11"/>
        <v>VE</v>
      </c>
      <c r="H120" t="str">
        <f t="shared" si="12"/>
        <v/>
      </c>
    </row>
    <row r="121" spans="1:8" ht="13.8" thickBot="1">
      <c r="A121" s="71" t="s">
        <v>1669</v>
      </c>
      <c r="B121" s="19" t="s">
        <v>964</v>
      </c>
      <c r="C121" t="str">
        <f t="shared" si="7"/>
        <v>MA</v>
      </c>
      <c r="D121" t="str">
        <f t="shared" si="8"/>
        <v>JE</v>
      </c>
      <c r="E121" t="str">
        <f t="shared" si="9"/>
        <v/>
      </c>
      <c r="F121" t="str">
        <f t="shared" si="10"/>
        <v/>
      </c>
      <c r="G121" t="str">
        <f t="shared" si="11"/>
        <v/>
      </c>
      <c r="H121" t="str">
        <f t="shared" si="12"/>
        <v/>
      </c>
    </row>
    <row r="122" spans="1:8" ht="13.8" thickBot="1">
      <c r="A122" s="71" t="s">
        <v>1670</v>
      </c>
      <c r="B122" s="19" t="s">
        <v>964</v>
      </c>
      <c r="C122" t="str">
        <f t="shared" si="7"/>
        <v>MA</v>
      </c>
      <c r="D122" t="str">
        <f t="shared" si="8"/>
        <v>JE</v>
      </c>
      <c r="E122" t="str">
        <f t="shared" si="9"/>
        <v/>
      </c>
      <c r="F122" t="str">
        <f t="shared" si="10"/>
        <v/>
      </c>
      <c r="G122" t="str">
        <f t="shared" si="11"/>
        <v/>
      </c>
      <c r="H122" t="str">
        <f t="shared" si="12"/>
        <v/>
      </c>
    </row>
    <row r="123" spans="1:8" ht="13.8" thickBot="1">
      <c r="A123" s="71" t="s">
        <v>1671</v>
      </c>
      <c r="B123" s="19" t="s">
        <v>964</v>
      </c>
      <c r="C123" t="str">
        <f t="shared" si="7"/>
        <v>MA</v>
      </c>
      <c r="D123" t="str">
        <f t="shared" si="8"/>
        <v>JE</v>
      </c>
      <c r="E123" t="str">
        <f t="shared" si="9"/>
        <v/>
      </c>
      <c r="F123" t="str">
        <f t="shared" si="10"/>
        <v/>
      </c>
      <c r="G123" t="str">
        <f t="shared" si="11"/>
        <v/>
      </c>
      <c r="H123" t="str">
        <f t="shared" si="12"/>
        <v/>
      </c>
    </row>
    <row r="124" spans="1:8" ht="13.8" thickBot="1">
      <c r="A124" s="71" t="s">
        <v>1672</v>
      </c>
      <c r="B124" s="19" t="s">
        <v>964</v>
      </c>
      <c r="C124" t="str">
        <f t="shared" si="7"/>
        <v>MA</v>
      </c>
      <c r="D124" t="str">
        <f t="shared" si="8"/>
        <v>JE</v>
      </c>
      <c r="E124" t="str">
        <f t="shared" si="9"/>
        <v/>
      </c>
      <c r="F124" t="str">
        <f t="shared" si="10"/>
        <v/>
      </c>
      <c r="G124" t="str">
        <f t="shared" si="11"/>
        <v/>
      </c>
      <c r="H124" t="str">
        <f t="shared" si="12"/>
        <v/>
      </c>
    </row>
    <row r="125" spans="1:8" ht="13.8" thickBot="1">
      <c r="A125" s="71" t="s">
        <v>1673</v>
      </c>
      <c r="B125" s="19" t="s">
        <v>964</v>
      </c>
      <c r="C125" t="str">
        <f t="shared" si="7"/>
        <v>MA</v>
      </c>
      <c r="D125" t="str">
        <f t="shared" si="8"/>
        <v>JE</v>
      </c>
      <c r="E125" t="str">
        <f t="shared" si="9"/>
        <v/>
      </c>
      <c r="F125" t="str">
        <f t="shared" si="10"/>
        <v/>
      </c>
      <c r="G125" t="str">
        <f t="shared" si="11"/>
        <v/>
      </c>
      <c r="H125" t="str">
        <f t="shared" si="12"/>
        <v/>
      </c>
    </row>
    <row r="126" spans="1:8" ht="13.8" thickBot="1">
      <c r="A126" s="71" t="s">
        <v>1674</v>
      </c>
      <c r="B126" s="19" t="s">
        <v>872</v>
      </c>
      <c r="C126" t="str">
        <f t="shared" si="7"/>
        <v>LU</v>
      </c>
      <c r="D126" t="str">
        <f t="shared" si="8"/>
        <v>MA</v>
      </c>
      <c r="E126" t="str">
        <f t="shared" si="9"/>
        <v>ME</v>
      </c>
      <c r="F126" t="str">
        <f t="shared" si="10"/>
        <v>JE</v>
      </c>
      <c r="G126" t="str">
        <f t="shared" si="11"/>
        <v>VE</v>
      </c>
      <c r="H126" t="str">
        <f t="shared" si="12"/>
        <v>SA</v>
      </c>
    </row>
    <row r="127" spans="1:8" ht="13.8" thickBot="1">
      <c r="A127" s="71" t="s">
        <v>1675</v>
      </c>
      <c r="B127" s="19" t="s">
        <v>969</v>
      </c>
      <c r="C127" t="str">
        <f t="shared" si="7"/>
        <v>LU</v>
      </c>
      <c r="D127" t="str">
        <f t="shared" si="8"/>
        <v>MA</v>
      </c>
      <c r="E127" t="str">
        <f t="shared" si="9"/>
        <v/>
      </c>
      <c r="F127" t="str">
        <f t="shared" si="10"/>
        <v/>
      </c>
      <c r="G127" t="str">
        <f t="shared" si="11"/>
        <v/>
      </c>
      <c r="H127" t="str">
        <f t="shared" si="12"/>
        <v/>
      </c>
    </row>
    <row r="128" spans="1:8" ht="13.8" thickBot="1">
      <c r="A128" s="71" t="s">
        <v>1676</v>
      </c>
      <c r="B128" s="19" t="s">
        <v>969</v>
      </c>
      <c r="C128" t="str">
        <f t="shared" si="7"/>
        <v>LU</v>
      </c>
      <c r="D128" t="str">
        <f t="shared" si="8"/>
        <v>MA</v>
      </c>
      <c r="E128" t="str">
        <f t="shared" si="9"/>
        <v/>
      </c>
      <c r="F128" t="str">
        <f t="shared" si="10"/>
        <v/>
      </c>
      <c r="G128" t="str">
        <f t="shared" si="11"/>
        <v/>
      </c>
      <c r="H128" t="str">
        <f t="shared" si="12"/>
        <v/>
      </c>
    </row>
    <row r="129" spans="1:8" ht="13.8" thickBot="1">
      <c r="A129" s="71" t="s">
        <v>1677</v>
      </c>
      <c r="B129" s="19" t="s">
        <v>969</v>
      </c>
      <c r="C129" t="str">
        <f t="shared" si="7"/>
        <v>LU</v>
      </c>
      <c r="D129" t="str">
        <f t="shared" si="8"/>
        <v>MA</v>
      </c>
      <c r="E129" t="str">
        <f t="shared" si="9"/>
        <v/>
      </c>
      <c r="F129" t="str">
        <f t="shared" si="10"/>
        <v/>
      </c>
      <c r="G129" t="str">
        <f t="shared" si="11"/>
        <v/>
      </c>
      <c r="H129" t="str">
        <f t="shared" si="12"/>
        <v/>
      </c>
    </row>
    <row r="130" spans="1:8" ht="13.8" thickBot="1">
      <c r="A130" s="71" t="s">
        <v>1678</v>
      </c>
      <c r="B130" s="19" t="s">
        <v>969</v>
      </c>
      <c r="C130" t="str">
        <f t="shared" si="7"/>
        <v>LU</v>
      </c>
      <c r="D130" t="str">
        <f t="shared" si="8"/>
        <v>MA</v>
      </c>
      <c r="E130" t="str">
        <f t="shared" si="9"/>
        <v/>
      </c>
      <c r="F130" t="str">
        <f t="shared" si="10"/>
        <v/>
      </c>
      <c r="G130" t="str">
        <f t="shared" si="11"/>
        <v/>
      </c>
      <c r="H130" t="str">
        <f t="shared" si="12"/>
        <v/>
      </c>
    </row>
    <row r="131" spans="1:8" ht="13.8" thickBot="1">
      <c r="A131" s="71" t="s">
        <v>1679</v>
      </c>
      <c r="B131" s="19" t="s">
        <v>969</v>
      </c>
      <c r="C131" t="str">
        <f t="shared" si="7"/>
        <v>LU</v>
      </c>
      <c r="D131" t="str">
        <f t="shared" si="8"/>
        <v>MA</v>
      </c>
      <c r="E131" t="str">
        <f t="shared" si="9"/>
        <v/>
      </c>
      <c r="F131" t="str">
        <f t="shared" si="10"/>
        <v/>
      </c>
      <c r="G131" t="str">
        <f t="shared" si="11"/>
        <v/>
      </c>
      <c r="H131" t="str">
        <f t="shared" si="12"/>
        <v/>
      </c>
    </row>
    <row r="132" spans="1:8" ht="13.8" thickBot="1">
      <c r="A132" s="71" t="s">
        <v>1680</v>
      </c>
      <c r="B132" s="19" t="s">
        <v>969</v>
      </c>
      <c r="C132" t="str">
        <f t="shared" ref="C132:C195" si="13">MID(B132,1,2)</f>
        <v>LU</v>
      </c>
      <c r="D132" t="str">
        <f t="shared" ref="D132:D195" si="14">MID(B132,3,2)</f>
        <v>MA</v>
      </c>
      <c r="E132" t="str">
        <f t="shared" ref="E132:E195" si="15">MID(B132,5,2)</f>
        <v/>
      </c>
      <c r="F132" t="str">
        <f t="shared" ref="F132:F195" si="16">MID(B132,7,2)</f>
        <v/>
      </c>
      <c r="G132" t="str">
        <f t="shared" ref="G132:G195" si="17">MID(B132,9,2)</f>
        <v/>
      </c>
      <c r="H132" t="str">
        <f t="shared" ref="H132:H195" si="18">MID(B132,11,2)</f>
        <v/>
      </c>
    </row>
    <row r="133" spans="1:8" ht="13.8" thickBot="1">
      <c r="A133" s="71" t="s">
        <v>1681</v>
      </c>
      <c r="B133" s="19" t="s">
        <v>969</v>
      </c>
      <c r="C133" t="str">
        <f t="shared" si="13"/>
        <v>LU</v>
      </c>
      <c r="D133" t="str">
        <f t="shared" si="14"/>
        <v>MA</v>
      </c>
      <c r="E133" t="str">
        <f t="shared" si="15"/>
        <v/>
      </c>
      <c r="F133" t="str">
        <f t="shared" si="16"/>
        <v/>
      </c>
      <c r="G133" t="str">
        <f t="shared" si="17"/>
        <v/>
      </c>
      <c r="H133" t="str">
        <f t="shared" si="18"/>
        <v/>
      </c>
    </row>
    <row r="134" spans="1:8" ht="13.8" thickBot="1">
      <c r="A134" s="71" t="s">
        <v>1682</v>
      </c>
      <c r="B134" s="19" t="s">
        <v>880</v>
      </c>
      <c r="C134" t="str">
        <f t="shared" si="13"/>
        <v>SA</v>
      </c>
      <c r="D134" t="str">
        <f t="shared" si="14"/>
        <v/>
      </c>
      <c r="E134" t="str">
        <f t="shared" si="15"/>
        <v/>
      </c>
      <c r="F134" t="str">
        <f t="shared" si="16"/>
        <v/>
      </c>
      <c r="G134" t="str">
        <f t="shared" si="17"/>
        <v/>
      </c>
      <c r="H134" t="str">
        <f t="shared" si="18"/>
        <v/>
      </c>
    </row>
    <row r="135" spans="1:8" ht="13.8" thickBot="1">
      <c r="A135" s="71" t="s">
        <v>1683</v>
      </c>
      <c r="B135" s="19" t="s">
        <v>880</v>
      </c>
      <c r="C135" t="str">
        <f t="shared" si="13"/>
        <v>SA</v>
      </c>
      <c r="D135" t="str">
        <f t="shared" si="14"/>
        <v/>
      </c>
      <c r="E135" t="str">
        <f t="shared" si="15"/>
        <v/>
      </c>
      <c r="F135" t="str">
        <f t="shared" si="16"/>
        <v/>
      </c>
      <c r="G135" t="str">
        <f t="shared" si="17"/>
        <v/>
      </c>
      <c r="H135" t="str">
        <f t="shared" si="18"/>
        <v/>
      </c>
    </row>
    <row r="136" spans="1:8" ht="13.8" thickBot="1">
      <c r="A136" s="71" t="s">
        <v>1684</v>
      </c>
      <c r="B136" s="19" t="s">
        <v>880</v>
      </c>
      <c r="C136" t="str">
        <f t="shared" si="13"/>
        <v>SA</v>
      </c>
      <c r="D136" t="str">
        <f t="shared" si="14"/>
        <v/>
      </c>
      <c r="E136" t="str">
        <f t="shared" si="15"/>
        <v/>
      </c>
      <c r="F136" t="str">
        <f t="shared" si="16"/>
        <v/>
      </c>
      <c r="G136" t="str">
        <f t="shared" si="17"/>
        <v/>
      </c>
      <c r="H136" t="str">
        <f t="shared" si="18"/>
        <v/>
      </c>
    </row>
    <row r="137" spans="1:8" ht="13.8" thickBot="1">
      <c r="A137" s="71" t="s">
        <v>1685</v>
      </c>
      <c r="B137" s="19" t="s">
        <v>859</v>
      </c>
      <c r="C137" t="str">
        <f t="shared" si="13"/>
        <v>VE</v>
      </c>
      <c r="D137" t="str">
        <f t="shared" si="14"/>
        <v/>
      </c>
      <c r="E137" t="str">
        <f t="shared" si="15"/>
        <v/>
      </c>
      <c r="F137" t="str">
        <f t="shared" si="16"/>
        <v/>
      </c>
      <c r="G137" t="str">
        <f t="shared" si="17"/>
        <v/>
      </c>
      <c r="H137" t="str">
        <f t="shared" si="18"/>
        <v/>
      </c>
    </row>
    <row r="138" spans="1:8" ht="13.8" thickBot="1">
      <c r="A138" s="71" t="s">
        <v>1686</v>
      </c>
      <c r="B138" s="19" t="s">
        <v>859</v>
      </c>
      <c r="C138" t="str">
        <f t="shared" si="13"/>
        <v>VE</v>
      </c>
      <c r="D138" t="str">
        <f t="shared" si="14"/>
        <v/>
      </c>
      <c r="E138" t="str">
        <f t="shared" si="15"/>
        <v/>
      </c>
      <c r="F138" t="str">
        <f t="shared" si="16"/>
        <v/>
      </c>
      <c r="G138" t="str">
        <f t="shared" si="17"/>
        <v/>
      </c>
      <c r="H138" t="str">
        <f t="shared" si="18"/>
        <v/>
      </c>
    </row>
    <row r="139" spans="1:8" ht="13.8" thickBot="1">
      <c r="A139" s="71" t="s">
        <v>1687</v>
      </c>
      <c r="B139" s="19" t="s">
        <v>859</v>
      </c>
      <c r="C139" t="str">
        <f t="shared" si="13"/>
        <v>VE</v>
      </c>
      <c r="D139" t="str">
        <f t="shared" si="14"/>
        <v/>
      </c>
      <c r="E139" t="str">
        <f t="shared" si="15"/>
        <v/>
      </c>
      <c r="F139" t="str">
        <f t="shared" si="16"/>
        <v/>
      </c>
      <c r="G139" t="str">
        <f t="shared" si="17"/>
        <v/>
      </c>
      <c r="H139" t="str">
        <f t="shared" si="18"/>
        <v/>
      </c>
    </row>
    <row r="140" spans="1:8" ht="13.8" thickBot="1">
      <c r="A140" s="71" t="s">
        <v>1688</v>
      </c>
      <c r="B140" s="19" t="s">
        <v>859</v>
      </c>
      <c r="C140" t="str">
        <f t="shared" si="13"/>
        <v>VE</v>
      </c>
      <c r="D140" t="str">
        <f t="shared" si="14"/>
        <v/>
      </c>
      <c r="E140" t="str">
        <f t="shared" si="15"/>
        <v/>
      </c>
      <c r="F140" t="str">
        <f t="shared" si="16"/>
        <v/>
      </c>
      <c r="G140" t="str">
        <f t="shared" si="17"/>
        <v/>
      </c>
      <c r="H140" t="str">
        <f t="shared" si="18"/>
        <v/>
      </c>
    </row>
    <row r="141" spans="1:8" ht="13.8" thickBot="1">
      <c r="A141" s="71" t="s">
        <v>1689</v>
      </c>
      <c r="B141" s="19" t="s">
        <v>859</v>
      </c>
      <c r="C141" t="str">
        <f t="shared" si="13"/>
        <v>VE</v>
      </c>
      <c r="D141" t="str">
        <f t="shared" si="14"/>
        <v/>
      </c>
      <c r="E141" t="str">
        <f t="shared" si="15"/>
        <v/>
      </c>
      <c r="F141" t="str">
        <f t="shared" si="16"/>
        <v/>
      </c>
      <c r="G141" t="str">
        <f t="shared" si="17"/>
        <v/>
      </c>
      <c r="H141" t="str">
        <f t="shared" si="18"/>
        <v/>
      </c>
    </row>
    <row r="142" spans="1:8" ht="13.8" thickBot="1">
      <c r="A142" s="71" t="s">
        <v>1690</v>
      </c>
      <c r="B142" s="19" t="s">
        <v>872</v>
      </c>
      <c r="C142" t="str">
        <f t="shared" si="13"/>
        <v>LU</v>
      </c>
      <c r="D142" t="str">
        <f t="shared" si="14"/>
        <v>MA</v>
      </c>
      <c r="E142" t="str">
        <f t="shared" si="15"/>
        <v>ME</v>
      </c>
      <c r="F142" t="str">
        <f t="shared" si="16"/>
        <v>JE</v>
      </c>
      <c r="G142" t="str">
        <f t="shared" si="17"/>
        <v>VE</v>
      </c>
      <c r="H142" t="str">
        <f t="shared" si="18"/>
        <v>SA</v>
      </c>
    </row>
    <row r="143" spans="1:8" ht="13.8" thickBot="1">
      <c r="A143" s="71" t="s">
        <v>1691</v>
      </c>
      <c r="B143" s="19" t="s">
        <v>872</v>
      </c>
      <c r="C143" t="str">
        <f t="shared" si="13"/>
        <v>LU</v>
      </c>
      <c r="D143" t="str">
        <f t="shared" si="14"/>
        <v>MA</v>
      </c>
      <c r="E143" t="str">
        <f t="shared" si="15"/>
        <v>ME</v>
      </c>
      <c r="F143" t="str">
        <f t="shared" si="16"/>
        <v>JE</v>
      </c>
      <c r="G143" t="str">
        <f t="shared" si="17"/>
        <v>VE</v>
      </c>
      <c r="H143" t="str">
        <f t="shared" si="18"/>
        <v>SA</v>
      </c>
    </row>
    <row r="144" spans="1:8" ht="13.8" thickBot="1">
      <c r="A144" s="71" t="s">
        <v>1692</v>
      </c>
      <c r="B144" s="19" t="s">
        <v>977</v>
      </c>
      <c r="C144" t="str">
        <f t="shared" si="13"/>
        <v>ME</v>
      </c>
      <c r="D144" t="str">
        <f t="shared" si="14"/>
        <v>JE</v>
      </c>
      <c r="E144" t="str">
        <f t="shared" si="15"/>
        <v>VE</v>
      </c>
      <c r="F144" t="str">
        <f t="shared" si="16"/>
        <v/>
      </c>
      <c r="G144" t="str">
        <f t="shared" si="17"/>
        <v/>
      </c>
      <c r="H144" t="str">
        <f t="shared" si="18"/>
        <v/>
      </c>
    </row>
    <row r="145" spans="1:8" ht="13.8" thickBot="1">
      <c r="A145" s="71" t="s">
        <v>1693</v>
      </c>
      <c r="B145" s="19" t="s">
        <v>977</v>
      </c>
      <c r="C145" t="str">
        <f t="shared" si="13"/>
        <v>ME</v>
      </c>
      <c r="D145" t="str">
        <f t="shared" si="14"/>
        <v>JE</v>
      </c>
      <c r="E145" t="str">
        <f t="shared" si="15"/>
        <v>VE</v>
      </c>
      <c r="F145" t="str">
        <f t="shared" si="16"/>
        <v/>
      </c>
      <c r="G145" t="str">
        <f t="shared" si="17"/>
        <v/>
      </c>
      <c r="H145" t="str">
        <f t="shared" si="18"/>
        <v/>
      </c>
    </row>
    <row r="146" spans="1:8" ht="13.8" thickBot="1">
      <c r="A146" s="71" t="s">
        <v>1694</v>
      </c>
      <c r="B146" s="19" t="s">
        <v>977</v>
      </c>
      <c r="C146" t="str">
        <f t="shared" si="13"/>
        <v>ME</v>
      </c>
      <c r="D146" t="str">
        <f t="shared" si="14"/>
        <v>JE</v>
      </c>
      <c r="E146" t="str">
        <f t="shared" si="15"/>
        <v>VE</v>
      </c>
      <c r="F146" t="str">
        <f t="shared" si="16"/>
        <v/>
      </c>
      <c r="G146" t="str">
        <f t="shared" si="17"/>
        <v/>
      </c>
      <c r="H146" t="str">
        <f t="shared" si="18"/>
        <v/>
      </c>
    </row>
    <row r="147" spans="1:8" ht="13.8" thickBot="1">
      <c r="A147" s="71" t="s">
        <v>1695</v>
      </c>
      <c r="B147" s="19" t="s">
        <v>977</v>
      </c>
      <c r="C147" t="str">
        <f t="shared" si="13"/>
        <v>ME</v>
      </c>
      <c r="D147" t="str">
        <f t="shared" si="14"/>
        <v>JE</v>
      </c>
      <c r="E147" t="str">
        <f t="shared" si="15"/>
        <v>VE</v>
      </c>
      <c r="F147" t="str">
        <f t="shared" si="16"/>
        <v/>
      </c>
      <c r="G147" t="str">
        <f t="shared" si="17"/>
        <v/>
      </c>
      <c r="H147" t="str">
        <f t="shared" si="18"/>
        <v/>
      </c>
    </row>
    <row r="148" spans="1:8" ht="13.8" thickBot="1">
      <c r="A148" s="71" t="s">
        <v>1696</v>
      </c>
      <c r="B148" s="19" t="s">
        <v>977</v>
      </c>
      <c r="C148" t="str">
        <f t="shared" si="13"/>
        <v>ME</v>
      </c>
      <c r="D148" t="str">
        <f t="shared" si="14"/>
        <v>JE</v>
      </c>
      <c r="E148" t="str">
        <f t="shared" si="15"/>
        <v>VE</v>
      </c>
      <c r="F148" t="str">
        <f t="shared" si="16"/>
        <v/>
      </c>
      <c r="G148" t="str">
        <f t="shared" si="17"/>
        <v/>
      </c>
      <c r="H148" t="str">
        <f t="shared" si="18"/>
        <v/>
      </c>
    </row>
    <row r="149" spans="1:8" ht="13.8" thickBot="1">
      <c r="A149" s="71" t="s">
        <v>1697</v>
      </c>
      <c r="B149" s="19" t="s">
        <v>908</v>
      </c>
      <c r="C149" t="str">
        <f t="shared" si="13"/>
        <v>LU</v>
      </c>
      <c r="D149" t="str">
        <f t="shared" si="14"/>
        <v>MA</v>
      </c>
      <c r="E149" t="str">
        <f t="shared" si="15"/>
        <v>ME</v>
      </c>
      <c r="F149" t="str">
        <f t="shared" si="16"/>
        <v>JE</v>
      </c>
      <c r="G149" t="str">
        <f t="shared" si="17"/>
        <v>VE</v>
      </c>
      <c r="H149" t="str">
        <f t="shared" si="18"/>
        <v/>
      </c>
    </row>
    <row r="150" spans="1:8" ht="13.8" thickBot="1">
      <c r="A150" s="71" t="s">
        <v>1698</v>
      </c>
      <c r="B150" s="19" t="s">
        <v>908</v>
      </c>
      <c r="C150" t="str">
        <f t="shared" si="13"/>
        <v>LU</v>
      </c>
      <c r="D150" t="str">
        <f t="shared" si="14"/>
        <v>MA</v>
      </c>
      <c r="E150" t="str">
        <f t="shared" si="15"/>
        <v>ME</v>
      </c>
      <c r="F150" t="str">
        <f t="shared" si="16"/>
        <v>JE</v>
      </c>
      <c r="G150" t="str">
        <f t="shared" si="17"/>
        <v>VE</v>
      </c>
      <c r="H150" t="str">
        <f t="shared" si="18"/>
        <v/>
      </c>
    </row>
    <row r="151" spans="1:8" ht="13.8" thickBot="1">
      <c r="A151" s="71" t="s">
        <v>1699</v>
      </c>
      <c r="B151" s="19" t="s">
        <v>880</v>
      </c>
      <c r="C151" t="str">
        <f t="shared" si="13"/>
        <v>SA</v>
      </c>
      <c r="D151" t="str">
        <f t="shared" si="14"/>
        <v/>
      </c>
      <c r="E151" t="str">
        <f t="shared" si="15"/>
        <v/>
      </c>
      <c r="F151" t="str">
        <f t="shared" si="16"/>
        <v/>
      </c>
      <c r="G151" t="str">
        <f t="shared" si="17"/>
        <v/>
      </c>
      <c r="H151" t="str">
        <f t="shared" si="18"/>
        <v/>
      </c>
    </row>
    <row r="152" spans="1:8" ht="13.8" thickBot="1">
      <c r="A152" s="71" t="s">
        <v>1700</v>
      </c>
      <c r="B152" s="19" t="s">
        <v>880</v>
      </c>
      <c r="C152" t="str">
        <f t="shared" si="13"/>
        <v>SA</v>
      </c>
      <c r="D152" t="str">
        <f t="shared" si="14"/>
        <v/>
      </c>
      <c r="E152" t="str">
        <f t="shared" si="15"/>
        <v/>
      </c>
      <c r="F152" t="str">
        <f t="shared" si="16"/>
        <v/>
      </c>
      <c r="G152" t="str">
        <f t="shared" si="17"/>
        <v/>
      </c>
      <c r="H152" t="str">
        <f t="shared" si="18"/>
        <v/>
      </c>
    </row>
    <row r="153" spans="1:8" ht="13.8" thickBot="1">
      <c r="A153" s="71" t="s">
        <v>1701</v>
      </c>
      <c r="B153" s="19" t="s">
        <v>872</v>
      </c>
      <c r="C153" t="str">
        <f t="shared" si="13"/>
        <v>LU</v>
      </c>
      <c r="D153" t="str">
        <f t="shared" si="14"/>
        <v>MA</v>
      </c>
      <c r="E153" t="str">
        <f t="shared" si="15"/>
        <v>ME</v>
      </c>
      <c r="F153" t="str">
        <f t="shared" si="16"/>
        <v>JE</v>
      </c>
      <c r="G153" t="str">
        <f t="shared" si="17"/>
        <v>VE</v>
      </c>
      <c r="H153" t="str">
        <f t="shared" si="18"/>
        <v>SA</v>
      </c>
    </row>
    <row r="154" spans="1:8" ht="13.8" thickBot="1">
      <c r="A154" s="71" t="s">
        <v>1702</v>
      </c>
      <c r="B154" s="19" t="s">
        <v>872</v>
      </c>
      <c r="C154" t="str">
        <f t="shared" si="13"/>
        <v>LU</v>
      </c>
      <c r="D154" t="str">
        <f t="shared" si="14"/>
        <v>MA</v>
      </c>
      <c r="E154" t="str">
        <f t="shared" si="15"/>
        <v>ME</v>
      </c>
      <c r="F154" t="str">
        <f t="shared" si="16"/>
        <v>JE</v>
      </c>
      <c r="G154" t="str">
        <f t="shared" si="17"/>
        <v>VE</v>
      </c>
      <c r="H154" t="str">
        <f t="shared" si="18"/>
        <v>SA</v>
      </c>
    </row>
    <row r="155" spans="1:8" ht="13.8" thickBot="1">
      <c r="A155" s="71" t="s">
        <v>1703</v>
      </c>
      <c r="B155" s="19" t="s">
        <v>880</v>
      </c>
      <c r="C155" t="str">
        <f t="shared" si="13"/>
        <v>SA</v>
      </c>
      <c r="D155" t="str">
        <f t="shared" si="14"/>
        <v/>
      </c>
      <c r="E155" t="str">
        <f t="shared" si="15"/>
        <v/>
      </c>
      <c r="F155" t="str">
        <f t="shared" si="16"/>
        <v/>
      </c>
      <c r="G155" t="str">
        <f t="shared" si="17"/>
        <v/>
      </c>
      <c r="H155" t="str">
        <f t="shared" si="18"/>
        <v/>
      </c>
    </row>
    <row r="156" spans="1:8" ht="13.8" thickBot="1">
      <c r="A156" s="71" t="s">
        <v>1704</v>
      </c>
      <c r="B156" s="19" t="s">
        <v>880</v>
      </c>
      <c r="C156" t="str">
        <f t="shared" si="13"/>
        <v>SA</v>
      </c>
      <c r="D156" t="str">
        <f t="shared" si="14"/>
        <v/>
      </c>
      <c r="E156" t="str">
        <f t="shared" si="15"/>
        <v/>
      </c>
      <c r="F156" t="str">
        <f t="shared" si="16"/>
        <v/>
      </c>
      <c r="G156" t="str">
        <f t="shared" si="17"/>
        <v/>
      </c>
      <c r="H156" t="str">
        <f t="shared" si="18"/>
        <v/>
      </c>
    </row>
    <row r="157" spans="1:8" ht="13.8" thickBot="1">
      <c r="A157" s="71" t="s">
        <v>1705</v>
      </c>
      <c r="B157" s="19" t="s">
        <v>880</v>
      </c>
      <c r="C157" t="str">
        <f t="shared" si="13"/>
        <v>SA</v>
      </c>
      <c r="D157" t="str">
        <f t="shared" si="14"/>
        <v/>
      </c>
      <c r="E157" t="str">
        <f t="shared" si="15"/>
        <v/>
      </c>
      <c r="F157" t="str">
        <f t="shared" si="16"/>
        <v/>
      </c>
      <c r="G157" t="str">
        <f t="shared" si="17"/>
        <v/>
      </c>
      <c r="H157" t="str">
        <f t="shared" si="18"/>
        <v/>
      </c>
    </row>
    <row r="158" spans="1:8" ht="13.8" thickBot="1">
      <c r="A158" s="71" t="s">
        <v>1706</v>
      </c>
      <c r="B158" s="19" t="s">
        <v>880</v>
      </c>
      <c r="C158" t="str">
        <f t="shared" si="13"/>
        <v>SA</v>
      </c>
      <c r="D158" t="str">
        <f t="shared" si="14"/>
        <v/>
      </c>
      <c r="E158" t="str">
        <f t="shared" si="15"/>
        <v/>
      </c>
      <c r="F158" t="str">
        <f t="shared" si="16"/>
        <v/>
      </c>
      <c r="G158" t="str">
        <f t="shared" si="17"/>
        <v/>
      </c>
      <c r="H158" t="str">
        <f t="shared" si="18"/>
        <v/>
      </c>
    </row>
    <row r="159" spans="1:8" ht="13.8" thickBot="1">
      <c r="A159" s="71" t="s">
        <v>1707</v>
      </c>
      <c r="B159" s="19" t="s">
        <v>880</v>
      </c>
      <c r="C159" t="str">
        <f t="shared" si="13"/>
        <v>SA</v>
      </c>
      <c r="D159" t="str">
        <f t="shared" si="14"/>
        <v/>
      </c>
      <c r="E159" t="str">
        <f t="shared" si="15"/>
        <v/>
      </c>
      <c r="F159" t="str">
        <f t="shared" si="16"/>
        <v/>
      </c>
      <c r="G159" t="str">
        <f t="shared" si="17"/>
        <v/>
      </c>
      <c r="H159" t="str">
        <f t="shared" si="18"/>
        <v/>
      </c>
    </row>
    <row r="160" spans="1:8" ht="13.8" thickBot="1">
      <c r="A160" s="71" t="s">
        <v>1708</v>
      </c>
      <c r="B160" s="19" t="s">
        <v>880</v>
      </c>
      <c r="C160" t="str">
        <f t="shared" si="13"/>
        <v>SA</v>
      </c>
      <c r="D160" t="str">
        <f t="shared" si="14"/>
        <v/>
      </c>
      <c r="E160" t="str">
        <f t="shared" si="15"/>
        <v/>
      </c>
      <c r="F160" t="str">
        <f t="shared" si="16"/>
        <v/>
      </c>
      <c r="G160" t="str">
        <f t="shared" si="17"/>
        <v/>
      </c>
      <c r="H160" t="str">
        <f t="shared" si="18"/>
        <v/>
      </c>
    </row>
    <row r="161" spans="1:8" ht="13.8" thickBot="1">
      <c r="A161" s="71" t="s">
        <v>1709</v>
      </c>
      <c r="B161" s="19" t="s">
        <v>880</v>
      </c>
      <c r="C161" t="str">
        <f t="shared" si="13"/>
        <v>SA</v>
      </c>
      <c r="D161" t="str">
        <f t="shared" si="14"/>
        <v/>
      </c>
      <c r="E161" t="str">
        <f t="shared" si="15"/>
        <v/>
      </c>
      <c r="F161" t="str">
        <f t="shared" si="16"/>
        <v/>
      </c>
      <c r="G161" t="str">
        <f t="shared" si="17"/>
        <v/>
      </c>
      <c r="H161" t="str">
        <f t="shared" si="18"/>
        <v/>
      </c>
    </row>
    <row r="162" spans="1:8" ht="13.8" thickBot="1">
      <c r="A162" s="71" t="s">
        <v>1710</v>
      </c>
      <c r="B162" s="19" t="s">
        <v>987</v>
      </c>
      <c r="C162" t="str">
        <f t="shared" si="13"/>
        <v>LU</v>
      </c>
      <c r="D162" t="str">
        <f t="shared" si="14"/>
        <v>ME</v>
      </c>
      <c r="E162" t="str">
        <f t="shared" si="15"/>
        <v>VE</v>
      </c>
      <c r="F162" t="str">
        <f t="shared" si="16"/>
        <v>SA</v>
      </c>
      <c r="G162" t="str">
        <f t="shared" si="17"/>
        <v/>
      </c>
      <c r="H162" t="str">
        <f t="shared" si="18"/>
        <v/>
      </c>
    </row>
    <row r="163" spans="1:8" ht="13.8" thickBot="1">
      <c r="A163" s="71" t="s">
        <v>1711</v>
      </c>
      <c r="B163" s="19" t="s">
        <v>987</v>
      </c>
      <c r="C163" t="str">
        <f t="shared" si="13"/>
        <v>LU</v>
      </c>
      <c r="D163" t="str">
        <f t="shared" si="14"/>
        <v>ME</v>
      </c>
      <c r="E163" t="str">
        <f t="shared" si="15"/>
        <v>VE</v>
      </c>
      <c r="F163" t="str">
        <f t="shared" si="16"/>
        <v>SA</v>
      </c>
      <c r="G163" t="str">
        <f t="shared" si="17"/>
        <v/>
      </c>
      <c r="H163" t="str">
        <f t="shared" si="18"/>
        <v/>
      </c>
    </row>
    <row r="164" spans="1:8" ht="13.8" thickBot="1">
      <c r="A164" s="71" t="s">
        <v>1712</v>
      </c>
      <c r="B164" s="19" t="s">
        <v>987</v>
      </c>
      <c r="C164" t="str">
        <f t="shared" si="13"/>
        <v>LU</v>
      </c>
      <c r="D164" t="str">
        <f t="shared" si="14"/>
        <v>ME</v>
      </c>
      <c r="E164" t="str">
        <f t="shared" si="15"/>
        <v>VE</v>
      </c>
      <c r="F164" t="str">
        <f t="shared" si="16"/>
        <v>SA</v>
      </c>
      <c r="G164" t="str">
        <f t="shared" si="17"/>
        <v/>
      </c>
      <c r="H164" t="str">
        <f t="shared" si="18"/>
        <v/>
      </c>
    </row>
    <row r="165" spans="1:8" ht="13.8" thickBot="1">
      <c r="A165" s="71" t="s">
        <v>1713</v>
      </c>
      <c r="B165" s="19" t="s">
        <v>908</v>
      </c>
      <c r="C165" t="str">
        <f t="shared" si="13"/>
        <v>LU</v>
      </c>
      <c r="D165" t="str">
        <f t="shared" si="14"/>
        <v>MA</v>
      </c>
      <c r="E165" t="str">
        <f t="shared" si="15"/>
        <v>ME</v>
      </c>
      <c r="F165" t="str">
        <f t="shared" si="16"/>
        <v>JE</v>
      </c>
      <c r="G165" t="str">
        <f t="shared" si="17"/>
        <v>VE</v>
      </c>
      <c r="H165" t="str">
        <f t="shared" si="18"/>
        <v/>
      </c>
    </row>
    <row r="166" spans="1:8" ht="13.8" thickBot="1">
      <c r="A166" s="71" t="s">
        <v>1714</v>
      </c>
      <c r="B166" s="19" t="s">
        <v>908</v>
      </c>
      <c r="C166" t="str">
        <f t="shared" si="13"/>
        <v>LU</v>
      </c>
      <c r="D166" t="str">
        <f t="shared" si="14"/>
        <v>MA</v>
      </c>
      <c r="E166" t="str">
        <f t="shared" si="15"/>
        <v>ME</v>
      </c>
      <c r="F166" t="str">
        <f t="shared" si="16"/>
        <v>JE</v>
      </c>
      <c r="G166" t="str">
        <f t="shared" si="17"/>
        <v>VE</v>
      </c>
      <c r="H166" t="str">
        <f t="shared" si="18"/>
        <v/>
      </c>
    </row>
    <row r="167" spans="1:8" ht="13.8" thickBot="1">
      <c r="A167" s="71" t="s">
        <v>1715</v>
      </c>
      <c r="B167" s="19" t="s">
        <v>908</v>
      </c>
      <c r="C167" t="str">
        <f t="shared" si="13"/>
        <v>LU</v>
      </c>
      <c r="D167" t="str">
        <f t="shared" si="14"/>
        <v>MA</v>
      </c>
      <c r="E167" t="str">
        <f t="shared" si="15"/>
        <v>ME</v>
      </c>
      <c r="F167" t="str">
        <f t="shared" si="16"/>
        <v>JE</v>
      </c>
      <c r="G167" t="str">
        <f t="shared" si="17"/>
        <v>VE</v>
      </c>
      <c r="H167" t="str">
        <f t="shared" si="18"/>
        <v/>
      </c>
    </row>
    <row r="168" spans="1:8" ht="13.8" thickBot="1">
      <c r="A168" s="71" t="s">
        <v>1716</v>
      </c>
      <c r="B168" s="19" t="s">
        <v>908</v>
      </c>
      <c r="C168" t="str">
        <f t="shared" si="13"/>
        <v>LU</v>
      </c>
      <c r="D168" t="str">
        <f t="shared" si="14"/>
        <v>MA</v>
      </c>
      <c r="E168" t="str">
        <f t="shared" si="15"/>
        <v>ME</v>
      </c>
      <c r="F168" t="str">
        <f t="shared" si="16"/>
        <v>JE</v>
      </c>
      <c r="G168" t="str">
        <f t="shared" si="17"/>
        <v>VE</v>
      </c>
      <c r="H168" t="str">
        <f t="shared" si="18"/>
        <v/>
      </c>
    </row>
    <row r="169" spans="1:8" ht="13.8" thickBot="1">
      <c r="A169" s="71" t="s">
        <v>1717</v>
      </c>
      <c r="B169" s="19" t="s">
        <v>908</v>
      </c>
      <c r="C169" t="str">
        <f t="shared" si="13"/>
        <v>LU</v>
      </c>
      <c r="D169" t="str">
        <f t="shared" si="14"/>
        <v>MA</v>
      </c>
      <c r="E169" t="str">
        <f t="shared" si="15"/>
        <v>ME</v>
      </c>
      <c r="F169" t="str">
        <f t="shared" si="16"/>
        <v>JE</v>
      </c>
      <c r="G169" t="str">
        <f t="shared" si="17"/>
        <v>VE</v>
      </c>
      <c r="H169" t="str">
        <f t="shared" si="18"/>
        <v/>
      </c>
    </row>
    <row r="170" spans="1:8" ht="13.8" thickBot="1">
      <c r="A170" s="71" t="s">
        <v>1718</v>
      </c>
      <c r="B170" s="19" t="s">
        <v>908</v>
      </c>
      <c r="C170" t="str">
        <f t="shared" si="13"/>
        <v>LU</v>
      </c>
      <c r="D170" t="str">
        <f t="shared" si="14"/>
        <v>MA</v>
      </c>
      <c r="E170" t="str">
        <f t="shared" si="15"/>
        <v>ME</v>
      </c>
      <c r="F170" t="str">
        <f t="shared" si="16"/>
        <v>JE</v>
      </c>
      <c r="G170" t="str">
        <f t="shared" si="17"/>
        <v>VE</v>
      </c>
      <c r="H170" t="str">
        <f t="shared" si="18"/>
        <v/>
      </c>
    </row>
    <row r="171" spans="1:8" ht="13.8" thickBot="1">
      <c r="A171" s="71" t="s">
        <v>1719</v>
      </c>
      <c r="B171" s="19" t="s">
        <v>908</v>
      </c>
      <c r="C171" t="str">
        <f t="shared" si="13"/>
        <v>LU</v>
      </c>
      <c r="D171" t="str">
        <f t="shared" si="14"/>
        <v>MA</v>
      </c>
      <c r="E171" t="str">
        <f t="shared" si="15"/>
        <v>ME</v>
      </c>
      <c r="F171" t="str">
        <f t="shared" si="16"/>
        <v>JE</v>
      </c>
      <c r="G171" t="str">
        <f t="shared" si="17"/>
        <v>VE</v>
      </c>
      <c r="H171" t="str">
        <f t="shared" si="18"/>
        <v/>
      </c>
    </row>
    <row r="172" spans="1:8" ht="13.8" thickBot="1">
      <c r="A172" s="71" t="s">
        <v>1720</v>
      </c>
      <c r="B172" s="19" t="s">
        <v>908</v>
      </c>
      <c r="C172" t="str">
        <f t="shared" si="13"/>
        <v>LU</v>
      </c>
      <c r="D172" t="str">
        <f t="shared" si="14"/>
        <v>MA</v>
      </c>
      <c r="E172" t="str">
        <f t="shared" si="15"/>
        <v>ME</v>
      </c>
      <c r="F172" t="str">
        <f t="shared" si="16"/>
        <v>JE</v>
      </c>
      <c r="G172" t="str">
        <f t="shared" si="17"/>
        <v>VE</v>
      </c>
      <c r="H172" t="str">
        <f t="shared" si="18"/>
        <v/>
      </c>
    </row>
    <row r="173" spans="1:8" ht="13.8" thickBot="1">
      <c r="A173" s="71" t="s">
        <v>1721</v>
      </c>
      <c r="B173" s="19" t="s">
        <v>859</v>
      </c>
      <c r="C173" t="str">
        <f t="shared" si="13"/>
        <v>VE</v>
      </c>
      <c r="D173" t="str">
        <f t="shared" si="14"/>
        <v/>
      </c>
      <c r="E173" t="str">
        <f t="shared" si="15"/>
        <v/>
      </c>
      <c r="F173" t="str">
        <f t="shared" si="16"/>
        <v/>
      </c>
      <c r="G173" t="str">
        <f t="shared" si="17"/>
        <v/>
      </c>
      <c r="H173" t="str">
        <f t="shared" si="18"/>
        <v/>
      </c>
    </row>
    <row r="174" spans="1:8" ht="13.8" thickBot="1">
      <c r="A174" s="71" t="s">
        <v>1722</v>
      </c>
      <c r="B174" s="19" t="s">
        <v>859</v>
      </c>
      <c r="C174" t="str">
        <f t="shared" si="13"/>
        <v>VE</v>
      </c>
      <c r="D174" t="str">
        <f t="shared" si="14"/>
        <v/>
      </c>
      <c r="E174" t="str">
        <f t="shared" si="15"/>
        <v/>
      </c>
      <c r="F174" t="str">
        <f t="shared" si="16"/>
        <v/>
      </c>
      <c r="G174" t="str">
        <f t="shared" si="17"/>
        <v/>
      </c>
      <c r="H174" t="str">
        <f t="shared" si="18"/>
        <v/>
      </c>
    </row>
    <row r="175" spans="1:8" ht="13.8" thickBot="1">
      <c r="A175" s="71" t="s">
        <v>1723</v>
      </c>
      <c r="B175" s="19" t="s">
        <v>872</v>
      </c>
      <c r="C175" t="str">
        <f t="shared" si="13"/>
        <v>LU</v>
      </c>
      <c r="D175" t="str">
        <f t="shared" si="14"/>
        <v>MA</v>
      </c>
      <c r="E175" t="str">
        <f t="shared" si="15"/>
        <v>ME</v>
      </c>
      <c r="F175" t="str">
        <f t="shared" si="16"/>
        <v>JE</v>
      </c>
      <c r="G175" t="str">
        <f t="shared" si="17"/>
        <v>VE</v>
      </c>
      <c r="H175" t="str">
        <f t="shared" si="18"/>
        <v>SA</v>
      </c>
    </row>
    <row r="176" spans="1:8" ht="13.8" thickBot="1">
      <c r="A176" s="71" t="s">
        <v>1724</v>
      </c>
      <c r="B176" s="19" t="s">
        <v>872</v>
      </c>
      <c r="C176" t="str">
        <f t="shared" si="13"/>
        <v>LU</v>
      </c>
      <c r="D176" t="str">
        <f t="shared" si="14"/>
        <v>MA</v>
      </c>
      <c r="E176" t="str">
        <f t="shared" si="15"/>
        <v>ME</v>
      </c>
      <c r="F176" t="str">
        <f t="shared" si="16"/>
        <v>JE</v>
      </c>
      <c r="G176" t="str">
        <f t="shared" si="17"/>
        <v>VE</v>
      </c>
      <c r="H176" t="str">
        <f t="shared" si="18"/>
        <v>SA</v>
      </c>
    </row>
    <row r="177" spans="1:8" ht="13.8" thickBot="1">
      <c r="A177" s="71" t="s">
        <v>1725</v>
      </c>
      <c r="B177" s="19" t="s">
        <v>872</v>
      </c>
      <c r="C177" t="str">
        <f t="shared" si="13"/>
        <v>LU</v>
      </c>
      <c r="D177" t="str">
        <f t="shared" si="14"/>
        <v>MA</v>
      </c>
      <c r="E177" t="str">
        <f t="shared" si="15"/>
        <v>ME</v>
      </c>
      <c r="F177" t="str">
        <f t="shared" si="16"/>
        <v>JE</v>
      </c>
      <c r="G177" t="str">
        <f t="shared" si="17"/>
        <v>VE</v>
      </c>
      <c r="H177" t="str">
        <f t="shared" si="18"/>
        <v>SA</v>
      </c>
    </row>
    <row r="178" spans="1:8" ht="13.8" thickBot="1">
      <c r="A178" s="71" t="s">
        <v>1726</v>
      </c>
      <c r="B178" s="19" t="s">
        <v>991</v>
      </c>
      <c r="C178" t="str">
        <f t="shared" si="13"/>
        <v>LU</v>
      </c>
      <c r="D178" t="str">
        <f t="shared" si="14"/>
        <v>ME</v>
      </c>
      <c r="E178" t="str">
        <f t="shared" si="15"/>
        <v>VE</v>
      </c>
      <c r="F178" t="str">
        <f t="shared" si="16"/>
        <v/>
      </c>
      <c r="G178" t="str">
        <f t="shared" si="17"/>
        <v/>
      </c>
      <c r="H178" t="str">
        <f t="shared" si="18"/>
        <v/>
      </c>
    </row>
    <row r="179" spans="1:8" ht="13.8" thickBot="1">
      <c r="A179" s="71" t="s">
        <v>1727</v>
      </c>
      <c r="B179" s="19" t="s">
        <v>991</v>
      </c>
      <c r="C179" t="str">
        <f t="shared" si="13"/>
        <v>LU</v>
      </c>
      <c r="D179" t="str">
        <f t="shared" si="14"/>
        <v>ME</v>
      </c>
      <c r="E179" t="str">
        <f t="shared" si="15"/>
        <v>VE</v>
      </c>
      <c r="F179" t="str">
        <f t="shared" si="16"/>
        <v/>
      </c>
      <c r="G179" t="str">
        <f t="shared" si="17"/>
        <v/>
      </c>
      <c r="H179" t="str">
        <f t="shared" si="18"/>
        <v/>
      </c>
    </row>
    <row r="180" spans="1:8" ht="13.8" thickBot="1">
      <c r="A180" s="71" t="s">
        <v>1728</v>
      </c>
      <c r="B180" s="19" t="s">
        <v>991</v>
      </c>
      <c r="C180" t="str">
        <f t="shared" si="13"/>
        <v>LU</v>
      </c>
      <c r="D180" t="str">
        <f t="shared" si="14"/>
        <v>ME</v>
      </c>
      <c r="E180" t="str">
        <f t="shared" si="15"/>
        <v>VE</v>
      </c>
      <c r="F180" t="str">
        <f t="shared" si="16"/>
        <v/>
      </c>
      <c r="G180" t="str">
        <f t="shared" si="17"/>
        <v/>
      </c>
      <c r="H180" t="str">
        <f t="shared" si="18"/>
        <v/>
      </c>
    </row>
    <row r="181" spans="1:8" ht="13.8" thickBot="1">
      <c r="A181" s="71" t="s">
        <v>1729</v>
      </c>
      <c r="B181" s="19" t="s">
        <v>991</v>
      </c>
      <c r="C181" t="str">
        <f t="shared" si="13"/>
        <v>LU</v>
      </c>
      <c r="D181" t="str">
        <f t="shared" si="14"/>
        <v>ME</v>
      </c>
      <c r="E181" t="str">
        <f t="shared" si="15"/>
        <v>VE</v>
      </c>
      <c r="F181" t="str">
        <f t="shared" si="16"/>
        <v/>
      </c>
      <c r="G181" t="str">
        <f t="shared" si="17"/>
        <v/>
      </c>
      <c r="H181" t="str">
        <f t="shared" si="18"/>
        <v/>
      </c>
    </row>
    <row r="182" spans="1:8" ht="13.8" thickBot="1">
      <c r="A182" s="71" t="s">
        <v>1730</v>
      </c>
      <c r="B182" s="19" t="s">
        <v>991</v>
      </c>
      <c r="C182" t="str">
        <f t="shared" si="13"/>
        <v>LU</v>
      </c>
      <c r="D182" t="str">
        <f t="shared" si="14"/>
        <v>ME</v>
      </c>
      <c r="E182" t="str">
        <f t="shared" si="15"/>
        <v>VE</v>
      </c>
      <c r="F182" t="str">
        <f t="shared" si="16"/>
        <v/>
      </c>
      <c r="G182" t="str">
        <f t="shared" si="17"/>
        <v/>
      </c>
      <c r="H182" t="str">
        <f t="shared" si="18"/>
        <v/>
      </c>
    </row>
    <row r="183" spans="1:8" ht="13.8" thickBot="1">
      <c r="A183" s="71" t="s">
        <v>1731</v>
      </c>
      <c r="B183" s="19" t="s">
        <v>991</v>
      </c>
      <c r="C183" t="str">
        <f t="shared" si="13"/>
        <v>LU</v>
      </c>
      <c r="D183" t="str">
        <f t="shared" si="14"/>
        <v>ME</v>
      </c>
      <c r="E183" t="str">
        <f t="shared" si="15"/>
        <v>VE</v>
      </c>
      <c r="F183" t="str">
        <f t="shared" si="16"/>
        <v/>
      </c>
      <c r="G183" t="str">
        <f t="shared" si="17"/>
        <v/>
      </c>
      <c r="H183" t="str">
        <f t="shared" si="18"/>
        <v/>
      </c>
    </row>
    <row r="184" spans="1:8" ht="13.8" thickBot="1">
      <c r="A184" s="71" t="s">
        <v>1732</v>
      </c>
      <c r="B184" s="19" t="s">
        <v>991</v>
      </c>
      <c r="C184" t="str">
        <f t="shared" si="13"/>
        <v>LU</v>
      </c>
      <c r="D184" t="str">
        <f t="shared" si="14"/>
        <v>ME</v>
      </c>
      <c r="E184" t="str">
        <f t="shared" si="15"/>
        <v>VE</v>
      </c>
      <c r="F184" t="str">
        <f t="shared" si="16"/>
        <v/>
      </c>
      <c r="G184" t="str">
        <f t="shared" si="17"/>
        <v/>
      </c>
      <c r="H184" t="str">
        <f t="shared" si="18"/>
        <v/>
      </c>
    </row>
    <row r="185" spans="1:8" ht="13.8" thickBot="1">
      <c r="A185" s="71" t="s">
        <v>1733</v>
      </c>
      <c r="B185" s="19" t="s">
        <v>964</v>
      </c>
      <c r="C185" t="str">
        <f t="shared" si="13"/>
        <v>MA</v>
      </c>
      <c r="D185" t="str">
        <f t="shared" si="14"/>
        <v>JE</v>
      </c>
      <c r="E185" t="str">
        <f t="shared" si="15"/>
        <v/>
      </c>
      <c r="F185" t="str">
        <f t="shared" si="16"/>
        <v/>
      </c>
      <c r="G185" t="str">
        <f t="shared" si="17"/>
        <v/>
      </c>
      <c r="H185" t="str">
        <f t="shared" si="18"/>
        <v/>
      </c>
    </row>
    <row r="186" spans="1:8" ht="13.8" thickBot="1">
      <c r="A186" s="71" t="s">
        <v>1734</v>
      </c>
      <c r="B186" s="19" t="s">
        <v>964</v>
      </c>
      <c r="C186" t="str">
        <f t="shared" si="13"/>
        <v>MA</v>
      </c>
      <c r="D186" t="str">
        <f t="shared" si="14"/>
        <v>JE</v>
      </c>
      <c r="E186" t="str">
        <f t="shared" si="15"/>
        <v/>
      </c>
      <c r="F186" t="str">
        <f t="shared" si="16"/>
        <v/>
      </c>
      <c r="G186" t="str">
        <f t="shared" si="17"/>
        <v/>
      </c>
      <c r="H186" t="str">
        <f t="shared" si="18"/>
        <v/>
      </c>
    </row>
    <row r="187" spans="1:8" ht="13.8" thickBot="1">
      <c r="A187" s="71" t="s">
        <v>1735</v>
      </c>
      <c r="B187" s="19" t="s">
        <v>964</v>
      </c>
      <c r="C187" t="str">
        <f t="shared" si="13"/>
        <v>MA</v>
      </c>
      <c r="D187" t="str">
        <f t="shared" si="14"/>
        <v>JE</v>
      </c>
      <c r="E187" t="str">
        <f t="shared" si="15"/>
        <v/>
      </c>
      <c r="F187" t="str">
        <f t="shared" si="16"/>
        <v/>
      </c>
      <c r="G187" t="str">
        <f t="shared" si="17"/>
        <v/>
      </c>
      <c r="H187" t="str">
        <f t="shared" si="18"/>
        <v/>
      </c>
    </row>
    <row r="188" spans="1:8" ht="13.8" thickBot="1">
      <c r="A188" s="71" t="s">
        <v>1736</v>
      </c>
      <c r="B188" s="19" t="s">
        <v>964</v>
      </c>
      <c r="C188" t="str">
        <f t="shared" si="13"/>
        <v>MA</v>
      </c>
      <c r="D188" t="str">
        <f t="shared" si="14"/>
        <v>JE</v>
      </c>
      <c r="E188" t="str">
        <f t="shared" si="15"/>
        <v/>
      </c>
      <c r="F188" t="str">
        <f t="shared" si="16"/>
        <v/>
      </c>
      <c r="G188" t="str">
        <f t="shared" si="17"/>
        <v/>
      </c>
      <c r="H188" t="str">
        <f t="shared" si="18"/>
        <v/>
      </c>
    </row>
    <row r="189" spans="1:8" ht="13.8" thickBot="1">
      <c r="A189" s="71" t="s">
        <v>1737</v>
      </c>
      <c r="B189" s="19" t="s">
        <v>964</v>
      </c>
      <c r="C189" t="str">
        <f t="shared" si="13"/>
        <v>MA</v>
      </c>
      <c r="D189" t="str">
        <f t="shared" si="14"/>
        <v>JE</v>
      </c>
      <c r="E189" t="str">
        <f t="shared" si="15"/>
        <v/>
      </c>
      <c r="F189" t="str">
        <f t="shared" si="16"/>
        <v/>
      </c>
      <c r="G189" t="str">
        <f t="shared" si="17"/>
        <v/>
      </c>
      <c r="H189" t="str">
        <f t="shared" si="18"/>
        <v/>
      </c>
    </row>
    <row r="190" spans="1:8" ht="13.8" thickBot="1">
      <c r="A190" s="71" t="s">
        <v>1738</v>
      </c>
      <c r="B190" s="19" t="s">
        <v>964</v>
      </c>
      <c r="C190" t="str">
        <f t="shared" si="13"/>
        <v>MA</v>
      </c>
      <c r="D190" t="str">
        <f t="shared" si="14"/>
        <v>JE</v>
      </c>
      <c r="E190" t="str">
        <f t="shared" si="15"/>
        <v/>
      </c>
      <c r="F190" t="str">
        <f t="shared" si="16"/>
        <v/>
      </c>
      <c r="G190" t="str">
        <f t="shared" si="17"/>
        <v/>
      </c>
      <c r="H190" t="str">
        <f t="shared" si="18"/>
        <v/>
      </c>
    </row>
    <row r="191" spans="1:8" ht="13.8" thickBot="1">
      <c r="A191" s="71" t="s">
        <v>1739</v>
      </c>
      <c r="B191" s="19" t="s">
        <v>964</v>
      </c>
      <c r="C191" t="str">
        <f t="shared" si="13"/>
        <v>MA</v>
      </c>
      <c r="D191" t="str">
        <f t="shared" si="14"/>
        <v>JE</v>
      </c>
      <c r="E191" t="str">
        <f t="shared" si="15"/>
        <v/>
      </c>
      <c r="F191" t="str">
        <f t="shared" si="16"/>
        <v/>
      </c>
      <c r="G191" t="str">
        <f t="shared" si="17"/>
        <v/>
      </c>
      <c r="H191" t="str">
        <f t="shared" si="18"/>
        <v/>
      </c>
    </row>
    <row r="192" spans="1:8" ht="13.8" thickBot="1">
      <c r="A192" s="71" t="s">
        <v>1740</v>
      </c>
      <c r="B192" s="19" t="s">
        <v>964</v>
      </c>
      <c r="C192" t="str">
        <f t="shared" si="13"/>
        <v>MA</v>
      </c>
      <c r="D192" t="str">
        <f t="shared" si="14"/>
        <v>JE</v>
      </c>
      <c r="E192" t="str">
        <f t="shared" si="15"/>
        <v/>
      </c>
      <c r="F192" t="str">
        <f t="shared" si="16"/>
        <v/>
      </c>
      <c r="G192" t="str">
        <f t="shared" si="17"/>
        <v/>
      </c>
      <c r="H192" t="str">
        <f t="shared" si="18"/>
        <v/>
      </c>
    </row>
    <row r="193" spans="1:8" ht="13.8" thickBot="1">
      <c r="A193" s="71" t="s">
        <v>1741</v>
      </c>
      <c r="B193" s="19" t="s">
        <v>964</v>
      </c>
      <c r="C193" t="str">
        <f t="shared" si="13"/>
        <v>MA</v>
      </c>
      <c r="D193" t="str">
        <f t="shared" si="14"/>
        <v>JE</v>
      </c>
      <c r="E193" t="str">
        <f t="shared" si="15"/>
        <v/>
      </c>
      <c r="F193" t="str">
        <f t="shared" si="16"/>
        <v/>
      </c>
      <c r="G193" t="str">
        <f t="shared" si="17"/>
        <v/>
      </c>
      <c r="H193" t="str">
        <f t="shared" si="18"/>
        <v/>
      </c>
    </row>
    <row r="194" spans="1:8" ht="13.8" thickBot="1">
      <c r="A194" s="71" t="s">
        <v>1742</v>
      </c>
      <c r="B194" s="19" t="s">
        <v>964</v>
      </c>
      <c r="C194" t="str">
        <f t="shared" si="13"/>
        <v>MA</v>
      </c>
      <c r="D194" t="str">
        <f t="shared" si="14"/>
        <v>JE</v>
      </c>
      <c r="E194" t="str">
        <f t="shared" si="15"/>
        <v/>
      </c>
      <c r="F194" t="str">
        <f t="shared" si="16"/>
        <v/>
      </c>
      <c r="G194" t="str">
        <f t="shared" si="17"/>
        <v/>
      </c>
      <c r="H194" t="str">
        <f t="shared" si="18"/>
        <v/>
      </c>
    </row>
    <row r="195" spans="1:8" ht="13.8" thickBot="1">
      <c r="A195" s="71" t="s">
        <v>1743</v>
      </c>
      <c r="B195" s="19" t="s">
        <v>964</v>
      </c>
      <c r="C195" t="str">
        <f t="shared" si="13"/>
        <v>MA</v>
      </c>
      <c r="D195" t="str">
        <f t="shared" si="14"/>
        <v>JE</v>
      </c>
      <c r="E195" t="str">
        <f t="shared" si="15"/>
        <v/>
      </c>
      <c r="F195" t="str">
        <f t="shared" si="16"/>
        <v/>
      </c>
      <c r="G195" t="str">
        <f t="shared" si="17"/>
        <v/>
      </c>
      <c r="H195" t="str">
        <f t="shared" si="18"/>
        <v/>
      </c>
    </row>
    <row r="196" spans="1:8" ht="13.8" thickBot="1">
      <c r="A196" s="71" t="s">
        <v>1744</v>
      </c>
      <c r="B196" s="19" t="s">
        <v>964</v>
      </c>
      <c r="C196" t="str">
        <f t="shared" ref="C196:C238" si="19">MID(B196,1,2)</f>
        <v>MA</v>
      </c>
      <c r="D196" t="str">
        <f t="shared" ref="D196:D238" si="20">MID(B196,3,2)</f>
        <v>JE</v>
      </c>
      <c r="E196" t="str">
        <f t="shared" ref="E196:E238" si="21">MID(B196,5,2)</f>
        <v/>
      </c>
      <c r="F196" t="str">
        <f t="shared" ref="F196:F238" si="22">MID(B196,7,2)</f>
        <v/>
      </c>
      <c r="G196" t="str">
        <f t="shared" ref="G196:G238" si="23">MID(B196,9,2)</f>
        <v/>
      </c>
      <c r="H196" t="str">
        <f t="shared" ref="H196:H238" si="24">MID(B196,11,2)</f>
        <v/>
      </c>
    </row>
    <row r="197" spans="1:8" ht="13.8" thickBot="1">
      <c r="A197" s="71" t="s">
        <v>1745</v>
      </c>
      <c r="B197" s="19" t="s">
        <v>964</v>
      </c>
      <c r="C197" t="str">
        <f t="shared" si="19"/>
        <v>MA</v>
      </c>
      <c r="D197" t="str">
        <f t="shared" si="20"/>
        <v>JE</v>
      </c>
      <c r="E197" t="str">
        <f t="shared" si="21"/>
        <v/>
      </c>
      <c r="F197" t="str">
        <f t="shared" si="22"/>
        <v/>
      </c>
      <c r="G197" t="str">
        <f t="shared" si="23"/>
        <v/>
      </c>
      <c r="H197" t="str">
        <f t="shared" si="24"/>
        <v/>
      </c>
    </row>
    <row r="198" spans="1:8" ht="13.8" thickBot="1">
      <c r="A198" s="71" t="s">
        <v>1746</v>
      </c>
      <c r="B198" s="19" t="s">
        <v>859</v>
      </c>
      <c r="C198" t="str">
        <f t="shared" si="19"/>
        <v>VE</v>
      </c>
      <c r="D198" t="str">
        <f t="shared" si="20"/>
        <v/>
      </c>
      <c r="E198" t="str">
        <f t="shared" si="21"/>
        <v/>
      </c>
      <c r="F198" t="str">
        <f t="shared" si="22"/>
        <v/>
      </c>
      <c r="G198" t="str">
        <f t="shared" si="23"/>
        <v/>
      </c>
      <c r="H198" t="str">
        <f t="shared" si="24"/>
        <v/>
      </c>
    </row>
    <row r="199" spans="1:8" ht="13.8" thickBot="1">
      <c r="A199" s="71" t="s">
        <v>1747</v>
      </c>
      <c r="B199" s="19" t="s">
        <v>859</v>
      </c>
      <c r="C199" t="str">
        <f t="shared" si="19"/>
        <v>VE</v>
      </c>
      <c r="D199" t="str">
        <f t="shared" si="20"/>
        <v/>
      </c>
      <c r="E199" t="str">
        <f t="shared" si="21"/>
        <v/>
      </c>
      <c r="F199" t="str">
        <f t="shared" si="22"/>
        <v/>
      </c>
      <c r="G199" t="str">
        <f t="shared" si="23"/>
        <v/>
      </c>
      <c r="H199" t="str">
        <f t="shared" si="24"/>
        <v/>
      </c>
    </row>
    <row r="200" spans="1:8" ht="13.8" thickBot="1">
      <c r="A200" s="71" t="s">
        <v>1748</v>
      </c>
      <c r="B200" s="19" t="s">
        <v>908</v>
      </c>
      <c r="C200" t="str">
        <f t="shared" si="19"/>
        <v>LU</v>
      </c>
      <c r="D200" t="str">
        <f t="shared" si="20"/>
        <v>MA</v>
      </c>
      <c r="E200" t="str">
        <f t="shared" si="21"/>
        <v>ME</v>
      </c>
      <c r="F200" t="str">
        <f t="shared" si="22"/>
        <v>JE</v>
      </c>
      <c r="G200" t="str">
        <f t="shared" si="23"/>
        <v>VE</v>
      </c>
      <c r="H200" t="str">
        <f t="shared" si="24"/>
        <v/>
      </c>
    </row>
    <row r="201" spans="1:8" ht="13.8" thickBot="1">
      <c r="A201" s="71" t="s">
        <v>1749</v>
      </c>
      <c r="B201" s="19" t="s">
        <v>908</v>
      </c>
      <c r="C201" t="str">
        <f t="shared" si="19"/>
        <v>LU</v>
      </c>
      <c r="D201" t="str">
        <f t="shared" si="20"/>
        <v>MA</v>
      </c>
      <c r="E201" t="str">
        <f t="shared" si="21"/>
        <v>ME</v>
      </c>
      <c r="F201" t="str">
        <f t="shared" si="22"/>
        <v>JE</v>
      </c>
      <c r="G201" t="str">
        <f t="shared" si="23"/>
        <v>VE</v>
      </c>
      <c r="H201" t="str">
        <f t="shared" si="24"/>
        <v/>
      </c>
    </row>
    <row r="202" spans="1:8" ht="13.8" thickBot="1">
      <c r="A202" s="71" t="s">
        <v>1750</v>
      </c>
      <c r="B202" s="19" t="s">
        <v>908</v>
      </c>
      <c r="C202" t="str">
        <f t="shared" si="19"/>
        <v>LU</v>
      </c>
      <c r="D202" t="str">
        <f t="shared" si="20"/>
        <v>MA</v>
      </c>
      <c r="E202" t="str">
        <f t="shared" si="21"/>
        <v>ME</v>
      </c>
      <c r="F202" t="str">
        <f t="shared" si="22"/>
        <v>JE</v>
      </c>
      <c r="G202" t="str">
        <f t="shared" si="23"/>
        <v>VE</v>
      </c>
      <c r="H202" t="str">
        <f t="shared" si="24"/>
        <v/>
      </c>
    </row>
    <row r="203" spans="1:8" ht="13.8" thickBot="1">
      <c r="A203" s="71" t="s">
        <v>1751</v>
      </c>
      <c r="B203" s="19" t="s">
        <v>908</v>
      </c>
      <c r="C203" t="str">
        <f t="shared" si="19"/>
        <v>LU</v>
      </c>
      <c r="D203" t="str">
        <f t="shared" si="20"/>
        <v>MA</v>
      </c>
      <c r="E203" t="str">
        <f t="shared" si="21"/>
        <v>ME</v>
      </c>
      <c r="F203" t="str">
        <f t="shared" si="22"/>
        <v>JE</v>
      </c>
      <c r="G203" t="str">
        <f t="shared" si="23"/>
        <v>VE</v>
      </c>
      <c r="H203" t="str">
        <f t="shared" si="24"/>
        <v/>
      </c>
    </row>
    <row r="204" spans="1:8" ht="13.8" thickBot="1">
      <c r="A204" s="71" t="s">
        <v>1752</v>
      </c>
      <c r="B204" s="19" t="s">
        <v>908</v>
      </c>
      <c r="C204" t="str">
        <f t="shared" si="19"/>
        <v>LU</v>
      </c>
      <c r="D204" t="str">
        <f t="shared" si="20"/>
        <v>MA</v>
      </c>
      <c r="E204" t="str">
        <f t="shared" si="21"/>
        <v>ME</v>
      </c>
      <c r="F204" t="str">
        <f t="shared" si="22"/>
        <v>JE</v>
      </c>
      <c r="G204" t="str">
        <f t="shared" si="23"/>
        <v>VE</v>
      </c>
      <c r="H204" t="str">
        <f t="shared" si="24"/>
        <v/>
      </c>
    </row>
    <row r="205" spans="1:8" ht="13.8" thickBot="1">
      <c r="A205" s="71" t="s">
        <v>1753</v>
      </c>
      <c r="B205" s="19" t="s">
        <v>908</v>
      </c>
      <c r="C205" t="str">
        <f t="shared" si="19"/>
        <v>LU</v>
      </c>
      <c r="D205" t="str">
        <f t="shared" si="20"/>
        <v>MA</v>
      </c>
      <c r="E205" t="str">
        <f t="shared" si="21"/>
        <v>ME</v>
      </c>
      <c r="F205" t="str">
        <f t="shared" si="22"/>
        <v>JE</v>
      </c>
      <c r="G205" t="str">
        <f t="shared" si="23"/>
        <v>VE</v>
      </c>
      <c r="H205" t="str">
        <f t="shared" si="24"/>
        <v/>
      </c>
    </row>
    <row r="206" spans="1:8" ht="13.8" thickBot="1">
      <c r="A206" s="71" t="s">
        <v>1754</v>
      </c>
      <c r="B206" s="19" t="s">
        <v>908</v>
      </c>
      <c r="C206" t="str">
        <f t="shared" si="19"/>
        <v>LU</v>
      </c>
      <c r="D206" t="str">
        <f t="shared" si="20"/>
        <v>MA</v>
      </c>
      <c r="E206" t="str">
        <f t="shared" si="21"/>
        <v>ME</v>
      </c>
      <c r="F206" t="str">
        <f t="shared" si="22"/>
        <v>JE</v>
      </c>
      <c r="G206" t="str">
        <f t="shared" si="23"/>
        <v>VE</v>
      </c>
      <c r="H206" t="str">
        <f t="shared" si="24"/>
        <v/>
      </c>
    </row>
    <row r="207" spans="1:8" ht="13.8" thickBot="1">
      <c r="A207" s="71" t="s">
        <v>1755</v>
      </c>
      <c r="B207" s="19" t="s">
        <v>908</v>
      </c>
      <c r="C207" t="str">
        <f t="shared" si="19"/>
        <v>LU</v>
      </c>
      <c r="D207" t="str">
        <f t="shared" si="20"/>
        <v>MA</v>
      </c>
      <c r="E207" t="str">
        <f t="shared" si="21"/>
        <v>ME</v>
      </c>
      <c r="F207" t="str">
        <f t="shared" si="22"/>
        <v>JE</v>
      </c>
      <c r="G207" t="str">
        <f t="shared" si="23"/>
        <v>VE</v>
      </c>
      <c r="H207" t="str">
        <f t="shared" si="24"/>
        <v/>
      </c>
    </row>
    <row r="208" spans="1:8" ht="13.8" thickBot="1">
      <c r="A208" s="71" t="s">
        <v>1756</v>
      </c>
      <c r="B208" s="19" t="s">
        <v>908</v>
      </c>
      <c r="C208" t="str">
        <f t="shared" si="19"/>
        <v>LU</v>
      </c>
      <c r="D208" t="str">
        <f t="shared" si="20"/>
        <v>MA</v>
      </c>
      <c r="E208" t="str">
        <f t="shared" si="21"/>
        <v>ME</v>
      </c>
      <c r="F208" t="str">
        <f t="shared" si="22"/>
        <v>JE</v>
      </c>
      <c r="G208" t="str">
        <f t="shared" si="23"/>
        <v>VE</v>
      </c>
      <c r="H208" t="str">
        <f t="shared" si="24"/>
        <v/>
      </c>
    </row>
    <row r="209" spans="1:8" ht="13.8" thickBot="1">
      <c r="A209" s="71" t="s">
        <v>1757</v>
      </c>
      <c r="B209" s="19" t="s">
        <v>908</v>
      </c>
      <c r="C209" t="str">
        <f t="shared" si="19"/>
        <v>LU</v>
      </c>
      <c r="D209" t="str">
        <f t="shared" si="20"/>
        <v>MA</v>
      </c>
      <c r="E209" t="str">
        <f t="shared" si="21"/>
        <v>ME</v>
      </c>
      <c r="F209" t="str">
        <f t="shared" si="22"/>
        <v>JE</v>
      </c>
      <c r="G209" t="str">
        <f t="shared" si="23"/>
        <v>VE</v>
      </c>
      <c r="H209" t="str">
        <f t="shared" si="24"/>
        <v/>
      </c>
    </row>
    <row r="210" spans="1:8" ht="13.8" thickBot="1">
      <c r="A210" s="71" t="s">
        <v>1758</v>
      </c>
      <c r="B210" s="19" t="s">
        <v>908</v>
      </c>
      <c r="C210" t="str">
        <f t="shared" si="19"/>
        <v>LU</v>
      </c>
      <c r="D210" t="str">
        <f t="shared" si="20"/>
        <v>MA</v>
      </c>
      <c r="E210" t="str">
        <f t="shared" si="21"/>
        <v>ME</v>
      </c>
      <c r="F210" t="str">
        <f t="shared" si="22"/>
        <v>JE</v>
      </c>
      <c r="G210" t="str">
        <f t="shared" si="23"/>
        <v>VE</v>
      </c>
      <c r="H210" t="str">
        <f t="shared" si="24"/>
        <v/>
      </c>
    </row>
    <row r="211" spans="1:8" ht="13.8" thickBot="1">
      <c r="A211" s="71" t="s">
        <v>1759</v>
      </c>
      <c r="B211" s="19" t="s">
        <v>908</v>
      </c>
      <c r="C211" t="str">
        <f t="shared" si="19"/>
        <v>LU</v>
      </c>
      <c r="D211" t="str">
        <f t="shared" si="20"/>
        <v>MA</v>
      </c>
      <c r="E211" t="str">
        <f t="shared" si="21"/>
        <v>ME</v>
      </c>
      <c r="F211" t="str">
        <f t="shared" si="22"/>
        <v>JE</v>
      </c>
      <c r="G211" t="str">
        <f t="shared" si="23"/>
        <v>VE</v>
      </c>
      <c r="H211" t="str">
        <f t="shared" si="24"/>
        <v/>
      </c>
    </row>
    <row r="212" spans="1:8" ht="13.8" thickBot="1">
      <c r="A212" s="71" t="s">
        <v>1760</v>
      </c>
      <c r="B212" s="19" t="s">
        <v>908</v>
      </c>
      <c r="C212" t="str">
        <f t="shared" si="19"/>
        <v>LU</v>
      </c>
      <c r="D212" t="str">
        <f t="shared" si="20"/>
        <v>MA</v>
      </c>
      <c r="E212" t="str">
        <f t="shared" si="21"/>
        <v>ME</v>
      </c>
      <c r="F212" t="str">
        <f t="shared" si="22"/>
        <v>JE</v>
      </c>
      <c r="G212" t="str">
        <f t="shared" si="23"/>
        <v>VE</v>
      </c>
      <c r="H212" t="str">
        <f t="shared" si="24"/>
        <v/>
      </c>
    </row>
    <row r="213" spans="1:8" ht="13.8" thickBot="1">
      <c r="A213" s="71" t="s">
        <v>1761</v>
      </c>
      <c r="B213" s="19" t="s">
        <v>908</v>
      </c>
      <c r="C213" t="str">
        <f t="shared" si="19"/>
        <v>LU</v>
      </c>
      <c r="D213" t="str">
        <f t="shared" si="20"/>
        <v>MA</v>
      </c>
      <c r="E213" t="str">
        <f t="shared" si="21"/>
        <v>ME</v>
      </c>
      <c r="F213" t="str">
        <f t="shared" si="22"/>
        <v>JE</v>
      </c>
      <c r="G213" t="str">
        <f t="shared" si="23"/>
        <v>VE</v>
      </c>
      <c r="H213" t="str">
        <f t="shared" si="24"/>
        <v/>
      </c>
    </row>
    <row r="214" spans="1:8" ht="13.8" thickBot="1">
      <c r="A214" s="71" t="s">
        <v>1762</v>
      </c>
      <c r="B214" s="19" t="s">
        <v>908</v>
      </c>
      <c r="C214" t="str">
        <f t="shared" si="19"/>
        <v>LU</v>
      </c>
      <c r="D214" t="str">
        <f t="shared" si="20"/>
        <v>MA</v>
      </c>
      <c r="E214" t="str">
        <f t="shared" si="21"/>
        <v>ME</v>
      </c>
      <c r="F214" t="str">
        <f t="shared" si="22"/>
        <v>JE</v>
      </c>
      <c r="G214" t="str">
        <f t="shared" si="23"/>
        <v>VE</v>
      </c>
      <c r="H214" t="str">
        <f t="shared" si="24"/>
        <v/>
      </c>
    </row>
    <row r="215" spans="1:8" ht="13.8" thickBot="1">
      <c r="A215" s="71" t="s">
        <v>1763</v>
      </c>
      <c r="B215" s="19" t="s">
        <v>908</v>
      </c>
      <c r="C215" t="str">
        <f t="shared" si="19"/>
        <v>LU</v>
      </c>
      <c r="D215" t="str">
        <f t="shared" si="20"/>
        <v>MA</v>
      </c>
      <c r="E215" t="str">
        <f t="shared" si="21"/>
        <v>ME</v>
      </c>
      <c r="F215" t="str">
        <f t="shared" si="22"/>
        <v>JE</v>
      </c>
      <c r="G215" t="str">
        <f t="shared" si="23"/>
        <v>VE</v>
      </c>
      <c r="H215" t="str">
        <f t="shared" si="24"/>
        <v/>
      </c>
    </row>
    <row r="216" spans="1:8" ht="13.8" thickBot="1">
      <c r="A216" s="71" t="s">
        <v>1764</v>
      </c>
      <c r="B216" s="19" t="s">
        <v>872</v>
      </c>
      <c r="C216" t="str">
        <f t="shared" si="19"/>
        <v>LU</v>
      </c>
      <c r="D216" t="str">
        <f t="shared" si="20"/>
        <v>MA</v>
      </c>
      <c r="E216" t="str">
        <f t="shared" si="21"/>
        <v>ME</v>
      </c>
      <c r="F216" t="str">
        <f t="shared" si="22"/>
        <v>JE</v>
      </c>
      <c r="G216" t="str">
        <f t="shared" si="23"/>
        <v>VE</v>
      </c>
      <c r="H216" t="str">
        <f t="shared" si="24"/>
        <v>SA</v>
      </c>
    </row>
    <row r="217" spans="1:8" ht="13.8" thickBot="1">
      <c r="A217" s="71" t="s">
        <v>1765</v>
      </c>
      <c r="B217" s="19" t="s">
        <v>872</v>
      </c>
      <c r="C217" t="str">
        <f t="shared" si="19"/>
        <v>LU</v>
      </c>
      <c r="D217" t="str">
        <f t="shared" si="20"/>
        <v>MA</v>
      </c>
      <c r="E217" t="str">
        <f t="shared" si="21"/>
        <v>ME</v>
      </c>
      <c r="F217" t="str">
        <f t="shared" si="22"/>
        <v>JE</v>
      </c>
      <c r="G217" t="str">
        <f t="shared" si="23"/>
        <v>VE</v>
      </c>
      <c r="H217" t="str">
        <f t="shared" si="24"/>
        <v>SA</v>
      </c>
    </row>
    <row r="218" spans="1:8" ht="13.8" thickBot="1">
      <c r="A218" s="71" t="s">
        <v>1766</v>
      </c>
      <c r="B218" s="19" t="s">
        <v>872</v>
      </c>
      <c r="C218" t="str">
        <f t="shared" si="19"/>
        <v>LU</v>
      </c>
      <c r="D218" t="str">
        <f t="shared" si="20"/>
        <v>MA</v>
      </c>
      <c r="E218" t="str">
        <f t="shared" si="21"/>
        <v>ME</v>
      </c>
      <c r="F218" t="str">
        <f t="shared" si="22"/>
        <v>JE</v>
      </c>
      <c r="G218" t="str">
        <f t="shared" si="23"/>
        <v>VE</v>
      </c>
      <c r="H218" t="str">
        <f t="shared" si="24"/>
        <v>SA</v>
      </c>
    </row>
    <row r="219" spans="1:8" ht="13.8" thickBot="1">
      <c r="A219" s="71" t="s">
        <v>1767</v>
      </c>
      <c r="B219" s="19" t="s">
        <v>872</v>
      </c>
      <c r="C219" t="str">
        <f t="shared" si="19"/>
        <v>LU</v>
      </c>
      <c r="D219" t="str">
        <f t="shared" si="20"/>
        <v>MA</v>
      </c>
      <c r="E219" t="str">
        <f t="shared" si="21"/>
        <v>ME</v>
      </c>
      <c r="F219" t="str">
        <f t="shared" si="22"/>
        <v>JE</v>
      </c>
      <c r="G219" t="str">
        <f t="shared" si="23"/>
        <v>VE</v>
      </c>
      <c r="H219" t="str">
        <f t="shared" si="24"/>
        <v>SA</v>
      </c>
    </row>
    <row r="220" spans="1:8" ht="13.8" thickBot="1">
      <c r="A220" s="71" t="s">
        <v>1768</v>
      </c>
      <c r="B220" s="19" t="s">
        <v>872</v>
      </c>
      <c r="C220" t="str">
        <f t="shared" si="19"/>
        <v>LU</v>
      </c>
      <c r="D220" t="str">
        <f t="shared" si="20"/>
        <v>MA</v>
      </c>
      <c r="E220" t="str">
        <f t="shared" si="21"/>
        <v>ME</v>
      </c>
      <c r="F220" t="str">
        <f t="shared" si="22"/>
        <v>JE</v>
      </c>
      <c r="G220" t="str">
        <f t="shared" si="23"/>
        <v>VE</v>
      </c>
      <c r="H220" t="str">
        <f t="shared" si="24"/>
        <v>SA</v>
      </c>
    </row>
    <row r="221" spans="1:8" ht="13.8" thickBot="1">
      <c r="A221" s="71" t="s">
        <v>1769</v>
      </c>
      <c r="B221" s="19" t="s">
        <v>872</v>
      </c>
      <c r="C221" t="str">
        <f t="shared" si="19"/>
        <v>LU</v>
      </c>
      <c r="D221" t="str">
        <f t="shared" si="20"/>
        <v>MA</v>
      </c>
      <c r="E221" t="str">
        <f t="shared" si="21"/>
        <v>ME</v>
      </c>
      <c r="F221" t="str">
        <f t="shared" si="22"/>
        <v>JE</v>
      </c>
      <c r="G221" t="str">
        <f t="shared" si="23"/>
        <v>VE</v>
      </c>
      <c r="H221" t="str">
        <f t="shared" si="24"/>
        <v>SA</v>
      </c>
    </row>
    <row r="222" spans="1:8" ht="13.8" thickBot="1">
      <c r="A222" s="71" t="s">
        <v>1770</v>
      </c>
      <c r="B222" s="19" t="s">
        <v>872</v>
      </c>
      <c r="C222" t="str">
        <f t="shared" si="19"/>
        <v>LU</v>
      </c>
      <c r="D222" t="str">
        <f t="shared" si="20"/>
        <v>MA</v>
      </c>
      <c r="E222" t="str">
        <f t="shared" si="21"/>
        <v>ME</v>
      </c>
      <c r="F222" t="str">
        <f t="shared" si="22"/>
        <v>JE</v>
      </c>
      <c r="G222" t="str">
        <f t="shared" si="23"/>
        <v>VE</v>
      </c>
      <c r="H222" t="str">
        <f t="shared" si="24"/>
        <v>SA</v>
      </c>
    </row>
    <row r="223" spans="1:8" ht="13.8" thickBot="1">
      <c r="A223" s="71" t="s">
        <v>1771</v>
      </c>
      <c r="B223" s="19" t="s">
        <v>872</v>
      </c>
      <c r="C223" t="str">
        <f t="shared" si="19"/>
        <v>LU</v>
      </c>
      <c r="D223" t="str">
        <f t="shared" si="20"/>
        <v>MA</v>
      </c>
      <c r="E223" t="str">
        <f t="shared" si="21"/>
        <v>ME</v>
      </c>
      <c r="F223" t="str">
        <f t="shared" si="22"/>
        <v>JE</v>
      </c>
      <c r="G223" t="str">
        <f t="shared" si="23"/>
        <v>VE</v>
      </c>
      <c r="H223" t="str">
        <f t="shared" si="24"/>
        <v>SA</v>
      </c>
    </row>
    <row r="224" spans="1:8" ht="13.8" thickBot="1">
      <c r="A224" s="71" t="s">
        <v>1772</v>
      </c>
      <c r="B224" s="19" t="s">
        <v>872</v>
      </c>
      <c r="C224" t="str">
        <f t="shared" si="19"/>
        <v>LU</v>
      </c>
      <c r="D224" t="str">
        <f t="shared" si="20"/>
        <v>MA</v>
      </c>
      <c r="E224" t="str">
        <f t="shared" si="21"/>
        <v>ME</v>
      </c>
      <c r="F224" t="str">
        <f t="shared" si="22"/>
        <v>JE</v>
      </c>
      <c r="G224" t="str">
        <f t="shared" si="23"/>
        <v>VE</v>
      </c>
      <c r="H224" t="str">
        <f t="shared" si="24"/>
        <v>SA</v>
      </c>
    </row>
    <row r="225" spans="1:8" ht="13.8" thickBot="1">
      <c r="A225" s="71" t="s">
        <v>1773</v>
      </c>
      <c r="B225" s="19" t="s">
        <v>908</v>
      </c>
      <c r="C225" t="str">
        <f t="shared" si="19"/>
        <v>LU</v>
      </c>
      <c r="D225" t="str">
        <f t="shared" si="20"/>
        <v>MA</v>
      </c>
      <c r="E225" t="str">
        <f t="shared" si="21"/>
        <v>ME</v>
      </c>
      <c r="F225" t="str">
        <f t="shared" si="22"/>
        <v>JE</v>
      </c>
      <c r="G225" t="str">
        <f t="shared" si="23"/>
        <v>VE</v>
      </c>
      <c r="H225" t="str">
        <f t="shared" si="24"/>
        <v/>
      </c>
    </row>
    <row r="226" spans="1:8" ht="13.8" thickBot="1">
      <c r="A226" s="71" t="s">
        <v>1774</v>
      </c>
      <c r="B226" s="19" t="s">
        <v>908</v>
      </c>
      <c r="C226" t="str">
        <f t="shared" si="19"/>
        <v>LU</v>
      </c>
      <c r="D226" t="str">
        <f t="shared" si="20"/>
        <v>MA</v>
      </c>
      <c r="E226" t="str">
        <f t="shared" si="21"/>
        <v>ME</v>
      </c>
      <c r="F226" t="str">
        <f t="shared" si="22"/>
        <v>JE</v>
      </c>
      <c r="G226" t="str">
        <f t="shared" si="23"/>
        <v>VE</v>
      </c>
      <c r="H226" t="str">
        <f t="shared" si="24"/>
        <v/>
      </c>
    </row>
    <row r="227" spans="1:8" ht="13.8" thickBot="1">
      <c r="A227" s="71" t="s">
        <v>1775</v>
      </c>
      <c r="B227" s="19" t="s">
        <v>908</v>
      </c>
      <c r="C227" t="str">
        <f t="shared" si="19"/>
        <v>LU</v>
      </c>
      <c r="D227" t="str">
        <f t="shared" si="20"/>
        <v>MA</v>
      </c>
      <c r="E227" t="str">
        <f t="shared" si="21"/>
        <v>ME</v>
      </c>
      <c r="F227" t="str">
        <f t="shared" si="22"/>
        <v>JE</v>
      </c>
      <c r="G227" t="str">
        <f t="shared" si="23"/>
        <v>VE</v>
      </c>
      <c r="H227" t="str">
        <f t="shared" si="24"/>
        <v/>
      </c>
    </row>
    <row r="228" spans="1:8" ht="13.8" thickBot="1">
      <c r="A228" s="71" t="s">
        <v>1776</v>
      </c>
      <c r="B228" s="19" t="s">
        <v>908</v>
      </c>
      <c r="C228" t="str">
        <f t="shared" si="19"/>
        <v>LU</v>
      </c>
      <c r="D228" t="str">
        <f t="shared" si="20"/>
        <v>MA</v>
      </c>
      <c r="E228" t="str">
        <f t="shared" si="21"/>
        <v>ME</v>
      </c>
      <c r="F228" t="str">
        <f t="shared" si="22"/>
        <v>JE</v>
      </c>
      <c r="G228" t="str">
        <f t="shared" si="23"/>
        <v>VE</v>
      </c>
      <c r="H228" t="str">
        <f t="shared" si="24"/>
        <v/>
      </c>
    </row>
    <row r="229" spans="1:8" ht="13.8" thickBot="1">
      <c r="A229" s="71" t="s">
        <v>1777</v>
      </c>
      <c r="B229" s="19" t="s">
        <v>872</v>
      </c>
      <c r="C229" t="str">
        <f t="shared" si="19"/>
        <v>LU</v>
      </c>
      <c r="D229" t="str">
        <f t="shared" si="20"/>
        <v>MA</v>
      </c>
      <c r="E229" t="str">
        <f t="shared" si="21"/>
        <v>ME</v>
      </c>
      <c r="F229" t="str">
        <f t="shared" si="22"/>
        <v>JE</v>
      </c>
      <c r="G229" t="str">
        <f t="shared" si="23"/>
        <v>VE</v>
      </c>
      <c r="H229" t="str">
        <f t="shared" si="24"/>
        <v>SA</v>
      </c>
    </row>
    <row r="230" spans="1:8" ht="13.8" thickBot="1">
      <c r="A230" s="71" t="s">
        <v>1778</v>
      </c>
      <c r="B230" s="19" t="s">
        <v>872</v>
      </c>
      <c r="C230" t="str">
        <f t="shared" si="19"/>
        <v>LU</v>
      </c>
      <c r="D230" t="str">
        <f t="shared" si="20"/>
        <v>MA</v>
      </c>
      <c r="E230" t="str">
        <f t="shared" si="21"/>
        <v>ME</v>
      </c>
      <c r="F230" t="str">
        <f t="shared" si="22"/>
        <v>JE</v>
      </c>
      <c r="G230" t="str">
        <f t="shared" si="23"/>
        <v>VE</v>
      </c>
      <c r="H230" t="str">
        <f t="shared" si="24"/>
        <v>SA</v>
      </c>
    </row>
    <row r="231" spans="1:8" ht="13.8" thickBot="1">
      <c r="A231" s="71" t="s">
        <v>1779</v>
      </c>
      <c r="B231" s="19" t="s">
        <v>872</v>
      </c>
      <c r="C231" t="str">
        <f t="shared" si="19"/>
        <v>LU</v>
      </c>
      <c r="D231" t="str">
        <f t="shared" si="20"/>
        <v>MA</v>
      </c>
      <c r="E231" t="str">
        <f t="shared" si="21"/>
        <v>ME</v>
      </c>
      <c r="F231" t="str">
        <f t="shared" si="22"/>
        <v>JE</v>
      </c>
      <c r="G231" t="str">
        <f t="shared" si="23"/>
        <v>VE</v>
      </c>
      <c r="H231" t="str">
        <f t="shared" si="24"/>
        <v>SA</v>
      </c>
    </row>
    <row r="232" spans="1:8" ht="13.8" thickBot="1">
      <c r="A232" s="71" t="s">
        <v>1780</v>
      </c>
      <c r="B232" s="19" t="s">
        <v>872</v>
      </c>
      <c r="C232" t="str">
        <f t="shared" si="19"/>
        <v>LU</v>
      </c>
      <c r="D232" t="str">
        <f t="shared" si="20"/>
        <v>MA</v>
      </c>
      <c r="E232" t="str">
        <f t="shared" si="21"/>
        <v>ME</v>
      </c>
      <c r="F232" t="str">
        <f t="shared" si="22"/>
        <v>JE</v>
      </c>
      <c r="G232" t="str">
        <f t="shared" si="23"/>
        <v>VE</v>
      </c>
      <c r="H232" t="str">
        <f t="shared" si="24"/>
        <v>SA</v>
      </c>
    </row>
    <row r="233" spans="1:8" ht="13.8" thickBot="1">
      <c r="A233" s="71" t="s">
        <v>1781</v>
      </c>
      <c r="B233" s="19" t="s">
        <v>872</v>
      </c>
      <c r="C233" t="str">
        <f t="shared" si="19"/>
        <v>LU</v>
      </c>
      <c r="D233" t="str">
        <f t="shared" si="20"/>
        <v>MA</v>
      </c>
      <c r="E233" t="str">
        <f t="shared" si="21"/>
        <v>ME</v>
      </c>
      <c r="F233" t="str">
        <f t="shared" si="22"/>
        <v>JE</v>
      </c>
      <c r="G233" t="str">
        <f t="shared" si="23"/>
        <v>VE</v>
      </c>
      <c r="H233" t="str">
        <f t="shared" si="24"/>
        <v>SA</v>
      </c>
    </row>
    <row r="234" spans="1:8" ht="13.8" thickBot="1">
      <c r="A234" s="71" t="s">
        <v>1782</v>
      </c>
      <c r="B234" s="19" t="s">
        <v>872</v>
      </c>
      <c r="C234" t="str">
        <f t="shared" si="19"/>
        <v>LU</v>
      </c>
      <c r="D234" t="str">
        <f t="shared" si="20"/>
        <v>MA</v>
      </c>
      <c r="E234" t="str">
        <f t="shared" si="21"/>
        <v>ME</v>
      </c>
      <c r="F234" t="str">
        <f t="shared" si="22"/>
        <v>JE</v>
      </c>
      <c r="G234" t="str">
        <f t="shared" si="23"/>
        <v>VE</v>
      </c>
      <c r="H234" t="str">
        <f t="shared" si="24"/>
        <v>SA</v>
      </c>
    </row>
    <row r="235" spans="1:8" ht="13.8" thickBot="1">
      <c r="A235" s="71" t="s">
        <v>1783</v>
      </c>
      <c r="B235" s="19" t="s">
        <v>872</v>
      </c>
      <c r="C235" t="str">
        <f t="shared" si="19"/>
        <v>LU</v>
      </c>
      <c r="D235" t="str">
        <f t="shared" si="20"/>
        <v>MA</v>
      </c>
      <c r="E235" t="str">
        <f t="shared" si="21"/>
        <v>ME</v>
      </c>
      <c r="F235" t="str">
        <f t="shared" si="22"/>
        <v>JE</v>
      </c>
      <c r="G235" t="str">
        <f t="shared" si="23"/>
        <v>VE</v>
      </c>
      <c r="H235" t="str">
        <f t="shared" si="24"/>
        <v>SA</v>
      </c>
    </row>
    <row r="236" spans="1:8" ht="13.8" thickBot="1">
      <c r="A236" s="71" t="s">
        <v>1784</v>
      </c>
      <c r="B236" s="19" t="s">
        <v>872</v>
      </c>
      <c r="C236" t="str">
        <f t="shared" si="19"/>
        <v>LU</v>
      </c>
      <c r="D236" t="str">
        <f t="shared" si="20"/>
        <v>MA</v>
      </c>
      <c r="E236" t="str">
        <f t="shared" si="21"/>
        <v>ME</v>
      </c>
      <c r="F236" t="str">
        <f t="shared" si="22"/>
        <v>JE</v>
      </c>
      <c r="G236" t="str">
        <f t="shared" si="23"/>
        <v>VE</v>
      </c>
      <c r="H236" t="str">
        <f t="shared" si="24"/>
        <v>SA</v>
      </c>
    </row>
    <row r="237" spans="1:8" ht="13.8" thickBot="1">
      <c r="A237" s="71" t="s">
        <v>1785</v>
      </c>
      <c r="B237" s="19" t="s">
        <v>908</v>
      </c>
      <c r="C237" t="str">
        <f t="shared" si="19"/>
        <v>LU</v>
      </c>
      <c r="D237" t="str">
        <f t="shared" si="20"/>
        <v>MA</v>
      </c>
      <c r="E237" t="str">
        <f t="shared" si="21"/>
        <v>ME</v>
      </c>
      <c r="F237" t="str">
        <f t="shared" si="22"/>
        <v>JE</v>
      </c>
      <c r="G237" t="str">
        <f t="shared" si="23"/>
        <v>VE</v>
      </c>
      <c r="H237" t="str">
        <f t="shared" si="24"/>
        <v/>
      </c>
    </row>
    <row r="238" spans="1:8" ht="13.8" thickBot="1">
      <c r="A238" s="71" t="s">
        <v>1786</v>
      </c>
      <c r="B238" s="19" t="s">
        <v>908</v>
      </c>
      <c r="C238" t="str">
        <f t="shared" si="19"/>
        <v>LU</v>
      </c>
      <c r="D238" t="str">
        <f t="shared" si="20"/>
        <v>MA</v>
      </c>
      <c r="E238" t="str">
        <f t="shared" si="21"/>
        <v>ME</v>
      </c>
      <c r="F238" t="str">
        <f t="shared" si="22"/>
        <v>JE</v>
      </c>
      <c r="G238" t="str">
        <f t="shared" si="23"/>
        <v>VE</v>
      </c>
      <c r="H238" t="str">
        <f t="shared" si="24"/>
        <v/>
      </c>
    </row>
    <row r="239" spans="1:8">
      <c r="B239" s="24"/>
    </row>
    <row r="240" spans="1:8">
      <c r="B240" s="24"/>
    </row>
    <row r="241" spans="2:2">
      <c r="B241" s="24"/>
    </row>
    <row r="242" spans="2:2">
      <c r="B242" s="24"/>
    </row>
    <row r="243" spans="2:2">
      <c r="B243" s="24"/>
    </row>
    <row r="244" spans="2:2">
      <c r="B244" s="24"/>
    </row>
    <row r="245" spans="2:2">
      <c r="B245" s="24"/>
    </row>
    <row r="246" spans="2:2">
      <c r="B246" s="24"/>
    </row>
    <row r="247" spans="2:2">
      <c r="B247" s="24"/>
    </row>
    <row r="248" spans="2:2">
      <c r="B248" s="24"/>
    </row>
    <row r="249" spans="2:2">
      <c r="B249" s="24"/>
    </row>
    <row r="250" spans="2:2">
      <c r="B250" s="24"/>
    </row>
    <row r="251" spans="2:2">
      <c r="B251" s="24"/>
    </row>
    <row r="252" spans="2:2">
      <c r="B252" s="24"/>
    </row>
    <row r="253" spans="2:2">
      <c r="B253" s="24"/>
    </row>
    <row r="254" spans="2:2">
      <c r="B254" s="24"/>
    </row>
    <row r="255" spans="2:2">
      <c r="B255" s="24"/>
    </row>
    <row r="256" spans="2:2">
      <c r="B256" s="24"/>
    </row>
    <row r="257" spans="2:2">
      <c r="B257" s="24"/>
    </row>
    <row r="258" spans="2:2">
      <c r="B258" s="24"/>
    </row>
    <row r="259" spans="2:2">
      <c r="B259" s="24"/>
    </row>
    <row r="260" spans="2:2">
      <c r="B260" s="24"/>
    </row>
    <row r="261" spans="2:2">
      <c r="B261" s="24"/>
    </row>
    <row r="262" spans="2:2">
      <c r="B262" s="24"/>
    </row>
    <row r="263" spans="2:2">
      <c r="B263" s="24"/>
    </row>
    <row r="264" spans="2:2">
      <c r="B264" s="24"/>
    </row>
    <row r="265" spans="2:2">
      <c r="B265" s="24"/>
    </row>
    <row r="266" spans="2:2">
      <c r="B266" s="24"/>
    </row>
    <row r="267" spans="2:2">
      <c r="B267" s="24"/>
    </row>
    <row r="268" spans="2:2">
      <c r="B268" s="24"/>
    </row>
    <row r="269" spans="2:2">
      <c r="B269" s="24"/>
    </row>
    <row r="270" spans="2:2">
      <c r="B270" s="24"/>
    </row>
    <row r="271" spans="2:2">
      <c r="B271" s="24"/>
    </row>
    <row r="272" spans="2:2">
      <c r="B272" s="24"/>
    </row>
    <row r="273" spans="2:2">
      <c r="B273" s="24"/>
    </row>
    <row r="274" spans="2:2">
      <c r="B274" s="24"/>
    </row>
    <row r="275" spans="2:2">
      <c r="B275" s="24"/>
    </row>
    <row r="276" spans="2:2">
      <c r="B276" s="24"/>
    </row>
    <row r="277" spans="2:2">
      <c r="B277" s="24"/>
    </row>
    <row r="278" spans="2:2">
      <c r="B278" s="24"/>
    </row>
    <row r="279" spans="2:2">
      <c r="B279" s="24"/>
    </row>
    <row r="280" spans="2:2">
      <c r="B280" s="24"/>
    </row>
    <row r="281" spans="2:2">
      <c r="B281" s="24"/>
    </row>
    <row r="282" spans="2:2">
      <c r="B282" s="24"/>
    </row>
    <row r="283" spans="2:2">
      <c r="B283" s="24"/>
    </row>
    <row r="284" spans="2:2">
      <c r="B284" s="24"/>
    </row>
    <row r="285" spans="2:2">
      <c r="B285" s="24"/>
    </row>
    <row r="286" spans="2:2">
      <c r="B286" s="24"/>
    </row>
    <row r="287" spans="2:2">
      <c r="B287" s="24"/>
    </row>
    <row r="288" spans="2:2">
      <c r="B288" s="24"/>
    </row>
    <row r="289" spans="2:2">
      <c r="B289" s="24"/>
    </row>
    <row r="290" spans="2:2">
      <c r="B290" s="24"/>
    </row>
    <row r="291" spans="2:2">
      <c r="B291" s="24"/>
    </row>
    <row r="292" spans="2:2">
      <c r="B292" s="24"/>
    </row>
    <row r="293" spans="2:2">
      <c r="B293" s="24"/>
    </row>
    <row r="294" spans="2:2">
      <c r="B294" s="24"/>
    </row>
    <row r="295" spans="2:2">
      <c r="B295" s="24"/>
    </row>
    <row r="296" spans="2:2">
      <c r="B296" s="24"/>
    </row>
    <row r="297" spans="2:2">
      <c r="B297" s="24"/>
    </row>
    <row r="298" spans="2:2">
      <c r="B298" s="24"/>
    </row>
    <row r="299" spans="2:2">
      <c r="B299" s="24"/>
    </row>
    <row r="300" spans="2:2">
      <c r="B300" s="24"/>
    </row>
    <row r="301" spans="2:2">
      <c r="B301" s="24"/>
    </row>
    <row r="302" spans="2:2">
      <c r="B302" s="24"/>
    </row>
    <row r="303" spans="2:2">
      <c r="B303" s="24"/>
    </row>
    <row r="304" spans="2:2">
      <c r="B304" s="24"/>
    </row>
    <row r="305" spans="2:2">
      <c r="B305" s="24"/>
    </row>
    <row r="306" spans="2:2">
      <c r="B306" s="24"/>
    </row>
    <row r="307" spans="2:2">
      <c r="B307" s="24"/>
    </row>
    <row r="308" spans="2:2">
      <c r="B308" s="24"/>
    </row>
    <row r="309" spans="2:2">
      <c r="B309" s="24"/>
    </row>
    <row r="310" spans="2:2">
      <c r="B310" s="24"/>
    </row>
    <row r="311" spans="2:2">
      <c r="B311" s="24"/>
    </row>
    <row r="312" spans="2:2">
      <c r="B312" s="24"/>
    </row>
    <row r="313" spans="2:2">
      <c r="B313" s="24"/>
    </row>
    <row r="314" spans="2:2">
      <c r="B314" s="24"/>
    </row>
    <row r="315" spans="2:2">
      <c r="B315" s="24"/>
    </row>
    <row r="316" spans="2:2">
      <c r="B316" s="24"/>
    </row>
    <row r="317" spans="2:2">
      <c r="B317" s="24"/>
    </row>
    <row r="318" spans="2:2">
      <c r="B318" s="24"/>
    </row>
    <row r="319" spans="2:2">
      <c r="B319" s="24"/>
    </row>
    <row r="320" spans="2:2">
      <c r="B320" s="24"/>
    </row>
    <row r="321" spans="2:2">
      <c r="B321" s="24"/>
    </row>
    <row r="322" spans="2:2">
      <c r="B322" s="24"/>
    </row>
    <row r="323" spans="2:2">
      <c r="B323" s="24"/>
    </row>
    <row r="324" spans="2:2">
      <c r="B324" s="24"/>
    </row>
    <row r="325" spans="2:2">
      <c r="B325" s="24"/>
    </row>
    <row r="326" spans="2:2">
      <c r="B326" s="24"/>
    </row>
    <row r="327" spans="2:2">
      <c r="B327" s="24"/>
    </row>
    <row r="328" spans="2:2">
      <c r="B328" s="24"/>
    </row>
    <row r="329" spans="2:2">
      <c r="B329" s="24"/>
    </row>
    <row r="330" spans="2:2">
      <c r="B330" s="24"/>
    </row>
    <row r="331" spans="2:2">
      <c r="B331" s="24"/>
    </row>
    <row r="332" spans="2:2">
      <c r="B332" s="24"/>
    </row>
    <row r="333" spans="2:2">
      <c r="B333" s="24"/>
    </row>
    <row r="334" spans="2:2">
      <c r="B334" s="24"/>
    </row>
    <row r="335" spans="2:2">
      <c r="B335" s="24"/>
    </row>
    <row r="336" spans="2:2">
      <c r="B336" s="24"/>
    </row>
    <row r="337" spans="2:2">
      <c r="B337" s="24"/>
    </row>
    <row r="338" spans="2:2">
      <c r="B338" s="24"/>
    </row>
    <row r="339" spans="2:2">
      <c r="B339" s="24"/>
    </row>
    <row r="340" spans="2:2">
      <c r="B340" s="24"/>
    </row>
    <row r="341" spans="2:2">
      <c r="B341" s="24"/>
    </row>
    <row r="342" spans="2:2">
      <c r="B342" s="24"/>
    </row>
    <row r="343" spans="2:2">
      <c r="B343" s="24"/>
    </row>
    <row r="344" spans="2:2">
      <c r="B344" s="24"/>
    </row>
    <row r="345" spans="2:2">
      <c r="B345" s="24"/>
    </row>
    <row r="346" spans="2:2">
      <c r="B346" s="24"/>
    </row>
    <row r="347" spans="2:2">
      <c r="B347" s="24"/>
    </row>
    <row r="348" spans="2:2">
      <c r="B348" s="24"/>
    </row>
    <row r="349" spans="2:2">
      <c r="B349" s="24"/>
    </row>
    <row r="350" spans="2:2">
      <c r="B350" s="24"/>
    </row>
    <row r="351" spans="2:2">
      <c r="B351" s="24"/>
    </row>
    <row r="352" spans="2:2">
      <c r="B352" s="24"/>
    </row>
    <row r="353" spans="2:2">
      <c r="B353" s="24"/>
    </row>
    <row r="354" spans="2:2">
      <c r="B354" s="24"/>
    </row>
    <row r="355" spans="2:2">
      <c r="B355" s="24"/>
    </row>
    <row r="356" spans="2:2">
      <c r="B356" s="24"/>
    </row>
    <row r="357" spans="2:2">
      <c r="B357" s="24"/>
    </row>
    <row r="358" spans="2:2">
      <c r="B358" s="24"/>
    </row>
    <row r="359" spans="2:2">
      <c r="B359" s="24"/>
    </row>
    <row r="360" spans="2:2">
      <c r="B360" s="24"/>
    </row>
    <row r="361" spans="2:2">
      <c r="B361" s="24"/>
    </row>
    <row r="362" spans="2:2">
      <c r="B362" s="24"/>
    </row>
    <row r="363" spans="2:2">
      <c r="B363" s="24"/>
    </row>
    <row r="364" spans="2:2">
      <c r="B364" s="24"/>
    </row>
    <row r="365" spans="2:2">
      <c r="B365" s="24"/>
    </row>
    <row r="366" spans="2:2">
      <c r="B366" s="24"/>
    </row>
    <row r="367" spans="2:2">
      <c r="B367" s="24"/>
    </row>
    <row r="368" spans="2:2">
      <c r="B368" s="24"/>
    </row>
    <row r="369" spans="2:2">
      <c r="B369" s="24"/>
    </row>
    <row r="370" spans="2:2">
      <c r="B370" s="24"/>
    </row>
    <row r="371" spans="2:2">
      <c r="B371" s="24"/>
    </row>
    <row r="372" spans="2:2">
      <c r="B372" s="24"/>
    </row>
    <row r="373" spans="2:2">
      <c r="B373" s="24"/>
    </row>
    <row r="374" spans="2:2">
      <c r="B374" s="24"/>
    </row>
    <row r="375" spans="2:2">
      <c r="B375" s="24"/>
    </row>
    <row r="376" spans="2:2">
      <c r="B376" s="24"/>
    </row>
    <row r="377" spans="2:2">
      <c r="B377" s="24"/>
    </row>
    <row r="378" spans="2:2">
      <c r="B378" s="24"/>
    </row>
    <row r="379" spans="2:2">
      <c r="B379" s="24"/>
    </row>
    <row r="380" spans="2:2">
      <c r="B380" s="24"/>
    </row>
    <row r="381" spans="2:2">
      <c r="B381" s="24"/>
    </row>
    <row r="382" spans="2:2">
      <c r="B382" s="24"/>
    </row>
    <row r="383" spans="2:2">
      <c r="B383" s="24"/>
    </row>
    <row r="384" spans="2:2">
      <c r="B384" s="24"/>
    </row>
    <row r="385" spans="2:2">
      <c r="B385" s="24"/>
    </row>
    <row r="386" spans="2:2">
      <c r="B386" s="24"/>
    </row>
    <row r="387" spans="2:2">
      <c r="B387" s="24"/>
    </row>
    <row r="388" spans="2:2">
      <c r="B388" s="24"/>
    </row>
    <row r="389" spans="2:2">
      <c r="B389" s="24"/>
    </row>
    <row r="390" spans="2:2">
      <c r="B390" s="24"/>
    </row>
    <row r="391" spans="2:2">
      <c r="B391" s="24"/>
    </row>
    <row r="392" spans="2:2">
      <c r="B392" s="24"/>
    </row>
    <row r="393" spans="2:2">
      <c r="B393" s="24"/>
    </row>
    <row r="394" spans="2:2">
      <c r="B394" s="24"/>
    </row>
    <row r="395" spans="2:2">
      <c r="B395" s="24"/>
    </row>
    <row r="396" spans="2:2">
      <c r="B396" s="24"/>
    </row>
    <row r="397" spans="2:2">
      <c r="B397" s="24"/>
    </row>
    <row r="398" spans="2:2">
      <c r="B398" s="24"/>
    </row>
    <row r="399" spans="2:2">
      <c r="B399" s="24"/>
    </row>
    <row r="400" spans="2:2">
      <c r="B400" s="24"/>
    </row>
    <row r="401" spans="2:2">
      <c r="B401" s="24"/>
    </row>
    <row r="402" spans="2:2">
      <c r="B402" s="24"/>
    </row>
    <row r="403" spans="2:2">
      <c r="B403" s="24"/>
    </row>
    <row r="404" spans="2:2">
      <c r="B404" s="24"/>
    </row>
    <row r="405" spans="2:2">
      <c r="B405" s="24"/>
    </row>
    <row r="406" spans="2:2">
      <c r="B406" s="24"/>
    </row>
    <row r="407" spans="2:2">
      <c r="B407" s="24"/>
    </row>
    <row r="408" spans="2:2">
      <c r="B408" s="24"/>
    </row>
    <row r="409" spans="2:2">
      <c r="B409" s="24"/>
    </row>
    <row r="410" spans="2:2">
      <c r="B410" s="24"/>
    </row>
    <row r="411" spans="2:2">
      <c r="B411" s="24"/>
    </row>
    <row r="412" spans="2:2">
      <c r="B412" s="24"/>
    </row>
    <row r="413" spans="2:2">
      <c r="B413" s="24"/>
    </row>
    <row r="414" spans="2:2">
      <c r="B414" s="24"/>
    </row>
    <row r="415" spans="2:2">
      <c r="B415" s="24"/>
    </row>
    <row r="416" spans="2:2">
      <c r="B416" s="24"/>
    </row>
    <row r="417" spans="2:2">
      <c r="B417" s="24"/>
    </row>
    <row r="418" spans="2:2">
      <c r="B418" s="24"/>
    </row>
    <row r="419" spans="2:2">
      <c r="B419" s="24"/>
    </row>
    <row r="420" spans="2:2">
      <c r="B420" s="24"/>
    </row>
    <row r="421" spans="2:2">
      <c r="B421" s="24"/>
    </row>
    <row r="422" spans="2:2">
      <c r="B422" s="24"/>
    </row>
    <row r="423" spans="2:2">
      <c r="B423" s="24"/>
    </row>
    <row r="424" spans="2:2">
      <c r="B424" s="24"/>
    </row>
    <row r="425" spans="2:2">
      <c r="B425" s="24"/>
    </row>
    <row r="426" spans="2:2">
      <c r="B426" s="24"/>
    </row>
    <row r="427" spans="2:2">
      <c r="B427" s="24"/>
    </row>
    <row r="428" spans="2:2">
      <c r="B428" s="24"/>
    </row>
    <row r="429" spans="2:2">
      <c r="B429" s="24"/>
    </row>
    <row r="430" spans="2:2">
      <c r="B430" s="24"/>
    </row>
    <row r="431" spans="2:2">
      <c r="B431" s="24"/>
    </row>
    <row r="432" spans="2:2">
      <c r="B432" s="24"/>
    </row>
    <row r="433" spans="2:2">
      <c r="B433" s="24"/>
    </row>
    <row r="434" spans="2:2">
      <c r="B434" s="24"/>
    </row>
    <row r="435" spans="2:2">
      <c r="B435" s="24"/>
    </row>
    <row r="436" spans="2:2">
      <c r="B436" s="24"/>
    </row>
    <row r="437" spans="2:2">
      <c r="B437" s="24"/>
    </row>
    <row r="438" spans="2:2">
      <c r="B438" s="24"/>
    </row>
    <row r="439" spans="2:2">
      <c r="B439" s="24"/>
    </row>
    <row r="440" spans="2:2">
      <c r="B440" s="24"/>
    </row>
    <row r="441" spans="2:2">
      <c r="B441" s="24"/>
    </row>
    <row r="442" spans="2:2">
      <c r="B442" s="24"/>
    </row>
    <row r="443" spans="2:2">
      <c r="B443" s="24"/>
    </row>
    <row r="444" spans="2:2">
      <c r="B444" s="24"/>
    </row>
    <row r="445" spans="2:2">
      <c r="B445" s="24"/>
    </row>
    <row r="446" spans="2:2">
      <c r="B446" s="24"/>
    </row>
    <row r="447" spans="2:2">
      <c r="B447" s="24"/>
    </row>
    <row r="448" spans="2:2">
      <c r="B448" s="24"/>
    </row>
    <row r="449" spans="2:2">
      <c r="B449" s="24"/>
    </row>
    <row r="450" spans="2:2">
      <c r="B450" s="24"/>
    </row>
    <row r="451" spans="2:2">
      <c r="B451" s="24"/>
    </row>
    <row r="452" spans="2:2">
      <c r="B452" s="24"/>
    </row>
    <row r="453" spans="2:2">
      <c r="B453" s="24"/>
    </row>
    <row r="454" spans="2:2">
      <c r="B454" s="24"/>
    </row>
    <row r="455" spans="2:2">
      <c r="B455" s="24"/>
    </row>
    <row r="456" spans="2:2">
      <c r="B456" s="24"/>
    </row>
    <row r="457" spans="2:2">
      <c r="B457" s="24"/>
    </row>
    <row r="458" spans="2:2">
      <c r="B458" s="24"/>
    </row>
    <row r="459" spans="2:2">
      <c r="B459" s="24"/>
    </row>
    <row r="460" spans="2:2">
      <c r="B460" s="24"/>
    </row>
    <row r="461" spans="2:2">
      <c r="B461" s="24"/>
    </row>
    <row r="462" spans="2:2">
      <c r="B462" s="24"/>
    </row>
    <row r="463" spans="2:2">
      <c r="B463" s="24"/>
    </row>
    <row r="464" spans="2:2">
      <c r="B464" s="24"/>
    </row>
    <row r="465" spans="2:2">
      <c r="B465" s="24"/>
    </row>
    <row r="466" spans="2:2">
      <c r="B466" s="24"/>
    </row>
    <row r="467" spans="2:2">
      <c r="B467" s="24"/>
    </row>
    <row r="468" spans="2:2">
      <c r="B468" s="24"/>
    </row>
    <row r="469" spans="2:2">
      <c r="B469" s="24"/>
    </row>
    <row r="470" spans="2:2">
      <c r="B470" s="24"/>
    </row>
    <row r="471" spans="2:2">
      <c r="B471" s="24"/>
    </row>
    <row r="472" spans="2:2">
      <c r="B472" s="24"/>
    </row>
    <row r="473" spans="2:2">
      <c r="B473" s="24"/>
    </row>
    <row r="474" spans="2:2">
      <c r="B474" s="24"/>
    </row>
    <row r="475" spans="2:2">
      <c r="B475" s="24"/>
    </row>
    <row r="476" spans="2:2">
      <c r="B476" s="24"/>
    </row>
    <row r="477" spans="2:2">
      <c r="B477" s="24"/>
    </row>
    <row r="478" spans="2:2">
      <c r="B478" s="24"/>
    </row>
    <row r="479" spans="2:2">
      <c r="B479" s="24"/>
    </row>
    <row r="480" spans="2:2">
      <c r="B480" s="24"/>
    </row>
    <row r="481" spans="2:2">
      <c r="B481" s="24"/>
    </row>
    <row r="482" spans="2:2">
      <c r="B482" s="24"/>
    </row>
    <row r="483" spans="2:2">
      <c r="B483" s="24"/>
    </row>
    <row r="484" spans="2:2">
      <c r="B484" s="24"/>
    </row>
    <row r="485" spans="2:2">
      <c r="B485" s="24"/>
    </row>
    <row r="486" spans="2:2">
      <c r="B486" s="24"/>
    </row>
    <row r="487" spans="2:2">
      <c r="B487" s="24"/>
    </row>
    <row r="488" spans="2:2">
      <c r="B488" s="24"/>
    </row>
    <row r="489" spans="2:2">
      <c r="B489" s="24"/>
    </row>
    <row r="490" spans="2:2">
      <c r="B490" s="24"/>
    </row>
    <row r="491" spans="2:2">
      <c r="B491" s="24"/>
    </row>
    <row r="492" spans="2:2">
      <c r="B492" s="24"/>
    </row>
    <row r="493" spans="2:2">
      <c r="B493" s="24"/>
    </row>
    <row r="494" spans="2:2">
      <c r="B494" s="24"/>
    </row>
    <row r="495" spans="2:2">
      <c r="B495" s="24"/>
    </row>
    <row r="496" spans="2:2">
      <c r="B496" s="24"/>
    </row>
    <row r="497" spans="2:2">
      <c r="B497" s="24"/>
    </row>
    <row r="498" spans="2:2">
      <c r="B498" s="24"/>
    </row>
    <row r="499" spans="2:2">
      <c r="B499" s="24"/>
    </row>
    <row r="500" spans="2:2">
      <c r="B500" s="24"/>
    </row>
    <row r="501" spans="2:2">
      <c r="B501" s="24"/>
    </row>
    <row r="502" spans="2:2">
      <c r="B502" s="24"/>
    </row>
    <row r="503" spans="2:2">
      <c r="B503" s="24"/>
    </row>
    <row r="504" spans="2:2">
      <c r="B504" s="24"/>
    </row>
    <row r="505" spans="2:2">
      <c r="B505" s="24"/>
    </row>
    <row r="506" spans="2:2">
      <c r="B506" s="24"/>
    </row>
    <row r="507" spans="2:2">
      <c r="B507" s="24"/>
    </row>
    <row r="508" spans="2:2">
      <c r="B508" s="24"/>
    </row>
    <row r="509" spans="2:2">
      <c r="B509" s="24"/>
    </row>
    <row r="510" spans="2:2">
      <c r="B510" s="24"/>
    </row>
    <row r="511" spans="2:2">
      <c r="B511" s="24"/>
    </row>
    <row r="512" spans="2:2">
      <c r="B512" s="24"/>
    </row>
    <row r="513" spans="2:2">
      <c r="B513" s="24"/>
    </row>
    <row r="514" spans="2:2">
      <c r="B514" s="24"/>
    </row>
    <row r="515" spans="2:2">
      <c r="B515" s="24"/>
    </row>
    <row r="516" spans="2:2">
      <c r="B516" s="24"/>
    </row>
    <row r="517" spans="2:2">
      <c r="B517" s="24"/>
    </row>
    <row r="518" spans="2:2">
      <c r="B518" s="24"/>
    </row>
    <row r="519" spans="2:2">
      <c r="B519" s="24"/>
    </row>
    <row r="520" spans="2:2">
      <c r="B520" s="24"/>
    </row>
    <row r="521" spans="2:2">
      <c r="B521" s="24"/>
    </row>
    <row r="522" spans="2:2">
      <c r="B522" s="24"/>
    </row>
    <row r="523" spans="2:2">
      <c r="B523" s="24"/>
    </row>
    <row r="524" spans="2:2">
      <c r="B524" s="24"/>
    </row>
    <row r="525" spans="2:2">
      <c r="B525" s="24"/>
    </row>
    <row r="526" spans="2:2">
      <c r="B526" s="24"/>
    </row>
    <row r="527" spans="2:2">
      <c r="B527" s="24"/>
    </row>
    <row r="528" spans="2:2">
      <c r="B528" s="24"/>
    </row>
    <row r="529" spans="2:2">
      <c r="B529" s="24"/>
    </row>
    <row r="530" spans="2:2">
      <c r="B530" s="24"/>
    </row>
    <row r="531" spans="2:2">
      <c r="B531" s="24"/>
    </row>
    <row r="532" spans="2:2">
      <c r="B532" s="24"/>
    </row>
    <row r="533" spans="2:2">
      <c r="B533" s="24"/>
    </row>
    <row r="534" spans="2:2">
      <c r="B534" s="24"/>
    </row>
    <row r="535" spans="2:2">
      <c r="B535" s="24"/>
    </row>
    <row r="536" spans="2:2">
      <c r="B536" s="24"/>
    </row>
    <row r="537" spans="2:2">
      <c r="B537" s="24"/>
    </row>
    <row r="538" spans="2:2">
      <c r="B538" s="24"/>
    </row>
    <row r="539" spans="2:2">
      <c r="B539" s="24"/>
    </row>
    <row r="540" spans="2:2">
      <c r="B540" s="24"/>
    </row>
    <row r="541" spans="2:2">
      <c r="B541" s="24"/>
    </row>
    <row r="542" spans="2:2">
      <c r="B542" s="24"/>
    </row>
    <row r="543" spans="2:2">
      <c r="B543" s="24"/>
    </row>
    <row r="544" spans="2:2">
      <c r="B544" s="24"/>
    </row>
    <row r="545" spans="2:2">
      <c r="B545" s="24"/>
    </row>
    <row r="546" spans="2:2">
      <c r="B546" s="24"/>
    </row>
    <row r="547" spans="2:2">
      <c r="B547" s="24"/>
    </row>
    <row r="548" spans="2:2">
      <c r="B548" s="24"/>
    </row>
    <row r="549" spans="2:2">
      <c r="B549" s="24"/>
    </row>
    <row r="550" spans="2:2">
      <c r="B550" s="24"/>
    </row>
    <row r="551" spans="2:2">
      <c r="B551" s="24"/>
    </row>
    <row r="552" spans="2:2">
      <c r="B552" s="24"/>
    </row>
    <row r="553" spans="2:2">
      <c r="B553" s="24"/>
    </row>
    <row r="554" spans="2:2">
      <c r="B554" s="24"/>
    </row>
    <row r="555" spans="2:2">
      <c r="B555" s="24"/>
    </row>
    <row r="556" spans="2:2">
      <c r="B556" s="24"/>
    </row>
    <row r="557" spans="2:2">
      <c r="B557" s="24"/>
    </row>
    <row r="558" spans="2:2">
      <c r="B558" s="24"/>
    </row>
    <row r="559" spans="2:2">
      <c r="B559" s="24"/>
    </row>
    <row r="560" spans="2:2">
      <c r="B560" s="24"/>
    </row>
    <row r="561" spans="2:2">
      <c r="B561" s="24"/>
    </row>
    <row r="562" spans="2:2">
      <c r="B562" s="24"/>
    </row>
    <row r="563" spans="2:2">
      <c r="B563" s="24"/>
    </row>
    <row r="564" spans="2:2">
      <c r="B564" s="24"/>
    </row>
    <row r="565" spans="2:2">
      <c r="B565" s="24"/>
    </row>
    <row r="566" spans="2:2">
      <c r="B566" s="24"/>
    </row>
    <row r="567" spans="2:2">
      <c r="B567" s="24"/>
    </row>
    <row r="568" spans="2:2">
      <c r="B568" s="24"/>
    </row>
    <row r="569" spans="2:2">
      <c r="B569" s="24"/>
    </row>
    <row r="570" spans="2:2">
      <c r="B570" s="24"/>
    </row>
    <row r="571" spans="2:2">
      <c r="B571" s="24"/>
    </row>
    <row r="572" spans="2:2">
      <c r="B572" s="24"/>
    </row>
    <row r="573" spans="2:2">
      <c r="B573" s="24"/>
    </row>
    <row r="574" spans="2:2">
      <c r="B574" s="24"/>
    </row>
    <row r="575" spans="2:2">
      <c r="B575" s="24"/>
    </row>
    <row r="576" spans="2:2">
      <c r="B576" s="24"/>
    </row>
    <row r="577" spans="2:2">
      <c r="B577" s="24"/>
    </row>
    <row r="578" spans="2:2">
      <c r="B578" s="24"/>
    </row>
    <row r="579" spans="2:2">
      <c r="B579" s="24"/>
    </row>
    <row r="580" spans="2:2">
      <c r="B580" s="24"/>
    </row>
    <row r="581" spans="2:2">
      <c r="B581" s="24"/>
    </row>
    <row r="582" spans="2:2">
      <c r="B582" s="24"/>
    </row>
    <row r="583" spans="2:2">
      <c r="B583" s="24"/>
    </row>
    <row r="584" spans="2:2">
      <c r="B584" s="24"/>
    </row>
    <row r="585" spans="2:2">
      <c r="B585" s="24"/>
    </row>
    <row r="586" spans="2:2">
      <c r="B586" s="24"/>
    </row>
    <row r="587" spans="2:2">
      <c r="B587" s="24"/>
    </row>
    <row r="588" spans="2:2">
      <c r="B588" s="24"/>
    </row>
    <row r="589" spans="2:2">
      <c r="B589" s="24"/>
    </row>
    <row r="590" spans="2:2">
      <c r="B590" s="24"/>
    </row>
    <row r="591" spans="2:2">
      <c r="B591" s="24"/>
    </row>
    <row r="592" spans="2:2">
      <c r="B592" s="24"/>
    </row>
    <row r="593" spans="2:2">
      <c r="B593" s="24"/>
    </row>
    <row r="594" spans="2:2">
      <c r="B594" s="24"/>
    </row>
    <row r="595" spans="2:2">
      <c r="B595" s="24"/>
    </row>
    <row r="596" spans="2:2">
      <c r="B596" s="24"/>
    </row>
    <row r="597" spans="2:2">
      <c r="B597" s="24"/>
    </row>
    <row r="598" spans="2:2">
      <c r="B598" s="24"/>
    </row>
    <row r="599" spans="2:2">
      <c r="B599" s="24"/>
    </row>
    <row r="600" spans="2:2">
      <c r="B600" s="24"/>
    </row>
    <row r="601" spans="2:2">
      <c r="B601" s="24"/>
    </row>
    <row r="602" spans="2:2">
      <c r="B602" s="24"/>
    </row>
    <row r="603" spans="2:2">
      <c r="B603" s="24"/>
    </row>
    <row r="604" spans="2:2">
      <c r="B604" s="24"/>
    </row>
    <row r="605" spans="2:2">
      <c r="B605" s="24"/>
    </row>
    <row r="606" spans="2:2">
      <c r="B606" s="24"/>
    </row>
    <row r="607" spans="2:2">
      <c r="B607" s="24"/>
    </row>
    <row r="608" spans="2:2">
      <c r="B608" s="24"/>
    </row>
    <row r="609" spans="2:2">
      <c r="B609" s="24"/>
    </row>
    <row r="610" spans="2:2">
      <c r="B610" s="24"/>
    </row>
    <row r="611" spans="2:2">
      <c r="B611" s="24"/>
    </row>
    <row r="612" spans="2:2">
      <c r="B612" s="24"/>
    </row>
    <row r="613" spans="2:2">
      <c r="B613" s="24"/>
    </row>
    <row r="614" spans="2:2">
      <c r="B614" s="24"/>
    </row>
    <row r="615" spans="2:2">
      <c r="B615" s="24"/>
    </row>
    <row r="616" spans="2:2">
      <c r="B616" s="24"/>
    </row>
    <row r="617" spans="2:2">
      <c r="B617" s="24"/>
    </row>
    <row r="618" spans="2:2">
      <c r="B618" s="24"/>
    </row>
    <row r="619" spans="2:2">
      <c r="B619" s="24"/>
    </row>
    <row r="620" spans="2:2">
      <c r="B620" s="24"/>
    </row>
    <row r="621" spans="2:2">
      <c r="B621" s="24"/>
    </row>
    <row r="622" spans="2:2">
      <c r="B622" s="24"/>
    </row>
    <row r="623" spans="2:2">
      <c r="B623" s="24"/>
    </row>
    <row r="624" spans="2:2">
      <c r="B624" s="24"/>
    </row>
    <row r="625" spans="2:2">
      <c r="B625" s="24"/>
    </row>
    <row r="626" spans="2:2">
      <c r="B626" s="24"/>
    </row>
    <row r="627" spans="2:2">
      <c r="B627" s="24"/>
    </row>
    <row r="628" spans="2:2">
      <c r="B628" s="24"/>
    </row>
    <row r="629" spans="2:2">
      <c r="B629" s="24"/>
    </row>
    <row r="630" spans="2:2">
      <c r="B630" s="24"/>
    </row>
    <row r="631" spans="2:2">
      <c r="B631" s="24"/>
    </row>
    <row r="632" spans="2:2">
      <c r="B632" s="24"/>
    </row>
    <row r="633" spans="2:2">
      <c r="B633" s="24"/>
    </row>
    <row r="634" spans="2:2">
      <c r="B634" s="24"/>
    </row>
    <row r="635" spans="2:2">
      <c r="B635" s="24"/>
    </row>
    <row r="636" spans="2:2">
      <c r="B636" s="24"/>
    </row>
    <row r="637" spans="2:2">
      <c r="B637" s="24"/>
    </row>
    <row r="638" spans="2:2">
      <c r="B638" s="24"/>
    </row>
    <row r="639" spans="2:2">
      <c r="B639" s="24"/>
    </row>
    <row r="640" spans="2:2">
      <c r="B640" s="24"/>
    </row>
    <row r="641" spans="2:2">
      <c r="B641" s="24"/>
    </row>
    <row r="642" spans="2:2">
      <c r="B642" s="24"/>
    </row>
    <row r="643" spans="2:2">
      <c r="B643" s="24"/>
    </row>
    <row r="644" spans="2:2">
      <c r="B644" s="24"/>
    </row>
    <row r="645" spans="2:2">
      <c r="B645" s="24"/>
    </row>
    <row r="646" spans="2:2">
      <c r="B646" s="24"/>
    </row>
    <row r="647" spans="2:2">
      <c r="B647" s="24"/>
    </row>
    <row r="648" spans="2:2">
      <c r="B648" s="24"/>
    </row>
    <row r="649" spans="2:2">
      <c r="B649" s="24"/>
    </row>
    <row r="650" spans="2:2">
      <c r="B650" s="24"/>
    </row>
    <row r="651" spans="2:2">
      <c r="B651" s="24"/>
    </row>
    <row r="652" spans="2:2">
      <c r="B652" s="24"/>
    </row>
    <row r="653" spans="2:2">
      <c r="B653" s="24"/>
    </row>
    <row r="654" spans="2:2">
      <c r="B654" s="24"/>
    </row>
    <row r="655" spans="2:2">
      <c r="B655" s="24"/>
    </row>
    <row r="656" spans="2:2">
      <c r="B656" s="24"/>
    </row>
    <row r="657" spans="2:2">
      <c r="B657" s="24"/>
    </row>
    <row r="658" spans="2:2">
      <c r="B658" s="24"/>
    </row>
    <row r="659" spans="2:2">
      <c r="B659" s="24"/>
    </row>
    <row r="660" spans="2:2">
      <c r="B660" s="24"/>
    </row>
    <row r="661" spans="2:2">
      <c r="B661" s="24"/>
    </row>
    <row r="662" spans="2:2">
      <c r="B662" s="24"/>
    </row>
    <row r="663" spans="2:2">
      <c r="B663" s="24"/>
    </row>
    <row r="664" spans="2:2">
      <c r="B664" s="24"/>
    </row>
    <row r="665" spans="2:2">
      <c r="B665" s="24"/>
    </row>
    <row r="666" spans="2:2">
      <c r="B666" s="24"/>
    </row>
    <row r="667" spans="2:2">
      <c r="B667" s="24"/>
    </row>
    <row r="668" spans="2:2">
      <c r="B668" s="24"/>
    </row>
    <row r="669" spans="2:2">
      <c r="B669" s="24"/>
    </row>
    <row r="670" spans="2:2">
      <c r="B670" s="24"/>
    </row>
    <row r="671" spans="2:2">
      <c r="B671" s="24"/>
    </row>
    <row r="672" spans="2:2">
      <c r="B672" s="24"/>
    </row>
    <row r="673" spans="2:2">
      <c r="B673" s="24"/>
    </row>
    <row r="674" spans="2:2">
      <c r="B674" s="24"/>
    </row>
    <row r="675" spans="2:2">
      <c r="B675" s="24"/>
    </row>
    <row r="676" spans="2:2">
      <c r="B676" s="24"/>
    </row>
    <row r="677" spans="2:2">
      <c r="B677" s="24"/>
    </row>
    <row r="678" spans="2:2">
      <c r="B678" s="24"/>
    </row>
    <row r="679" spans="2:2">
      <c r="B679" s="24"/>
    </row>
    <row r="680" spans="2:2">
      <c r="B680" s="24"/>
    </row>
    <row r="681" spans="2:2">
      <c r="B681" s="24"/>
    </row>
    <row r="682" spans="2:2">
      <c r="B682" s="24"/>
    </row>
    <row r="683" spans="2:2">
      <c r="B683" s="24"/>
    </row>
    <row r="684" spans="2:2">
      <c r="B684" s="24"/>
    </row>
    <row r="685" spans="2:2">
      <c r="B685" s="24"/>
    </row>
    <row r="686" spans="2:2">
      <c r="B686" s="24"/>
    </row>
    <row r="687" spans="2:2">
      <c r="B687" s="24"/>
    </row>
    <row r="688" spans="2:2">
      <c r="B688" s="24"/>
    </row>
    <row r="689" spans="2:2">
      <c r="B689" s="24"/>
    </row>
    <row r="690" spans="2:2">
      <c r="B690" s="24"/>
    </row>
    <row r="691" spans="2:2">
      <c r="B691" s="24"/>
    </row>
    <row r="692" spans="2:2">
      <c r="B692" s="24"/>
    </row>
    <row r="693" spans="2:2">
      <c r="B693" s="24"/>
    </row>
    <row r="694" spans="2:2">
      <c r="B694" s="24"/>
    </row>
    <row r="695" spans="2:2">
      <c r="B695" s="24"/>
    </row>
    <row r="696" spans="2:2">
      <c r="B696" s="24"/>
    </row>
    <row r="697" spans="2:2">
      <c r="B697" s="24"/>
    </row>
    <row r="698" spans="2:2">
      <c r="B698" s="24"/>
    </row>
    <row r="699" spans="2:2">
      <c r="B699" s="24"/>
    </row>
    <row r="700" spans="2:2">
      <c r="B700" s="24"/>
    </row>
    <row r="701" spans="2:2">
      <c r="B701" s="24"/>
    </row>
    <row r="702" spans="2:2">
      <c r="B702" s="24"/>
    </row>
    <row r="703" spans="2:2">
      <c r="B703" s="24"/>
    </row>
    <row r="704" spans="2:2">
      <c r="B704" s="24"/>
    </row>
    <row r="705" spans="2:2">
      <c r="B705" s="24"/>
    </row>
    <row r="706" spans="2:2">
      <c r="B706" s="24"/>
    </row>
    <row r="707" spans="2:2">
      <c r="B707" s="24"/>
    </row>
    <row r="708" spans="2:2">
      <c r="B708" s="24"/>
    </row>
    <row r="709" spans="2:2">
      <c r="B709" s="24"/>
    </row>
    <row r="710" spans="2:2">
      <c r="B710" s="24"/>
    </row>
    <row r="711" spans="2:2">
      <c r="B711" s="24"/>
    </row>
    <row r="712" spans="2:2">
      <c r="B712" s="24"/>
    </row>
    <row r="713" spans="2:2">
      <c r="B713" s="24"/>
    </row>
    <row r="714" spans="2:2">
      <c r="B714" s="24"/>
    </row>
    <row r="715" spans="2:2">
      <c r="B715" s="24"/>
    </row>
    <row r="716" spans="2:2">
      <c r="B716" s="24"/>
    </row>
    <row r="717" spans="2:2">
      <c r="B717" s="24"/>
    </row>
    <row r="718" spans="2:2">
      <c r="B718" s="24"/>
    </row>
    <row r="719" spans="2:2">
      <c r="B719" s="24"/>
    </row>
    <row r="720" spans="2:2">
      <c r="B720" s="24"/>
    </row>
    <row r="721" spans="2:2">
      <c r="B721" s="24"/>
    </row>
    <row r="722" spans="2:2">
      <c r="B722" s="24"/>
    </row>
    <row r="723" spans="2:2">
      <c r="B723" s="24"/>
    </row>
    <row r="724" spans="2:2">
      <c r="B724" s="24"/>
    </row>
    <row r="725" spans="2:2">
      <c r="B725" s="24"/>
    </row>
    <row r="726" spans="2:2">
      <c r="B726" s="24"/>
    </row>
    <row r="727" spans="2:2">
      <c r="B727" s="24"/>
    </row>
    <row r="728" spans="2:2">
      <c r="B728" s="24"/>
    </row>
    <row r="729" spans="2:2">
      <c r="B729" s="24"/>
    </row>
    <row r="730" spans="2:2">
      <c r="B730" s="24"/>
    </row>
    <row r="731" spans="2:2">
      <c r="B731" s="24"/>
    </row>
    <row r="732" spans="2:2">
      <c r="B732" s="24"/>
    </row>
    <row r="733" spans="2:2">
      <c r="B733" s="24"/>
    </row>
    <row r="734" spans="2:2">
      <c r="B734" s="24"/>
    </row>
    <row r="735" spans="2:2">
      <c r="B735" s="24"/>
    </row>
    <row r="736" spans="2:2">
      <c r="B736" s="24"/>
    </row>
    <row r="737" spans="2:2">
      <c r="B737" s="24"/>
    </row>
    <row r="738" spans="2:2">
      <c r="B738" s="24"/>
    </row>
    <row r="739" spans="2:2">
      <c r="B739" s="24"/>
    </row>
    <row r="740" spans="2:2">
      <c r="B740" s="24"/>
    </row>
    <row r="741" spans="2:2">
      <c r="B741" s="24"/>
    </row>
    <row r="742" spans="2:2">
      <c r="B742" s="24"/>
    </row>
    <row r="743" spans="2:2">
      <c r="B743" s="24"/>
    </row>
    <row r="744" spans="2:2">
      <c r="B744" s="24"/>
    </row>
    <row r="745" spans="2:2">
      <c r="B745" s="24"/>
    </row>
    <row r="746" spans="2:2">
      <c r="B746" s="24"/>
    </row>
    <row r="747" spans="2:2">
      <c r="B747" s="24"/>
    </row>
    <row r="748" spans="2:2">
      <c r="B748" s="24"/>
    </row>
    <row r="749" spans="2:2">
      <c r="B749" s="24"/>
    </row>
    <row r="750" spans="2:2">
      <c r="B750" s="24"/>
    </row>
    <row r="751" spans="2:2">
      <c r="B751" s="24"/>
    </row>
    <row r="752" spans="2:2">
      <c r="B752" s="24"/>
    </row>
    <row r="753" spans="2:2">
      <c r="B753" s="24"/>
    </row>
    <row r="754" spans="2:2">
      <c r="B754" s="24"/>
    </row>
    <row r="755" spans="2:2">
      <c r="B755" s="24"/>
    </row>
    <row r="756" spans="2:2">
      <c r="B756" s="24"/>
    </row>
    <row r="757" spans="2:2">
      <c r="B757" s="24"/>
    </row>
    <row r="758" spans="2:2">
      <c r="B758" s="24"/>
    </row>
    <row r="759" spans="2:2">
      <c r="B759" s="24"/>
    </row>
    <row r="760" spans="2:2">
      <c r="B760" s="24"/>
    </row>
    <row r="761" spans="2:2">
      <c r="B761" s="24"/>
    </row>
    <row r="762" spans="2:2">
      <c r="B762" s="24"/>
    </row>
    <row r="763" spans="2:2">
      <c r="B763" s="24"/>
    </row>
    <row r="764" spans="2:2">
      <c r="B764" s="24"/>
    </row>
    <row r="765" spans="2:2">
      <c r="B765" s="24"/>
    </row>
    <row r="766" spans="2:2">
      <c r="B766" s="24"/>
    </row>
    <row r="767" spans="2:2">
      <c r="B767" s="24"/>
    </row>
    <row r="768" spans="2:2">
      <c r="B768" s="24"/>
    </row>
    <row r="769" spans="2:2">
      <c r="B769" s="24"/>
    </row>
    <row r="770" spans="2:2">
      <c r="B770" s="24"/>
    </row>
    <row r="771" spans="2:2">
      <c r="B771" s="24"/>
    </row>
    <row r="772" spans="2:2">
      <c r="B772" s="24"/>
    </row>
    <row r="773" spans="2:2">
      <c r="B773" s="24"/>
    </row>
    <row r="774" spans="2:2">
      <c r="B774" s="24"/>
    </row>
    <row r="775" spans="2:2">
      <c r="B775" s="24"/>
    </row>
    <row r="776" spans="2:2">
      <c r="B776" s="24"/>
    </row>
    <row r="777" spans="2:2">
      <c r="B777" s="24"/>
    </row>
    <row r="778" spans="2:2">
      <c r="B778" s="24"/>
    </row>
    <row r="779" spans="2:2">
      <c r="B779" s="24"/>
    </row>
    <row r="780" spans="2:2">
      <c r="B780" s="24"/>
    </row>
    <row r="781" spans="2:2">
      <c r="B781" s="24"/>
    </row>
    <row r="782" spans="2:2">
      <c r="B782" s="24"/>
    </row>
    <row r="783" spans="2:2">
      <c r="B783" s="24"/>
    </row>
    <row r="784" spans="2:2">
      <c r="B784" s="24"/>
    </row>
    <row r="785" spans="2:2">
      <c r="B785" s="24"/>
    </row>
    <row r="786" spans="2:2">
      <c r="B786" s="24"/>
    </row>
    <row r="787" spans="2:2">
      <c r="B787" s="24"/>
    </row>
    <row r="788" spans="2:2">
      <c r="B788" s="24"/>
    </row>
    <row r="789" spans="2:2">
      <c r="B789" s="24"/>
    </row>
    <row r="790" spans="2:2">
      <c r="B790" s="24"/>
    </row>
    <row r="791" spans="2:2">
      <c r="B791" s="24"/>
    </row>
    <row r="792" spans="2:2">
      <c r="B792" s="24"/>
    </row>
    <row r="793" spans="2:2">
      <c r="B793" s="24"/>
    </row>
    <row r="794" spans="2:2">
      <c r="B794" s="24"/>
    </row>
    <row r="795" spans="2:2">
      <c r="B795" s="24"/>
    </row>
    <row r="796" spans="2:2">
      <c r="B796" s="24"/>
    </row>
    <row r="797" spans="2:2">
      <c r="B797" s="24"/>
    </row>
    <row r="798" spans="2:2">
      <c r="B798" s="24"/>
    </row>
    <row r="799" spans="2:2">
      <c r="B799" s="24"/>
    </row>
    <row r="800" spans="2:2">
      <c r="B800" s="24"/>
    </row>
    <row r="801" spans="2:2">
      <c r="B801" s="24"/>
    </row>
    <row r="802" spans="2:2">
      <c r="B802" s="24"/>
    </row>
    <row r="803" spans="2:2">
      <c r="B803" s="24"/>
    </row>
    <row r="804" spans="2:2">
      <c r="B804" s="24"/>
    </row>
    <row r="805" spans="2:2">
      <c r="B805" s="24"/>
    </row>
    <row r="806" spans="2:2">
      <c r="B806" s="24"/>
    </row>
    <row r="807" spans="2:2">
      <c r="B807" s="24"/>
    </row>
    <row r="808" spans="2:2">
      <c r="B808" s="24"/>
    </row>
    <row r="809" spans="2:2">
      <c r="B809" s="24"/>
    </row>
    <row r="810" spans="2:2">
      <c r="B810" s="24"/>
    </row>
    <row r="811" spans="2:2">
      <c r="B811" s="24"/>
    </row>
    <row r="812" spans="2:2">
      <c r="B812" s="24"/>
    </row>
    <row r="813" spans="2:2">
      <c r="B813" s="24"/>
    </row>
    <row r="814" spans="2:2">
      <c r="B814" s="24"/>
    </row>
    <row r="815" spans="2:2">
      <c r="B815" s="24"/>
    </row>
    <row r="816" spans="2:2">
      <c r="B816" s="24"/>
    </row>
    <row r="817" spans="2:2">
      <c r="B817" s="24"/>
    </row>
    <row r="818" spans="2:2">
      <c r="B818" s="24"/>
    </row>
    <row r="819" spans="2:2">
      <c r="B819" s="24"/>
    </row>
    <row r="820" spans="2:2">
      <c r="B820" s="24"/>
    </row>
    <row r="821" spans="2:2">
      <c r="B821" s="24"/>
    </row>
    <row r="822" spans="2:2">
      <c r="B822" s="24"/>
    </row>
    <row r="823" spans="2:2">
      <c r="B823" s="24"/>
    </row>
    <row r="824" spans="2:2">
      <c r="B824" s="24"/>
    </row>
    <row r="825" spans="2:2">
      <c r="B825" s="24"/>
    </row>
    <row r="826" spans="2:2">
      <c r="B826" s="24"/>
    </row>
    <row r="827" spans="2:2">
      <c r="B827" s="24"/>
    </row>
    <row r="828" spans="2:2">
      <c r="B828" s="24"/>
    </row>
    <row r="829" spans="2:2">
      <c r="B829" s="24"/>
    </row>
    <row r="830" spans="2:2">
      <c r="B830" s="24"/>
    </row>
    <row r="831" spans="2:2">
      <c r="B831" s="24"/>
    </row>
    <row r="832" spans="2:2">
      <c r="B832" s="24"/>
    </row>
    <row r="833" spans="2:2">
      <c r="B833" s="24"/>
    </row>
    <row r="834" spans="2:2">
      <c r="B834" s="24"/>
    </row>
    <row r="835" spans="2:2">
      <c r="B835" s="24"/>
    </row>
    <row r="836" spans="2:2">
      <c r="B836" s="24"/>
    </row>
    <row r="837" spans="2:2">
      <c r="B837" s="24"/>
    </row>
    <row r="838" spans="2:2">
      <c r="B838" s="24"/>
    </row>
    <row r="839" spans="2:2">
      <c r="B839" s="24"/>
    </row>
    <row r="840" spans="2:2">
      <c r="B840" s="24"/>
    </row>
    <row r="841" spans="2:2">
      <c r="B841" s="24"/>
    </row>
    <row r="842" spans="2:2">
      <c r="B842" s="24"/>
    </row>
    <row r="843" spans="2:2">
      <c r="B843" s="24"/>
    </row>
    <row r="844" spans="2:2">
      <c r="B844" s="24"/>
    </row>
    <row r="845" spans="2:2">
      <c r="B845" s="24"/>
    </row>
    <row r="846" spans="2:2">
      <c r="B846" s="24"/>
    </row>
    <row r="847" spans="2:2">
      <c r="B847" s="24"/>
    </row>
    <row r="848" spans="2:2">
      <c r="B848" s="24"/>
    </row>
    <row r="849" spans="2:2">
      <c r="B849" s="24"/>
    </row>
    <row r="850" spans="2:2">
      <c r="B850" s="24"/>
    </row>
    <row r="851" spans="2:2">
      <c r="B851" s="24"/>
    </row>
    <row r="852" spans="2:2">
      <c r="B852" s="24"/>
    </row>
    <row r="853" spans="2:2">
      <c r="B853" s="24"/>
    </row>
    <row r="854" spans="2:2">
      <c r="B854" s="24"/>
    </row>
    <row r="855" spans="2:2">
      <c r="B855" s="24"/>
    </row>
    <row r="856" spans="2:2">
      <c r="B856" s="24"/>
    </row>
    <row r="857" spans="2:2">
      <c r="B857" s="24"/>
    </row>
    <row r="858" spans="2:2">
      <c r="B858" s="24"/>
    </row>
    <row r="859" spans="2:2">
      <c r="B859" s="24"/>
    </row>
    <row r="860" spans="2:2">
      <c r="B860" s="24"/>
    </row>
    <row r="861" spans="2:2">
      <c r="B861" s="24"/>
    </row>
    <row r="862" spans="2:2">
      <c r="B862" s="24"/>
    </row>
    <row r="863" spans="2:2">
      <c r="B863" s="24"/>
    </row>
    <row r="864" spans="2:2">
      <c r="B864" s="24"/>
    </row>
    <row r="865" spans="2:2">
      <c r="B865" s="24"/>
    </row>
    <row r="866" spans="2:2">
      <c r="B866" s="24"/>
    </row>
    <row r="867" spans="2:2">
      <c r="B867" s="24"/>
    </row>
    <row r="868" spans="2:2">
      <c r="B868" s="24"/>
    </row>
    <row r="869" spans="2:2">
      <c r="B869" s="24"/>
    </row>
    <row r="870" spans="2:2">
      <c r="B870" s="24"/>
    </row>
    <row r="871" spans="2:2">
      <c r="B871" s="24"/>
    </row>
    <row r="872" spans="2:2">
      <c r="B872" s="24"/>
    </row>
    <row r="873" spans="2:2">
      <c r="B873" s="24"/>
    </row>
    <row r="874" spans="2:2">
      <c r="B874" s="24"/>
    </row>
    <row r="875" spans="2:2">
      <c r="B875" s="24"/>
    </row>
    <row r="876" spans="2:2">
      <c r="B876" s="24"/>
    </row>
    <row r="877" spans="2:2">
      <c r="B877" s="24"/>
    </row>
    <row r="878" spans="2:2">
      <c r="B878" s="24"/>
    </row>
    <row r="879" spans="2:2">
      <c r="B879" s="24"/>
    </row>
    <row r="880" spans="2:2">
      <c r="B880" s="24"/>
    </row>
    <row r="881" spans="2:2">
      <c r="B881" s="24"/>
    </row>
    <row r="882" spans="2:2">
      <c r="B882" s="24"/>
    </row>
    <row r="883" spans="2:2">
      <c r="B883" s="24"/>
    </row>
    <row r="884" spans="2:2">
      <c r="B884" s="24"/>
    </row>
    <row r="885" spans="2:2">
      <c r="B885" s="24"/>
    </row>
    <row r="886" spans="2:2">
      <c r="B886" s="24"/>
    </row>
    <row r="887" spans="2:2">
      <c r="B887" s="24"/>
    </row>
    <row r="888" spans="2:2">
      <c r="B888" s="24"/>
    </row>
    <row r="889" spans="2:2">
      <c r="B889" s="24"/>
    </row>
    <row r="890" spans="2:2">
      <c r="B890" s="24"/>
    </row>
    <row r="891" spans="2:2">
      <c r="B891" s="24"/>
    </row>
    <row r="892" spans="2:2">
      <c r="B892" s="24"/>
    </row>
    <row r="893" spans="2:2">
      <c r="B893" s="24"/>
    </row>
    <row r="894" spans="2:2">
      <c r="B894" s="24"/>
    </row>
    <row r="895" spans="2:2">
      <c r="B895" s="24"/>
    </row>
    <row r="896" spans="2:2">
      <c r="B896" s="24"/>
    </row>
    <row r="897" spans="2:2">
      <c r="B897" s="24"/>
    </row>
    <row r="898" spans="2:2">
      <c r="B898" s="24"/>
    </row>
    <row r="899" spans="2:2">
      <c r="B899" s="24"/>
    </row>
    <row r="900" spans="2:2">
      <c r="B900" s="24"/>
    </row>
    <row r="901" spans="2:2">
      <c r="B901" s="24"/>
    </row>
    <row r="902" spans="2:2">
      <c r="B902" s="24"/>
    </row>
    <row r="903" spans="2:2">
      <c r="B903" s="24"/>
    </row>
    <row r="904" spans="2:2">
      <c r="B904" s="24"/>
    </row>
    <row r="905" spans="2:2">
      <c r="B905" s="24"/>
    </row>
    <row r="906" spans="2:2">
      <c r="B906" s="24"/>
    </row>
    <row r="907" spans="2:2">
      <c r="B907" s="24"/>
    </row>
    <row r="908" spans="2:2">
      <c r="B908" s="24"/>
    </row>
    <row r="909" spans="2:2">
      <c r="B909" s="24"/>
    </row>
    <row r="910" spans="2:2">
      <c r="B910" s="24"/>
    </row>
    <row r="911" spans="2:2">
      <c r="B911" s="24"/>
    </row>
    <row r="912" spans="2:2">
      <c r="B912" s="24"/>
    </row>
    <row r="913" spans="2:2">
      <c r="B913" s="24"/>
    </row>
    <row r="914" spans="2:2">
      <c r="B914" s="24"/>
    </row>
    <row r="915" spans="2:2">
      <c r="B915" s="24"/>
    </row>
    <row r="916" spans="2:2">
      <c r="B916" s="24"/>
    </row>
    <row r="917" spans="2:2">
      <c r="B917" s="24"/>
    </row>
    <row r="918" spans="2:2">
      <c r="B918" s="24"/>
    </row>
    <row r="919" spans="2:2">
      <c r="B919" s="24"/>
    </row>
    <row r="920" spans="2:2">
      <c r="B920" s="24"/>
    </row>
    <row r="921" spans="2:2">
      <c r="B921" s="24"/>
    </row>
    <row r="922" spans="2:2">
      <c r="B922" s="24"/>
    </row>
    <row r="923" spans="2:2">
      <c r="B923" s="24"/>
    </row>
    <row r="924" spans="2:2">
      <c r="B924" s="24"/>
    </row>
    <row r="925" spans="2:2">
      <c r="B925" s="24"/>
    </row>
    <row r="926" spans="2:2">
      <c r="B926" s="24"/>
    </row>
    <row r="927" spans="2:2">
      <c r="B927" s="24"/>
    </row>
    <row r="928" spans="2:2">
      <c r="B928" s="24"/>
    </row>
    <row r="929" spans="2:2">
      <c r="B929" s="24"/>
    </row>
    <row r="930" spans="2:2">
      <c r="B930" s="24"/>
    </row>
    <row r="931" spans="2:2">
      <c r="B931" s="24"/>
    </row>
    <row r="932" spans="2:2">
      <c r="B932" s="24"/>
    </row>
    <row r="933" spans="2:2">
      <c r="B933" s="24"/>
    </row>
    <row r="934" spans="2:2">
      <c r="B934" s="24"/>
    </row>
    <row r="935" spans="2:2">
      <c r="B935" s="24"/>
    </row>
    <row r="936" spans="2:2">
      <c r="B936" s="24"/>
    </row>
    <row r="937" spans="2:2">
      <c r="B937" s="24"/>
    </row>
    <row r="938" spans="2:2">
      <c r="B938" s="24"/>
    </row>
    <row r="939" spans="2:2">
      <c r="B939" s="24"/>
    </row>
    <row r="940" spans="2:2">
      <c r="B940" s="24"/>
    </row>
    <row r="941" spans="2:2">
      <c r="B941" s="24"/>
    </row>
    <row r="942" spans="2:2">
      <c r="B942" s="24"/>
    </row>
    <row r="943" spans="2:2">
      <c r="B943" s="24"/>
    </row>
    <row r="944" spans="2:2">
      <c r="B944" s="24"/>
    </row>
    <row r="945" spans="2:2">
      <c r="B945" s="24"/>
    </row>
    <row r="946" spans="2:2">
      <c r="B946" s="24"/>
    </row>
    <row r="947" spans="2:2">
      <c r="B947" s="24"/>
    </row>
    <row r="948" spans="2:2">
      <c r="B948" s="24"/>
    </row>
    <row r="949" spans="2:2">
      <c r="B949" s="24"/>
    </row>
    <row r="950" spans="2:2">
      <c r="B950" s="24"/>
    </row>
    <row r="951" spans="2:2">
      <c r="B951" s="24"/>
    </row>
    <row r="952" spans="2:2">
      <c r="B952" s="24"/>
    </row>
    <row r="953" spans="2:2">
      <c r="B953" s="24"/>
    </row>
    <row r="954" spans="2:2">
      <c r="B954" s="24"/>
    </row>
    <row r="955" spans="2:2">
      <c r="B955" s="24"/>
    </row>
    <row r="956" spans="2:2">
      <c r="B956" s="24"/>
    </row>
    <row r="957" spans="2:2">
      <c r="B957" s="24"/>
    </row>
    <row r="958" spans="2:2">
      <c r="B958" s="24"/>
    </row>
    <row r="959" spans="2:2">
      <c r="B959" s="24"/>
    </row>
    <row r="960" spans="2:2">
      <c r="B960" s="24"/>
    </row>
    <row r="961" spans="2:2">
      <c r="B961" s="24"/>
    </row>
    <row r="962" spans="2:2">
      <c r="B962" s="24"/>
    </row>
    <row r="963" spans="2:2">
      <c r="B963" s="24"/>
    </row>
    <row r="964" spans="2:2">
      <c r="B964" s="24"/>
    </row>
    <row r="965" spans="2:2">
      <c r="B965" s="24"/>
    </row>
    <row r="966" spans="2:2">
      <c r="B966" s="24"/>
    </row>
    <row r="967" spans="2:2">
      <c r="B967" s="24"/>
    </row>
    <row r="968" spans="2:2">
      <c r="B968" s="24"/>
    </row>
    <row r="969" spans="2:2">
      <c r="B969" s="24"/>
    </row>
    <row r="970" spans="2:2">
      <c r="B970" s="24"/>
    </row>
    <row r="971" spans="2:2">
      <c r="B971" s="24"/>
    </row>
    <row r="972" spans="2:2">
      <c r="B972" s="24"/>
    </row>
    <row r="973" spans="2:2">
      <c r="B973" s="24"/>
    </row>
    <row r="974" spans="2:2">
      <c r="B974" s="24"/>
    </row>
    <row r="975" spans="2:2">
      <c r="B975" s="24"/>
    </row>
    <row r="976" spans="2:2">
      <c r="B976" s="24"/>
    </row>
    <row r="977" spans="2:2">
      <c r="B977" s="24"/>
    </row>
    <row r="978" spans="2:2">
      <c r="B978" s="24"/>
    </row>
    <row r="979" spans="2:2">
      <c r="B979" s="24"/>
    </row>
    <row r="980" spans="2:2">
      <c r="B980" s="24"/>
    </row>
    <row r="981" spans="2:2">
      <c r="B981" s="24"/>
    </row>
    <row r="982" spans="2:2">
      <c r="B982" s="24"/>
    </row>
    <row r="983" spans="2:2">
      <c r="B983" s="24"/>
    </row>
    <row r="984" spans="2:2">
      <c r="B984" s="24"/>
    </row>
    <row r="985" spans="2:2">
      <c r="B985" s="24"/>
    </row>
    <row r="986" spans="2:2">
      <c r="B986" s="24"/>
    </row>
    <row r="987" spans="2:2">
      <c r="B987" s="24"/>
    </row>
    <row r="988" spans="2:2">
      <c r="B988" s="24"/>
    </row>
    <row r="989" spans="2:2">
      <c r="B989" s="24"/>
    </row>
    <row r="990" spans="2:2">
      <c r="B990" s="24"/>
    </row>
    <row r="991" spans="2:2">
      <c r="B991" s="24"/>
    </row>
    <row r="992" spans="2:2">
      <c r="B992" s="24"/>
    </row>
    <row r="993" spans="2:2">
      <c r="B993" s="24"/>
    </row>
    <row r="994" spans="2:2">
      <c r="B994" s="24"/>
    </row>
    <row r="995" spans="2:2">
      <c r="B995" s="24"/>
    </row>
    <row r="996" spans="2:2">
      <c r="B996" s="24"/>
    </row>
    <row r="997" spans="2:2">
      <c r="B997" s="24"/>
    </row>
    <row r="998" spans="2:2">
      <c r="B998" s="24"/>
    </row>
    <row r="999" spans="2:2">
      <c r="B999" s="24"/>
    </row>
    <row r="1000" spans="2:2">
      <c r="B1000" s="24"/>
    </row>
    <row r="1001" spans="2:2">
      <c r="B1001" s="24"/>
    </row>
  </sheetData>
  <conditionalFormatting sqref="B1">
    <cfRule type="expression" dxfId="2" priority="2" stopIfTrue="1">
      <formula>$G1="x"</formula>
    </cfRule>
    <cfRule type="expression" dxfId="1" priority="3" stopIfTrue="1">
      <formula>$G1="v2"</formula>
    </cfRule>
  </conditionalFormatting>
  <conditionalFormatting sqref="L1:L100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86"/>
  <sheetViews>
    <sheetView workbookViewId="0"/>
  </sheetViews>
  <sheetFormatPr baseColWidth="10" defaultColWidth="14.44140625" defaultRowHeight="15" customHeight="1"/>
  <cols>
    <col min="1" max="1" width="67.88671875" customWidth="1"/>
    <col min="2" max="2" width="17.5546875" customWidth="1"/>
    <col min="3" max="3" width="18.88671875" customWidth="1"/>
    <col min="4" max="5" width="11.88671875" customWidth="1"/>
    <col min="6" max="6" width="27.109375" customWidth="1"/>
    <col min="7" max="7" width="12.5546875" customWidth="1"/>
    <col min="8" max="8" width="12.88671875" customWidth="1"/>
    <col min="9" max="9" width="21.109375" customWidth="1"/>
    <col min="10" max="19" width="10.6640625" customWidth="1"/>
    <col min="20" max="20" width="11.33203125" customWidth="1"/>
    <col min="21" max="46" width="12.44140625" customWidth="1"/>
  </cols>
  <sheetData>
    <row r="1" spans="1:46" ht="54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>
        <v>44348</v>
      </c>
      <c r="V1" s="5">
        <v>44349</v>
      </c>
      <c r="W1" s="5">
        <v>44350</v>
      </c>
      <c r="X1" s="5">
        <v>44351</v>
      </c>
      <c r="Y1" s="5">
        <v>44352</v>
      </c>
      <c r="Z1" s="5">
        <v>44354</v>
      </c>
      <c r="AA1" s="5">
        <v>44355</v>
      </c>
      <c r="AB1" s="5">
        <v>44356</v>
      </c>
      <c r="AC1" s="5">
        <v>44357</v>
      </c>
      <c r="AD1" s="5">
        <v>44358</v>
      </c>
      <c r="AE1" s="5">
        <v>44359</v>
      </c>
      <c r="AF1" s="5">
        <v>44361</v>
      </c>
      <c r="AG1" s="5">
        <v>44362</v>
      </c>
      <c r="AH1" s="5">
        <v>44363</v>
      </c>
      <c r="AI1" s="5">
        <v>44364</v>
      </c>
      <c r="AJ1" s="5">
        <v>44365</v>
      </c>
      <c r="AK1" s="5">
        <v>44366</v>
      </c>
      <c r="AL1" s="5">
        <v>44368</v>
      </c>
      <c r="AM1" s="5">
        <v>44369</v>
      </c>
      <c r="AN1" s="5">
        <v>44370</v>
      </c>
      <c r="AO1" s="5">
        <v>44371</v>
      </c>
      <c r="AP1" s="5">
        <v>44372</v>
      </c>
      <c r="AQ1" s="5">
        <v>44373</v>
      </c>
      <c r="AR1" s="5">
        <v>44375</v>
      </c>
      <c r="AS1" s="5">
        <v>44376</v>
      </c>
      <c r="AT1" s="5">
        <v>44377</v>
      </c>
    </row>
    <row r="2" spans="1:46" ht="23.25" customHeight="1">
      <c r="A2" s="1" t="str">
        <f t="shared" ref="A2:A686" si="0">C2&amp;" "&amp;D2&amp;" "&amp;F2&amp;" "&amp;G2&amp;" "&amp;I2&amp;" "&amp;K2</f>
        <v>RG0202A01LI-CO 1 CROUY SOISSONS PDC1 2 LAON PPDC 15:15</v>
      </c>
      <c r="B2" s="6" t="s">
        <v>20</v>
      </c>
      <c r="C2" s="6" t="s">
        <v>21</v>
      </c>
      <c r="D2" s="7" t="s">
        <v>22</v>
      </c>
      <c r="E2" s="7" t="s">
        <v>23</v>
      </c>
      <c r="F2" s="6" t="s">
        <v>24</v>
      </c>
      <c r="G2" s="7" t="s">
        <v>25</v>
      </c>
      <c r="H2" s="7" t="s">
        <v>26</v>
      </c>
      <c r="I2" s="6" t="s">
        <v>27</v>
      </c>
      <c r="J2" s="8">
        <v>54</v>
      </c>
      <c r="K2" s="7" t="s">
        <v>28</v>
      </c>
      <c r="L2" s="8">
        <v>51.81</v>
      </c>
      <c r="M2" s="8">
        <v>48.277500000000003</v>
      </c>
      <c r="N2" s="8"/>
      <c r="O2" s="8"/>
      <c r="P2" s="8"/>
      <c r="Q2" s="8"/>
      <c r="R2" s="8"/>
      <c r="S2" s="8">
        <v>48.277500000000003</v>
      </c>
      <c r="T2" s="8"/>
      <c r="U2" s="1"/>
      <c r="V2" s="1"/>
      <c r="W2" s="1"/>
      <c r="X2" s="1"/>
      <c r="Y2" s="9">
        <v>48.67</v>
      </c>
      <c r="Z2" s="1"/>
      <c r="AA2" s="1"/>
      <c r="AB2" s="1"/>
      <c r="AC2" s="1"/>
      <c r="AD2" s="1"/>
      <c r="AE2" s="9">
        <v>50.24</v>
      </c>
      <c r="AF2" s="1"/>
      <c r="AG2" s="1"/>
      <c r="AH2" s="1"/>
      <c r="AI2" s="1"/>
      <c r="AJ2" s="1"/>
      <c r="AK2" s="9">
        <v>42.39</v>
      </c>
      <c r="AL2" s="1"/>
      <c r="AM2" s="1"/>
      <c r="AN2" s="1"/>
      <c r="AO2" s="1"/>
      <c r="AP2" s="1"/>
      <c r="AQ2" s="9">
        <v>51.81</v>
      </c>
      <c r="AR2" s="1"/>
      <c r="AS2" s="1"/>
      <c r="AT2" s="1"/>
    </row>
    <row r="3" spans="1:46" ht="23.25" customHeight="1">
      <c r="A3" s="1" t="str">
        <f t="shared" si="0"/>
        <v>RG0202A02EL-CO 1 LAON PPDC 2 CROUY SOISSONS PDC1 05:00</v>
      </c>
      <c r="B3" s="6" t="s">
        <v>20</v>
      </c>
      <c r="C3" s="6" t="s">
        <v>29</v>
      </c>
      <c r="D3" s="7" t="s">
        <v>22</v>
      </c>
      <c r="E3" s="7" t="s">
        <v>26</v>
      </c>
      <c r="F3" s="6" t="s">
        <v>27</v>
      </c>
      <c r="G3" s="7" t="s">
        <v>25</v>
      </c>
      <c r="H3" s="7" t="s">
        <v>23</v>
      </c>
      <c r="I3" s="6" t="s">
        <v>24</v>
      </c>
      <c r="J3" s="8">
        <v>54</v>
      </c>
      <c r="K3" s="7" t="s">
        <v>30</v>
      </c>
      <c r="L3" s="8">
        <v>40.82</v>
      </c>
      <c r="M3" s="8">
        <v>26.2673076923077</v>
      </c>
      <c r="N3" s="8">
        <v>28.26</v>
      </c>
      <c r="O3" s="8">
        <v>7.5359999999999996</v>
      </c>
      <c r="P3" s="8">
        <v>34.853999999999999</v>
      </c>
      <c r="Q3" s="8">
        <v>31.4</v>
      </c>
      <c r="R3" s="8">
        <v>29.045000000000002</v>
      </c>
      <c r="S3" s="8">
        <v>29.045000000000002</v>
      </c>
      <c r="T3" s="8"/>
      <c r="U3" s="8">
        <v>7.85</v>
      </c>
      <c r="V3" s="8">
        <v>34.54</v>
      </c>
      <c r="W3" s="8">
        <v>34.54</v>
      </c>
      <c r="X3" s="8">
        <v>29.83</v>
      </c>
      <c r="Y3" s="8">
        <v>26.69</v>
      </c>
      <c r="Z3" s="8">
        <v>29.83</v>
      </c>
      <c r="AA3" s="8">
        <v>7.85</v>
      </c>
      <c r="AB3" s="8">
        <v>40.82</v>
      </c>
      <c r="AC3" s="8">
        <v>34.54</v>
      </c>
      <c r="AD3" s="8">
        <v>32.97</v>
      </c>
      <c r="AE3" s="8">
        <v>34.54</v>
      </c>
      <c r="AF3" s="8">
        <v>31.4</v>
      </c>
      <c r="AG3" s="8">
        <v>9.42</v>
      </c>
      <c r="AH3" s="8">
        <v>36.11</v>
      </c>
      <c r="AI3" s="8">
        <v>29.83</v>
      </c>
      <c r="AJ3" s="8">
        <v>28.26</v>
      </c>
      <c r="AK3" s="8">
        <v>26.69</v>
      </c>
      <c r="AL3" s="8">
        <v>26.69</v>
      </c>
      <c r="AM3" s="8">
        <v>7.85</v>
      </c>
      <c r="AN3" s="8">
        <v>29.83</v>
      </c>
      <c r="AO3" s="8">
        <v>26.69</v>
      </c>
      <c r="AP3" s="8">
        <v>25.12</v>
      </c>
      <c r="AQ3" s="8">
        <v>28.26</v>
      </c>
      <c r="AR3" s="8">
        <v>25.12</v>
      </c>
      <c r="AS3" s="8">
        <v>4.71</v>
      </c>
      <c r="AT3" s="8">
        <v>32.97</v>
      </c>
    </row>
    <row r="4" spans="1:46" ht="23.25" customHeight="1">
      <c r="A4" s="1" t="str">
        <f t="shared" si="0"/>
        <v>RG0202A02EL-CO 2 CROUY SOISSONS PDC1 3 LAON PPDC 06:05</v>
      </c>
      <c r="B4" s="6" t="s">
        <v>20</v>
      </c>
      <c r="C4" s="6" t="s">
        <v>29</v>
      </c>
      <c r="D4" s="7" t="s">
        <v>25</v>
      </c>
      <c r="E4" s="7" t="s">
        <v>23</v>
      </c>
      <c r="F4" s="6" t="s">
        <v>24</v>
      </c>
      <c r="G4" s="7" t="s">
        <v>31</v>
      </c>
      <c r="H4" s="7" t="s">
        <v>26</v>
      </c>
      <c r="I4" s="6" t="s">
        <v>27</v>
      </c>
      <c r="J4" s="8">
        <v>54</v>
      </c>
      <c r="K4" s="7" t="s">
        <v>32</v>
      </c>
      <c r="L4" s="8">
        <v>0</v>
      </c>
      <c r="M4" s="8"/>
      <c r="N4" s="8"/>
      <c r="O4" s="8"/>
      <c r="P4" s="8"/>
      <c r="Q4" s="8"/>
      <c r="R4" s="8"/>
      <c r="S4" s="8"/>
      <c r="T4" s="8"/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</row>
    <row r="5" spans="1:46" ht="23.25" customHeight="1">
      <c r="A5" s="1" t="str">
        <f t="shared" si="0"/>
        <v>RG0202A02EL-CO 3 LAON PPDC 4 CROUY SOISSONS PDC1 06:55</v>
      </c>
      <c r="B5" s="6" t="s">
        <v>20</v>
      </c>
      <c r="C5" s="6" t="s">
        <v>29</v>
      </c>
      <c r="D5" s="7" t="s">
        <v>31</v>
      </c>
      <c r="E5" s="7" t="s">
        <v>26</v>
      </c>
      <c r="F5" s="6" t="s">
        <v>27</v>
      </c>
      <c r="G5" s="7" t="s">
        <v>33</v>
      </c>
      <c r="H5" s="7" t="s">
        <v>23</v>
      </c>
      <c r="I5" s="6" t="s">
        <v>24</v>
      </c>
      <c r="J5" s="8">
        <v>54</v>
      </c>
      <c r="K5" s="7" t="s">
        <v>34</v>
      </c>
      <c r="L5" s="8">
        <v>61.97</v>
      </c>
      <c r="M5" s="8">
        <v>50.378846153846162</v>
      </c>
      <c r="N5" s="8">
        <v>46.662500000000001</v>
      </c>
      <c r="O5" s="8">
        <v>44.08</v>
      </c>
      <c r="P5" s="8">
        <v>54.748000000000005</v>
      </c>
      <c r="Q5" s="8">
        <v>56.085000000000008</v>
      </c>
      <c r="R5" s="8">
        <v>50.984999999999999</v>
      </c>
      <c r="S5" s="8">
        <v>50.195</v>
      </c>
      <c r="T5" s="8"/>
      <c r="U5" s="8">
        <v>43.14</v>
      </c>
      <c r="V5" s="8">
        <v>46.27</v>
      </c>
      <c r="W5" s="8">
        <v>61.97</v>
      </c>
      <c r="X5" s="8">
        <v>47.85</v>
      </c>
      <c r="Y5" s="8">
        <v>52.55</v>
      </c>
      <c r="Z5" s="8">
        <v>50.98</v>
      </c>
      <c r="AA5" s="8">
        <v>46.28</v>
      </c>
      <c r="AB5" s="8">
        <v>61.97</v>
      </c>
      <c r="AC5" s="8">
        <v>55.7</v>
      </c>
      <c r="AD5" s="8">
        <v>55.69</v>
      </c>
      <c r="AE5" s="8">
        <v>50.98</v>
      </c>
      <c r="AF5" s="8">
        <v>46.27</v>
      </c>
      <c r="AG5" s="8">
        <v>41.57</v>
      </c>
      <c r="AH5" s="8">
        <v>57.260000000000005</v>
      </c>
      <c r="AI5" s="8">
        <v>54.12</v>
      </c>
      <c r="AJ5" s="8">
        <v>47.85</v>
      </c>
      <c r="AK5" s="8">
        <v>49.41</v>
      </c>
      <c r="AL5" s="8">
        <v>46.27</v>
      </c>
      <c r="AM5" s="8">
        <v>40</v>
      </c>
      <c r="AN5" s="8">
        <v>58.83</v>
      </c>
      <c r="AO5" s="8">
        <v>52.55</v>
      </c>
      <c r="AP5" s="8">
        <v>52.55</v>
      </c>
      <c r="AQ5" s="8">
        <v>47.84</v>
      </c>
      <c r="AR5" s="8">
        <v>43.13</v>
      </c>
      <c r="AS5" s="8">
        <v>49.41</v>
      </c>
      <c r="AT5" s="8">
        <v>49.41</v>
      </c>
    </row>
    <row r="6" spans="1:46" ht="23.25" customHeight="1">
      <c r="A6" s="1" t="str">
        <f t="shared" si="0"/>
        <v>RG0202A02EL-CO 4 CROUY SOISSONS PDC1 5 LAON PPDC 08:15</v>
      </c>
      <c r="B6" s="6" t="s">
        <v>20</v>
      </c>
      <c r="C6" s="6" t="s">
        <v>29</v>
      </c>
      <c r="D6" s="7" t="s">
        <v>33</v>
      </c>
      <c r="E6" s="7" t="s">
        <v>23</v>
      </c>
      <c r="F6" s="6" t="s">
        <v>24</v>
      </c>
      <c r="G6" s="7" t="s">
        <v>35</v>
      </c>
      <c r="H6" s="7" t="s">
        <v>26</v>
      </c>
      <c r="I6" s="6" t="s">
        <v>27</v>
      </c>
      <c r="J6" s="8">
        <v>54</v>
      </c>
      <c r="K6" s="7" t="s">
        <v>36</v>
      </c>
      <c r="L6" s="8">
        <v>45.53</v>
      </c>
      <c r="M6" s="8">
        <v>22.045416666666668</v>
      </c>
      <c r="N6" s="8">
        <v>13.737500000000001</v>
      </c>
      <c r="O6" s="8">
        <v>6.28</v>
      </c>
      <c r="P6" s="8">
        <v>30.458000000000006</v>
      </c>
      <c r="Q6" s="8">
        <v>29.83</v>
      </c>
      <c r="R6" s="8">
        <v>21.195</v>
      </c>
      <c r="S6" s="8">
        <v>24.727499999999999</v>
      </c>
      <c r="T6" s="8"/>
      <c r="U6" s="9">
        <v>7.85</v>
      </c>
      <c r="V6" s="9">
        <v>45.53</v>
      </c>
      <c r="W6" s="9">
        <v>31.4</v>
      </c>
      <c r="X6" s="9">
        <v>15.7</v>
      </c>
      <c r="Y6" s="9">
        <v>26.69</v>
      </c>
      <c r="Z6" s="9">
        <v>10.99</v>
      </c>
      <c r="AA6" s="9">
        <v>0</v>
      </c>
      <c r="AB6" s="9">
        <v>42.39</v>
      </c>
      <c r="AC6" s="9">
        <v>31.4</v>
      </c>
      <c r="AD6" s="9">
        <v>31.4</v>
      </c>
      <c r="AE6" s="9">
        <v>32.97</v>
      </c>
      <c r="AF6" s="9">
        <v>12.56</v>
      </c>
      <c r="AG6" s="9">
        <v>4.71</v>
      </c>
      <c r="AH6" s="9">
        <v>25.12</v>
      </c>
      <c r="AI6" s="9">
        <v>34.54</v>
      </c>
      <c r="AJ6" s="9">
        <v>29.83</v>
      </c>
      <c r="AK6" s="9">
        <v>23.55</v>
      </c>
      <c r="AL6" s="9">
        <v>12.56</v>
      </c>
      <c r="AM6" s="9">
        <v>0</v>
      </c>
      <c r="AN6" s="9">
        <v>20.41</v>
      </c>
      <c r="AO6" s="9">
        <v>21.98</v>
      </c>
      <c r="AP6" s="9">
        <v>7.85</v>
      </c>
      <c r="AQ6" s="9">
        <v>15.7</v>
      </c>
      <c r="AR6" s="9">
        <v>18.84</v>
      </c>
      <c r="AS6" s="9">
        <v>6.28</v>
      </c>
      <c r="AT6" s="9">
        <v>18.84</v>
      </c>
    </row>
    <row r="7" spans="1:46" ht="23.25" customHeight="1">
      <c r="A7" s="1" t="str">
        <f t="shared" si="0"/>
        <v>RG0202A02EN-IP 1 SAINT QUENTIN PPDC 2 BOHAIN VERMANDO PDC1 13:15</v>
      </c>
      <c r="B7" s="6" t="s">
        <v>20</v>
      </c>
      <c r="C7" s="6" t="s">
        <v>37</v>
      </c>
      <c r="D7" s="7" t="s">
        <v>22</v>
      </c>
      <c r="E7" s="7" t="s">
        <v>38</v>
      </c>
      <c r="F7" s="6" t="s">
        <v>39</v>
      </c>
      <c r="G7" s="7" t="s">
        <v>25</v>
      </c>
      <c r="H7" s="7" t="s">
        <v>40</v>
      </c>
      <c r="I7" s="6" t="s">
        <v>41</v>
      </c>
      <c r="J7" s="8">
        <v>28</v>
      </c>
      <c r="K7" s="7" t="s">
        <v>42</v>
      </c>
      <c r="L7" s="8">
        <v>1.57</v>
      </c>
      <c r="M7" s="8">
        <v>1.57</v>
      </c>
      <c r="N7" s="8"/>
      <c r="O7" s="8"/>
      <c r="P7" s="8"/>
      <c r="Q7" s="8"/>
      <c r="R7" s="8"/>
      <c r="S7" s="8">
        <v>1.57</v>
      </c>
      <c r="T7" s="8"/>
      <c r="U7" s="1"/>
      <c r="V7" s="1"/>
      <c r="W7" s="1"/>
      <c r="X7" s="1"/>
      <c r="Y7" s="8">
        <v>0</v>
      </c>
      <c r="Z7" s="1"/>
      <c r="AA7" s="1"/>
      <c r="AB7" s="1"/>
      <c r="AC7" s="1"/>
      <c r="AD7" s="1"/>
      <c r="AE7" s="8">
        <v>1.57</v>
      </c>
      <c r="AF7" s="1"/>
      <c r="AG7" s="1"/>
      <c r="AH7" s="1"/>
      <c r="AI7" s="1"/>
      <c r="AJ7" s="1"/>
      <c r="AK7" s="8">
        <v>0</v>
      </c>
      <c r="AL7" s="1"/>
      <c r="AM7" s="1"/>
      <c r="AN7" s="1"/>
      <c r="AO7" s="1"/>
      <c r="AP7" s="1"/>
      <c r="AQ7" s="1"/>
      <c r="AR7" s="1"/>
      <c r="AS7" s="1"/>
      <c r="AT7" s="1"/>
    </row>
    <row r="8" spans="1:46" ht="23.25" customHeight="1">
      <c r="A8" s="1" t="str">
        <f t="shared" si="0"/>
        <v>RG0202A02EN-IP 1 SAINT QUENTIN PPDC 3 BOUE PDC1 13:15</v>
      </c>
      <c r="B8" s="6" t="s">
        <v>20</v>
      </c>
      <c r="C8" s="6" t="s">
        <v>37</v>
      </c>
      <c r="D8" s="7" t="s">
        <v>22</v>
      </c>
      <c r="E8" s="7" t="s">
        <v>38</v>
      </c>
      <c r="F8" s="6" t="s">
        <v>39</v>
      </c>
      <c r="G8" s="7" t="s">
        <v>31</v>
      </c>
      <c r="H8" s="7" t="s">
        <v>43</v>
      </c>
      <c r="I8" s="6" t="s">
        <v>44</v>
      </c>
      <c r="J8" s="8">
        <v>28</v>
      </c>
      <c r="K8" s="7" t="s">
        <v>42</v>
      </c>
      <c r="L8" s="8">
        <v>0</v>
      </c>
      <c r="M8" s="8"/>
      <c r="N8" s="8"/>
      <c r="O8" s="8"/>
      <c r="P8" s="8"/>
      <c r="Q8" s="8"/>
      <c r="R8" s="8"/>
      <c r="S8" s="8"/>
      <c r="T8" s="8"/>
      <c r="U8" s="1"/>
      <c r="V8" s="1"/>
      <c r="W8" s="1"/>
      <c r="X8" s="1"/>
      <c r="Y8" s="9">
        <v>0</v>
      </c>
      <c r="Z8" s="1"/>
      <c r="AA8" s="1"/>
      <c r="AB8" s="1"/>
      <c r="AC8" s="1"/>
      <c r="AD8" s="1"/>
      <c r="AE8" s="9">
        <v>0</v>
      </c>
      <c r="AF8" s="1"/>
      <c r="AG8" s="1"/>
      <c r="AH8" s="1"/>
      <c r="AI8" s="1"/>
      <c r="AJ8" s="1"/>
      <c r="AK8" s="9">
        <v>0</v>
      </c>
      <c r="AL8" s="1"/>
      <c r="AM8" s="1"/>
      <c r="AN8" s="1"/>
      <c r="AO8" s="1"/>
      <c r="AP8" s="1"/>
      <c r="AQ8" s="1"/>
      <c r="AR8" s="1"/>
      <c r="AS8" s="1"/>
      <c r="AT8" s="1"/>
    </row>
    <row r="9" spans="1:46" ht="23.25" customHeight="1">
      <c r="A9" s="1" t="str">
        <f t="shared" si="0"/>
        <v>RG0202A02LI-CO 1 LAON PPDC 2 HIRSON PDC1 06:30</v>
      </c>
      <c r="B9" s="6" t="s">
        <v>20</v>
      </c>
      <c r="C9" s="6" t="s">
        <v>45</v>
      </c>
      <c r="D9" s="7" t="s">
        <v>22</v>
      </c>
      <c r="E9" s="7" t="s">
        <v>26</v>
      </c>
      <c r="F9" s="6" t="s">
        <v>27</v>
      </c>
      <c r="G9" s="7" t="s">
        <v>25</v>
      </c>
      <c r="H9" s="7" t="s">
        <v>46</v>
      </c>
      <c r="I9" s="6" t="s">
        <v>47</v>
      </c>
      <c r="J9" s="8">
        <v>32</v>
      </c>
      <c r="K9" s="7" t="s">
        <v>48</v>
      </c>
      <c r="L9" s="8">
        <v>22.41</v>
      </c>
      <c r="M9" s="8">
        <v>18.787500000000001</v>
      </c>
      <c r="N9" s="8">
        <v>20.700000000000003</v>
      </c>
      <c r="O9" s="8">
        <v>12.775</v>
      </c>
      <c r="P9" s="8">
        <v>22.195</v>
      </c>
      <c r="Q9" s="8">
        <v>21.98</v>
      </c>
      <c r="R9" s="8">
        <v>18.84</v>
      </c>
      <c r="S9" s="8">
        <v>18.84</v>
      </c>
      <c r="T9" s="8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>
        <v>12.56</v>
      </c>
      <c r="AN9" s="8">
        <v>21.98</v>
      </c>
      <c r="AO9" s="8">
        <v>21.98</v>
      </c>
      <c r="AP9" s="8">
        <v>18.84</v>
      </c>
      <c r="AQ9" s="8">
        <v>18.84</v>
      </c>
      <c r="AR9" s="8">
        <v>20.700000000000003</v>
      </c>
      <c r="AS9" s="8">
        <v>12.99</v>
      </c>
      <c r="AT9" s="8">
        <v>22.41</v>
      </c>
    </row>
    <row r="10" spans="1:46" ht="23.25" customHeight="1">
      <c r="A10" s="1" t="str">
        <f t="shared" si="0"/>
        <v>RG0202A02LI-CO 1 LAON PPDC 2 VERVINS PDC1 06:30</v>
      </c>
      <c r="B10" s="6" t="s">
        <v>20</v>
      </c>
      <c r="C10" s="6" t="s">
        <v>45</v>
      </c>
      <c r="D10" s="7" t="s">
        <v>22</v>
      </c>
      <c r="E10" s="7" t="s">
        <v>26</v>
      </c>
      <c r="F10" s="6" t="s">
        <v>27</v>
      </c>
      <c r="G10" s="7" t="s">
        <v>25</v>
      </c>
      <c r="H10" s="7" t="s">
        <v>49</v>
      </c>
      <c r="I10" s="6" t="s">
        <v>50</v>
      </c>
      <c r="J10" s="8">
        <v>32</v>
      </c>
      <c r="K10" s="7" t="s">
        <v>48</v>
      </c>
      <c r="L10" s="8">
        <v>18.84</v>
      </c>
      <c r="M10" s="8">
        <v>12.559999999999999</v>
      </c>
      <c r="N10" s="8">
        <v>9.42</v>
      </c>
      <c r="O10" s="8">
        <v>7.85</v>
      </c>
      <c r="P10" s="8">
        <v>15.7</v>
      </c>
      <c r="Q10" s="8">
        <v>15.7</v>
      </c>
      <c r="R10" s="8">
        <v>16.223333333333333</v>
      </c>
      <c r="S10" s="8">
        <v>11.513333333333334</v>
      </c>
      <c r="T10" s="8"/>
      <c r="U10" s="9">
        <v>6.28</v>
      </c>
      <c r="V10" s="9">
        <v>0</v>
      </c>
      <c r="W10" s="9">
        <v>15.7</v>
      </c>
      <c r="X10" s="9">
        <v>15.7</v>
      </c>
      <c r="Y10" s="9">
        <v>12.56</v>
      </c>
      <c r="Z10" s="9">
        <v>7.85</v>
      </c>
      <c r="AA10" s="9">
        <v>9.42</v>
      </c>
      <c r="AB10" s="9">
        <v>15.7</v>
      </c>
      <c r="AC10" s="9">
        <v>15.7</v>
      </c>
      <c r="AD10" s="9">
        <v>14.13</v>
      </c>
      <c r="AE10" s="9">
        <v>12.56</v>
      </c>
      <c r="AF10" s="9">
        <v>9.42</v>
      </c>
      <c r="AG10" s="9">
        <v>7.85</v>
      </c>
      <c r="AH10" s="9">
        <v>15.7</v>
      </c>
      <c r="AI10" s="9">
        <v>15.7</v>
      </c>
      <c r="AJ10" s="9">
        <v>18.84</v>
      </c>
      <c r="AK10" s="9">
        <v>9.42</v>
      </c>
      <c r="AL10" s="9">
        <v>10.99</v>
      </c>
      <c r="AM10" s="1"/>
      <c r="AN10" s="1"/>
      <c r="AO10" s="1"/>
      <c r="AP10" s="1"/>
      <c r="AQ10" s="1"/>
      <c r="AR10" s="1"/>
      <c r="AS10" s="1"/>
      <c r="AT10" s="1"/>
    </row>
    <row r="11" spans="1:46" ht="23.25" customHeight="1">
      <c r="A11" s="1" t="str">
        <f t="shared" si="0"/>
        <v>RG0202A02LI-CO 1 LAON PPDC 3 HIRSON PDC1 06:30</v>
      </c>
      <c r="B11" s="6" t="s">
        <v>20</v>
      </c>
      <c r="C11" s="6" t="s">
        <v>45</v>
      </c>
      <c r="D11" s="7" t="s">
        <v>22</v>
      </c>
      <c r="E11" s="7" t="s">
        <v>26</v>
      </c>
      <c r="F11" s="6" t="s">
        <v>27</v>
      </c>
      <c r="G11" s="7" t="s">
        <v>31</v>
      </c>
      <c r="H11" s="7" t="s">
        <v>46</v>
      </c>
      <c r="I11" s="6" t="s">
        <v>47</v>
      </c>
      <c r="J11" s="8">
        <v>32</v>
      </c>
      <c r="K11" s="7" t="s">
        <v>48</v>
      </c>
      <c r="L11" s="8">
        <v>17.27</v>
      </c>
      <c r="M11" s="8">
        <v>12.996111111111112</v>
      </c>
      <c r="N11" s="8">
        <v>12.56</v>
      </c>
      <c r="O11" s="8">
        <v>7.3266666666666671</v>
      </c>
      <c r="P11" s="8">
        <v>15.7</v>
      </c>
      <c r="Q11" s="8">
        <v>14.653333333333334</v>
      </c>
      <c r="R11" s="8">
        <v>15.176666666666668</v>
      </c>
      <c r="S11" s="8">
        <v>12.56</v>
      </c>
      <c r="T11" s="8"/>
      <c r="U11" s="8">
        <v>9.42</v>
      </c>
      <c r="V11" s="8">
        <v>14.13</v>
      </c>
      <c r="W11" s="8">
        <v>14.13</v>
      </c>
      <c r="X11" s="8">
        <v>15.7</v>
      </c>
      <c r="Y11" s="8">
        <v>12.56</v>
      </c>
      <c r="Z11" s="8">
        <v>10.99</v>
      </c>
      <c r="AA11" s="8">
        <v>7.85</v>
      </c>
      <c r="AB11" s="8">
        <v>15.7</v>
      </c>
      <c r="AC11" s="8">
        <v>17.27</v>
      </c>
      <c r="AD11" s="8">
        <v>15.7</v>
      </c>
      <c r="AE11" s="8">
        <v>12.56</v>
      </c>
      <c r="AF11" s="8">
        <v>14.13</v>
      </c>
      <c r="AG11" s="8">
        <v>4.71</v>
      </c>
      <c r="AH11" s="8">
        <v>17.27</v>
      </c>
      <c r="AI11" s="8">
        <v>12.56</v>
      </c>
      <c r="AJ11" s="8">
        <v>14.13</v>
      </c>
      <c r="AK11" s="8">
        <v>12.56</v>
      </c>
      <c r="AL11" s="8">
        <v>12.56</v>
      </c>
      <c r="AM11" s="1"/>
      <c r="AN11" s="1"/>
      <c r="AO11" s="1"/>
      <c r="AP11" s="1"/>
      <c r="AQ11" s="1"/>
      <c r="AR11" s="1"/>
      <c r="AS11" s="1"/>
      <c r="AT11" s="1"/>
    </row>
    <row r="12" spans="1:46" ht="23.25" customHeight="1">
      <c r="A12" s="1" t="str">
        <f t="shared" si="0"/>
        <v>RG0202A03EL-CO 1 LAON PPDC 2 CHATEAU THIERRY PDC1 07:00</v>
      </c>
      <c r="B12" s="6" t="s">
        <v>20</v>
      </c>
      <c r="C12" s="6" t="s">
        <v>51</v>
      </c>
      <c r="D12" s="7" t="s">
        <v>22</v>
      </c>
      <c r="E12" s="7" t="s">
        <v>26</v>
      </c>
      <c r="F12" s="6" t="s">
        <v>27</v>
      </c>
      <c r="G12" s="7" t="s">
        <v>25</v>
      </c>
      <c r="H12" s="7" t="s">
        <v>52</v>
      </c>
      <c r="I12" s="6" t="s">
        <v>53</v>
      </c>
      <c r="J12" s="8">
        <v>32</v>
      </c>
      <c r="K12" s="7" t="s">
        <v>54</v>
      </c>
      <c r="L12" s="8">
        <v>32.400000000000006</v>
      </c>
      <c r="M12" s="8">
        <v>22.408800000000006</v>
      </c>
      <c r="N12" s="8">
        <v>20.553333333333331</v>
      </c>
      <c r="O12" s="8">
        <v>14.53</v>
      </c>
      <c r="P12" s="8">
        <v>24.978000000000002</v>
      </c>
      <c r="Q12" s="8">
        <v>27.440000000000005</v>
      </c>
      <c r="R12" s="8">
        <v>23.907499999999999</v>
      </c>
      <c r="S12" s="8">
        <v>23.907500000000002</v>
      </c>
      <c r="T12" s="8"/>
      <c r="U12" s="9">
        <v>14.13</v>
      </c>
      <c r="V12" s="9">
        <v>17.27</v>
      </c>
      <c r="W12" s="9">
        <v>28.26</v>
      </c>
      <c r="X12" s="9">
        <v>25.12</v>
      </c>
      <c r="Y12" s="9">
        <v>25.12</v>
      </c>
      <c r="Z12" s="9">
        <v>20.41</v>
      </c>
      <c r="AA12" s="9">
        <v>14.13</v>
      </c>
      <c r="AB12" s="9">
        <v>26.12</v>
      </c>
      <c r="AC12" s="9">
        <v>32.400000000000006</v>
      </c>
      <c r="AD12" s="9">
        <v>24.55</v>
      </c>
      <c r="AE12" s="9">
        <v>22.98</v>
      </c>
      <c r="AF12" s="9">
        <v>0</v>
      </c>
      <c r="AG12" s="9">
        <v>13.56</v>
      </c>
      <c r="AH12" s="9">
        <v>27.69</v>
      </c>
      <c r="AI12" s="9">
        <v>26.12</v>
      </c>
      <c r="AJ12" s="9">
        <v>24.55</v>
      </c>
      <c r="AK12" s="9">
        <v>24.55</v>
      </c>
      <c r="AL12" s="9">
        <v>21.41</v>
      </c>
      <c r="AM12" s="9">
        <v>14.13</v>
      </c>
      <c r="AN12" s="9">
        <v>24.55</v>
      </c>
      <c r="AO12" s="9">
        <v>22.98</v>
      </c>
      <c r="AP12" s="9">
        <v>21.41</v>
      </c>
      <c r="AQ12" s="9">
        <v>22.98</v>
      </c>
      <c r="AR12" s="9">
        <v>19.84</v>
      </c>
      <c r="AS12" s="9">
        <v>16.700000000000003</v>
      </c>
      <c r="AT12" s="9">
        <v>29.26</v>
      </c>
    </row>
    <row r="13" spans="1:46" ht="23.25" customHeight="1">
      <c r="A13" s="1" t="str">
        <f t="shared" si="0"/>
        <v>RG0202A03EL-CO 2 CHATEAU THIERRY PDC1 3 LAON PPDC 08:50</v>
      </c>
      <c r="B13" s="6" t="s">
        <v>20</v>
      </c>
      <c r="C13" s="6" t="s">
        <v>51</v>
      </c>
      <c r="D13" s="7" t="s">
        <v>25</v>
      </c>
      <c r="E13" s="7" t="s">
        <v>52</v>
      </c>
      <c r="F13" s="6" t="s">
        <v>53</v>
      </c>
      <c r="G13" s="7" t="s">
        <v>31</v>
      </c>
      <c r="H13" s="7" t="s">
        <v>26</v>
      </c>
      <c r="I13" s="6" t="s">
        <v>27</v>
      </c>
      <c r="J13" s="8">
        <v>32</v>
      </c>
      <c r="K13" s="7" t="s">
        <v>55</v>
      </c>
      <c r="L13" s="8">
        <v>47.84</v>
      </c>
      <c r="M13" s="8">
        <v>32.377199999999995</v>
      </c>
      <c r="N13" s="8">
        <v>17.793333333333333</v>
      </c>
      <c r="O13" s="8">
        <v>37.164000000000001</v>
      </c>
      <c r="P13" s="8">
        <v>34.510000000000005</v>
      </c>
      <c r="Q13" s="8">
        <v>34.712500000000006</v>
      </c>
      <c r="R13" s="8">
        <v>39.9925</v>
      </c>
      <c r="S13" s="8">
        <v>24.715000000000003</v>
      </c>
      <c r="T13" s="8"/>
      <c r="U13" s="8">
        <v>30.57</v>
      </c>
      <c r="V13" s="8">
        <v>35.29</v>
      </c>
      <c r="W13" s="8">
        <v>30.610000000000003</v>
      </c>
      <c r="X13" s="8">
        <v>35.28</v>
      </c>
      <c r="Y13" s="8">
        <v>21.98</v>
      </c>
      <c r="Z13" s="8">
        <v>17.27</v>
      </c>
      <c r="AA13" s="8">
        <v>36.85</v>
      </c>
      <c r="AB13" s="8">
        <v>38.43</v>
      </c>
      <c r="AC13" s="8">
        <v>43.13</v>
      </c>
      <c r="AD13" s="8">
        <v>41.57</v>
      </c>
      <c r="AE13" s="8">
        <v>21.19</v>
      </c>
      <c r="AF13" s="8">
        <v>0</v>
      </c>
      <c r="AG13" s="8">
        <v>47.84</v>
      </c>
      <c r="AH13" s="8">
        <v>40</v>
      </c>
      <c r="AI13" s="8">
        <v>23.55</v>
      </c>
      <c r="AJ13" s="8">
        <v>43.13</v>
      </c>
      <c r="AK13" s="8">
        <v>14.13</v>
      </c>
      <c r="AL13" s="8">
        <v>23.55</v>
      </c>
      <c r="AM13" s="8">
        <v>32.14</v>
      </c>
      <c r="AN13" s="8">
        <v>18.84</v>
      </c>
      <c r="AO13" s="8">
        <v>41.56</v>
      </c>
      <c r="AP13" s="8">
        <v>39.99</v>
      </c>
      <c r="AQ13" s="8">
        <v>41.56</v>
      </c>
      <c r="AR13" s="8">
        <v>12.56</v>
      </c>
      <c r="AS13" s="8">
        <v>38.42</v>
      </c>
      <c r="AT13" s="8">
        <v>39.99</v>
      </c>
    </row>
    <row r="14" spans="1:46" ht="23.25" customHeight="1">
      <c r="A14" s="1" t="str">
        <f t="shared" si="0"/>
        <v>RG0202A03EL-IP 1 SAINT QUENTIN PPDC 2 VERVINS PDC1 08:00</v>
      </c>
      <c r="B14" s="6" t="s">
        <v>20</v>
      </c>
      <c r="C14" s="6" t="s">
        <v>56</v>
      </c>
      <c r="D14" s="7" t="s">
        <v>22</v>
      </c>
      <c r="E14" s="7" t="s">
        <v>38</v>
      </c>
      <c r="F14" s="6" t="s">
        <v>39</v>
      </c>
      <c r="G14" s="7" t="s">
        <v>25</v>
      </c>
      <c r="H14" s="7" t="s">
        <v>49</v>
      </c>
      <c r="I14" s="6" t="s">
        <v>50</v>
      </c>
      <c r="J14" s="8">
        <v>32</v>
      </c>
      <c r="K14" s="7" t="s">
        <v>57</v>
      </c>
      <c r="L14" s="8">
        <v>5</v>
      </c>
      <c r="M14" s="8">
        <v>5</v>
      </c>
      <c r="N14" s="8"/>
      <c r="O14" s="8"/>
      <c r="P14" s="8"/>
      <c r="Q14" s="8"/>
      <c r="R14" s="8"/>
      <c r="S14" s="8">
        <v>5</v>
      </c>
      <c r="T14" s="8"/>
      <c r="U14" s="1"/>
      <c r="V14" s="1"/>
      <c r="W14" s="1"/>
      <c r="X14" s="1"/>
      <c r="Y14" s="9">
        <v>0</v>
      </c>
      <c r="Z14" s="1"/>
      <c r="AA14" s="1"/>
      <c r="AB14" s="1"/>
      <c r="AC14" s="1"/>
      <c r="AD14" s="1"/>
      <c r="AE14" s="9">
        <v>5</v>
      </c>
      <c r="AF14" s="1"/>
      <c r="AG14" s="1"/>
      <c r="AH14" s="1"/>
      <c r="AI14" s="1"/>
      <c r="AJ14" s="1"/>
      <c r="AK14" s="9">
        <v>5</v>
      </c>
      <c r="AL14" s="1"/>
      <c r="AM14" s="1"/>
      <c r="AN14" s="1"/>
      <c r="AO14" s="1"/>
      <c r="AP14" s="1"/>
      <c r="AQ14" s="9">
        <v>0</v>
      </c>
      <c r="AR14" s="1"/>
      <c r="AS14" s="1"/>
      <c r="AT14" s="1"/>
    </row>
    <row r="15" spans="1:46" ht="23.25" customHeight="1">
      <c r="A15" s="1" t="str">
        <f t="shared" si="0"/>
        <v>RG0202A03EL-IP 1 SAINT QUENTIN PPDC 3 ROZOY SUR SERRE PDC2 08:00</v>
      </c>
      <c r="B15" s="6" t="s">
        <v>20</v>
      </c>
      <c r="C15" s="6" t="s">
        <v>56</v>
      </c>
      <c r="D15" s="7" t="s">
        <v>22</v>
      </c>
      <c r="E15" s="7" t="s">
        <v>38</v>
      </c>
      <c r="F15" s="6" t="s">
        <v>39</v>
      </c>
      <c r="G15" s="7" t="s">
        <v>31</v>
      </c>
      <c r="H15" s="7" t="s">
        <v>58</v>
      </c>
      <c r="I15" s="6" t="s">
        <v>59</v>
      </c>
      <c r="J15" s="8">
        <v>32</v>
      </c>
      <c r="K15" s="7" t="s">
        <v>57</v>
      </c>
      <c r="L15" s="8">
        <v>5</v>
      </c>
      <c r="M15" s="8">
        <v>4.5</v>
      </c>
      <c r="N15" s="8"/>
      <c r="O15" s="8"/>
      <c r="P15" s="8"/>
      <c r="Q15" s="8"/>
      <c r="R15" s="8"/>
      <c r="S15" s="8">
        <v>4.5</v>
      </c>
      <c r="T15" s="8"/>
      <c r="U15" s="1"/>
      <c r="V15" s="1"/>
      <c r="W15" s="1"/>
      <c r="X15" s="1"/>
      <c r="Y15" s="8">
        <v>0</v>
      </c>
      <c r="Z15" s="1"/>
      <c r="AA15" s="1"/>
      <c r="AB15" s="1"/>
      <c r="AC15" s="1"/>
      <c r="AD15" s="1"/>
      <c r="AE15" s="8">
        <v>5</v>
      </c>
      <c r="AF15" s="1"/>
      <c r="AG15" s="1"/>
      <c r="AH15" s="1"/>
      <c r="AI15" s="1"/>
      <c r="AJ15" s="1"/>
      <c r="AK15" s="8">
        <v>4</v>
      </c>
      <c r="AL15" s="1"/>
      <c r="AM15" s="1"/>
      <c r="AN15" s="1"/>
      <c r="AO15" s="1"/>
      <c r="AP15" s="1"/>
      <c r="AQ15" s="8">
        <v>0</v>
      </c>
      <c r="AR15" s="1"/>
      <c r="AS15" s="1"/>
      <c r="AT15" s="1"/>
    </row>
    <row r="16" spans="1:46" ht="23.25" customHeight="1">
      <c r="A16" s="1" t="str">
        <f t="shared" si="0"/>
        <v>RG0202A03EL-IP 2 VERVINS PDC1 3 ROZOY SUR SERRE PDC2 09:15</v>
      </c>
      <c r="B16" s="6" t="s">
        <v>20</v>
      </c>
      <c r="C16" s="6" t="s">
        <v>56</v>
      </c>
      <c r="D16" s="7" t="s">
        <v>25</v>
      </c>
      <c r="E16" s="7" t="s">
        <v>49</v>
      </c>
      <c r="F16" s="6" t="s">
        <v>50</v>
      </c>
      <c r="G16" s="7" t="s">
        <v>31</v>
      </c>
      <c r="H16" s="7" t="s">
        <v>58</v>
      </c>
      <c r="I16" s="6" t="s">
        <v>59</v>
      </c>
      <c r="J16" s="8">
        <v>32</v>
      </c>
      <c r="K16" s="7" t="s">
        <v>60</v>
      </c>
      <c r="L16" s="8">
        <v>10</v>
      </c>
      <c r="M16" s="8">
        <v>6.333333333333333</v>
      </c>
      <c r="N16" s="8"/>
      <c r="O16" s="8"/>
      <c r="P16" s="8"/>
      <c r="Q16" s="8"/>
      <c r="R16" s="8"/>
      <c r="S16" s="8">
        <v>6.333333333333333</v>
      </c>
      <c r="T16" s="8"/>
      <c r="U16" s="1"/>
      <c r="V16" s="1"/>
      <c r="W16" s="1"/>
      <c r="X16" s="1"/>
      <c r="Y16" s="9">
        <v>5</v>
      </c>
      <c r="Z16" s="1"/>
      <c r="AA16" s="1"/>
      <c r="AB16" s="1"/>
      <c r="AC16" s="1"/>
      <c r="AD16" s="1"/>
      <c r="AE16" s="9">
        <v>10</v>
      </c>
      <c r="AF16" s="1"/>
      <c r="AG16" s="1"/>
      <c r="AH16" s="1"/>
      <c r="AI16" s="1"/>
      <c r="AJ16" s="1"/>
      <c r="AK16" s="9">
        <v>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23.25" customHeight="1">
      <c r="A17" s="1" t="str">
        <f t="shared" si="0"/>
        <v>RG0202A03LI-CO 1 HIRSON PDC1 2 LAON PPDC 16:40</v>
      </c>
      <c r="B17" s="6" t="s">
        <v>20</v>
      </c>
      <c r="C17" s="6" t="s">
        <v>61</v>
      </c>
      <c r="D17" s="7" t="s">
        <v>22</v>
      </c>
      <c r="E17" s="7" t="s">
        <v>46</v>
      </c>
      <c r="F17" s="6" t="s">
        <v>47</v>
      </c>
      <c r="G17" s="7" t="s">
        <v>25</v>
      </c>
      <c r="H17" s="7" t="s">
        <v>26</v>
      </c>
      <c r="I17" s="6" t="s">
        <v>27</v>
      </c>
      <c r="J17" s="8">
        <v>32</v>
      </c>
      <c r="K17" s="7" t="s">
        <v>62</v>
      </c>
      <c r="L17" s="8">
        <v>21.98</v>
      </c>
      <c r="M17" s="8">
        <v>14.036133333333332</v>
      </c>
      <c r="N17" s="8">
        <v>12.036666666666667</v>
      </c>
      <c r="O17" s="8">
        <v>11.044000000000002</v>
      </c>
      <c r="P17" s="8">
        <v>17.27</v>
      </c>
      <c r="Q17" s="8">
        <v>14.653333333333334</v>
      </c>
      <c r="R17" s="8">
        <v>15.176666666666668</v>
      </c>
      <c r="S17" s="8"/>
      <c r="T17" s="8"/>
      <c r="U17" s="8">
        <v>14.208</v>
      </c>
      <c r="V17" s="8">
        <v>14.13</v>
      </c>
      <c r="W17" s="8">
        <v>14.13</v>
      </c>
      <c r="X17" s="8">
        <v>15.7</v>
      </c>
      <c r="Y17" s="1"/>
      <c r="Z17" s="8">
        <v>10.99</v>
      </c>
      <c r="AA17" s="8">
        <v>13.032</v>
      </c>
      <c r="AB17" s="8">
        <v>15.7</v>
      </c>
      <c r="AC17" s="8">
        <v>17.27</v>
      </c>
      <c r="AD17" s="8">
        <v>15.7</v>
      </c>
      <c r="AE17" s="1"/>
      <c r="AF17" s="8">
        <v>14.13</v>
      </c>
      <c r="AG17" s="8">
        <v>5.8919999999999995</v>
      </c>
      <c r="AH17" s="8">
        <v>21.98</v>
      </c>
      <c r="AI17" s="8">
        <v>12.56</v>
      </c>
      <c r="AJ17" s="8">
        <v>14.13</v>
      </c>
      <c r="AK17" s="1"/>
      <c r="AL17" s="8">
        <v>10.99</v>
      </c>
      <c r="AM17" s="1"/>
      <c r="AN17" s="1"/>
      <c r="AO17" s="1"/>
      <c r="AP17" s="1"/>
      <c r="AQ17" s="1"/>
      <c r="AR17" s="1"/>
      <c r="AS17" s="1"/>
      <c r="AT17" s="1"/>
    </row>
    <row r="18" spans="1:46" ht="23.25" customHeight="1">
      <c r="A18" s="1" t="str">
        <f t="shared" si="0"/>
        <v>RG0202A03LI-CO 1 HIRSON PDC1 2 LAON PPDC 16:55</v>
      </c>
      <c r="B18" s="6" t="s">
        <v>20</v>
      </c>
      <c r="C18" s="6" t="s">
        <v>61</v>
      </c>
      <c r="D18" s="7" t="s">
        <v>22</v>
      </c>
      <c r="E18" s="7" t="s">
        <v>46</v>
      </c>
      <c r="F18" s="6" t="s">
        <v>47</v>
      </c>
      <c r="G18" s="7" t="s">
        <v>25</v>
      </c>
      <c r="H18" s="7" t="s">
        <v>26</v>
      </c>
      <c r="I18" s="6" t="s">
        <v>27</v>
      </c>
      <c r="J18" s="8">
        <v>32</v>
      </c>
      <c r="K18" s="7" t="s">
        <v>63</v>
      </c>
      <c r="L18" s="8">
        <v>12.96</v>
      </c>
      <c r="M18" s="8">
        <v>4.5428571428571436</v>
      </c>
      <c r="N18" s="8">
        <v>3.14</v>
      </c>
      <c r="O18" s="8">
        <v>8.0500000000000007</v>
      </c>
      <c r="P18" s="8">
        <v>3.14</v>
      </c>
      <c r="Q18" s="8">
        <v>3.14</v>
      </c>
      <c r="R18" s="8">
        <v>3.14</v>
      </c>
      <c r="S18" s="8"/>
      <c r="T18" s="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9">
        <v>12.96</v>
      </c>
      <c r="AN18" s="9">
        <v>3.14</v>
      </c>
      <c r="AO18" s="9">
        <v>3.14</v>
      </c>
      <c r="AP18" s="9">
        <v>3.14</v>
      </c>
      <c r="AQ18" s="1"/>
      <c r="AR18" s="9">
        <v>3.14</v>
      </c>
      <c r="AS18" s="9">
        <v>3.14</v>
      </c>
      <c r="AT18" s="9">
        <v>3.14</v>
      </c>
    </row>
    <row r="19" spans="1:46" ht="23.25" customHeight="1">
      <c r="A19" s="1" t="str">
        <f t="shared" si="0"/>
        <v>RG0202A04EL-CO 1 LAON PPDC 2 ANIZY LE CHATEAU PDC 07:55</v>
      </c>
      <c r="B19" s="6" t="s">
        <v>20</v>
      </c>
      <c r="C19" s="6" t="s">
        <v>64</v>
      </c>
      <c r="D19" s="7" t="s">
        <v>22</v>
      </c>
      <c r="E19" s="7" t="s">
        <v>26</v>
      </c>
      <c r="F19" s="6" t="s">
        <v>27</v>
      </c>
      <c r="G19" s="7" t="s">
        <v>25</v>
      </c>
      <c r="H19" s="7" t="s">
        <v>65</v>
      </c>
      <c r="I19" s="6" t="s">
        <v>66</v>
      </c>
      <c r="J19" s="8">
        <v>9</v>
      </c>
      <c r="K19" s="7" t="s">
        <v>67</v>
      </c>
      <c r="L19" s="8">
        <v>22.8</v>
      </c>
      <c r="M19" s="8">
        <v>18.987500000000004</v>
      </c>
      <c r="N19" s="8">
        <v>19.450000000000003</v>
      </c>
      <c r="O19" s="8">
        <v>16.100000000000001</v>
      </c>
      <c r="P19" s="8">
        <v>20.625</v>
      </c>
      <c r="Q19" s="8">
        <v>20.450000000000003</v>
      </c>
      <c r="R19" s="8">
        <v>18.450000000000003</v>
      </c>
      <c r="S19" s="8">
        <v>20.100000000000001</v>
      </c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8">
        <v>16.100000000000001</v>
      </c>
      <c r="AN19" s="8">
        <v>22.8</v>
      </c>
      <c r="AO19" s="8">
        <v>20.450000000000003</v>
      </c>
      <c r="AP19" s="8">
        <v>18.450000000000003</v>
      </c>
      <c r="AQ19" s="8">
        <v>20.100000000000001</v>
      </c>
      <c r="AR19" s="8">
        <v>19.450000000000003</v>
      </c>
      <c r="AS19" s="8">
        <v>16.100000000000001</v>
      </c>
      <c r="AT19" s="8">
        <v>18.450000000000003</v>
      </c>
    </row>
    <row r="20" spans="1:46" ht="23.25" customHeight="1">
      <c r="A20" s="1" t="str">
        <f t="shared" si="0"/>
        <v>RG0202A04EL-CO 1 LAON PPDC 2 ANIZY LE CHATEAU PDC 08:15</v>
      </c>
      <c r="B20" s="6" t="s">
        <v>20</v>
      </c>
      <c r="C20" s="6" t="s">
        <v>64</v>
      </c>
      <c r="D20" s="7" t="s">
        <v>22</v>
      </c>
      <c r="E20" s="7" t="s">
        <v>26</v>
      </c>
      <c r="F20" s="6" t="s">
        <v>27</v>
      </c>
      <c r="G20" s="7" t="s">
        <v>25</v>
      </c>
      <c r="H20" s="7" t="s">
        <v>65</v>
      </c>
      <c r="I20" s="6" t="s">
        <v>66</v>
      </c>
      <c r="J20" s="8">
        <v>9</v>
      </c>
      <c r="K20" s="7" t="s">
        <v>36</v>
      </c>
      <c r="L20" s="8">
        <v>8.6999999999999993</v>
      </c>
      <c r="M20" s="8">
        <v>7.2000000000000011</v>
      </c>
      <c r="N20" s="8">
        <v>7.0333333333333341</v>
      </c>
      <c r="O20" s="8">
        <v>7.0333333333333341</v>
      </c>
      <c r="P20" s="8">
        <v>7.0333333333333341</v>
      </c>
      <c r="Q20" s="8">
        <v>7.0333333333333341</v>
      </c>
      <c r="R20" s="8">
        <v>8.0333333333333332</v>
      </c>
      <c r="S20" s="8">
        <v>7.0333333333333341</v>
      </c>
      <c r="T20" s="8"/>
      <c r="U20" s="9">
        <v>6.7</v>
      </c>
      <c r="V20" s="9">
        <v>6.7</v>
      </c>
      <c r="W20" s="9">
        <v>6.7</v>
      </c>
      <c r="X20" s="9">
        <v>7.7</v>
      </c>
      <c r="Y20" s="9">
        <v>6.7</v>
      </c>
      <c r="Z20" s="9">
        <v>6.7</v>
      </c>
      <c r="AA20" s="9">
        <v>7.7</v>
      </c>
      <c r="AB20" s="9">
        <v>7.7</v>
      </c>
      <c r="AC20" s="9">
        <v>7.7</v>
      </c>
      <c r="AD20" s="9">
        <v>8.6999999999999993</v>
      </c>
      <c r="AE20" s="9">
        <v>6.7</v>
      </c>
      <c r="AF20" s="9">
        <v>6.7</v>
      </c>
      <c r="AG20" s="9">
        <v>6.7</v>
      </c>
      <c r="AH20" s="9">
        <v>6.7</v>
      </c>
      <c r="AI20" s="9">
        <v>6.7</v>
      </c>
      <c r="AJ20" s="9">
        <v>7.7</v>
      </c>
      <c r="AK20" s="9">
        <v>7.7</v>
      </c>
      <c r="AL20" s="9">
        <v>7.7</v>
      </c>
      <c r="AM20" s="1"/>
      <c r="AN20" s="1"/>
      <c r="AO20" s="1"/>
      <c r="AP20" s="1"/>
      <c r="AQ20" s="1"/>
      <c r="AR20" s="1"/>
      <c r="AS20" s="1"/>
      <c r="AT20" s="1"/>
    </row>
    <row r="21" spans="1:46" ht="23.25" customHeight="1">
      <c r="A21" s="1" t="str">
        <f t="shared" si="0"/>
        <v>RG0202A04EL-CO 2 ANIZY LE CHATEAU PDC 3 LAON PPDC 08:40</v>
      </c>
      <c r="B21" s="6" t="s">
        <v>20</v>
      </c>
      <c r="C21" s="6" t="s">
        <v>64</v>
      </c>
      <c r="D21" s="7" t="s">
        <v>25</v>
      </c>
      <c r="E21" s="7" t="s">
        <v>65</v>
      </c>
      <c r="F21" s="6" t="s">
        <v>66</v>
      </c>
      <c r="G21" s="7" t="s">
        <v>31</v>
      </c>
      <c r="H21" s="7" t="s">
        <v>26</v>
      </c>
      <c r="I21" s="6" t="s">
        <v>27</v>
      </c>
      <c r="J21" s="8">
        <v>9</v>
      </c>
      <c r="K21" s="7" t="s">
        <v>68</v>
      </c>
      <c r="L21" s="8">
        <v>20.783333333333331</v>
      </c>
      <c r="M21" s="8">
        <v>17.843197278911564</v>
      </c>
      <c r="N21" s="8">
        <v>15.245238095238097</v>
      </c>
      <c r="O21" s="8">
        <v>18.102380952380951</v>
      </c>
      <c r="P21" s="8">
        <v>17.786904761904765</v>
      </c>
      <c r="Q21" s="8">
        <v>19.645238095238096</v>
      </c>
      <c r="R21" s="8">
        <v>18.233333333333334</v>
      </c>
      <c r="S21" s="8"/>
      <c r="T21" s="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8">
        <v>15.421428571428573</v>
      </c>
      <c r="AN21" s="8">
        <v>18.721428571428572</v>
      </c>
      <c r="AO21" s="8">
        <v>19.645238095238096</v>
      </c>
      <c r="AP21" s="8">
        <v>18.233333333333334</v>
      </c>
      <c r="AQ21" s="8">
        <v>0</v>
      </c>
      <c r="AR21" s="8">
        <v>15.245238095238097</v>
      </c>
      <c r="AS21" s="8">
        <v>20.783333333333331</v>
      </c>
      <c r="AT21" s="8">
        <v>16.852380952380955</v>
      </c>
    </row>
    <row r="22" spans="1:46" ht="23.25" customHeight="1">
      <c r="A22" s="1" t="str">
        <f t="shared" si="0"/>
        <v>RG0202A04EL-CO 2 ANIZY LE CHATEAU PDC 3 LAON PPDC 08:55</v>
      </c>
      <c r="B22" s="6" t="s">
        <v>20</v>
      </c>
      <c r="C22" s="6" t="s">
        <v>64</v>
      </c>
      <c r="D22" s="7" t="s">
        <v>25</v>
      </c>
      <c r="E22" s="7" t="s">
        <v>65</v>
      </c>
      <c r="F22" s="6" t="s">
        <v>66</v>
      </c>
      <c r="G22" s="7" t="s">
        <v>31</v>
      </c>
      <c r="H22" s="7" t="s">
        <v>26</v>
      </c>
      <c r="I22" s="6" t="s">
        <v>27</v>
      </c>
      <c r="J22" s="8">
        <v>9</v>
      </c>
      <c r="K22" s="7" t="s">
        <v>69</v>
      </c>
      <c r="L22" s="8">
        <v>6.9476190476190478</v>
      </c>
      <c r="M22" s="8">
        <v>6.0486394557823138</v>
      </c>
      <c r="N22" s="8">
        <v>5.9404761904761907</v>
      </c>
      <c r="O22" s="8">
        <v>6.3936507936507949</v>
      </c>
      <c r="P22" s="8">
        <v>6.3130952380952383</v>
      </c>
      <c r="Q22" s="8">
        <v>5.9869047619047624</v>
      </c>
      <c r="R22" s="8">
        <v>5.6785714285714288</v>
      </c>
      <c r="S22" s="8">
        <v>5.8607142857142858</v>
      </c>
      <c r="T22" s="8"/>
      <c r="U22" s="9">
        <v>6.9476190476190478</v>
      </c>
      <c r="V22" s="9">
        <v>5.8357142857142854</v>
      </c>
      <c r="W22" s="9">
        <v>5.9976190476190485</v>
      </c>
      <c r="X22" s="9">
        <v>5.4190476190476193</v>
      </c>
      <c r="Y22" s="9">
        <v>5.8357142857142854</v>
      </c>
      <c r="Z22" s="9">
        <v>5.9023809523809527</v>
      </c>
      <c r="AA22" s="9">
        <v>6.4142857142857146</v>
      </c>
      <c r="AB22" s="9">
        <v>0</v>
      </c>
      <c r="AC22" s="9">
        <v>0</v>
      </c>
      <c r="AD22" s="9">
        <v>0</v>
      </c>
      <c r="AE22" s="9">
        <v>0</v>
      </c>
      <c r="AF22" s="9">
        <v>6.0047619047619056</v>
      </c>
      <c r="AG22" s="9">
        <v>5.8190476190476197</v>
      </c>
      <c r="AH22" s="9">
        <v>6.7904761904761912</v>
      </c>
      <c r="AI22" s="9">
        <v>5.9761904761904772</v>
      </c>
      <c r="AJ22" s="9">
        <v>5.9380952380952383</v>
      </c>
      <c r="AK22" s="9">
        <v>5.8857142857142861</v>
      </c>
      <c r="AL22" s="9">
        <v>5.9142857142857146</v>
      </c>
      <c r="AM22" s="1"/>
      <c r="AN22" s="1"/>
      <c r="AO22" s="1"/>
      <c r="AP22" s="1"/>
      <c r="AQ22" s="1"/>
      <c r="AR22" s="1"/>
      <c r="AS22" s="1"/>
      <c r="AT22" s="1"/>
    </row>
    <row r="23" spans="1:46" ht="23.25" customHeight="1">
      <c r="A23" s="1" t="str">
        <f t="shared" si="0"/>
        <v>RG0202A04LI-CO 1 HIRSON PDC1 2 LAON PPDC 14:05</v>
      </c>
      <c r="B23" s="6" t="s">
        <v>20</v>
      </c>
      <c r="C23" s="6" t="s">
        <v>70</v>
      </c>
      <c r="D23" s="7" t="s">
        <v>22</v>
      </c>
      <c r="E23" s="7" t="s">
        <v>46</v>
      </c>
      <c r="F23" s="6" t="s">
        <v>47</v>
      </c>
      <c r="G23" s="7" t="s">
        <v>25</v>
      </c>
      <c r="H23" s="7" t="s">
        <v>26</v>
      </c>
      <c r="I23" s="6" t="s">
        <v>27</v>
      </c>
      <c r="J23" s="8">
        <v>32</v>
      </c>
      <c r="K23" s="7" t="s">
        <v>71</v>
      </c>
      <c r="L23" s="8">
        <v>12.56</v>
      </c>
      <c r="M23" s="8">
        <v>12.56</v>
      </c>
      <c r="N23" s="8"/>
      <c r="O23" s="8"/>
      <c r="P23" s="8"/>
      <c r="Q23" s="8"/>
      <c r="R23" s="8"/>
      <c r="S23" s="8">
        <v>12.56</v>
      </c>
      <c r="T23" s="8"/>
      <c r="U23" s="1"/>
      <c r="V23" s="1"/>
      <c r="W23" s="1"/>
      <c r="X23" s="1"/>
      <c r="Y23" s="8">
        <v>12.56</v>
      </c>
      <c r="Z23" s="1"/>
      <c r="AA23" s="1"/>
      <c r="AB23" s="1"/>
      <c r="AC23" s="1"/>
      <c r="AD23" s="1"/>
      <c r="AE23" s="8">
        <v>12.56</v>
      </c>
      <c r="AF23" s="1"/>
      <c r="AG23" s="1"/>
      <c r="AH23" s="1"/>
      <c r="AI23" s="1"/>
      <c r="AJ23" s="1"/>
      <c r="AK23" s="8">
        <v>12.56</v>
      </c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23.25" customHeight="1">
      <c r="A24" s="1" t="str">
        <f t="shared" si="0"/>
        <v>RG0202A04LI-CO 1 HIRSON PDC1 2 LAON PPDC 14:40</v>
      </c>
      <c r="B24" s="6" t="s">
        <v>20</v>
      </c>
      <c r="C24" s="6" t="s">
        <v>70</v>
      </c>
      <c r="D24" s="7" t="s">
        <v>22</v>
      </c>
      <c r="E24" s="7" t="s">
        <v>46</v>
      </c>
      <c r="F24" s="6" t="s">
        <v>47</v>
      </c>
      <c r="G24" s="7" t="s">
        <v>25</v>
      </c>
      <c r="H24" s="7" t="s">
        <v>26</v>
      </c>
      <c r="I24" s="6" t="s">
        <v>27</v>
      </c>
      <c r="J24" s="8">
        <v>32</v>
      </c>
      <c r="K24" s="7" t="s">
        <v>72</v>
      </c>
      <c r="L24" s="8">
        <v>3.14</v>
      </c>
      <c r="M24" s="8">
        <v>3.14</v>
      </c>
      <c r="N24" s="8"/>
      <c r="O24" s="8"/>
      <c r="P24" s="8"/>
      <c r="Q24" s="8"/>
      <c r="R24" s="8"/>
      <c r="S24" s="8">
        <v>3.14</v>
      </c>
      <c r="T24" s="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9">
        <v>3.14</v>
      </c>
      <c r="AR24" s="1"/>
      <c r="AS24" s="1"/>
      <c r="AT24" s="1"/>
    </row>
    <row r="25" spans="1:46" ht="23.25" customHeight="1">
      <c r="A25" s="1" t="str">
        <f t="shared" si="0"/>
        <v>RG0202A05EL-CO 1 SAINT QUENTIN PPDC 2 CHAUNY PDC1 05:50</v>
      </c>
      <c r="B25" s="6" t="s">
        <v>20</v>
      </c>
      <c r="C25" s="6" t="s">
        <v>73</v>
      </c>
      <c r="D25" s="7" t="s">
        <v>22</v>
      </c>
      <c r="E25" s="7" t="s">
        <v>38</v>
      </c>
      <c r="F25" s="6" t="s">
        <v>39</v>
      </c>
      <c r="G25" s="7" t="s">
        <v>25</v>
      </c>
      <c r="H25" s="7" t="s">
        <v>74</v>
      </c>
      <c r="I25" s="6" t="s">
        <v>75</v>
      </c>
      <c r="J25" s="8">
        <v>32</v>
      </c>
      <c r="K25" s="7" t="s">
        <v>76</v>
      </c>
      <c r="L25" s="8">
        <v>42.25</v>
      </c>
      <c r="M25" s="8">
        <v>26.802000000000003</v>
      </c>
      <c r="N25" s="8">
        <v>24.335000000000001</v>
      </c>
      <c r="O25" s="8">
        <v>15.476400000000002</v>
      </c>
      <c r="P25" s="8">
        <v>33.200000000000003</v>
      </c>
      <c r="Q25" s="8">
        <v>31.794999999999998</v>
      </c>
      <c r="R25" s="8">
        <v>32.1875</v>
      </c>
      <c r="S25" s="8">
        <v>25.05</v>
      </c>
      <c r="T25" s="8"/>
      <c r="U25" s="8">
        <v>19.282</v>
      </c>
      <c r="V25" s="8">
        <v>41.68</v>
      </c>
      <c r="W25" s="8">
        <v>32.83</v>
      </c>
      <c r="X25" s="8">
        <v>38.11</v>
      </c>
      <c r="Y25" s="8">
        <v>29.69</v>
      </c>
      <c r="Z25" s="8">
        <v>31.4</v>
      </c>
      <c r="AA25" s="8">
        <v>16.559999999999999</v>
      </c>
      <c r="AB25" s="8">
        <v>42.25</v>
      </c>
      <c r="AC25" s="8">
        <v>40.11</v>
      </c>
      <c r="AD25" s="8">
        <v>33.830000000000005</v>
      </c>
      <c r="AE25" s="8">
        <v>26.12</v>
      </c>
      <c r="AF25" s="8">
        <v>26.69</v>
      </c>
      <c r="AG25" s="8">
        <v>15.13</v>
      </c>
      <c r="AH25" s="8">
        <v>26.69</v>
      </c>
      <c r="AI25" s="8">
        <v>25.55</v>
      </c>
      <c r="AJ25" s="8">
        <v>28.69</v>
      </c>
      <c r="AK25" s="8">
        <v>27.12</v>
      </c>
      <c r="AL25" s="8">
        <v>21.98</v>
      </c>
      <c r="AM25" s="8">
        <v>12.420000000000002</v>
      </c>
      <c r="AN25" s="8">
        <v>26.69</v>
      </c>
      <c r="AO25" s="8">
        <v>28.69</v>
      </c>
      <c r="AP25" s="8">
        <v>28.12</v>
      </c>
      <c r="AQ25" s="8">
        <v>17.27</v>
      </c>
      <c r="AR25" s="8">
        <v>17.27</v>
      </c>
      <c r="AS25" s="8">
        <v>13.99</v>
      </c>
      <c r="AT25" s="8">
        <v>28.69</v>
      </c>
    </row>
    <row r="26" spans="1:46" ht="23.25" customHeight="1">
      <c r="A26" s="1" t="str">
        <f t="shared" si="0"/>
        <v>RG0202A05EL-CO 2 CHAUNY PDC1 3 SAINT QUENTIN PPDC 06:50</v>
      </c>
      <c r="B26" s="6" t="s">
        <v>20</v>
      </c>
      <c r="C26" s="6" t="s">
        <v>73</v>
      </c>
      <c r="D26" s="7" t="s">
        <v>25</v>
      </c>
      <c r="E26" s="7" t="s">
        <v>74</v>
      </c>
      <c r="F26" s="6" t="s">
        <v>75</v>
      </c>
      <c r="G26" s="7" t="s">
        <v>31</v>
      </c>
      <c r="H26" s="7" t="s">
        <v>38</v>
      </c>
      <c r="I26" s="6" t="s">
        <v>39</v>
      </c>
      <c r="J26" s="8">
        <v>32</v>
      </c>
      <c r="K26" s="7" t="s">
        <v>77</v>
      </c>
      <c r="L26" s="8">
        <v>36.976000000000006</v>
      </c>
      <c r="M26" s="8">
        <v>21.466788461538464</v>
      </c>
      <c r="N26" s="8">
        <v>23.505750000000006</v>
      </c>
      <c r="O26" s="8">
        <v>11.575500000000002</v>
      </c>
      <c r="P26" s="8">
        <v>24.091600000000007</v>
      </c>
      <c r="Q26" s="8">
        <v>18.72325</v>
      </c>
      <c r="R26" s="8">
        <v>27.671000000000003</v>
      </c>
      <c r="S26" s="8">
        <v>25.050250000000005</v>
      </c>
      <c r="T26" s="8"/>
      <c r="U26" s="9">
        <v>19.028000000000006</v>
      </c>
      <c r="V26" s="9">
        <v>33.028999999999996</v>
      </c>
      <c r="W26" s="9">
        <v>3.14</v>
      </c>
      <c r="X26" s="9">
        <v>36.976000000000006</v>
      </c>
      <c r="Y26" s="9">
        <v>29.703500000000005</v>
      </c>
      <c r="Z26" s="9">
        <v>23.378000000000004</v>
      </c>
      <c r="AA26" s="9">
        <v>12.528</v>
      </c>
      <c r="AB26" s="9">
        <v>34.050000000000004</v>
      </c>
      <c r="AC26" s="9">
        <v>35.777000000000001</v>
      </c>
      <c r="AD26" s="9">
        <v>32.294499999999999</v>
      </c>
      <c r="AE26" s="9">
        <v>32.567000000000007</v>
      </c>
      <c r="AF26" s="9">
        <v>22.948000000000004</v>
      </c>
      <c r="AG26" s="9">
        <v>6.5945000000000009</v>
      </c>
      <c r="AH26" s="9">
        <v>15.990000000000002</v>
      </c>
      <c r="AI26" s="9">
        <v>22.902500000000003</v>
      </c>
      <c r="AJ26" s="9">
        <v>25.493500000000004</v>
      </c>
      <c r="AK26" s="9">
        <v>17.283500000000004</v>
      </c>
      <c r="AL26" s="9">
        <v>25.203500000000005</v>
      </c>
      <c r="AM26" s="9">
        <v>13.818000000000001</v>
      </c>
      <c r="AN26" s="9">
        <v>14.920000000000002</v>
      </c>
      <c r="AO26" s="9">
        <v>13.073500000000001</v>
      </c>
      <c r="AP26" s="9">
        <v>15.920000000000002</v>
      </c>
      <c r="AQ26" s="9">
        <v>20.647000000000002</v>
      </c>
      <c r="AR26" s="9">
        <v>22.493500000000004</v>
      </c>
      <c r="AS26" s="9">
        <v>5.9090000000000016</v>
      </c>
      <c r="AT26" s="9">
        <v>22.469000000000001</v>
      </c>
    </row>
    <row r="27" spans="1:46" ht="23.25" customHeight="1">
      <c r="A27" s="1" t="str">
        <f t="shared" si="0"/>
        <v>RG0202A06EL-CO 1 SAINT QUENTIN PPDC 2 PERONNE PDC1 06:00</v>
      </c>
      <c r="B27" s="6" t="s">
        <v>20</v>
      </c>
      <c r="C27" s="6" t="s">
        <v>78</v>
      </c>
      <c r="D27" s="7" t="s">
        <v>22</v>
      </c>
      <c r="E27" s="7" t="s">
        <v>38</v>
      </c>
      <c r="F27" s="6" t="s">
        <v>39</v>
      </c>
      <c r="G27" s="7" t="s">
        <v>25</v>
      </c>
      <c r="H27" s="7" t="s">
        <v>79</v>
      </c>
      <c r="I27" s="6" t="s">
        <v>80</v>
      </c>
      <c r="J27" s="8">
        <v>38</v>
      </c>
      <c r="K27" s="7" t="s">
        <v>81</v>
      </c>
      <c r="L27" s="8">
        <v>29.83</v>
      </c>
      <c r="M27" s="8">
        <v>18.885454545454547</v>
      </c>
      <c r="N27" s="8">
        <v>17.27</v>
      </c>
      <c r="O27" s="8">
        <v>9.734</v>
      </c>
      <c r="P27" s="8">
        <v>25.12</v>
      </c>
      <c r="Q27" s="8">
        <v>22.765000000000001</v>
      </c>
      <c r="R27" s="8">
        <v>20.267500000000002</v>
      </c>
      <c r="S27" s="8"/>
      <c r="T27" s="8"/>
      <c r="U27" s="8">
        <v>10.99</v>
      </c>
      <c r="V27" s="8">
        <v>25.12</v>
      </c>
      <c r="W27" s="8">
        <v>21.98</v>
      </c>
      <c r="X27" s="8">
        <v>21.98</v>
      </c>
      <c r="Y27" s="1"/>
      <c r="Z27" s="8">
        <v>21.98</v>
      </c>
      <c r="AA27" s="8">
        <v>10.99</v>
      </c>
      <c r="AB27" s="8">
        <v>29.83</v>
      </c>
      <c r="AC27" s="8">
        <v>25.12</v>
      </c>
      <c r="AD27" s="8">
        <v>22.98</v>
      </c>
      <c r="AE27" s="1"/>
      <c r="AF27" s="8">
        <v>17.27</v>
      </c>
      <c r="AG27" s="8">
        <v>9.42</v>
      </c>
      <c r="AH27" s="8">
        <v>25.12</v>
      </c>
      <c r="AI27" s="8">
        <v>23.55</v>
      </c>
      <c r="AJ27" s="8">
        <v>17.27</v>
      </c>
      <c r="AK27" s="1"/>
      <c r="AL27" s="8">
        <v>15.7</v>
      </c>
      <c r="AM27" s="8">
        <v>9.42</v>
      </c>
      <c r="AN27" s="8">
        <v>21.98</v>
      </c>
      <c r="AO27" s="8">
        <v>20.41</v>
      </c>
      <c r="AP27" s="8">
        <v>18.84</v>
      </c>
      <c r="AQ27" s="1"/>
      <c r="AR27" s="8">
        <v>14.13</v>
      </c>
      <c r="AS27" s="8">
        <v>7.85</v>
      </c>
      <c r="AT27" s="8">
        <v>23.55</v>
      </c>
    </row>
    <row r="28" spans="1:46" ht="23.25" customHeight="1">
      <c r="A28" s="1" t="str">
        <f t="shared" si="0"/>
        <v>RG0202A06EL-CO 2 PERONNE PDC1 3 SAINT QUENTIN PPDC 07:00</v>
      </c>
      <c r="B28" s="6" t="s">
        <v>20</v>
      </c>
      <c r="C28" s="6" t="s">
        <v>78</v>
      </c>
      <c r="D28" s="7" t="s">
        <v>25</v>
      </c>
      <c r="E28" s="7" t="s">
        <v>79</v>
      </c>
      <c r="F28" s="6" t="s">
        <v>80</v>
      </c>
      <c r="G28" s="7" t="s">
        <v>31</v>
      </c>
      <c r="H28" s="7" t="s">
        <v>38</v>
      </c>
      <c r="I28" s="6" t="s">
        <v>39</v>
      </c>
      <c r="J28" s="8">
        <v>38</v>
      </c>
      <c r="K28" s="7" t="s">
        <v>54</v>
      </c>
      <c r="L28" s="8">
        <v>32.97</v>
      </c>
      <c r="M28" s="8">
        <v>17.643809523809519</v>
      </c>
      <c r="N28" s="8">
        <v>31.4</v>
      </c>
      <c r="O28" s="8">
        <v>16.013999999999999</v>
      </c>
      <c r="P28" s="8">
        <v>6.28</v>
      </c>
      <c r="Q28" s="8">
        <v>23.942499999999999</v>
      </c>
      <c r="R28" s="8">
        <v>17.27</v>
      </c>
      <c r="S28" s="8"/>
      <c r="T28" s="8"/>
      <c r="U28" s="9">
        <v>23.55</v>
      </c>
      <c r="V28" s="9">
        <v>10.99</v>
      </c>
      <c r="W28" s="9">
        <v>20.41</v>
      </c>
      <c r="X28" s="9">
        <v>18.84</v>
      </c>
      <c r="Y28" s="1"/>
      <c r="Z28" s="9">
        <v>0</v>
      </c>
      <c r="AA28" s="9">
        <v>14.13</v>
      </c>
      <c r="AB28" s="9">
        <v>9.42</v>
      </c>
      <c r="AC28" s="9">
        <v>20.41</v>
      </c>
      <c r="AD28" s="9">
        <v>23.55</v>
      </c>
      <c r="AE28" s="1"/>
      <c r="AF28" s="9">
        <v>28.26</v>
      </c>
      <c r="AG28" s="9">
        <v>18.84</v>
      </c>
      <c r="AH28" s="9">
        <v>3.14</v>
      </c>
      <c r="AI28" s="9">
        <v>21.98</v>
      </c>
      <c r="AJ28" s="9">
        <v>20.41</v>
      </c>
      <c r="AK28" s="1"/>
      <c r="AL28" s="9">
        <v>32.97</v>
      </c>
      <c r="AM28" s="9">
        <v>12.56</v>
      </c>
      <c r="AN28" s="9">
        <v>3.14</v>
      </c>
      <c r="AO28" s="9">
        <v>32.97</v>
      </c>
      <c r="AP28" s="9">
        <v>6.28</v>
      </c>
      <c r="AQ28" s="1"/>
      <c r="AR28" s="9">
        <v>32.97</v>
      </c>
      <c r="AS28" s="9">
        <v>10.99</v>
      </c>
      <c r="AT28" s="9">
        <v>4.71</v>
      </c>
    </row>
    <row r="29" spans="1:46" ht="23.25" customHeight="1">
      <c r="A29" s="1" t="str">
        <f t="shared" si="0"/>
        <v>RG0202A07EN-CO 1 SAINT QUENTIN PPDC 2 LA FERE PDC1 06:25</v>
      </c>
      <c r="B29" s="6" t="s">
        <v>20</v>
      </c>
      <c r="C29" s="6" t="s">
        <v>82</v>
      </c>
      <c r="D29" s="7" t="s">
        <v>22</v>
      </c>
      <c r="E29" s="7" t="s">
        <v>38</v>
      </c>
      <c r="F29" s="6" t="s">
        <v>39</v>
      </c>
      <c r="G29" s="7" t="s">
        <v>25</v>
      </c>
      <c r="H29" s="7" t="s">
        <v>83</v>
      </c>
      <c r="I29" s="6" t="s">
        <v>84</v>
      </c>
      <c r="J29" s="8">
        <v>28</v>
      </c>
      <c r="K29" s="7" t="s">
        <v>85</v>
      </c>
      <c r="L29" s="8">
        <v>21.98</v>
      </c>
      <c r="M29" s="8">
        <v>14.548666666666664</v>
      </c>
      <c r="N29" s="8">
        <v>13.606666666666667</v>
      </c>
      <c r="O29" s="8">
        <v>7.3266666666666671</v>
      </c>
      <c r="P29" s="8">
        <v>18.84</v>
      </c>
      <c r="Q29" s="8">
        <v>17.793333333333333</v>
      </c>
      <c r="R29" s="8">
        <v>15.176666666666668</v>
      </c>
      <c r="S29" s="8"/>
      <c r="T29" s="8"/>
      <c r="U29" s="8">
        <v>7.85</v>
      </c>
      <c r="V29" s="8">
        <v>18.84</v>
      </c>
      <c r="W29" s="8">
        <v>17.27</v>
      </c>
      <c r="X29" s="8">
        <v>15.7</v>
      </c>
      <c r="Y29" s="1"/>
      <c r="Z29" s="8">
        <v>12.56</v>
      </c>
      <c r="AA29" s="8">
        <v>6.28</v>
      </c>
      <c r="AB29" s="8">
        <v>21.98</v>
      </c>
      <c r="AC29" s="8">
        <v>17.27</v>
      </c>
      <c r="AD29" s="8">
        <v>15.7</v>
      </c>
      <c r="AE29" s="1"/>
      <c r="AF29" s="8">
        <v>15.7</v>
      </c>
      <c r="AG29" s="8">
        <v>7.85</v>
      </c>
      <c r="AH29" s="8">
        <v>15.7</v>
      </c>
      <c r="AI29" s="8">
        <v>18.84</v>
      </c>
      <c r="AJ29" s="8">
        <v>14.13</v>
      </c>
      <c r="AK29" s="1"/>
      <c r="AL29" s="8">
        <v>12.56</v>
      </c>
      <c r="AM29" s="1"/>
      <c r="AN29" s="1"/>
      <c r="AO29" s="1"/>
      <c r="AP29" s="1"/>
      <c r="AQ29" s="1"/>
      <c r="AR29" s="1"/>
      <c r="AS29" s="1"/>
      <c r="AT29" s="1"/>
    </row>
    <row r="30" spans="1:46" ht="23.25" customHeight="1">
      <c r="A30" s="1" t="str">
        <f t="shared" si="0"/>
        <v>RG0202A07EN-CO 2 LA FERE PDC1 3 SAINT QUENTIN PPDC 07:30</v>
      </c>
      <c r="B30" s="6" t="s">
        <v>20</v>
      </c>
      <c r="C30" s="6" t="s">
        <v>82</v>
      </c>
      <c r="D30" s="7" t="s">
        <v>25</v>
      </c>
      <c r="E30" s="7" t="s">
        <v>83</v>
      </c>
      <c r="F30" s="6" t="s">
        <v>84</v>
      </c>
      <c r="G30" s="7" t="s">
        <v>31</v>
      </c>
      <c r="H30" s="7" t="s">
        <v>38</v>
      </c>
      <c r="I30" s="6" t="s">
        <v>39</v>
      </c>
      <c r="J30" s="8">
        <v>28</v>
      </c>
      <c r="K30" s="7" t="s">
        <v>86</v>
      </c>
      <c r="L30" s="8">
        <v>18.84</v>
      </c>
      <c r="M30" s="8">
        <v>13.737500000000001</v>
      </c>
      <c r="N30" s="8">
        <v>14.653333333333334</v>
      </c>
      <c r="O30" s="8">
        <v>14.653333333333334</v>
      </c>
      <c r="P30" s="8">
        <v>6.28</v>
      </c>
      <c r="Q30" s="8"/>
      <c r="R30" s="8">
        <v>15.7</v>
      </c>
      <c r="S30" s="8"/>
      <c r="T30" s="8"/>
      <c r="U30" s="9">
        <v>14.13</v>
      </c>
      <c r="V30" s="9">
        <v>0</v>
      </c>
      <c r="W30" s="9">
        <v>0</v>
      </c>
      <c r="X30" s="9">
        <v>15.7</v>
      </c>
      <c r="Y30" s="1"/>
      <c r="Z30" s="9">
        <v>15.7</v>
      </c>
      <c r="AA30" s="9">
        <v>10.99</v>
      </c>
      <c r="AB30" s="9">
        <v>0</v>
      </c>
      <c r="AC30" s="9">
        <v>0</v>
      </c>
      <c r="AD30" s="9">
        <v>0</v>
      </c>
      <c r="AE30" s="1"/>
      <c r="AF30" s="9">
        <v>17.27</v>
      </c>
      <c r="AG30" s="9">
        <v>18.84</v>
      </c>
      <c r="AH30" s="9">
        <v>6.28</v>
      </c>
      <c r="AI30" s="9">
        <v>0</v>
      </c>
      <c r="AJ30" s="9">
        <v>0</v>
      </c>
      <c r="AK30" s="1"/>
      <c r="AL30" s="9">
        <v>10.99</v>
      </c>
      <c r="AM30" s="1"/>
      <c r="AN30" s="1"/>
      <c r="AO30" s="1"/>
      <c r="AP30" s="1"/>
      <c r="AQ30" s="1"/>
      <c r="AR30" s="1"/>
      <c r="AS30" s="1"/>
      <c r="AT30" s="1"/>
    </row>
    <row r="31" spans="1:46" ht="23.25" customHeight="1">
      <c r="A31" s="1" t="str">
        <f t="shared" si="0"/>
        <v>RG0202A07EN-CO 2 LA FERE PDC1 4 RIBEMONT PDC1 07:30</v>
      </c>
      <c r="B31" s="6" t="s">
        <v>20</v>
      </c>
      <c r="C31" s="6" t="s">
        <v>82</v>
      </c>
      <c r="D31" s="7" t="s">
        <v>25</v>
      </c>
      <c r="E31" s="7" t="s">
        <v>83</v>
      </c>
      <c r="F31" s="6" t="s">
        <v>84</v>
      </c>
      <c r="G31" s="7" t="s">
        <v>33</v>
      </c>
      <c r="H31" s="7" t="s">
        <v>87</v>
      </c>
      <c r="I31" s="6" t="s">
        <v>88</v>
      </c>
      <c r="J31" s="8">
        <v>28</v>
      </c>
      <c r="K31" s="7" t="s">
        <v>86</v>
      </c>
      <c r="L31" s="8">
        <v>0</v>
      </c>
      <c r="M31" s="8"/>
      <c r="N31" s="8"/>
      <c r="O31" s="8"/>
      <c r="P31" s="8"/>
      <c r="Q31" s="8"/>
      <c r="R31" s="8"/>
      <c r="S31" s="8"/>
      <c r="T31" s="8"/>
      <c r="U31" s="8">
        <v>0</v>
      </c>
      <c r="V31" s="8">
        <v>0</v>
      </c>
      <c r="W31" s="8">
        <v>0</v>
      </c>
      <c r="X31" s="8">
        <v>0</v>
      </c>
      <c r="Y31" s="1"/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1"/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1"/>
      <c r="AL31" s="8">
        <v>0</v>
      </c>
      <c r="AM31" s="1"/>
      <c r="AN31" s="1"/>
      <c r="AO31" s="1"/>
      <c r="AP31" s="1"/>
      <c r="AQ31" s="1"/>
      <c r="AR31" s="1"/>
      <c r="AS31" s="1"/>
      <c r="AT31" s="1"/>
    </row>
    <row r="32" spans="1:46" ht="23.25" customHeight="1">
      <c r="A32" s="1" t="str">
        <f t="shared" si="0"/>
        <v>RG0202A07EN-CO 2 LA FERE PDC1 5 SAINT QUENTIN PPDC 07:30</v>
      </c>
      <c r="B32" s="6" t="s">
        <v>20</v>
      </c>
      <c r="C32" s="6" t="s">
        <v>82</v>
      </c>
      <c r="D32" s="7" t="s">
        <v>25</v>
      </c>
      <c r="E32" s="7" t="s">
        <v>83</v>
      </c>
      <c r="F32" s="6" t="s">
        <v>84</v>
      </c>
      <c r="G32" s="7" t="s">
        <v>35</v>
      </c>
      <c r="H32" s="7" t="s">
        <v>38</v>
      </c>
      <c r="I32" s="6" t="s">
        <v>39</v>
      </c>
      <c r="J32" s="8">
        <v>28</v>
      </c>
      <c r="K32" s="7" t="s">
        <v>86</v>
      </c>
      <c r="L32" s="8">
        <v>0</v>
      </c>
      <c r="M32" s="8"/>
      <c r="N32" s="8"/>
      <c r="O32" s="8"/>
      <c r="P32" s="8"/>
      <c r="Q32" s="8"/>
      <c r="R32" s="8"/>
      <c r="S32" s="8"/>
      <c r="T32" s="8"/>
      <c r="U32" s="9">
        <v>0</v>
      </c>
      <c r="V32" s="9">
        <v>0</v>
      </c>
      <c r="W32" s="9">
        <v>0</v>
      </c>
      <c r="X32" s="9">
        <v>0</v>
      </c>
      <c r="Y32" s="1"/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1"/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1"/>
      <c r="AL32" s="9">
        <v>0</v>
      </c>
      <c r="AM32" s="1"/>
      <c r="AN32" s="1"/>
      <c r="AO32" s="1"/>
      <c r="AP32" s="1"/>
      <c r="AQ32" s="1"/>
      <c r="AR32" s="1"/>
      <c r="AS32" s="1"/>
      <c r="AT32" s="1"/>
    </row>
    <row r="33" spans="1:46" ht="23.25" customHeight="1">
      <c r="A33" s="1" t="str">
        <f t="shared" si="0"/>
        <v>RG0202A07EN-CO 3 SAINT QUENTIN PPDC 4 RIBEMONT PDC1 08:30</v>
      </c>
      <c r="B33" s="6" t="s">
        <v>20</v>
      </c>
      <c r="C33" s="6" t="s">
        <v>82</v>
      </c>
      <c r="D33" s="7" t="s">
        <v>31</v>
      </c>
      <c r="E33" s="7" t="s">
        <v>38</v>
      </c>
      <c r="F33" s="6" t="s">
        <v>39</v>
      </c>
      <c r="G33" s="7" t="s">
        <v>33</v>
      </c>
      <c r="H33" s="7" t="s">
        <v>87</v>
      </c>
      <c r="I33" s="6" t="s">
        <v>88</v>
      </c>
      <c r="J33" s="8">
        <v>28</v>
      </c>
      <c r="K33" s="7" t="s">
        <v>89</v>
      </c>
      <c r="L33" s="8">
        <v>20.56</v>
      </c>
      <c r="M33" s="8">
        <v>16.0809</v>
      </c>
      <c r="N33" s="8">
        <v>19.618166666666667</v>
      </c>
      <c r="O33" s="8">
        <v>14.800000000000002</v>
      </c>
      <c r="P33" s="8">
        <v>16.036666666666669</v>
      </c>
      <c r="Q33" s="8">
        <v>14.284833333333333</v>
      </c>
      <c r="R33" s="8">
        <v>15.664833333333334</v>
      </c>
      <c r="S33" s="8"/>
      <c r="T33" s="8"/>
      <c r="U33" s="8">
        <v>13.42</v>
      </c>
      <c r="V33" s="8">
        <v>14.99</v>
      </c>
      <c r="W33" s="8">
        <v>13.874499999999999</v>
      </c>
      <c r="X33" s="8">
        <v>14.4445</v>
      </c>
      <c r="Y33" s="1"/>
      <c r="Z33" s="8">
        <v>20.56</v>
      </c>
      <c r="AA33" s="8">
        <v>18.560000000000002</v>
      </c>
      <c r="AB33" s="8">
        <v>17.560000000000002</v>
      </c>
      <c r="AC33" s="8">
        <v>15.56</v>
      </c>
      <c r="AD33" s="8">
        <v>17.560000000000002</v>
      </c>
      <c r="AE33" s="1"/>
      <c r="AF33" s="8">
        <v>20.420000000000002</v>
      </c>
      <c r="AG33" s="8">
        <v>12.42</v>
      </c>
      <c r="AH33" s="8">
        <v>15.56</v>
      </c>
      <c r="AI33" s="8">
        <v>13.42</v>
      </c>
      <c r="AJ33" s="8">
        <v>14.99</v>
      </c>
      <c r="AK33" s="1"/>
      <c r="AL33" s="8">
        <v>17.874499999999998</v>
      </c>
      <c r="AM33" s="1"/>
      <c r="AN33" s="1"/>
      <c r="AO33" s="1"/>
      <c r="AP33" s="1"/>
      <c r="AQ33" s="1"/>
      <c r="AR33" s="1"/>
      <c r="AS33" s="1"/>
      <c r="AT33" s="1"/>
    </row>
    <row r="34" spans="1:46" ht="23.25" customHeight="1">
      <c r="A34" s="1" t="str">
        <f t="shared" si="0"/>
        <v>RG0202A10EN-CO 1 SAINT QUENTIN PPDC 2 GUISE PDC1 05:30</v>
      </c>
      <c r="B34" s="6" t="s">
        <v>20</v>
      </c>
      <c r="C34" s="6" t="s">
        <v>90</v>
      </c>
      <c r="D34" s="7" t="s">
        <v>22</v>
      </c>
      <c r="E34" s="7" t="s">
        <v>38</v>
      </c>
      <c r="F34" s="6" t="s">
        <v>39</v>
      </c>
      <c r="G34" s="7" t="s">
        <v>25</v>
      </c>
      <c r="H34" s="7" t="s">
        <v>91</v>
      </c>
      <c r="I34" s="6" t="s">
        <v>92</v>
      </c>
      <c r="J34" s="8">
        <v>28</v>
      </c>
      <c r="K34" s="7" t="s">
        <v>93</v>
      </c>
      <c r="L34" s="8">
        <v>28.913499999999999</v>
      </c>
      <c r="M34" s="8">
        <v>23.873740000000002</v>
      </c>
      <c r="N34" s="8">
        <v>22.672125000000001</v>
      </c>
      <c r="O34" s="8">
        <v>16.963500000000003</v>
      </c>
      <c r="P34" s="8">
        <v>27.680499999999995</v>
      </c>
      <c r="Q34" s="8">
        <v>26.663499999999999</v>
      </c>
      <c r="R34" s="8">
        <v>25.948499999999999</v>
      </c>
      <c r="S34" s="8">
        <v>25.041875000000001</v>
      </c>
      <c r="T34" s="8"/>
      <c r="U34" s="9">
        <v>21.263500000000001</v>
      </c>
      <c r="V34" s="9">
        <v>28.8415</v>
      </c>
      <c r="W34" s="9">
        <v>28.913499999999999</v>
      </c>
      <c r="X34" s="9">
        <v>28.0535</v>
      </c>
      <c r="Y34" s="9">
        <v>28.368000000000002</v>
      </c>
      <c r="Z34" s="9">
        <v>25.368000000000002</v>
      </c>
      <c r="AA34" s="9">
        <v>20.063500000000005</v>
      </c>
      <c r="AB34" s="9">
        <v>26.913499999999999</v>
      </c>
      <c r="AC34" s="9">
        <v>25.913499999999999</v>
      </c>
      <c r="AD34" s="9">
        <v>26.483499999999999</v>
      </c>
      <c r="AE34" s="9">
        <v>24.252500000000001</v>
      </c>
      <c r="AF34" s="9">
        <v>26.483499999999999</v>
      </c>
      <c r="AG34" s="9">
        <v>12.213500000000002</v>
      </c>
      <c r="AH34" s="9">
        <v>27.483499999999999</v>
      </c>
      <c r="AI34" s="9">
        <v>26.913499999999999</v>
      </c>
      <c r="AJ34" s="9">
        <v>27.483499999999999</v>
      </c>
      <c r="AK34" s="9">
        <v>19.633500000000002</v>
      </c>
      <c r="AL34" s="9">
        <v>21.773499999999999</v>
      </c>
      <c r="AM34" s="9">
        <v>17.493500000000001</v>
      </c>
      <c r="AN34" s="9">
        <v>0</v>
      </c>
      <c r="AO34" s="9">
        <v>24.913499999999999</v>
      </c>
      <c r="AP34" s="9">
        <v>21.773499999999999</v>
      </c>
      <c r="AQ34" s="9">
        <v>27.913499999999999</v>
      </c>
      <c r="AR34" s="9">
        <v>17.063500000000001</v>
      </c>
      <c r="AS34" s="9">
        <v>13.783500000000002</v>
      </c>
      <c r="AT34" s="9">
        <v>27.483499999999999</v>
      </c>
    </row>
    <row r="35" spans="1:46" ht="23.25" customHeight="1">
      <c r="A35" s="1" t="str">
        <f t="shared" si="0"/>
        <v>RG0202A10EN-CO 1 SAINT QUENTIN PPDC 3 BOHAIN VERMANDO PDC1 05:30</v>
      </c>
      <c r="B35" s="6" t="s">
        <v>20</v>
      </c>
      <c r="C35" s="6" t="s">
        <v>90</v>
      </c>
      <c r="D35" s="7" t="s">
        <v>22</v>
      </c>
      <c r="E35" s="7" t="s">
        <v>38</v>
      </c>
      <c r="F35" s="6" t="s">
        <v>39</v>
      </c>
      <c r="G35" s="7" t="s">
        <v>31</v>
      </c>
      <c r="H35" s="7" t="s">
        <v>40</v>
      </c>
      <c r="I35" s="6" t="s">
        <v>41</v>
      </c>
      <c r="J35" s="8">
        <v>28</v>
      </c>
      <c r="K35" s="7" t="s">
        <v>93</v>
      </c>
      <c r="L35" s="8">
        <v>1.57</v>
      </c>
      <c r="M35" s="8">
        <v>1.57</v>
      </c>
      <c r="N35" s="8"/>
      <c r="O35" s="8"/>
      <c r="P35" s="8"/>
      <c r="Q35" s="8">
        <v>1.57</v>
      </c>
      <c r="R35" s="8"/>
      <c r="S35" s="8"/>
      <c r="T35" s="8"/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1.57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1"/>
      <c r="AN35" s="1"/>
      <c r="AO35" s="1"/>
      <c r="AP35" s="1"/>
      <c r="AQ35" s="1"/>
      <c r="AR35" s="1"/>
      <c r="AS35" s="1"/>
      <c r="AT35" s="1"/>
    </row>
    <row r="36" spans="1:46" ht="23.25" customHeight="1">
      <c r="A36" s="1" t="str">
        <f t="shared" si="0"/>
        <v>RG0202A10EN-CO 2 GUISE PDC1 3 BOHAIN VERMANDO PDC1 07:30</v>
      </c>
      <c r="B36" s="6" t="s">
        <v>20</v>
      </c>
      <c r="C36" s="6" t="s">
        <v>90</v>
      </c>
      <c r="D36" s="7" t="s">
        <v>25</v>
      </c>
      <c r="E36" s="7" t="s">
        <v>91</v>
      </c>
      <c r="F36" s="6" t="s">
        <v>92</v>
      </c>
      <c r="G36" s="7" t="s">
        <v>31</v>
      </c>
      <c r="H36" s="7" t="s">
        <v>40</v>
      </c>
      <c r="I36" s="6" t="s">
        <v>41</v>
      </c>
      <c r="J36" s="8">
        <v>28</v>
      </c>
      <c r="K36" s="7" t="s">
        <v>86</v>
      </c>
      <c r="L36" s="8">
        <v>30.526</v>
      </c>
      <c r="M36" s="8">
        <v>27.12144444444445</v>
      </c>
      <c r="N36" s="8">
        <v>26.646666666666665</v>
      </c>
      <c r="O36" s="8">
        <v>28.162000000000003</v>
      </c>
      <c r="P36" s="8">
        <v>26.646666666666665</v>
      </c>
      <c r="Q36" s="8">
        <v>27.313333333333333</v>
      </c>
      <c r="R36" s="8">
        <v>27.313333333333333</v>
      </c>
      <c r="S36" s="8">
        <v>26.646666666666665</v>
      </c>
      <c r="T36" s="8"/>
      <c r="U36" s="9">
        <v>30.526</v>
      </c>
      <c r="V36" s="9">
        <v>26.98</v>
      </c>
      <c r="W36" s="9">
        <v>27.98</v>
      </c>
      <c r="X36" s="9">
        <v>26.98</v>
      </c>
      <c r="Y36" s="9">
        <v>26.98</v>
      </c>
      <c r="Z36" s="9">
        <v>26.98</v>
      </c>
      <c r="AA36" s="9">
        <v>26.98</v>
      </c>
      <c r="AB36" s="9">
        <v>26.98</v>
      </c>
      <c r="AC36" s="9">
        <v>26.98</v>
      </c>
      <c r="AD36" s="9">
        <v>27.98</v>
      </c>
      <c r="AE36" s="9">
        <v>26.98</v>
      </c>
      <c r="AF36" s="9">
        <v>26.98</v>
      </c>
      <c r="AG36" s="9">
        <v>26.98</v>
      </c>
      <c r="AH36" s="9">
        <v>25.98</v>
      </c>
      <c r="AI36" s="9">
        <v>26.98</v>
      </c>
      <c r="AJ36" s="9">
        <v>26.98</v>
      </c>
      <c r="AK36" s="9">
        <v>25.98</v>
      </c>
      <c r="AL36" s="9">
        <v>25.98</v>
      </c>
      <c r="AM36" s="1"/>
      <c r="AN36" s="1"/>
      <c r="AO36" s="1"/>
      <c r="AP36" s="1"/>
      <c r="AQ36" s="1"/>
      <c r="AR36" s="1"/>
      <c r="AS36" s="1"/>
      <c r="AT36" s="1"/>
    </row>
    <row r="37" spans="1:46" ht="23.25" customHeight="1">
      <c r="A37" s="1" t="str">
        <f t="shared" si="0"/>
        <v>RG0202A10EN-CO 2 GUISE PDC1 3 SAINT QUENTIN PPDC 06:40</v>
      </c>
      <c r="B37" s="6" t="s">
        <v>20</v>
      </c>
      <c r="C37" s="6" t="s">
        <v>90</v>
      </c>
      <c r="D37" s="7" t="s">
        <v>25</v>
      </c>
      <c r="E37" s="7" t="s">
        <v>91</v>
      </c>
      <c r="F37" s="6" t="s">
        <v>92</v>
      </c>
      <c r="G37" s="7" t="s">
        <v>31</v>
      </c>
      <c r="H37" s="7" t="s">
        <v>38</v>
      </c>
      <c r="I37" s="6" t="s">
        <v>39</v>
      </c>
      <c r="J37" s="8">
        <v>28</v>
      </c>
      <c r="K37" s="7" t="s">
        <v>94</v>
      </c>
      <c r="L37" s="8">
        <v>16.71</v>
      </c>
      <c r="M37" s="8">
        <v>9.9047857142857172</v>
      </c>
      <c r="N37" s="8">
        <v>16.71</v>
      </c>
      <c r="O37" s="8">
        <v>10.141750000000002</v>
      </c>
      <c r="P37" s="8">
        <v>1.0000000000000009</v>
      </c>
      <c r="Q37" s="8">
        <v>11.49</v>
      </c>
      <c r="R37" s="8">
        <v>6.7100000000000009</v>
      </c>
      <c r="S37" s="8">
        <v>13.14</v>
      </c>
      <c r="T37" s="8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>
        <v>14.143500000000005</v>
      </c>
      <c r="AN37" s="1"/>
      <c r="AO37" s="8">
        <v>11.49</v>
      </c>
      <c r="AP37" s="8">
        <v>6.7100000000000009</v>
      </c>
      <c r="AQ37" s="8">
        <v>13.14</v>
      </c>
      <c r="AR37" s="8">
        <v>16.71</v>
      </c>
      <c r="AS37" s="8">
        <v>6.14</v>
      </c>
      <c r="AT37" s="8">
        <v>1.0000000000000009</v>
      </c>
    </row>
    <row r="38" spans="1:46" ht="23.25" customHeight="1">
      <c r="A38" s="1" t="str">
        <f t="shared" si="0"/>
        <v>RG0202A10EN-CO 2 GUISE PDC1 4 SAINT QUENTIN PPDC 07:30</v>
      </c>
      <c r="B38" s="6" t="s">
        <v>20</v>
      </c>
      <c r="C38" s="6" t="s">
        <v>90</v>
      </c>
      <c r="D38" s="7" t="s">
        <v>25</v>
      </c>
      <c r="E38" s="7" t="s">
        <v>91</v>
      </c>
      <c r="F38" s="6" t="s">
        <v>92</v>
      </c>
      <c r="G38" s="7" t="s">
        <v>33</v>
      </c>
      <c r="H38" s="7" t="s">
        <v>38</v>
      </c>
      <c r="I38" s="6" t="s">
        <v>39</v>
      </c>
      <c r="J38" s="8">
        <v>28</v>
      </c>
      <c r="K38" s="7" t="s">
        <v>86</v>
      </c>
      <c r="L38" s="8">
        <v>0</v>
      </c>
      <c r="M38" s="8"/>
      <c r="N38" s="8"/>
      <c r="O38" s="8"/>
      <c r="P38" s="8"/>
      <c r="Q38" s="8"/>
      <c r="R38" s="8"/>
      <c r="S38" s="8"/>
      <c r="T38" s="8"/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1"/>
      <c r="AN38" s="1"/>
      <c r="AO38" s="1"/>
      <c r="AP38" s="1"/>
      <c r="AQ38" s="1"/>
      <c r="AR38" s="1"/>
      <c r="AS38" s="1"/>
      <c r="AT38" s="1"/>
    </row>
    <row r="39" spans="1:46" ht="23.25" customHeight="1">
      <c r="A39" s="1" t="str">
        <f t="shared" si="0"/>
        <v>RG0202A10EN-CO 3 BOHAIN VERMANDO PDC1 4 SAINT QUENTIN PPDC 08:15</v>
      </c>
      <c r="B39" s="6" t="s">
        <v>20</v>
      </c>
      <c r="C39" s="6" t="s">
        <v>90</v>
      </c>
      <c r="D39" s="7" t="s">
        <v>31</v>
      </c>
      <c r="E39" s="7" t="s">
        <v>40</v>
      </c>
      <c r="F39" s="6" t="s">
        <v>41</v>
      </c>
      <c r="G39" s="7" t="s">
        <v>33</v>
      </c>
      <c r="H39" s="7" t="s">
        <v>38</v>
      </c>
      <c r="I39" s="6" t="s">
        <v>39</v>
      </c>
      <c r="J39" s="8">
        <v>28</v>
      </c>
      <c r="K39" s="7" t="s">
        <v>36</v>
      </c>
      <c r="L39" s="8">
        <v>31.53</v>
      </c>
      <c r="M39" s="8">
        <v>27.165154061624655</v>
      </c>
      <c r="N39" s="8">
        <v>27.228412698412697</v>
      </c>
      <c r="O39" s="8">
        <v>26.92206349206349</v>
      </c>
      <c r="P39" s="8">
        <v>26.851428571428571</v>
      </c>
      <c r="Q39" s="8">
        <v>25.700634920634922</v>
      </c>
      <c r="R39" s="8">
        <v>26.439523809523809</v>
      </c>
      <c r="S39" s="8">
        <v>29.744285714285713</v>
      </c>
      <c r="T39" s="8"/>
      <c r="U39" s="8">
        <v>28.322857142857142</v>
      </c>
      <c r="V39" s="8">
        <v>26.906190476190478</v>
      </c>
      <c r="W39" s="8">
        <v>25.956190476190478</v>
      </c>
      <c r="X39" s="8">
        <v>26.472857142857144</v>
      </c>
      <c r="Y39" s="8">
        <v>30.796666666666667</v>
      </c>
      <c r="Z39" s="8">
        <v>25.789523809523811</v>
      </c>
      <c r="AA39" s="8">
        <v>25.73952380952381</v>
      </c>
      <c r="AB39" s="1"/>
      <c r="AC39" s="8">
        <v>25.922857142857143</v>
      </c>
      <c r="AD39" s="8">
        <v>25.972857142857144</v>
      </c>
      <c r="AE39" s="8">
        <v>31.53</v>
      </c>
      <c r="AF39" s="8">
        <v>25.73952380952381</v>
      </c>
      <c r="AG39" s="8">
        <v>26.703809523809525</v>
      </c>
      <c r="AH39" s="8">
        <v>26.796666666666667</v>
      </c>
      <c r="AI39" s="8">
        <v>25.222857142857144</v>
      </c>
      <c r="AJ39" s="8">
        <v>26.872857142857143</v>
      </c>
      <c r="AK39" s="8">
        <v>26.906190476190478</v>
      </c>
      <c r="AL39" s="8">
        <v>30.156190476190474</v>
      </c>
      <c r="AM39" s="1"/>
      <c r="AN39" s="1"/>
      <c r="AO39" s="1"/>
      <c r="AP39" s="1"/>
      <c r="AQ39" s="1"/>
      <c r="AR39" s="1"/>
      <c r="AS39" s="1"/>
      <c r="AT39" s="1"/>
    </row>
    <row r="40" spans="1:46" ht="23.25" customHeight="1">
      <c r="A40" s="1" t="str">
        <f t="shared" si="0"/>
        <v>RG0202A11EN-CO 1 BOUE PDC1 2 SAINT QUENTIN PPDC 15:20</v>
      </c>
      <c r="B40" s="6" t="s">
        <v>20</v>
      </c>
      <c r="C40" s="6" t="s">
        <v>95</v>
      </c>
      <c r="D40" s="7" t="s">
        <v>22</v>
      </c>
      <c r="E40" s="7" t="s">
        <v>43</v>
      </c>
      <c r="F40" s="6" t="s">
        <v>44</v>
      </c>
      <c r="G40" s="7" t="s">
        <v>25</v>
      </c>
      <c r="H40" s="7" t="s">
        <v>38</v>
      </c>
      <c r="I40" s="6" t="s">
        <v>39</v>
      </c>
      <c r="J40" s="8">
        <v>28</v>
      </c>
      <c r="K40" s="7" t="s">
        <v>96</v>
      </c>
      <c r="L40" s="8">
        <v>14.990000000000002</v>
      </c>
      <c r="M40" s="8">
        <v>12.780000000000005</v>
      </c>
      <c r="N40" s="8"/>
      <c r="O40" s="8"/>
      <c r="P40" s="8"/>
      <c r="Q40" s="8"/>
      <c r="R40" s="8"/>
      <c r="S40" s="8">
        <v>12.780000000000005</v>
      </c>
      <c r="T40" s="8"/>
      <c r="U40" s="1"/>
      <c r="V40" s="1"/>
      <c r="W40" s="1"/>
      <c r="X40" s="1"/>
      <c r="Y40" s="9">
        <v>10.570000000000006</v>
      </c>
      <c r="Z40" s="1"/>
      <c r="AA40" s="1"/>
      <c r="AB40" s="1"/>
      <c r="AC40" s="1"/>
      <c r="AD40" s="1"/>
      <c r="AE40" s="9">
        <v>14.990000000000002</v>
      </c>
      <c r="AF40" s="1"/>
      <c r="AG40" s="1"/>
      <c r="AH40" s="1"/>
      <c r="AI40" s="1"/>
      <c r="AJ40" s="1"/>
      <c r="AK40" s="9">
        <v>0</v>
      </c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23.25" customHeight="1">
      <c r="A41" s="1" t="str">
        <f t="shared" si="0"/>
        <v>RG0202A15EL-CO 1 SAINT QUENTIN PPDC 2 LA FERE PDC1 06:25</v>
      </c>
      <c r="B41" s="6" t="s">
        <v>20</v>
      </c>
      <c r="C41" s="6" t="s">
        <v>97</v>
      </c>
      <c r="D41" s="7" t="s">
        <v>22</v>
      </c>
      <c r="E41" s="7" t="s">
        <v>38</v>
      </c>
      <c r="F41" s="6" t="s">
        <v>39</v>
      </c>
      <c r="G41" s="7" t="s">
        <v>25</v>
      </c>
      <c r="H41" s="7" t="s">
        <v>83</v>
      </c>
      <c r="I41" s="6" t="s">
        <v>84</v>
      </c>
      <c r="J41" s="8">
        <v>28</v>
      </c>
      <c r="K41" s="7" t="s">
        <v>85</v>
      </c>
      <c r="L41" s="8">
        <v>15.7</v>
      </c>
      <c r="M41" s="8">
        <v>11.891454545454543</v>
      </c>
      <c r="N41" s="8">
        <v>10.99</v>
      </c>
      <c r="O41" s="8">
        <v>6.28</v>
      </c>
      <c r="P41" s="8">
        <v>15.7</v>
      </c>
      <c r="Q41" s="8">
        <v>14.13</v>
      </c>
      <c r="R41" s="8">
        <v>14.13</v>
      </c>
      <c r="S41" s="8">
        <v>11.899000000000001</v>
      </c>
      <c r="T41" s="8"/>
      <c r="U41" s="1"/>
      <c r="V41" s="1"/>
      <c r="W41" s="1"/>
      <c r="X41" s="1"/>
      <c r="Y41" s="8">
        <v>5.2060000000000004</v>
      </c>
      <c r="Z41" s="1"/>
      <c r="AA41" s="1"/>
      <c r="AB41" s="1"/>
      <c r="AC41" s="1"/>
      <c r="AD41" s="1"/>
      <c r="AE41" s="8">
        <v>14.13</v>
      </c>
      <c r="AF41" s="1"/>
      <c r="AG41" s="1"/>
      <c r="AH41" s="1"/>
      <c r="AI41" s="1"/>
      <c r="AJ41" s="1"/>
      <c r="AK41" s="8">
        <v>12.56</v>
      </c>
      <c r="AL41" s="1"/>
      <c r="AM41" s="8">
        <v>7.85</v>
      </c>
      <c r="AN41" s="8">
        <v>15.7</v>
      </c>
      <c r="AO41" s="8">
        <v>14.13</v>
      </c>
      <c r="AP41" s="8">
        <v>14.13</v>
      </c>
      <c r="AQ41" s="8">
        <v>15.7</v>
      </c>
      <c r="AR41" s="8">
        <v>10.99</v>
      </c>
      <c r="AS41" s="8">
        <v>4.71</v>
      </c>
      <c r="AT41" s="8">
        <v>15.7</v>
      </c>
    </row>
    <row r="42" spans="1:46" ht="23.25" customHeight="1">
      <c r="A42" s="1" t="str">
        <f t="shared" si="0"/>
        <v>RG0202A15EL-CO 2 LA FERE PDC1 3 SAINT QUENTIN PPDC 07:30</v>
      </c>
      <c r="B42" s="6" t="s">
        <v>20</v>
      </c>
      <c r="C42" s="6" t="s">
        <v>97</v>
      </c>
      <c r="D42" s="7" t="s">
        <v>25</v>
      </c>
      <c r="E42" s="7" t="s">
        <v>83</v>
      </c>
      <c r="F42" s="6" t="s">
        <v>84</v>
      </c>
      <c r="G42" s="7" t="s">
        <v>31</v>
      </c>
      <c r="H42" s="7" t="s">
        <v>38</v>
      </c>
      <c r="I42" s="6" t="s">
        <v>39</v>
      </c>
      <c r="J42" s="8">
        <v>28</v>
      </c>
      <c r="K42" s="7" t="s">
        <v>86</v>
      </c>
      <c r="L42" s="8">
        <v>21.98</v>
      </c>
      <c r="M42" s="8">
        <v>12.402999999999999</v>
      </c>
      <c r="N42" s="8">
        <v>9.42</v>
      </c>
      <c r="O42" s="8">
        <v>13.345000000000001</v>
      </c>
      <c r="P42" s="8">
        <v>8.6349999999999998</v>
      </c>
      <c r="Q42" s="8">
        <v>6.28</v>
      </c>
      <c r="R42" s="8">
        <v>14.13</v>
      </c>
      <c r="S42" s="8">
        <v>16.746666666666666</v>
      </c>
      <c r="T42" s="8"/>
      <c r="U42" s="1"/>
      <c r="V42" s="1"/>
      <c r="W42" s="1"/>
      <c r="X42" s="1"/>
      <c r="Y42" s="9">
        <v>14.13</v>
      </c>
      <c r="Z42" s="1"/>
      <c r="AA42" s="1"/>
      <c r="AB42" s="1"/>
      <c r="AC42" s="1"/>
      <c r="AD42" s="1"/>
      <c r="AE42" s="9">
        <v>0</v>
      </c>
      <c r="AF42" s="1"/>
      <c r="AG42" s="1"/>
      <c r="AH42" s="1"/>
      <c r="AI42" s="1"/>
      <c r="AJ42" s="1"/>
      <c r="AK42" s="9">
        <v>21.98</v>
      </c>
      <c r="AL42" s="1"/>
      <c r="AM42" s="9">
        <v>15.7</v>
      </c>
      <c r="AN42" s="9">
        <v>9.42</v>
      </c>
      <c r="AO42" s="9">
        <v>6.28</v>
      </c>
      <c r="AP42" s="9">
        <v>14.13</v>
      </c>
      <c r="AQ42" s="9">
        <v>14.13</v>
      </c>
      <c r="AR42" s="9">
        <v>9.42</v>
      </c>
      <c r="AS42" s="9">
        <v>10.99</v>
      </c>
      <c r="AT42" s="9">
        <v>7.85</v>
      </c>
    </row>
    <row r="43" spans="1:46" ht="23.25" customHeight="1">
      <c r="A43" s="1" t="str">
        <f t="shared" si="0"/>
        <v>RG0202A15EL-CO 2 LA FERE PDC1 4 RIBEMONT ISCC1 07:30</v>
      </c>
      <c r="B43" s="6" t="s">
        <v>20</v>
      </c>
      <c r="C43" s="6" t="s">
        <v>97</v>
      </c>
      <c r="D43" s="7" t="s">
        <v>25</v>
      </c>
      <c r="E43" s="7" t="s">
        <v>83</v>
      </c>
      <c r="F43" s="6" t="s">
        <v>84</v>
      </c>
      <c r="G43" s="7" t="s">
        <v>33</v>
      </c>
      <c r="H43" s="7" t="s">
        <v>98</v>
      </c>
      <c r="I43" s="6" t="s">
        <v>99</v>
      </c>
      <c r="J43" s="8">
        <v>28</v>
      </c>
      <c r="K43" s="7" t="s">
        <v>86</v>
      </c>
      <c r="L43" s="8">
        <v>0</v>
      </c>
      <c r="M43" s="8"/>
      <c r="N43" s="8"/>
      <c r="O43" s="8"/>
      <c r="P43" s="8"/>
      <c r="Q43" s="8"/>
      <c r="R43" s="8"/>
      <c r="S43" s="8"/>
      <c r="T43" s="8"/>
      <c r="U43" s="1"/>
      <c r="V43" s="1"/>
      <c r="W43" s="1"/>
      <c r="X43" s="1"/>
      <c r="Y43" s="8">
        <v>0</v>
      </c>
      <c r="Z43" s="1"/>
      <c r="AA43" s="1"/>
      <c r="AB43" s="1"/>
      <c r="AC43" s="1"/>
      <c r="AD43" s="1"/>
      <c r="AE43" s="8">
        <v>0</v>
      </c>
      <c r="AF43" s="1"/>
      <c r="AG43" s="1"/>
      <c r="AH43" s="1"/>
      <c r="AI43" s="1"/>
      <c r="AJ43" s="1"/>
      <c r="AK43" s="8">
        <v>0</v>
      </c>
      <c r="AL43" s="1"/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</row>
    <row r="44" spans="1:46" ht="23.25" customHeight="1">
      <c r="A44" s="1" t="str">
        <f t="shared" si="0"/>
        <v>RG0202A15EL-CO 2 LA FERE PDC1 5 SAINT QUENTIN PPDC 07:30</v>
      </c>
      <c r="B44" s="6" t="s">
        <v>20</v>
      </c>
      <c r="C44" s="6" t="s">
        <v>97</v>
      </c>
      <c r="D44" s="7" t="s">
        <v>25</v>
      </c>
      <c r="E44" s="7" t="s">
        <v>83</v>
      </c>
      <c r="F44" s="6" t="s">
        <v>84</v>
      </c>
      <c r="G44" s="7" t="s">
        <v>35</v>
      </c>
      <c r="H44" s="7" t="s">
        <v>38</v>
      </c>
      <c r="I44" s="6" t="s">
        <v>39</v>
      </c>
      <c r="J44" s="8">
        <v>28</v>
      </c>
      <c r="K44" s="7" t="s">
        <v>86</v>
      </c>
      <c r="L44" s="8">
        <v>0</v>
      </c>
      <c r="M44" s="8"/>
      <c r="N44" s="8"/>
      <c r="O44" s="8"/>
      <c r="P44" s="8"/>
      <c r="Q44" s="8"/>
      <c r="R44" s="8"/>
      <c r="S44" s="8"/>
      <c r="T44" s="8"/>
      <c r="U44" s="1"/>
      <c r="V44" s="1"/>
      <c r="W44" s="1"/>
      <c r="X44" s="1"/>
      <c r="Y44" s="9">
        <v>0</v>
      </c>
      <c r="Z44" s="1"/>
      <c r="AA44" s="1"/>
      <c r="AB44" s="1"/>
      <c r="AC44" s="1"/>
      <c r="AD44" s="1"/>
      <c r="AE44" s="9">
        <v>0</v>
      </c>
      <c r="AF44" s="1"/>
      <c r="AG44" s="1"/>
      <c r="AH44" s="1"/>
      <c r="AI44" s="1"/>
      <c r="AJ44" s="1"/>
      <c r="AK44" s="9">
        <v>0</v>
      </c>
      <c r="AL44" s="1"/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</row>
    <row r="45" spans="1:46" ht="23.25" customHeight="1">
      <c r="A45" s="1" t="str">
        <f t="shared" si="0"/>
        <v>RG0202A15EL-CO 3 SAINT QUENTIN PPDC 4 RIBEMONT ISCC1 08:30</v>
      </c>
      <c r="B45" s="6" t="s">
        <v>20</v>
      </c>
      <c r="C45" s="6" t="s">
        <v>97</v>
      </c>
      <c r="D45" s="7" t="s">
        <v>31</v>
      </c>
      <c r="E45" s="7" t="s">
        <v>38</v>
      </c>
      <c r="F45" s="6" t="s">
        <v>39</v>
      </c>
      <c r="G45" s="7" t="s">
        <v>33</v>
      </c>
      <c r="H45" s="7" t="s">
        <v>98</v>
      </c>
      <c r="I45" s="6" t="s">
        <v>99</v>
      </c>
      <c r="J45" s="8">
        <v>28</v>
      </c>
      <c r="K45" s="7" t="s">
        <v>89</v>
      </c>
      <c r="L45" s="8">
        <v>19.700000000000003</v>
      </c>
      <c r="M45" s="8">
        <v>14.222954545454547</v>
      </c>
      <c r="N45" s="8">
        <v>17.990000000000002</v>
      </c>
      <c r="O45" s="8">
        <v>12.64725</v>
      </c>
      <c r="P45" s="8">
        <v>12.93225</v>
      </c>
      <c r="Q45" s="8">
        <v>19.700000000000003</v>
      </c>
      <c r="R45" s="8">
        <v>12.42</v>
      </c>
      <c r="S45" s="8">
        <v>13.795874999999999</v>
      </c>
      <c r="T45" s="8"/>
      <c r="U45" s="1"/>
      <c r="V45" s="1"/>
      <c r="W45" s="1"/>
      <c r="X45" s="1"/>
      <c r="Y45" s="8">
        <v>14.42</v>
      </c>
      <c r="Z45" s="1"/>
      <c r="AA45" s="1"/>
      <c r="AB45" s="1"/>
      <c r="AC45" s="1"/>
      <c r="AD45" s="1"/>
      <c r="AE45" s="8">
        <v>17.014500000000002</v>
      </c>
      <c r="AF45" s="1"/>
      <c r="AG45" s="1"/>
      <c r="AH45" s="1"/>
      <c r="AI45" s="1"/>
      <c r="AJ45" s="1"/>
      <c r="AK45" s="8">
        <v>12.874499999999999</v>
      </c>
      <c r="AL45" s="1"/>
      <c r="AM45" s="8">
        <v>13.42</v>
      </c>
      <c r="AN45" s="8">
        <v>13.4445</v>
      </c>
      <c r="AO45" s="8">
        <v>19.700000000000003</v>
      </c>
      <c r="AP45" s="8">
        <v>12.42</v>
      </c>
      <c r="AQ45" s="8">
        <v>10.874499999999999</v>
      </c>
      <c r="AR45" s="8">
        <v>17.990000000000002</v>
      </c>
      <c r="AS45" s="8">
        <v>11.874499999999999</v>
      </c>
      <c r="AT45" s="8">
        <v>12.42</v>
      </c>
    </row>
    <row r="46" spans="1:46" ht="23.25" customHeight="1">
      <c r="A46" s="1" t="str">
        <f t="shared" si="0"/>
        <v>RG0202A16EN-CO 1 LAON PPDC 2 GUIGNICOURT PDC2 07:20</v>
      </c>
      <c r="B46" s="6" t="s">
        <v>20</v>
      </c>
      <c r="C46" s="6" t="s">
        <v>100</v>
      </c>
      <c r="D46" s="7" t="s">
        <v>22</v>
      </c>
      <c r="E46" s="7" t="s">
        <v>26</v>
      </c>
      <c r="F46" s="6" t="s">
        <v>27</v>
      </c>
      <c r="G46" s="7" t="s">
        <v>25</v>
      </c>
      <c r="H46" s="7" t="s">
        <v>101</v>
      </c>
      <c r="I46" s="6" t="s">
        <v>102</v>
      </c>
      <c r="J46" s="8">
        <v>9</v>
      </c>
      <c r="K46" s="7" t="s">
        <v>103</v>
      </c>
      <c r="L46" s="8">
        <v>22.450000000000003</v>
      </c>
      <c r="M46" s="8">
        <v>20.40625</v>
      </c>
      <c r="N46" s="8">
        <v>19.450000000000003</v>
      </c>
      <c r="O46" s="8">
        <v>19.450000000000003</v>
      </c>
      <c r="P46" s="8">
        <v>21.450000000000003</v>
      </c>
      <c r="Q46" s="8">
        <v>21.450000000000003</v>
      </c>
      <c r="R46" s="8">
        <v>22.450000000000003</v>
      </c>
      <c r="S46" s="8">
        <v>18.100000000000001</v>
      </c>
      <c r="T46" s="8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9">
        <v>18.450000000000003</v>
      </c>
      <c r="AN46" s="9">
        <v>22.450000000000003</v>
      </c>
      <c r="AO46" s="9">
        <v>21.450000000000003</v>
      </c>
      <c r="AP46" s="9">
        <v>22.450000000000003</v>
      </c>
      <c r="AQ46" s="9">
        <v>18.100000000000001</v>
      </c>
      <c r="AR46" s="9">
        <v>19.450000000000003</v>
      </c>
      <c r="AS46" s="9">
        <v>20.450000000000003</v>
      </c>
      <c r="AT46" s="9">
        <v>20.450000000000003</v>
      </c>
    </row>
    <row r="47" spans="1:46" ht="23.25" customHeight="1">
      <c r="A47" s="1" t="str">
        <f t="shared" si="0"/>
        <v>RG0202A16EN-CO 1 LAON PPDC 2 GUIGNICOURT PDC2 07:50</v>
      </c>
      <c r="B47" s="6" t="s">
        <v>20</v>
      </c>
      <c r="C47" s="6" t="s">
        <v>100</v>
      </c>
      <c r="D47" s="7" t="s">
        <v>22</v>
      </c>
      <c r="E47" s="7" t="s">
        <v>26</v>
      </c>
      <c r="F47" s="6" t="s">
        <v>27</v>
      </c>
      <c r="G47" s="7" t="s">
        <v>25</v>
      </c>
      <c r="H47" s="7" t="s">
        <v>101</v>
      </c>
      <c r="I47" s="6" t="s">
        <v>102</v>
      </c>
      <c r="J47" s="8">
        <v>9</v>
      </c>
      <c r="K47" s="7" t="s">
        <v>104</v>
      </c>
      <c r="L47" s="8">
        <v>21.450000000000003</v>
      </c>
      <c r="M47" s="8">
        <v>20.352777777777774</v>
      </c>
      <c r="N47" s="8">
        <v>20.783333333333335</v>
      </c>
      <c r="O47" s="8">
        <v>18.666666666666668</v>
      </c>
      <c r="P47" s="8">
        <v>21.450000000000003</v>
      </c>
      <c r="Q47" s="8">
        <v>20.333333333333336</v>
      </c>
      <c r="R47" s="8">
        <v>20.000000000000004</v>
      </c>
      <c r="S47" s="8">
        <v>20.883333333333336</v>
      </c>
      <c r="T47" s="8"/>
      <c r="U47" s="8">
        <v>19.450000000000003</v>
      </c>
      <c r="V47" s="8">
        <v>21.450000000000003</v>
      </c>
      <c r="W47" s="8">
        <v>21.450000000000003</v>
      </c>
      <c r="X47" s="8">
        <v>19.450000000000003</v>
      </c>
      <c r="Y47" s="8">
        <v>21.1</v>
      </c>
      <c r="Z47" s="8">
        <v>21.450000000000003</v>
      </c>
      <c r="AA47" s="8">
        <v>20.450000000000003</v>
      </c>
      <c r="AB47" s="8">
        <v>21.450000000000003</v>
      </c>
      <c r="AC47" s="8">
        <v>19.100000000000001</v>
      </c>
      <c r="AD47" s="8">
        <v>19.100000000000001</v>
      </c>
      <c r="AE47" s="8">
        <v>20.100000000000001</v>
      </c>
      <c r="AF47" s="8">
        <v>20.450000000000003</v>
      </c>
      <c r="AG47" s="8">
        <v>16.100000000000001</v>
      </c>
      <c r="AH47" s="8">
        <v>21.450000000000003</v>
      </c>
      <c r="AI47" s="8">
        <v>20.450000000000003</v>
      </c>
      <c r="AJ47" s="8">
        <v>21.450000000000003</v>
      </c>
      <c r="AK47" s="8">
        <v>21.450000000000003</v>
      </c>
      <c r="AL47" s="8">
        <v>20.450000000000003</v>
      </c>
      <c r="AM47" s="1"/>
      <c r="AN47" s="1"/>
      <c r="AO47" s="1"/>
      <c r="AP47" s="1"/>
      <c r="AQ47" s="1"/>
      <c r="AR47" s="1"/>
      <c r="AS47" s="1"/>
      <c r="AT47" s="1"/>
    </row>
    <row r="48" spans="1:46" ht="23.25" customHeight="1">
      <c r="A48" s="1" t="str">
        <f t="shared" si="0"/>
        <v>RG0202A16EN-CO 2 GUIGNICOURT PDC2 3 LAON PPDC 08:10</v>
      </c>
      <c r="B48" s="6" t="s">
        <v>20</v>
      </c>
      <c r="C48" s="6" t="s">
        <v>100</v>
      </c>
      <c r="D48" s="7" t="s">
        <v>25</v>
      </c>
      <c r="E48" s="7" t="s">
        <v>101</v>
      </c>
      <c r="F48" s="6" t="s">
        <v>102</v>
      </c>
      <c r="G48" s="7" t="s">
        <v>31</v>
      </c>
      <c r="H48" s="7" t="s">
        <v>26</v>
      </c>
      <c r="I48" s="6" t="s">
        <v>27</v>
      </c>
      <c r="J48" s="8">
        <v>9</v>
      </c>
      <c r="K48" s="7" t="s">
        <v>105</v>
      </c>
      <c r="L48" s="8">
        <v>0</v>
      </c>
      <c r="M48" s="8"/>
      <c r="N48" s="8"/>
      <c r="O48" s="8"/>
      <c r="P48" s="8"/>
      <c r="Q48" s="8"/>
      <c r="R48" s="8"/>
      <c r="S48" s="8"/>
      <c r="T48" s="8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</row>
    <row r="49" spans="1:46" ht="23.25" customHeight="1">
      <c r="A49" s="1" t="str">
        <f t="shared" si="0"/>
        <v>RG0202A16EN-CO 2 GUIGNICOURT PDC2 3 LAON PPDC 08:40</v>
      </c>
      <c r="B49" s="6" t="s">
        <v>20</v>
      </c>
      <c r="C49" s="6" t="s">
        <v>100</v>
      </c>
      <c r="D49" s="7" t="s">
        <v>25</v>
      </c>
      <c r="E49" s="7" t="s">
        <v>101</v>
      </c>
      <c r="F49" s="6" t="s">
        <v>102</v>
      </c>
      <c r="G49" s="7" t="s">
        <v>31</v>
      </c>
      <c r="H49" s="7" t="s">
        <v>26</v>
      </c>
      <c r="I49" s="6" t="s">
        <v>27</v>
      </c>
      <c r="J49" s="8">
        <v>9</v>
      </c>
      <c r="K49" s="7" t="s">
        <v>68</v>
      </c>
      <c r="L49" s="8">
        <v>20.804761904761904</v>
      </c>
      <c r="M49" s="8">
        <v>16.630272108843538</v>
      </c>
      <c r="N49" s="8">
        <v>20.348809523809521</v>
      </c>
      <c r="O49" s="8">
        <v>19.173809523809524</v>
      </c>
      <c r="P49" s="8"/>
      <c r="Q49" s="8">
        <v>10.720238095238097</v>
      </c>
      <c r="R49" s="8"/>
      <c r="S49" s="8">
        <v>15.926190476190477</v>
      </c>
      <c r="T49" s="8"/>
      <c r="U49" s="8">
        <v>20.397619047619049</v>
      </c>
      <c r="V49" s="8">
        <v>0</v>
      </c>
      <c r="W49" s="8">
        <v>3.4166666666666674</v>
      </c>
      <c r="X49" s="8">
        <v>0</v>
      </c>
      <c r="Y49" s="8">
        <v>15.926190476190477</v>
      </c>
      <c r="Z49" s="8">
        <v>19.892857142857142</v>
      </c>
      <c r="AA49" s="8">
        <v>0</v>
      </c>
      <c r="AB49" s="8">
        <v>0</v>
      </c>
      <c r="AC49" s="8">
        <v>18.023809523809526</v>
      </c>
      <c r="AD49" s="8">
        <v>0</v>
      </c>
      <c r="AE49" s="8">
        <v>0</v>
      </c>
      <c r="AF49" s="8">
        <v>0</v>
      </c>
      <c r="AG49" s="8">
        <v>17.950000000000003</v>
      </c>
      <c r="AH49" s="8">
        <v>0</v>
      </c>
      <c r="AI49" s="8">
        <v>0</v>
      </c>
      <c r="AJ49" s="8">
        <v>0</v>
      </c>
      <c r="AK49" s="8">
        <v>0</v>
      </c>
      <c r="AL49" s="8">
        <v>20.804761904761904</v>
      </c>
      <c r="AM49" s="1"/>
      <c r="AN49" s="1"/>
      <c r="AO49" s="1"/>
      <c r="AP49" s="1"/>
      <c r="AQ49" s="1"/>
      <c r="AR49" s="1"/>
      <c r="AS49" s="1"/>
      <c r="AT49" s="1"/>
    </row>
    <row r="50" spans="1:46" ht="23.25" customHeight="1">
      <c r="A50" s="1" t="str">
        <f t="shared" si="0"/>
        <v>RG0202A17EL-CO 1 CROUY SOISSONS PDC1 2 CREZANCY PDC1 07:45</v>
      </c>
      <c r="B50" s="6" t="s">
        <v>20</v>
      </c>
      <c r="C50" s="6" t="s">
        <v>106</v>
      </c>
      <c r="D50" s="7" t="s">
        <v>22</v>
      </c>
      <c r="E50" s="7" t="s">
        <v>23</v>
      </c>
      <c r="F50" s="6" t="s">
        <v>24</v>
      </c>
      <c r="G50" s="7" t="s">
        <v>25</v>
      </c>
      <c r="H50" s="7" t="s">
        <v>107</v>
      </c>
      <c r="I50" s="6" t="s">
        <v>108</v>
      </c>
      <c r="J50" s="8">
        <v>16</v>
      </c>
      <c r="K50" s="7" t="s">
        <v>109</v>
      </c>
      <c r="L50" s="8">
        <v>28.290000000000003</v>
      </c>
      <c r="M50" s="8">
        <v>25.877636363636373</v>
      </c>
      <c r="N50" s="8">
        <v>27.339750000000002</v>
      </c>
      <c r="O50" s="8">
        <v>22.96</v>
      </c>
      <c r="P50" s="8">
        <v>26.901800000000001</v>
      </c>
      <c r="Q50" s="8">
        <v>26.33</v>
      </c>
      <c r="R50" s="8">
        <v>26.33</v>
      </c>
      <c r="S50" s="8"/>
      <c r="T50" s="8"/>
      <c r="U50" s="9">
        <v>22.02</v>
      </c>
      <c r="V50" s="9">
        <v>27.629000000000001</v>
      </c>
      <c r="W50" s="9">
        <v>28.290000000000003</v>
      </c>
      <c r="X50" s="9">
        <v>26.720000000000002</v>
      </c>
      <c r="Y50" s="1"/>
      <c r="Z50" s="9">
        <v>28.290000000000003</v>
      </c>
      <c r="AA50" s="9">
        <v>22.02</v>
      </c>
      <c r="AB50" s="9">
        <v>26.720000000000002</v>
      </c>
      <c r="AC50" s="9">
        <v>23.59</v>
      </c>
      <c r="AD50" s="9">
        <v>26.720000000000002</v>
      </c>
      <c r="AE50" s="1"/>
      <c r="AF50" s="9">
        <v>27.174500000000002</v>
      </c>
      <c r="AG50" s="9">
        <v>22.02</v>
      </c>
      <c r="AH50" s="9">
        <v>26.720000000000002</v>
      </c>
      <c r="AI50" s="9">
        <v>26.720000000000002</v>
      </c>
      <c r="AJ50" s="9">
        <v>23.59</v>
      </c>
      <c r="AK50" s="1"/>
      <c r="AL50" s="9">
        <v>26.720000000000002</v>
      </c>
      <c r="AM50" s="9">
        <v>22.02</v>
      </c>
      <c r="AN50" s="9">
        <v>26.720000000000002</v>
      </c>
      <c r="AO50" s="9">
        <v>26.720000000000002</v>
      </c>
      <c r="AP50" s="9">
        <v>28.290000000000003</v>
      </c>
      <c r="AQ50" s="1"/>
      <c r="AR50" s="9">
        <v>27.174500000000002</v>
      </c>
      <c r="AS50" s="9">
        <v>26.720000000000002</v>
      </c>
      <c r="AT50" s="9">
        <v>26.720000000000002</v>
      </c>
    </row>
    <row r="51" spans="1:46" ht="23.25" customHeight="1">
      <c r="A51" s="1" t="str">
        <f t="shared" si="0"/>
        <v>RG0202A17EL-CO 1 CROUY SOISSONS PDC1 3 CHATEAU THIERRY PDC1 07:45</v>
      </c>
      <c r="B51" s="6" t="s">
        <v>20</v>
      </c>
      <c r="C51" s="6" t="s">
        <v>106</v>
      </c>
      <c r="D51" s="7" t="s">
        <v>22</v>
      </c>
      <c r="E51" s="7" t="s">
        <v>23</v>
      </c>
      <c r="F51" s="6" t="s">
        <v>24</v>
      </c>
      <c r="G51" s="7" t="s">
        <v>31</v>
      </c>
      <c r="H51" s="7" t="s">
        <v>52</v>
      </c>
      <c r="I51" s="6" t="s">
        <v>53</v>
      </c>
      <c r="J51" s="8">
        <v>16</v>
      </c>
      <c r="K51" s="7" t="s">
        <v>109</v>
      </c>
      <c r="L51" s="8">
        <v>0</v>
      </c>
      <c r="M51" s="8"/>
      <c r="N51" s="8"/>
      <c r="O51" s="8"/>
      <c r="P51" s="8"/>
      <c r="Q51" s="8"/>
      <c r="R51" s="8"/>
      <c r="S51" s="8"/>
      <c r="T51" s="8"/>
      <c r="U51" s="8">
        <v>0</v>
      </c>
      <c r="V51" s="8">
        <v>0</v>
      </c>
      <c r="W51" s="8">
        <v>0</v>
      </c>
      <c r="X51" s="8">
        <v>0</v>
      </c>
      <c r="Y51" s="1"/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1"/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1"/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1"/>
      <c r="AR51" s="8">
        <v>0</v>
      </c>
      <c r="AS51" s="8">
        <v>0</v>
      </c>
      <c r="AT51" s="8">
        <v>0</v>
      </c>
    </row>
    <row r="52" spans="1:46" ht="23.25" customHeight="1">
      <c r="A52" s="1" t="str">
        <f t="shared" si="0"/>
        <v>RG0202A17EL-CO 1 CROUY SOISSONS PDC1 5 CHATEAU THIERRY PDC1 07:45</v>
      </c>
      <c r="B52" s="6" t="s">
        <v>20</v>
      </c>
      <c r="C52" s="6" t="s">
        <v>106</v>
      </c>
      <c r="D52" s="7" t="s">
        <v>22</v>
      </c>
      <c r="E52" s="7" t="s">
        <v>23</v>
      </c>
      <c r="F52" s="6" t="s">
        <v>24</v>
      </c>
      <c r="G52" s="7" t="s">
        <v>35</v>
      </c>
      <c r="H52" s="7" t="s">
        <v>52</v>
      </c>
      <c r="I52" s="6" t="s">
        <v>53</v>
      </c>
      <c r="J52" s="8">
        <v>16</v>
      </c>
      <c r="K52" s="7" t="s">
        <v>109</v>
      </c>
      <c r="L52" s="8">
        <v>0</v>
      </c>
      <c r="M52" s="8"/>
      <c r="N52" s="8"/>
      <c r="O52" s="8"/>
      <c r="P52" s="8"/>
      <c r="Q52" s="8"/>
      <c r="R52" s="8"/>
      <c r="S52" s="8"/>
      <c r="T52" s="8"/>
      <c r="U52" s="9">
        <v>0</v>
      </c>
      <c r="V52" s="9">
        <v>0</v>
      </c>
      <c r="W52" s="9">
        <v>0</v>
      </c>
      <c r="X52" s="9">
        <v>0</v>
      </c>
      <c r="Y52" s="1"/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1"/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1"/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1"/>
      <c r="AR52" s="9">
        <v>0</v>
      </c>
      <c r="AS52" s="9">
        <v>0</v>
      </c>
      <c r="AT52" s="9">
        <v>0</v>
      </c>
    </row>
    <row r="53" spans="1:46" ht="23.25" customHeight="1">
      <c r="A53" s="1" t="str">
        <f t="shared" si="0"/>
        <v>RG0202A17EL-CO 2 CREZANCY PDC1 3 CHATEAU THIERRY PDC1 09:00</v>
      </c>
      <c r="B53" s="6" t="s">
        <v>20</v>
      </c>
      <c r="C53" s="6" t="s">
        <v>106</v>
      </c>
      <c r="D53" s="7" t="s">
        <v>25</v>
      </c>
      <c r="E53" s="7" t="s">
        <v>107</v>
      </c>
      <c r="F53" s="6" t="s">
        <v>108</v>
      </c>
      <c r="G53" s="7" t="s">
        <v>31</v>
      </c>
      <c r="H53" s="7" t="s">
        <v>52</v>
      </c>
      <c r="I53" s="6" t="s">
        <v>53</v>
      </c>
      <c r="J53" s="8">
        <v>16</v>
      </c>
      <c r="K53" s="7" t="s">
        <v>110</v>
      </c>
      <c r="L53" s="8">
        <v>25.674500000000002</v>
      </c>
      <c r="M53" s="8">
        <v>21.55172727272727</v>
      </c>
      <c r="N53" s="8">
        <v>19.499750000000002</v>
      </c>
      <c r="O53" s="8">
        <v>18.954000000000001</v>
      </c>
      <c r="P53" s="8">
        <v>23.040900000000004</v>
      </c>
      <c r="Q53" s="8">
        <v>21.742500000000003</v>
      </c>
      <c r="R53" s="8">
        <v>24.798625000000001</v>
      </c>
      <c r="S53" s="8"/>
      <c r="T53" s="8"/>
      <c r="U53" s="8">
        <v>25.65</v>
      </c>
      <c r="V53" s="8">
        <v>23.104500000000002</v>
      </c>
      <c r="W53" s="8">
        <v>23.720000000000002</v>
      </c>
      <c r="X53" s="8">
        <v>23.65</v>
      </c>
      <c r="Y53" s="1"/>
      <c r="Z53" s="8">
        <v>4.1400000000000006</v>
      </c>
      <c r="AA53" s="8">
        <v>3.5000000000000009</v>
      </c>
      <c r="AB53" s="8">
        <v>23.15</v>
      </c>
      <c r="AC53" s="8">
        <v>19.45</v>
      </c>
      <c r="AD53" s="8">
        <v>25.15</v>
      </c>
      <c r="AE53" s="1"/>
      <c r="AF53" s="8">
        <v>24.604500000000002</v>
      </c>
      <c r="AG53" s="8">
        <v>22.52</v>
      </c>
      <c r="AH53" s="8">
        <v>22.65</v>
      </c>
      <c r="AI53" s="8">
        <v>21.15</v>
      </c>
      <c r="AJ53" s="8">
        <v>25.674500000000002</v>
      </c>
      <c r="AK53" s="1"/>
      <c r="AL53" s="8">
        <v>23.65</v>
      </c>
      <c r="AM53" s="8">
        <v>20.45</v>
      </c>
      <c r="AN53" s="8">
        <v>23.15</v>
      </c>
      <c r="AO53" s="8">
        <v>22.65</v>
      </c>
      <c r="AP53" s="8">
        <v>24.720000000000002</v>
      </c>
      <c r="AQ53" s="1"/>
      <c r="AR53" s="8">
        <v>25.604500000000002</v>
      </c>
      <c r="AS53" s="8">
        <v>22.65</v>
      </c>
      <c r="AT53" s="8">
        <v>23.15</v>
      </c>
    </row>
    <row r="54" spans="1:46" ht="23.25" customHeight="1">
      <c r="A54" s="1" t="str">
        <f t="shared" si="0"/>
        <v>RG0202A17EL-CO 2 CREZANCY PDC1 5 CHATEAU THIERRY PDC1 09:00</v>
      </c>
      <c r="B54" s="6" t="s">
        <v>20</v>
      </c>
      <c r="C54" s="6" t="s">
        <v>106</v>
      </c>
      <c r="D54" s="7" t="s">
        <v>25</v>
      </c>
      <c r="E54" s="7" t="s">
        <v>107</v>
      </c>
      <c r="F54" s="6" t="s">
        <v>108</v>
      </c>
      <c r="G54" s="7" t="s">
        <v>35</v>
      </c>
      <c r="H54" s="7" t="s">
        <v>52</v>
      </c>
      <c r="I54" s="6" t="s">
        <v>53</v>
      </c>
      <c r="J54" s="8">
        <v>16</v>
      </c>
      <c r="K54" s="7" t="s">
        <v>110</v>
      </c>
      <c r="L54" s="8">
        <v>0</v>
      </c>
      <c r="M54" s="8"/>
      <c r="N54" s="8"/>
      <c r="O54" s="8"/>
      <c r="P54" s="8"/>
      <c r="Q54" s="8"/>
      <c r="R54" s="8"/>
      <c r="S54" s="8"/>
      <c r="T54" s="8"/>
      <c r="U54" s="9">
        <v>0</v>
      </c>
      <c r="V54" s="9">
        <v>0</v>
      </c>
      <c r="W54" s="9">
        <v>0</v>
      </c>
      <c r="X54" s="9">
        <v>0</v>
      </c>
      <c r="Y54" s="1"/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1"/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1"/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1"/>
      <c r="AR54" s="9">
        <v>0</v>
      </c>
      <c r="AS54" s="9">
        <v>0</v>
      </c>
      <c r="AT54" s="9">
        <v>0</v>
      </c>
    </row>
    <row r="55" spans="1:46" ht="23.25" customHeight="1">
      <c r="A55" s="1" t="str">
        <f t="shared" si="0"/>
        <v>RG0202A17EN-CO 1 LAON PPDC 2 BEAURIEUX PDC2 07:45</v>
      </c>
      <c r="B55" s="6" t="s">
        <v>20</v>
      </c>
      <c r="C55" s="6" t="s">
        <v>111</v>
      </c>
      <c r="D55" s="7" t="s">
        <v>22</v>
      </c>
      <c r="E55" s="7" t="s">
        <v>26</v>
      </c>
      <c r="F55" s="6" t="s">
        <v>27</v>
      </c>
      <c r="G55" s="7" t="s">
        <v>25</v>
      </c>
      <c r="H55" s="7" t="s">
        <v>112</v>
      </c>
      <c r="I55" s="6" t="s">
        <v>113</v>
      </c>
      <c r="J55" s="8">
        <v>11</v>
      </c>
      <c r="K55" s="7" t="s">
        <v>109</v>
      </c>
      <c r="L55" s="8">
        <v>22.1</v>
      </c>
      <c r="M55" s="8">
        <v>20.12777777777778</v>
      </c>
      <c r="N55" s="8">
        <v>19.333333333333336</v>
      </c>
      <c r="O55" s="8">
        <v>19.000000000000004</v>
      </c>
      <c r="P55" s="8">
        <v>21.116666666666671</v>
      </c>
      <c r="Q55" s="8">
        <v>20.216666666666669</v>
      </c>
      <c r="R55" s="8">
        <v>20.000000000000004</v>
      </c>
      <c r="S55" s="8">
        <v>21.1</v>
      </c>
      <c r="T55" s="8"/>
      <c r="U55" s="8">
        <v>19.450000000000003</v>
      </c>
      <c r="V55" s="8">
        <v>21.450000000000003</v>
      </c>
      <c r="W55" s="8">
        <v>20.100000000000001</v>
      </c>
      <c r="X55" s="8">
        <v>21.450000000000003</v>
      </c>
      <c r="Y55" s="8">
        <v>22.1</v>
      </c>
      <c r="Z55" s="8">
        <v>21.450000000000003</v>
      </c>
      <c r="AA55" s="8">
        <v>21.450000000000003</v>
      </c>
      <c r="AB55" s="8">
        <v>21.450000000000003</v>
      </c>
      <c r="AC55" s="8">
        <v>20.100000000000001</v>
      </c>
      <c r="AD55" s="8">
        <v>18.100000000000001</v>
      </c>
      <c r="AE55" s="8">
        <v>21.1</v>
      </c>
      <c r="AF55" s="8">
        <v>17.100000000000001</v>
      </c>
      <c r="AG55" s="8">
        <v>16.100000000000001</v>
      </c>
      <c r="AH55" s="8">
        <v>20.450000000000003</v>
      </c>
      <c r="AI55" s="8">
        <v>20.450000000000003</v>
      </c>
      <c r="AJ55" s="8">
        <v>20.450000000000003</v>
      </c>
      <c r="AK55" s="8">
        <v>20.100000000000001</v>
      </c>
      <c r="AL55" s="8">
        <v>19.450000000000003</v>
      </c>
      <c r="AM55" s="1"/>
      <c r="AN55" s="1"/>
      <c r="AO55" s="1"/>
      <c r="AP55" s="1"/>
      <c r="AQ55" s="1"/>
      <c r="AR55" s="1"/>
      <c r="AS55" s="1"/>
      <c r="AT55" s="1"/>
    </row>
    <row r="56" spans="1:46" ht="23.25" customHeight="1">
      <c r="A56" s="1" t="str">
        <f t="shared" si="0"/>
        <v>RG0202A17EN-CO 1 LAON PPDC 2 BEAURIEUX PDC2 07:15</v>
      </c>
      <c r="B56" s="6" t="s">
        <v>20</v>
      </c>
      <c r="C56" s="6" t="s">
        <v>111</v>
      </c>
      <c r="D56" s="7" t="s">
        <v>22</v>
      </c>
      <c r="E56" s="7" t="s">
        <v>26</v>
      </c>
      <c r="F56" s="6" t="s">
        <v>27</v>
      </c>
      <c r="G56" s="7" t="s">
        <v>25</v>
      </c>
      <c r="H56" s="7" t="s">
        <v>112</v>
      </c>
      <c r="I56" s="6" t="s">
        <v>113</v>
      </c>
      <c r="J56" s="8">
        <v>20</v>
      </c>
      <c r="K56" s="7" t="s">
        <v>114</v>
      </c>
      <c r="L56" s="8">
        <v>22.8</v>
      </c>
      <c r="M56" s="8">
        <v>21.537499999999998</v>
      </c>
      <c r="N56" s="8">
        <v>21.45</v>
      </c>
      <c r="O56" s="8">
        <v>21.3</v>
      </c>
      <c r="P56" s="8">
        <v>21.45</v>
      </c>
      <c r="Q56" s="8">
        <v>21.45</v>
      </c>
      <c r="R56" s="8">
        <v>22.8</v>
      </c>
      <c r="S56" s="8">
        <v>21.1</v>
      </c>
      <c r="T56" s="8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9">
        <v>20.8</v>
      </c>
      <c r="AN56" s="9">
        <v>21.45</v>
      </c>
      <c r="AO56" s="9">
        <v>21.45</v>
      </c>
      <c r="AP56" s="9">
        <v>22.8</v>
      </c>
      <c r="AQ56" s="9">
        <v>21.1</v>
      </c>
      <c r="AR56" s="9">
        <v>21.45</v>
      </c>
      <c r="AS56" s="9">
        <v>21.8</v>
      </c>
      <c r="AT56" s="9">
        <v>21.45</v>
      </c>
    </row>
    <row r="57" spans="1:46" ht="23.25" customHeight="1">
      <c r="A57" s="1" t="str">
        <f t="shared" si="0"/>
        <v>RG0202A17EN-CO 2 BEAURIEUX PDC2 3 LAON PPDC 08:40</v>
      </c>
      <c r="B57" s="6" t="s">
        <v>20</v>
      </c>
      <c r="C57" s="6" t="s">
        <v>111</v>
      </c>
      <c r="D57" s="7" t="s">
        <v>25</v>
      </c>
      <c r="E57" s="7" t="s">
        <v>112</v>
      </c>
      <c r="F57" s="6" t="s">
        <v>113</v>
      </c>
      <c r="G57" s="7" t="s">
        <v>31</v>
      </c>
      <c r="H57" s="7" t="s">
        <v>26</v>
      </c>
      <c r="I57" s="6" t="s">
        <v>27</v>
      </c>
      <c r="J57" s="8">
        <v>11</v>
      </c>
      <c r="K57" s="7" t="s">
        <v>68</v>
      </c>
      <c r="L57" s="8">
        <v>21.711904761904762</v>
      </c>
      <c r="M57" s="8">
        <v>19.737797619047619</v>
      </c>
      <c r="N57" s="8">
        <v>18.670238095238098</v>
      </c>
      <c r="O57" s="8">
        <v>21.711904761904762</v>
      </c>
      <c r="P57" s="8">
        <v>20.173809523809524</v>
      </c>
      <c r="Q57" s="8"/>
      <c r="R57" s="8">
        <v>19.164285714285715</v>
      </c>
      <c r="S57" s="8"/>
      <c r="T57" s="8"/>
      <c r="U57" s="8">
        <v>0</v>
      </c>
      <c r="V57" s="8">
        <v>19.454761904761906</v>
      </c>
      <c r="W57" s="8">
        <v>0</v>
      </c>
      <c r="X57" s="8">
        <v>19.383333333333333</v>
      </c>
      <c r="Y57" s="8">
        <v>0</v>
      </c>
      <c r="Z57" s="8">
        <v>0</v>
      </c>
      <c r="AA57" s="8">
        <v>21.711904761904762</v>
      </c>
      <c r="AB57" s="8">
        <v>19.8</v>
      </c>
      <c r="AC57" s="8">
        <v>0</v>
      </c>
      <c r="AD57" s="8">
        <v>0</v>
      </c>
      <c r="AE57" s="8">
        <v>0</v>
      </c>
      <c r="AF57" s="8">
        <v>16.983333333333334</v>
      </c>
      <c r="AG57" s="8">
        <v>0</v>
      </c>
      <c r="AH57" s="8">
        <v>21.266666666666666</v>
      </c>
      <c r="AI57" s="8">
        <v>0</v>
      </c>
      <c r="AJ57" s="8">
        <v>18.945238095238096</v>
      </c>
      <c r="AK57" s="8">
        <v>0</v>
      </c>
      <c r="AL57" s="8">
        <v>20.357142857142858</v>
      </c>
      <c r="AM57" s="1"/>
      <c r="AN57" s="1"/>
      <c r="AO57" s="1"/>
      <c r="AP57" s="1"/>
      <c r="AQ57" s="1"/>
      <c r="AR57" s="1"/>
      <c r="AS57" s="1"/>
      <c r="AT57" s="1"/>
    </row>
    <row r="58" spans="1:46" ht="23.25" customHeight="1">
      <c r="A58" s="1" t="str">
        <f t="shared" si="0"/>
        <v>RG0202A17EN-CO 2 BEAURIEUX PDC2 3 LAON PPDC 08:10</v>
      </c>
      <c r="B58" s="6" t="s">
        <v>20</v>
      </c>
      <c r="C58" s="6" t="s">
        <v>111</v>
      </c>
      <c r="D58" s="7" t="s">
        <v>25</v>
      </c>
      <c r="E58" s="7" t="s">
        <v>112</v>
      </c>
      <c r="F58" s="6" t="s">
        <v>113</v>
      </c>
      <c r="G58" s="7" t="s">
        <v>31</v>
      </c>
      <c r="H58" s="7" t="s">
        <v>26</v>
      </c>
      <c r="I58" s="6" t="s">
        <v>27</v>
      </c>
      <c r="J58" s="8">
        <v>20</v>
      </c>
      <c r="K58" s="7" t="s">
        <v>105</v>
      </c>
      <c r="L58" s="8">
        <v>0</v>
      </c>
      <c r="M58" s="8"/>
      <c r="N58" s="8"/>
      <c r="O58" s="8"/>
      <c r="P58" s="8"/>
      <c r="Q58" s="8"/>
      <c r="R58" s="8"/>
      <c r="S58" s="8"/>
      <c r="T58" s="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</row>
    <row r="59" spans="1:46" ht="23.25" customHeight="1">
      <c r="A59" s="1" t="str">
        <f t="shared" si="0"/>
        <v>RG0202A18EL-CO 1 CREZANCY PDC1 3 CHATEAU THIERRY PDC1 15:00</v>
      </c>
      <c r="B59" s="6" t="s">
        <v>20</v>
      </c>
      <c r="C59" s="6" t="s">
        <v>115</v>
      </c>
      <c r="D59" s="7" t="s">
        <v>22</v>
      </c>
      <c r="E59" s="7" t="s">
        <v>107</v>
      </c>
      <c r="F59" s="6" t="s">
        <v>108</v>
      </c>
      <c r="G59" s="7" t="s">
        <v>31</v>
      </c>
      <c r="H59" s="7" t="s">
        <v>52</v>
      </c>
      <c r="I59" s="6" t="s">
        <v>53</v>
      </c>
      <c r="J59" s="8">
        <v>16</v>
      </c>
      <c r="K59" s="7" t="s">
        <v>116</v>
      </c>
      <c r="L59" s="8">
        <v>2.57</v>
      </c>
      <c r="M59" s="8">
        <v>2.57</v>
      </c>
      <c r="N59" s="8"/>
      <c r="O59" s="8">
        <v>2.57</v>
      </c>
      <c r="P59" s="8"/>
      <c r="Q59" s="8">
        <v>2.57</v>
      </c>
      <c r="R59" s="8">
        <v>2.57</v>
      </c>
      <c r="S59" s="8"/>
      <c r="T59" s="8"/>
      <c r="U59" s="8">
        <v>2.57</v>
      </c>
      <c r="V59" s="1"/>
      <c r="W59" s="8">
        <v>2.57</v>
      </c>
      <c r="X59" s="8">
        <v>2.57</v>
      </c>
      <c r="Y59" s="1"/>
      <c r="Z59" s="1"/>
      <c r="AA59" s="8">
        <v>2.57</v>
      </c>
      <c r="AB59" s="1"/>
      <c r="AC59" s="8">
        <v>2.57</v>
      </c>
      <c r="AD59" s="1"/>
      <c r="AE59" s="1"/>
      <c r="AF59" s="1"/>
      <c r="AG59" s="8">
        <v>2.57</v>
      </c>
      <c r="AH59" s="1"/>
      <c r="AI59" s="8">
        <v>2.57</v>
      </c>
      <c r="AJ59" s="8">
        <v>2.57</v>
      </c>
      <c r="AK59" s="1"/>
      <c r="AL59" s="1"/>
      <c r="AM59" s="8">
        <v>2.57</v>
      </c>
      <c r="AN59" s="1"/>
      <c r="AO59" s="8">
        <v>2.57</v>
      </c>
      <c r="AP59" s="8">
        <v>2.57</v>
      </c>
      <c r="AQ59" s="1"/>
      <c r="AR59" s="1"/>
      <c r="AS59" s="8">
        <v>2.57</v>
      </c>
      <c r="AT59" s="1"/>
    </row>
    <row r="60" spans="1:46" ht="23.25" customHeight="1">
      <c r="A60" s="1" t="str">
        <f t="shared" si="0"/>
        <v>RG0202A18EL-CO 1 CREZANCY PDC1 4 LAON PPDC 15:00</v>
      </c>
      <c r="B60" s="6" t="s">
        <v>20</v>
      </c>
      <c r="C60" s="6" t="s">
        <v>115</v>
      </c>
      <c r="D60" s="7" t="s">
        <v>22</v>
      </c>
      <c r="E60" s="7" t="s">
        <v>107</v>
      </c>
      <c r="F60" s="6" t="s">
        <v>108</v>
      </c>
      <c r="G60" s="7" t="s">
        <v>33</v>
      </c>
      <c r="H60" s="7" t="s">
        <v>26</v>
      </c>
      <c r="I60" s="6" t="s">
        <v>27</v>
      </c>
      <c r="J60" s="8">
        <v>16</v>
      </c>
      <c r="K60" s="7" t="s">
        <v>116</v>
      </c>
      <c r="L60" s="8">
        <v>0</v>
      </c>
      <c r="M60" s="8"/>
      <c r="N60" s="8"/>
      <c r="O60" s="8"/>
      <c r="P60" s="8"/>
      <c r="Q60" s="8"/>
      <c r="R60" s="8"/>
      <c r="S60" s="8"/>
      <c r="T60" s="8"/>
      <c r="U60" s="9">
        <v>0</v>
      </c>
      <c r="V60" s="1"/>
      <c r="W60" s="9">
        <v>0</v>
      </c>
      <c r="X60" s="9">
        <v>0</v>
      </c>
      <c r="Y60" s="1"/>
      <c r="Z60" s="1"/>
      <c r="AA60" s="9">
        <v>0</v>
      </c>
      <c r="AB60" s="1"/>
      <c r="AC60" s="9">
        <v>0</v>
      </c>
      <c r="AD60" s="9">
        <v>0</v>
      </c>
      <c r="AE60" s="1"/>
      <c r="AF60" s="1"/>
      <c r="AG60" s="9">
        <v>0</v>
      </c>
      <c r="AH60" s="1"/>
      <c r="AI60" s="9">
        <v>0</v>
      </c>
      <c r="AJ60" s="9">
        <v>0</v>
      </c>
      <c r="AK60" s="1"/>
      <c r="AL60" s="1"/>
      <c r="AM60" s="9">
        <v>0</v>
      </c>
      <c r="AN60" s="1"/>
      <c r="AO60" s="9">
        <v>0</v>
      </c>
      <c r="AP60" s="9">
        <v>0</v>
      </c>
      <c r="AQ60" s="1"/>
      <c r="AR60" s="1"/>
      <c r="AS60" s="9">
        <v>0</v>
      </c>
      <c r="AT60" s="1"/>
    </row>
    <row r="61" spans="1:46" ht="23.25" customHeight="1">
      <c r="A61" s="1" t="str">
        <f t="shared" si="0"/>
        <v>RG0202A18EL-CO 3 CHATEAU THIERRY PDC1 4 LAON PPDC 16:50</v>
      </c>
      <c r="B61" s="6" t="s">
        <v>20</v>
      </c>
      <c r="C61" s="6" t="s">
        <v>115</v>
      </c>
      <c r="D61" s="7" t="s">
        <v>31</v>
      </c>
      <c r="E61" s="7" t="s">
        <v>52</v>
      </c>
      <c r="F61" s="6" t="s">
        <v>53</v>
      </c>
      <c r="G61" s="7" t="s">
        <v>33</v>
      </c>
      <c r="H61" s="7" t="s">
        <v>26</v>
      </c>
      <c r="I61" s="6" t="s">
        <v>27</v>
      </c>
      <c r="J61" s="8">
        <v>16</v>
      </c>
      <c r="K61" s="7" t="s">
        <v>117</v>
      </c>
      <c r="L61" s="8">
        <v>25.869999999999997</v>
      </c>
      <c r="M61" s="8">
        <v>16.452307692307695</v>
      </c>
      <c r="N61" s="8"/>
      <c r="O61" s="8">
        <v>15.786000000000001</v>
      </c>
      <c r="P61" s="8"/>
      <c r="Q61" s="8">
        <v>12.952500000000001</v>
      </c>
      <c r="R61" s="8">
        <v>20.785</v>
      </c>
      <c r="S61" s="8"/>
      <c r="T61" s="8"/>
      <c r="U61" s="8">
        <v>15.7</v>
      </c>
      <c r="V61" s="1"/>
      <c r="W61" s="8">
        <v>14.13</v>
      </c>
      <c r="X61" s="8">
        <v>24.3</v>
      </c>
      <c r="Y61" s="1"/>
      <c r="Z61" s="1"/>
      <c r="AA61" s="8">
        <v>16.130000000000003</v>
      </c>
      <c r="AB61" s="1"/>
      <c r="AC61" s="8">
        <v>10.99</v>
      </c>
      <c r="AD61" s="8">
        <v>21.98</v>
      </c>
      <c r="AE61" s="1"/>
      <c r="AF61" s="1"/>
      <c r="AG61" s="8">
        <v>12.56</v>
      </c>
      <c r="AH61" s="1"/>
      <c r="AI61" s="8">
        <v>15.7</v>
      </c>
      <c r="AJ61" s="8">
        <v>25.869999999999997</v>
      </c>
      <c r="AK61" s="1"/>
      <c r="AL61" s="1"/>
      <c r="AM61" s="8">
        <v>20.41</v>
      </c>
      <c r="AN61" s="1"/>
      <c r="AO61" s="8">
        <v>10.99</v>
      </c>
      <c r="AP61" s="8">
        <v>10.99</v>
      </c>
      <c r="AQ61" s="1"/>
      <c r="AR61" s="1"/>
      <c r="AS61" s="8">
        <v>14.13</v>
      </c>
      <c r="AT61" s="1"/>
    </row>
    <row r="62" spans="1:46" ht="23.25" customHeight="1">
      <c r="A62" s="1" t="str">
        <f t="shared" si="0"/>
        <v>RG0202A18EN-CO 1 CROUY SOISSONS PDC1 2 FERE EN TARDENOIS BP 08:00</v>
      </c>
      <c r="B62" s="6" t="s">
        <v>20</v>
      </c>
      <c r="C62" s="6" t="s">
        <v>118</v>
      </c>
      <c r="D62" s="7" t="s">
        <v>22</v>
      </c>
      <c r="E62" s="7" t="s">
        <v>23</v>
      </c>
      <c r="F62" s="6" t="s">
        <v>24</v>
      </c>
      <c r="G62" s="7" t="s">
        <v>25</v>
      </c>
      <c r="H62" s="7" t="s">
        <v>119</v>
      </c>
      <c r="I62" s="6" t="s">
        <v>120</v>
      </c>
      <c r="J62" s="8">
        <v>9</v>
      </c>
      <c r="K62" s="7" t="s">
        <v>57</v>
      </c>
      <c r="L62" s="8">
        <v>14.0145</v>
      </c>
      <c r="M62" s="8">
        <v>11.433250000000005</v>
      </c>
      <c r="N62" s="8">
        <v>10.959250000000001</v>
      </c>
      <c r="O62" s="8">
        <v>11.593399999999999</v>
      </c>
      <c r="P62" s="8">
        <v>11.643000000000001</v>
      </c>
      <c r="Q62" s="8">
        <v>11.630625</v>
      </c>
      <c r="R62" s="8">
        <v>11.579000000000001</v>
      </c>
      <c r="S62" s="8">
        <v>11.101749999999999</v>
      </c>
      <c r="T62" s="8"/>
      <c r="U62" s="9">
        <v>10.874499999999999</v>
      </c>
      <c r="V62" s="9">
        <v>11.7835</v>
      </c>
      <c r="W62" s="9">
        <v>12.4445</v>
      </c>
      <c r="X62" s="9">
        <v>12.329000000000001</v>
      </c>
      <c r="Y62" s="9">
        <v>11.329000000000001</v>
      </c>
      <c r="Z62" s="9">
        <v>10.759000000000002</v>
      </c>
      <c r="AA62" s="9">
        <v>11.329000000000001</v>
      </c>
      <c r="AB62" s="9">
        <v>11.329000000000001</v>
      </c>
      <c r="AC62" s="9">
        <v>11.874499999999999</v>
      </c>
      <c r="AD62" s="9">
        <v>11.329000000000001</v>
      </c>
      <c r="AE62" s="9">
        <v>10.874499999999999</v>
      </c>
      <c r="AF62" s="9">
        <v>10.874499999999999</v>
      </c>
      <c r="AG62" s="9">
        <v>10.874499999999999</v>
      </c>
      <c r="AH62" s="9">
        <v>12.4445</v>
      </c>
      <c r="AI62" s="9">
        <v>10.874499999999999</v>
      </c>
      <c r="AJ62" s="9">
        <v>11.329000000000001</v>
      </c>
      <c r="AK62" s="9">
        <v>11.329000000000001</v>
      </c>
      <c r="AL62" s="9">
        <v>10.874499999999999</v>
      </c>
      <c r="AM62" s="9">
        <v>10.874499999999999</v>
      </c>
      <c r="AN62" s="9">
        <v>11.329000000000001</v>
      </c>
      <c r="AO62" s="9">
        <v>11.329000000000001</v>
      </c>
      <c r="AP62" s="9">
        <v>11.329000000000001</v>
      </c>
      <c r="AQ62" s="9">
        <v>10.874499999999999</v>
      </c>
      <c r="AR62" s="9">
        <v>11.329000000000001</v>
      </c>
      <c r="AS62" s="9">
        <v>14.0145</v>
      </c>
      <c r="AT62" s="9">
        <v>11.329000000000001</v>
      </c>
    </row>
    <row r="63" spans="1:46" ht="23.25" customHeight="1">
      <c r="A63" s="1" t="str">
        <f t="shared" si="0"/>
        <v>RG0202A19EN-CO 1 CHAUNY PDC1 2 SAINT QUENTIN PPDC 16:30</v>
      </c>
      <c r="B63" s="6" t="s">
        <v>20</v>
      </c>
      <c r="C63" s="6" t="s">
        <v>121</v>
      </c>
      <c r="D63" s="7" t="s">
        <v>22</v>
      </c>
      <c r="E63" s="7" t="s">
        <v>74</v>
      </c>
      <c r="F63" s="6" t="s">
        <v>75</v>
      </c>
      <c r="G63" s="7" t="s">
        <v>25</v>
      </c>
      <c r="H63" s="7" t="s">
        <v>38</v>
      </c>
      <c r="I63" s="6" t="s">
        <v>39</v>
      </c>
      <c r="J63" s="8">
        <v>38</v>
      </c>
      <c r="K63" s="7" t="s">
        <v>122</v>
      </c>
      <c r="L63" s="8">
        <v>23.55</v>
      </c>
      <c r="M63" s="8">
        <v>12.374272727272729</v>
      </c>
      <c r="N63" s="8">
        <v>11.678000000000001</v>
      </c>
      <c r="O63" s="8">
        <v>9.9340000000000011</v>
      </c>
      <c r="P63" s="8">
        <v>12.56</v>
      </c>
      <c r="Q63" s="8">
        <v>16.682000000000002</v>
      </c>
      <c r="R63" s="8">
        <v>11.581</v>
      </c>
      <c r="S63" s="8"/>
      <c r="T63" s="8"/>
      <c r="U63" s="8">
        <v>7.85</v>
      </c>
      <c r="V63" s="8">
        <v>10.99</v>
      </c>
      <c r="W63" s="8">
        <v>23.55</v>
      </c>
      <c r="X63" s="8">
        <v>9.42</v>
      </c>
      <c r="Y63" s="1"/>
      <c r="Z63" s="8">
        <v>10.602</v>
      </c>
      <c r="AA63" s="8">
        <v>9.42</v>
      </c>
      <c r="AB63" s="8">
        <v>12.56</v>
      </c>
      <c r="AC63" s="8">
        <v>11.778</v>
      </c>
      <c r="AD63" s="8">
        <v>7.85</v>
      </c>
      <c r="AE63" s="1"/>
      <c r="AF63" s="8">
        <v>10.99</v>
      </c>
      <c r="AG63" s="8">
        <v>10.99</v>
      </c>
      <c r="AH63" s="8">
        <v>17.27</v>
      </c>
      <c r="AI63" s="8">
        <v>10.99</v>
      </c>
      <c r="AJ63" s="8">
        <v>13.348000000000001</v>
      </c>
      <c r="AK63" s="1"/>
      <c r="AL63" s="8">
        <v>10.99</v>
      </c>
      <c r="AM63" s="8">
        <v>10.99</v>
      </c>
      <c r="AN63" s="8">
        <v>10.99</v>
      </c>
      <c r="AO63" s="8">
        <v>20.41</v>
      </c>
      <c r="AP63" s="8">
        <v>15.706</v>
      </c>
      <c r="AQ63" s="1"/>
      <c r="AR63" s="8">
        <v>14.13</v>
      </c>
      <c r="AS63" s="8">
        <v>10.420000000000002</v>
      </c>
      <c r="AT63" s="8">
        <v>10.99</v>
      </c>
    </row>
    <row r="64" spans="1:46" ht="23.25" customHeight="1">
      <c r="A64" s="1" t="str">
        <f t="shared" si="0"/>
        <v>RG0202A20EN-CO 1 VILLERS COTTERETS PD 2 CROUY SOISSONS PDC1 16:15</v>
      </c>
      <c r="B64" s="6" t="s">
        <v>20</v>
      </c>
      <c r="C64" s="6" t="s">
        <v>123</v>
      </c>
      <c r="D64" s="7" t="s">
        <v>22</v>
      </c>
      <c r="E64" s="7" t="s">
        <v>124</v>
      </c>
      <c r="F64" s="6" t="s">
        <v>125</v>
      </c>
      <c r="G64" s="7" t="s">
        <v>25</v>
      </c>
      <c r="H64" s="7" t="s">
        <v>23</v>
      </c>
      <c r="I64" s="6" t="s">
        <v>24</v>
      </c>
      <c r="J64" s="8">
        <v>52</v>
      </c>
      <c r="K64" s="7" t="s">
        <v>126</v>
      </c>
      <c r="L64" s="8">
        <v>16.454500000000003</v>
      </c>
      <c r="M64" s="8">
        <v>13.164590909090911</v>
      </c>
      <c r="N64" s="8">
        <v>14.375000000000004</v>
      </c>
      <c r="O64" s="8">
        <v>12.3909</v>
      </c>
      <c r="P64" s="8">
        <v>11.9909</v>
      </c>
      <c r="Q64" s="8">
        <v>12.977250000000002</v>
      </c>
      <c r="R64" s="8">
        <v>14.575750000000001</v>
      </c>
      <c r="S64" s="8"/>
      <c r="T64" s="8"/>
      <c r="U64" s="9">
        <v>12.000000000000002</v>
      </c>
      <c r="V64" s="9">
        <v>13.000000000000002</v>
      </c>
      <c r="W64" s="9">
        <v>14.454500000000001</v>
      </c>
      <c r="X64" s="9">
        <v>13.454500000000001</v>
      </c>
      <c r="Y64" s="1"/>
      <c r="Z64" s="9">
        <v>15.000000000000002</v>
      </c>
      <c r="AA64" s="9">
        <v>14.000000000000002</v>
      </c>
      <c r="AB64" s="9">
        <v>13.500000000000002</v>
      </c>
      <c r="AC64" s="9">
        <v>15.500000000000002</v>
      </c>
      <c r="AD64" s="9">
        <v>14.894000000000002</v>
      </c>
      <c r="AE64" s="1"/>
      <c r="AF64" s="9">
        <v>14.500000000000002</v>
      </c>
      <c r="AG64" s="9">
        <v>11.454500000000001</v>
      </c>
      <c r="AH64" s="9">
        <v>12.454500000000001</v>
      </c>
      <c r="AI64" s="9">
        <v>12.954500000000001</v>
      </c>
      <c r="AJ64" s="9">
        <v>16.454500000000003</v>
      </c>
      <c r="AK64" s="1"/>
      <c r="AL64" s="9">
        <v>14.000000000000002</v>
      </c>
      <c r="AM64" s="9">
        <v>13.000000000000002</v>
      </c>
      <c r="AN64" s="9">
        <v>12.500000000000002</v>
      </c>
      <c r="AO64" s="9">
        <v>9</v>
      </c>
      <c r="AP64" s="9">
        <v>13.500000000000002</v>
      </c>
      <c r="AQ64" s="1"/>
      <c r="AR64" s="9">
        <v>14.000000000000004</v>
      </c>
      <c r="AS64" s="9">
        <v>11.500000000000002</v>
      </c>
      <c r="AT64" s="9">
        <v>8.5000000000000018</v>
      </c>
    </row>
    <row r="65" spans="1:46" ht="23.25" customHeight="1">
      <c r="A65" s="1" t="str">
        <f t="shared" si="0"/>
        <v>RG0202A20EN-CO 1 VILLERS COTTERETS PD 3 LAON PPDC 16:15</v>
      </c>
      <c r="B65" s="6" t="s">
        <v>20</v>
      </c>
      <c r="C65" s="6" t="s">
        <v>123</v>
      </c>
      <c r="D65" s="7" t="s">
        <v>22</v>
      </c>
      <c r="E65" s="7" t="s">
        <v>124</v>
      </c>
      <c r="F65" s="6" t="s">
        <v>125</v>
      </c>
      <c r="G65" s="7" t="s">
        <v>31</v>
      </c>
      <c r="H65" s="7" t="s">
        <v>26</v>
      </c>
      <c r="I65" s="6" t="s">
        <v>27</v>
      </c>
      <c r="J65" s="8">
        <v>52</v>
      </c>
      <c r="K65" s="7" t="s">
        <v>126</v>
      </c>
      <c r="L65" s="8">
        <v>18.84</v>
      </c>
      <c r="M65" s="8">
        <v>13.487727272727273</v>
      </c>
      <c r="N65" s="8">
        <v>12.56</v>
      </c>
      <c r="O65" s="8">
        <v>7.2219999999999995</v>
      </c>
      <c r="P65" s="8">
        <v>16.956</v>
      </c>
      <c r="Q65" s="8">
        <v>16.484999999999999</v>
      </c>
      <c r="R65" s="8">
        <v>14.915000000000001</v>
      </c>
      <c r="S65" s="8"/>
      <c r="T65" s="8"/>
      <c r="U65" s="8">
        <v>7.85</v>
      </c>
      <c r="V65" s="8">
        <v>18.84</v>
      </c>
      <c r="W65" s="8">
        <v>17.27</v>
      </c>
      <c r="X65" s="8">
        <v>14.13</v>
      </c>
      <c r="Y65" s="1"/>
      <c r="Z65" s="8">
        <v>12.56</v>
      </c>
      <c r="AA65" s="8">
        <v>7.85</v>
      </c>
      <c r="AB65" s="8">
        <v>18.84</v>
      </c>
      <c r="AC65" s="8">
        <v>17.27</v>
      </c>
      <c r="AD65" s="8">
        <v>17.27</v>
      </c>
      <c r="AE65" s="1"/>
      <c r="AF65" s="8">
        <v>14.13</v>
      </c>
      <c r="AG65" s="8">
        <v>6.28</v>
      </c>
      <c r="AH65" s="8">
        <v>17.27</v>
      </c>
      <c r="AI65" s="8">
        <v>17.27</v>
      </c>
      <c r="AJ65" s="8">
        <v>14.13</v>
      </c>
      <c r="AK65" s="1"/>
      <c r="AL65" s="8">
        <v>10.99</v>
      </c>
      <c r="AM65" s="8">
        <v>6.28</v>
      </c>
      <c r="AN65" s="8">
        <v>14.13</v>
      </c>
      <c r="AO65" s="8">
        <v>14.13</v>
      </c>
      <c r="AP65" s="8">
        <v>14.13</v>
      </c>
      <c r="AQ65" s="1"/>
      <c r="AR65" s="8">
        <v>12.56</v>
      </c>
      <c r="AS65" s="8">
        <v>7.85</v>
      </c>
      <c r="AT65" s="8">
        <v>15.7</v>
      </c>
    </row>
    <row r="66" spans="1:46" ht="23.25" customHeight="1">
      <c r="A66" s="1" t="str">
        <f t="shared" si="0"/>
        <v>RG0202A20EN-CO 2 CROUY SOISSONS PDC1 3 LAON PPDC 17:30</v>
      </c>
      <c r="B66" s="6" t="s">
        <v>20</v>
      </c>
      <c r="C66" s="6" t="s">
        <v>123</v>
      </c>
      <c r="D66" s="7" t="s">
        <v>25</v>
      </c>
      <c r="E66" s="7" t="s">
        <v>23</v>
      </c>
      <c r="F66" s="6" t="s">
        <v>24</v>
      </c>
      <c r="G66" s="7" t="s">
        <v>31</v>
      </c>
      <c r="H66" s="7" t="s">
        <v>26</v>
      </c>
      <c r="I66" s="6" t="s">
        <v>27</v>
      </c>
      <c r="J66" s="8">
        <v>52</v>
      </c>
      <c r="K66" s="7" t="s">
        <v>127</v>
      </c>
      <c r="L66" s="8">
        <v>40.82</v>
      </c>
      <c r="M66" s="8">
        <v>32.11363636363636</v>
      </c>
      <c r="N66" s="8">
        <v>38.857500000000002</v>
      </c>
      <c r="O66" s="8">
        <v>29.201999999999998</v>
      </c>
      <c r="P66" s="8">
        <v>28.26</v>
      </c>
      <c r="Q66" s="8">
        <v>32.577500000000001</v>
      </c>
      <c r="R66" s="8">
        <v>33.362499999999997</v>
      </c>
      <c r="S66" s="8"/>
      <c r="T66" s="8"/>
      <c r="U66" s="9">
        <v>21.98</v>
      </c>
      <c r="V66" s="9">
        <v>17.27</v>
      </c>
      <c r="W66" s="9">
        <v>34.54</v>
      </c>
      <c r="X66" s="9">
        <v>36.11</v>
      </c>
      <c r="Y66" s="1"/>
      <c r="Z66" s="9">
        <v>39.25</v>
      </c>
      <c r="AA66" s="9">
        <v>34.54</v>
      </c>
      <c r="AB66" s="9">
        <v>32.97</v>
      </c>
      <c r="AC66" s="9">
        <v>34.54</v>
      </c>
      <c r="AD66" s="9">
        <v>32.97</v>
      </c>
      <c r="AE66" s="1"/>
      <c r="AF66" s="9">
        <v>37.68</v>
      </c>
      <c r="AG66" s="9">
        <v>28.26</v>
      </c>
      <c r="AH66" s="9">
        <v>34.54</v>
      </c>
      <c r="AI66" s="9">
        <v>23.55</v>
      </c>
      <c r="AJ66" s="9">
        <v>26.69</v>
      </c>
      <c r="AK66" s="1"/>
      <c r="AL66" s="9">
        <v>40.82</v>
      </c>
      <c r="AM66" s="9">
        <v>40.82</v>
      </c>
      <c r="AN66" s="9">
        <v>26.69</v>
      </c>
      <c r="AO66" s="9">
        <v>37.68</v>
      </c>
      <c r="AP66" s="9">
        <v>37.68</v>
      </c>
      <c r="AQ66" s="1"/>
      <c r="AR66" s="9">
        <v>37.68</v>
      </c>
      <c r="AS66" s="9">
        <v>20.41</v>
      </c>
      <c r="AT66" s="9">
        <v>29.83</v>
      </c>
    </row>
    <row r="67" spans="1:46" ht="23.25" customHeight="1">
      <c r="A67" s="1" t="str">
        <f t="shared" si="0"/>
        <v>RG0202A21EN-CO 1 VERVINS PDC1 2 ROZOY SUR SERRE PDC2 08:25</v>
      </c>
      <c r="B67" s="6" t="s">
        <v>20</v>
      </c>
      <c r="C67" s="6" t="s">
        <v>128</v>
      </c>
      <c r="D67" s="7" t="s">
        <v>22</v>
      </c>
      <c r="E67" s="7" t="s">
        <v>49</v>
      </c>
      <c r="F67" s="6" t="s">
        <v>50</v>
      </c>
      <c r="G67" s="7" t="s">
        <v>25</v>
      </c>
      <c r="H67" s="7" t="s">
        <v>58</v>
      </c>
      <c r="I67" s="6" t="s">
        <v>59</v>
      </c>
      <c r="J67" s="8">
        <v>9</v>
      </c>
      <c r="K67" s="7" t="s">
        <v>129</v>
      </c>
      <c r="L67" s="8">
        <v>22.65</v>
      </c>
      <c r="M67" s="8">
        <v>20.19708994708995</v>
      </c>
      <c r="N67" s="8">
        <v>15.600000000000001</v>
      </c>
      <c r="O67" s="8">
        <v>19.683333333333334</v>
      </c>
      <c r="P67" s="8">
        <v>21.083333333333332</v>
      </c>
      <c r="Q67" s="8">
        <v>21.866666666666671</v>
      </c>
      <c r="R67" s="8">
        <v>21.649206349206352</v>
      </c>
      <c r="S67" s="8">
        <v>21.3</v>
      </c>
      <c r="T67" s="8"/>
      <c r="U67" s="8">
        <v>18.45</v>
      </c>
      <c r="V67" s="8">
        <v>20.3</v>
      </c>
      <c r="W67" s="8">
        <v>22.65</v>
      </c>
      <c r="X67" s="8">
        <v>21.3</v>
      </c>
      <c r="Y67" s="8">
        <v>21.8</v>
      </c>
      <c r="Z67" s="8">
        <v>22.65</v>
      </c>
      <c r="AA67" s="8">
        <v>20.3</v>
      </c>
      <c r="AB67" s="8">
        <v>22.65</v>
      </c>
      <c r="AC67" s="8">
        <v>22.65</v>
      </c>
      <c r="AD67" s="8">
        <v>22.65</v>
      </c>
      <c r="AE67" s="8">
        <v>21.8</v>
      </c>
      <c r="AF67" s="8">
        <v>1.5</v>
      </c>
      <c r="AG67" s="8">
        <v>20.3</v>
      </c>
      <c r="AH67" s="8">
        <v>20.3</v>
      </c>
      <c r="AI67" s="8">
        <v>20.3</v>
      </c>
      <c r="AJ67" s="8">
        <v>20.99761904761905</v>
      </c>
      <c r="AK67" s="8">
        <v>20.3</v>
      </c>
      <c r="AL67" s="8">
        <v>22.65</v>
      </c>
      <c r="AM67" s="1"/>
      <c r="AN67" s="1"/>
      <c r="AO67" s="1"/>
      <c r="AP67" s="1"/>
      <c r="AQ67" s="1"/>
      <c r="AR67" s="1"/>
      <c r="AS67" s="1"/>
      <c r="AT67" s="1"/>
    </row>
    <row r="68" spans="1:46" ht="23.25" customHeight="1">
      <c r="A68" s="1" t="str">
        <f t="shared" si="0"/>
        <v>RG0202A21EN-CO 2 ROZOY SUR SERRE PDC2 3 VERVINS PDC1 09:15</v>
      </c>
      <c r="B68" s="6" t="s">
        <v>20</v>
      </c>
      <c r="C68" s="6" t="s">
        <v>128</v>
      </c>
      <c r="D68" s="7" t="s">
        <v>25</v>
      </c>
      <c r="E68" s="7" t="s">
        <v>58</v>
      </c>
      <c r="F68" s="6" t="s">
        <v>59</v>
      </c>
      <c r="G68" s="7" t="s">
        <v>31</v>
      </c>
      <c r="H68" s="7" t="s">
        <v>49</v>
      </c>
      <c r="I68" s="6" t="s">
        <v>50</v>
      </c>
      <c r="J68" s="8">
        <v>9</v>
      </c>
      <c r="K68" s="7" t="s">
        <v>60</v>
      </c>
      <c r="L68" s="8">
        <v>25.671428571428574</v>
      </c>
      <c r="M68" s="8">
        <v>21.799470899470901</v>
      </c>
      <c r="N68" s="8">
        <v>21.980158730158735</v>
      </c>
      <c r="O68" s="8">
        <v>19.703174603174606</v>
      </c>
      <c r="P68" s="8">
        <v>22.298412698412701</v>
      </c>
      <c r="Q68" s="8">
        <v>23.203968253968256</v>
      </c>
      <c r="R68" s="8">
        <v>22.313492063492063</v>
      </c>
      <c r="S68" s="8">
        <v>21.297619047619047</v>
      </c>
      <c r="T68" s="8"/>
      <c r="U68" s="9">
        <v>18.485714285714288</v>
      </c>
      <c r="V68" s="9">
        <v>23.31904761904762</v>
      </c>
      <c r="W68" s="9">
        <v>23.985714285714288</v>
      </c>
      <c r="X68" s="9">
        <v>21.771428571428572</v>
      </c>
      <c r="Y68" s="9">
        <v>20.9</v>
      </c>
      <c r="Z68" s="9">
        <v>22.973809523809528</v>
      </c>
      <c r="AA68" s="9">
        <v>20.321428571428573</v>
      </c>
      <c r="AB68" s="9">
        <v>23.55714285714286</v>
      </c>
      <c r="AC68" s="9">
        <v>25.671428571428574</v>
      </c>
      <c r="AD68" s="9">
        <v>25.11904761904762</v>
      </c>
      <c r="AE68" s="9">
        <v>20.75714285714286</v>
      </c>
      <c r="AF68" s="9">
        <v>20.066666666666666</v>
      </c>
      <c r="AG68" s="9">
        <v>20.302380952380954</v>
      </c>
      <c r="AH68" s="9">
        <v>20.019047619047619</v>
      </c>
      <c r="AI68" s="9">
        <v>19.954761904761906</v>
      </c>
      <c r="AJ68" s="9">
        <v>20.05</v>
      </c>
      <c r="AK68" s="9">
        <v>22.235714285714288</v>
      </c>
      <c r="AL68" s="9">
        <v>22.9</v>
      </c>
      <c r="AM68" s="1"/>
      <c r="AN68" s="1"/>
      <c r="AO68" s="1"/>
      <c r="AP68" s="1"/>
      <c r="AQ68" s="1"/>
      <c r="AR68" s="1"/>
      <c r="AS68" s="1"/>
      <c r="AT68" s="1"/>
    </row>
    <row r="69" spans="1:46" ht="23.25" customHeight="1">
      <c r="A69" s="1" t="str">
        <f t="shared" si="0"/>
        <v>RG0202A22EN-CO 1 CHAUNY PDC1 2 SAINT QUENTIN PPDC 15:15</v>
      </c>
      <c r="B69" s="6" t="s">
        <v>20</v>
      </c>
      <c r="C69" s="6" t="s">
        <v>130</v>
      </c>
      <c r="D69" s="7" t="s">
        <v>22</v>
      </c>
      <c r="E69" s="7" t="s">
        <v>74</v>
      </c>
      <c r="F69" s="6" t="s">
        <v>75</v>
      </c>
      <c r="G69" s="7" t="s">
        <v>25</v>
      </c>
      <c r="H69" s="7" t="s">
        <v>38</v>
      </c>
      <c r="I69" s="6" t="s">
        <v>39</v>
      </c>
      <c r="J69" s="8">
        <v>32</v>
      </c>
      <c r="K69" s="7" t="s">
        <v>28</v>
      </c>
      <c r="L69" s="8">
        <v>7.85</v>
      </c>
      <c r="M69" s="8">
        <v>5.8875000000000002</v>
      </c>
      <c r="N69" s="8"/>
      <c r="O69" s="8"/>
      <c r="P69" s="8"/>
      <c r="Q69" s="8"/>
      <c r="R69" s="8"/>
      <c r="S69" s="8">
        <v>5.8875000000000002</v>
      </c>
      <c r="T69" s="8"/>
      <c r="U69" s="1"/>
      <c r="V69" s="1"/>
      <c r="W69" s="1"/>
      <c r="X69" s="1"/>
      <c r="Y69" s="8">
        <v>7.85</v>
      </c>
      <c r="Z69" s="1"/>
      <c r="AA69" s="1"/>
      <c r="AB69" s="1"/>
      <c r="AC69" s="1"/>
      <c r="AD69" s="1"/>
      <c r="AE69" s="8">
        <v>4.71</v>
      </c>
      <c r="AF69" s="1"/>
      <c r="AG69" s="1"/>
      <c r="AH69" s="1"/>
      <c r="AI69" s="1"/>
      <c r="AJ69" s="1"/>
      <c r="AK69" s="8">
        <v>4.71</v>
      </c>
      <c r="AL69" s="1"/>
      <c r="AM69" s="1"/>
      <c r="AN69" s="1"/>
      <c r="AO69" s="1"/>
      <c r="AP69" s="1"/>
      <c r="AQ69" s="8">
        <v>6.28</v>
      </c>
      <c r="AR69" s="1"/>
      <c r="AS69" s="1"/>
      <c r="AT69" s="1"/>
    </row>
    <row r="70" spans="1:46" ht="23.25" customHeight="1">
      <c r="A70" s="1" t="str">
        <f t="shared" si="0"/>
        <v>RG0202A24EL-CO 1 SAINT QUENTIN PPDC 2 COMODITEX 14:55</v>
      </c>
      <c r="B70" s="6" t="s">
        <v>20</v>
      </c>
      <c r="C70" s="6" t="s">
        <v>131</v>
      </c>
      <c r="D70" s="7" t="s">
        <v>22</v>
      </c>
      <c r="E70" s="7" t="s">
        <v>38</v>
      </c>
      <c r="F70" s="6" t="s">
        <v>39</v>
      </c>
      <c r="G70" s="7" t="s">
        <v>25</v>
      </c>
      <c r="H70" s="7" t="s">
        <v>132</v>
      </c>
      <c r="I70" s="6" t="s">
        <v>133</v>
      </c>
      <c r="J70" s="8">
        <v>32</v>
      </c>
      <c r="K70" s="7" t="s">
        <v>134</v>
      </c>
      <c r="L70" s="8">
        <v>39.25</v>
      </c>
      <c r="M70" s="8">
        <v>12.895599999999998</v>
      </c>
      <c r="N70" s="8"/>
      <c r="O70" s="8">
        <v>12.895599999999998</v>
      </c>
      <c r="P70" s="8"/>
      <c r="Q70" s="8"/>
      <c r="R70" s="8"/>
      <c r="S70" s="8"/>
      <c r="T70" s="8"/>
      <c r="U70" s="9">
        <v>3.3879999999999999</v>
      </c>
      <c r="V70" s="1"/>
      <c r="W70" s="1"/>
      <c r="X70" s="1"/>
      <c r="Y70" s="1"/>
      <c r="Z70" s="1"/>
      <c r="AA70" s="9">
        <v>3</v>
      </c>
      <c r="AB70" s="1"/>
      <c r="AC70" s="1"/>
      <c r="AD70" s="1"/>
      <c r="AE70" s="1"/>
      <c r="AF70" s="1"/>
      <c r="AG70" s="9">
        <v>9.42</v>
      </c>
      <c r="AH70" s="1"/>
      <c r="AI70" s="1"/>
      <c r="AJ70" s="1"/>
      <c r="AK70" s="1"/>
      <c r="AL70" s="1"/>
      <c r="AM70" s="9">
        <v>39.25</v>
      </c>
      <c r="AN70" s="1"/>
      <c r="AO70" s="1"/>
      <c r="AP70" s="1"/>
      <c r="AQ70" s="1"/>
      <c r="AR70" s="1"/>
      <c r="AS70" s="9">
        <v>9.42</v>
      </c>
      <c r="AT70" s="1"/>
    </row>
    <row r="71" spans="1:46" ht="23.25" customHeight="1">
      <c r="A71" s="1" t="str">
        <f t="shared" si="0"/>
        <v>RG0202A25EL-CO 1 GUISE PDC1 2 SAINT QUENTIN PPDC 16:45</v>
      </c>
      <c r="B71" s="6" t="s">
        <v>20</v>
      </c>
      <c r="C71" s="6" t="s">
        <v>135</v>
      </c>
      <c r="D71" s="7" t="s">
        <v>22</v>
      </c>
      <c r="E71" s="7" t="s">
        <v>91</v>
      </c>
      <c r="F71" s="6" t="s">
        <v>92</v>
      </c>
      <c r="G71" s="7" t="s">
        <v>25</v>
      </c>
      <c r="H71" s="7" t="s">
        <v>38</v>
      </c>
      <c r="I71" s="6" t="s">
        <v>39</v>
      </c>
      <c r="J71" s="8">
        <v>28</v>
      </c>
      <c r="K71" s="7" t="s">
        <v>136</v>
      </c>
      <c r="L71" s="8">
        <v>28.570000000000004</v>
      </c>
      <c r="M71" s="8">
        <v>16.056071428571432</v>
      </c>
      <c r="N71" s="8">
        <v>15.570000000000002</v>
      </c>
      <c r="O71" s="8">
        <v>12.5945</v>
      </c>
      <c r="P71" s="8">
        <v>15.734500000000001</v>
      </c>
      <c r="Q71" s="8">
        <v>11.5945</v>
      </c>
      <c r="R71" s="8">
        <v>28.570000000000004</v>
      </c>
      <c r="S71" s="8"/>
      <c r="T71" s="8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8">
        <v>10.5945</v>
      </c>
      <c r="AN71" s="8">
        <v>18.874500000000001</v>
      </c>
      <c r="AO71" s="8">
        <v>11.5945</v>
      </c>
      <c r="AP71" s="8">
        <v>28.570000000000004</v>
      </c>
      <c r="AQ71" s="1"/>
      <c r="AR71" s="8">
        <v>15.570000000000002</v>
      </c>
      <c r="AS71" s="8">
        <v>14.5945</v>
      </c>
      <c r="AT71" s="8">
        <v>12.5945</v>
      </c>
    </row>
    <row r="72" spans="1:46" ht="23.25" customHeight="1">
      <c r="A72" s="1" t="str">
        <f t="shared" si="0"/>
        <v>RG0202A26EL-CO 1 GUISE PDC1 2 SAINT QUENTIN PPDC 13:45</v>
      </c>
      <c r="B72" s="6" t="s">
        <v>20</v>
      </c>
      <c r="C72" s="6" t="s">
        <v>137</v>
      </c>
      <c r="D72" s="7" t="s">
        <v>22</v>
      </c>
      <c r="E72" s="7" t="s">
        <v>91</v>
      </c>
      <c r="F72" s="6" t="s">
        <v>92</v>
      </c>
      <c r="G72" s="7" t="s">
        <v>25</v>
      </c>
      <c r="H72" s="7" t="s">
        <v>38</v>
      </c>
      <c r="I72" s="6" t="s">
        <v>39</v>
      </c>
      <c r="J72" s="8">
        <v>28</v>
      </c>
      <c r="K72" s="7" t="s">
        <v>138</v>
      </c>
      <c r="L72" s="8">
        <v>10.14</v>
      </c>
      <c r="M72" s="8">
        <v>10.14</v>
      </c>
      <c r="N72" s="8"/>
      <c r="O72" s="8"/>
      <c r="P72" s="8"/>
      <c r="Q72" s="8"/>
      <c r="R72" s="8"/>
      <c r="S72" s="8">
        <v>10.14</v>
      </c>
      <c r="T72" s="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9">
        <v>10.14</v>
      </c>
      <c r="AR72" s="1"/>
      <c r="AS72" s="1"/>
      <c r="AT72" s="1"/>
    </row>
    <row r="73" spans="1:46" ht="23.25" customHeight="1">
      <c r="A73" s="1" t="str">
        <f t="shared" si="0"/>
        <v>RG0202A27EL-CO 1 LAON PPDC 2 VERVINS PDC1 14:30</v>
      </c>
      <c r="B73" s="6" t="s">
        <v>20</v>
      </c>
      <c r="C73" s="6" t="s">
        <v>139</v>
      </c>
      <c r="D73" s="7" t="s">
        <v>22</v>
      </c>
      <c r="E73" s="7" t="s">
        <v>26</v>
      </c>
      <c r="F73" s="6" t="s">
        <v>27</v>
      </c>
      <c r="G73" s="7" t="s">
        <v>25</v>
      </c>
      <c r="H73" s="7" t="s">
        <v>49</v>
      </c>
      <c r="I73" s="6" t="s">
        <v>50</v>
      </c>
      <c r="J73" s="8">
        <v>6</v>
      </c>
      <c r="K73" s="7" t="s">
        <v>140</v>
      </c>
      <c r="L73" s="8">
        <v>0</v>
      </c>
      <c r="M73" s="8"/>
      <c r="N73" s="8"/>
      <c r="O73" s="8"/>
      <c r="P73" s="8"/>
      <c r="Q73" s="8"/>
      <c r="R73" s="8"/>
      <c r="S73" s="8"/>
      <c r="T73" s="8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8">
        <v>0</v>
      </c>
      <c r="AS73" s="8">
        <v>0</v>
      </c>
      <c r="AT73" s="8">
        <v>0</v>
      </c>
    </row>
    <row r="74" spans="1:46" ht="23.25" customHeight="1">
      <c r="A74" s="1" t="str">
        <f t="shared" si="0"/>
        <v>RG0202A28EL-CO 1 LAON PPDC 2 ANIZY LE CHAT ISCC1 14:55</v>
      </c>
      <c r="B74" s="6" t="s">
        <v>20</v>
      </c>
      <c r="C74" s="6" t="s">
        <v>141</v>
      </c>
      <c r="D74" s="7" t="s">
        <v>22</v>
      </c>
      <c r="E74" s="7" t="s">
        <v>26</v>
      </c>
      <c r="F74" s="6" t="s">
        <v>27</v>
      </c>
      <c r="G74" s="7" t="s">
        <v>25</v>
      </c>
      <c r="H74" s="7" t="s">
        <v>142</v>
      </c>
      <c r="I74" s="6" t="s">
        <v>143</v>
      </c>
      <c r="J74" s="8">
        <v>6</v>
      </c>
      <c r="K74" s="7" t="s">
        <v>134</v>
      </c>
      <c r="L74" s="8">
        <v>0</v>
      </c>
      <c r="M74" s="8"/>
      <c r="N74" s="8"/>
      <c r="O74" s="8"/>
      <c r="P74" s="8"/>
      <c r="Q74" s="8"/>
      <c r="R74" s="8"/>
      <c r="S74" s="8"/>
      <c r="T74" s="8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9">
        <v>0</v>
      </c>
      <c r="AS74" s="9">
        <v>0</v>
      </c>
      <c r="AT74" s="9">
        <v>0</v>
      </c>
    </row>
    <row r="75" spans="1:46" ht="23.25" customHeight="1">
      <c r="A75" s="1" t="str">
        <f t="shared" si="0"/>
        <v>RG0202A29EL-CO 1 LAON PPDC 2 ROZOY SUR SERRE PDC2 14:35</v>
      </c>
      <c r="B75" s="6" t="s">
        <v>20</v>
      </c>
      <c r="C75" s="6" t="s">
        <v>144</v>
      </c>
      <c r="D75" s="7" t="s">
        <v>22</v>
      </c>
      <c r="E75" s="7" t="s">
        <v>26</v>
      </c>
      <c r="F75" s="6" t="s">
        <v>27</v>
      </c>
      <c r="G75" s="7" t="s">
        <v>25</v>
      </c>
      <c r="H75" s="7" t="s">
        <v>58</v>
      </c>
      <c r="I75" s="6" t="s">
        <v>59</v>
      </c>
      <c r="J75" s="8">
        <v>6</v>
      </c>
      <c r="K75" s="7" t="s">
        <v>145</v>
      </c>
      <c r="L75" s="8">
        <v>0</v>
      </c>
      <c r="M75" s="8"/>
      <c r="N75" s="8"/>
      <c r="O75" s="8"/>
      <c r="P75" s="8"/>
      <c r="Q75" s="8"/>
      <c r="R75" s="8"/>
      <c r="S75" s="8"/>
      <c r="T75" s="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8">
        <v>0</v>
      </c>
      <c r="AS75" s="8">
        <v>0</v>
      </c>
      <c r="AT75" s="8">
        <v>0</v>
      </c>
    </row>
    <row r="76" spans="1:46" ht="23.25" customHeight="1">
      <c r="A76" s="1" t="str">
        <f t="shared" si="0"/>
        <v>RG0202A30EL-CO 1 LAON PPDC 2 GUIGNICOURT PDC2 14:45</v>
      </c>
      <c r="B76" s="6" t="s">
        <v>20</v>
      </c>
      <c r="C76" s="6" t="s">
        <v>146</v>
      </c>
      <c r="D76" s="7" t="s">
        <v>22</v>
      </c>
      <c r="E76" s="7" t="s">
        <v>26</v>
      </c>
      <c r="F76" s="6" t="s">
        <v>27</v>
      </c>
      <c r="G76" s="7" t="s">
        <v>25</v>
      </c>
      <c r="H76" s="7" t="s">
        <v>101</v>
      </c>
      <c r="I76" s="6" t="s">
        <v>102</v>
      </c>
      <c r="J76" s="8">
        <v>6</v>
      </c>
      <c r="K76" s="7" t="s">
        <v>147</v>
      </c>
      <c r="L76" s="8">
        <v>0</v>
      </c>
      <c r="M76" s="8"/>
      <c r="N76" s="8"/>
      <c r="O76" s="8"/>
      <c r="P76" s="8"/>
      <c r="Q76" s="8"/>
      <c r="R76" s="8"/>
      <c r="S76" s="8"/>
      <c r="T76" s="8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9">
        <v>0</v>
      </c>
      <c r="AS76" s="9">
        <v>0</v>
      </c>
      <c r="AT76" s="9">
        <v>0</v>
      </c>
    </row>
    <row r="77" spans="1:46" ht="23.25" customHeight="1">
      <c r="A77" s="1" t="str">
        <f t="shared" si="0"/>
        <v>RG0202A31EL-CO 1 LAON PPDC 2 BEAURIEUX PDC2 14:45</v>
      </c>
      <c r="B77" s="6" t="s">
        <v>20</v>
      </c>
      <c r="C77" s="6" t="s">
        <v>148</v>
      </c>
      <c r="D77" s="7" t="s">
        <v>22</v>
      </c>
      <c r="E77" s="7" t="s">
        <v>26</v>
      </c>
      <c r="F77" s="6" t="s">
        <v>27</v>
      </c>
      <c r="G77" s="7" t="s">
        <v>25</v>
      </c>
      <c r="H77" s="7" t="s">
        <v>112</v>
      </c>
      <c r="I77" s="6" t="s">
        <v>113</v>
      </c>
      <c r="J77" s="8">
        <v>6</v>
      </c>
      <c r="K77" s="7" t="s">
        <v>147</v>
      </c>
      <c r="L77" s="8">
        <v>0</v>
      </c>
      <c r="M77" s="8"/>
      <c r="N77" s="8"/>
      <c r="O77" s="8"/>
      <c r="P77" s="8"/>
      <c r="Q77" s="8"/>
      <c r="R77" s="8"/>
      <c r="S77" s="8"/>
      <c r="T77" s="8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8">
        <v>0</v>
      </c>
      <c r="AS77" s="8">
        <v>0</v>
      </c>
      <c r="AT77" s="8">
        <v>0</v>
      </c>
    </row>
    <row r="78" spans="1:46" ht="23.25" customHeight="1">
      <c r="A78" s="1" t="str">
        <f t="shared" si="0"/>
        <v>RG0202A47EN-CO 3 GUISE PDC1 4 SAINT QUENTIN PPDC 16:45</v>
      </c>
      <c r="B78" s="6" t="s">
        <v>20</v>
      </c>
      <c r="C78" s="6" t="s">
        <v>149</v>
      </c>
      <c r="D78" s="7" t="s">
        <v>31</v>
      </c>
      <c r="E78" s="7" t="s">
        <v>91</v>
      </c>
      <c r="F78" s="6" t="s">
        <v>92</v>
      </c>
      <c r="G78" s="7" t="s">
        <v>33</v>
      </c>
      <c r="H78" s="7" t="s">
        <v>38</v>
      </c>
      <c r="I78" s="6" t="s">
        <v>39</v>
      </c>
      <c r="J78" s="8">
        <v>24</v>
      </c>
      <c r="K78" s="7" t="s">
        <v>136</v>
      </c>
      <c r="L78" s="8">
        <v>25.5945</v>
      </c>
      <c r="M78" s="8">
        <v>13.806366666666667</v>
      </c>
      <c r="N78" s="8">
        <v>11.737833333333333</v>
      </c>
      <c r="O78" s="8">
        <v>12.699333333333334</v>
      </c>
      <c r="P78" s="8">
        <v>12.912666666666667</v>
      </c>
      <c r="Q78" s="8">
        <v>13.579333333333333</v>
      </c>
      <c r="R78" s="8">
        <v>18.102666666666668</v>
      </c>
      <c r="S78" s="8"/>
      <c r="T78" s="8"/>
      <c r="U78" s="9">
        <v>16.048999999999999</v>
      </c>
      <c r="V78" s="9">
        <v>13.5945</v>
      </c>
      <c r="W78" s="9">
        <v>14.548999999999999</v>
      </c>
      <c r="X78" s="9">
        <v>13.548999999999999</v>
      </c>
      <c r="Y78" s="1"/>
      <c r="Z78" s="9">
        <v>13.5945</v>
      </c>
      <c r="AA78" s="9">
        <v>11.0245</v>
      </c>
      <c r="AB78" s="9">
        <v>12.549000000000001</v>
      </c>
      <c r="AC78" s="9">
        <v>13.5945</v>
      </c>
      <c r="AD78" s="9">
        <v>15.1645</v>
      </c>
      <c r="AE78" s="1"/>
      <c r="AF78" s="9">
        <v>12.5945</v>
      </c>
      <c r="AG78" s="9">
        <v>11.0245</v>
      </c>
      <c r="AH78" s="9">
        <v>12.5945</v>
      </c>
      <c r="AI78" s="9">
        <v>12.5945</v>
      </c>
      <c r="AJ78" s="9">
        <v>25.5945</v>
      </c>
      <c r="AK78" s="1"/>
      <c r="AL78" s="9">
        <v>9.0244999999999997</v>
      </c>
      <c r="AM78" s="1"/>
      <c r="AN78" s="1"/>
      <c r="AO78" s="1"/>
      <c r="AP78" s="1"/>
      <c r="AQ78" s="1"/>
      <c r="AR78" s="1"/>
      <c r="AS78" s="1"/>
      <c r="AT78" s="1"/>
    </row>
    <row r="79" spans="1:46" ht="23.25" customHeight="1">
      <c r="A79" s="1" t="str">
        <f t="shared" si="0"/>
        <v>RG0202A48EN-CO 3 GUISE PDC1 4 SAINT QUENTIN PPDC 13:45</v>
      </c>
      <c r="B79" s="6" t="s">
        <v>20</v>
      </c>
      <c r="C79" s="6" t="s">
        <v>150</v>
      </c>
      <c r="D79" s="7" t="s">
        <v>31</v>
      </c>
      <c r="E79" s="7" t="s">
        <v>91</v>
      </c>
      <c r="F79" s="6" t="s">
        <v>92</v>
      </c>
      <c r="G79" s="7" t="s">
        <v>33</v>
      </c>
      <c r="H79" s="7" t="s">
        <v>38</v>
      </c>
      <c r="I79" s="6" t="s">
        <v>39</v>
      </c>
      <c r="J79" s="8">
        <v>24</v>
      </c>
      <c r="K79" s="7" t="s">
        <v>138</v>
      </c>
      <c r="L79" s="8">
        <v>11.5945</v>
      </c>
      <c r="M79" s="8">
        <v>10.547833333333333</v>
      </c>
      <c r="N79" s="8"/>
      <c r="O79" s="8"/>
      <c r="P79" s="8"/>
      <c r="Q79" s="8"/>
      <c r="R79" s="8"/>
      <c r="S79" s="8">
        <v>10.547833333333333</v>
      </c>
      <c r="T79" s="8"/>
      <c r="U79" s="1"/>
      <c r="V79" s="1"/>
      <c r="W79" s="1"/>
      <c r="X79" s="1"/>
      <c r="Y79" s="8">
        <v>11.5945</v>
      </c>
      <c r="Z79" s="1"/>
      <c r="AA79" s="1"/>
      <c r="AB79" s="1"/>
      <c r="AC79" s="1"/>
      <c r="AD79" s="1"/>
      <c r="AE79" s="8">
        <v>10.0245</v>
      </c>
      <c r="AF79" s="1"/>
      <c r="AG79" s="1"/>
      <c r="AH79" s="1"/>
      <c r="AI79" s="1"/>
      <c r="AJ79" s="1"/>
      <c r="AK79" s="8">
        <v>10.0245</v>
      </c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23.25" customHeight="1">
      <c r="A80" s="1" t="str">
        <f t="shared" si="0"/>
        <v>RG0202A53EN-CO 1 LAON PPDC 2 VILLERS COTTERETS PD 06:15</v>
      </c>
      <c r="B80" s="6" t="s">
        <v>20</v>
      </c>
      <c r="C80" s="6" t="s">
        <v>151</v>
      </c>
      <c r="D80" s="7" t="s">
        <v>22</v>
      </c>
      <c r="E80" s="7" t="s">
        <v>26</v>
      </c>
      <c r="F80" s="6" t="s">
        <v>27</v>
      </c>
      <c r="G80" s="7" t="s">
        <v>25</v>
      </c>
      <c r="H80" s="7" t="s">
        <v>124</v>
      </c>
      <c r="I80" s="6" t="s">
        <v>125</v>
      </c>
      <c r="J80" s="8">
        <v>28</v>
      </c>
      <c r="K80" s="7" t="s">
        <v>152</v>
      </c>
      <c r="L80" s="8">
        <v>15.7</v>
      </c>
      <c r="M80" s="8">
        <v>14.522500000000001</v>
      </c>
      <c r="N80" s="8"/>
      <c r="O80" s="8"/>
      <c r="P80" s="8"/>
      <c r="Q80" s="8"/>
      <c r="R80" s="8"/>
      <c r="S80" s="8">
        <v>14.522500000000001</v>
      </c>
      <c r="T80" s="8"/>
      <c r="U80" s="1"/>
      <c r="V80" s="1"/>
      <c r="W80" s="1"/>
      <c r="X80" s="1"/>
      <c r="Y80" s="9">
        <v>15.7</v>
      </c>
      <c r="Z80" s="1"/>
      <c r="AA80" s="1"/>
      <c r="AB80" s="1"/>
      <c r="AC80" s="1"/>
      <c r="AD80" s="1"/>
      <c r="AE80" s="9">
        <v>15.7</v>
      </c>
      <c r="AF80" s="1"/>
      <c r="AG80" s="1"/>
      <c r="AH80" s="1"/>
      <c r="AI80" s="1"/>
      <c r="AJ80" s="1"/>
      <c r="AK80" s="9">
        <v>12.56</v>
      </c>
      <c r="AL80" s="1"/>
      <c r="AM80" s="1"/>
      <c r="AN80" s="1"/>
      <c r="AO80" s="1"/>
      <c r="AP80" s="1"/>
      <c r="AQ80" s="9">
        <v>14.13</v>
      </c>
      <c r="AR80" s="1"/>
      <c r="AS80" s="1"/>
      <c r="AT80" s="1"/>
    </row>
    <row r="81" spans="1:46" ht="23.25" customHeight="1">
      <c r="A81" s="1" t="str">
        <f t="shared" si="0"/>
        <v>RG0202A57EN-CO 1 CREZANCY PDC1 3 LAON PPDC 14:00</v>
      </c>
      <c r="B81" s="6" t="s">
        <v>20</v>
      </c>
      <c r="C81" s="6" t="s">
        <v>153</v>
      </c>
      <c r="D81" s="7" t="s">
        <v>22</v>
      </c>
      <c r="E81" s="7" t="s">
        <v>107</v>
      </c>
      <c r="F81" s="6" t="s">
        <v>108</v>
      </c>
      <c r="G81" s="7" t="s">
        <v>31</v>
      </c>
      <c r="H81" s="7" t="s">
        <v>26</v>
      </c>
      <c r="I81" s="6" t="s">
        <v>27</v>
      </c>
      <c r="J81" s="8">
        <v>16</v>
      </c>
      <c r="K81" s="7" t="s">
        <v>154</v>
      </c>
      <c r="L81" s="8">
        <v>2.57</v>
      </c>
      <c r="M81" s="8">
        <v>2.57</v>
      </c>
      <c r="N81" s="8"/>
      <c r="O81" s="8"/>
      <c r="P81" s="8"/>
      <c r="Q81" s="8"/>
      <c r="R81" s="8"/>
      <c r="S81" s="8">
        <v>2.57</v>
      </c>
      <c r="T81" s="8"/>
      <c r="U81" s="1"/>
      <c r="V81" s="1"/>
      <c r="W81" s="1"/>
      <c r="X81" s="1"/>
      <c r="Y81" s="8">
        <v>2.57</v>
      </c>
      <c r="Z81" s="1"/>
      <c r="AA81" s="1"/>
      <c r="AB81" s="1"/>
      <c r="AC81" s="1"/>
      <c r="AD81" s="1"/>
      <c r="AE81" s="8">
        <v>2.57</v>
      </c>
      <c r="AF81" s="1"/>
      <c r="AG81" s="1"/>
      <c r="AH81" s="1"/>
      <c r="AI81" s="1"/>
      <c r="AJ81" s="1"/>
      <c r="AK81" s="8">
        <v>2.57</v>
      </c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23.25" customHeight="1">
      <c r="A82" s="1" t="str">
        <f t="shared" si="0"/>
        <v>RG0202A57EN-CO 2 CHATEAU THIERRY PDC1 3 LAON PPDC 14:45</v>
      </c>
      <c r="B82" s="6" t="s">
        <v>20</v>
      </c>
      <c r="C82" s="6" t="s">
        <v>153</v>
      </c>
      <c r="D82" s="7" t="s">
        <v>25</v>
      </c>
      <c r="E82" s="7" t="s">
        <v>52</v>
      </c>
      <c r="F82" s="6" t="s">
        <v>53</v>
      </c>
      <c r="G82" s="7" t="s">
        <v>31</v>
      </c>
      <c r="H82" s="7" t="s">
        <v>26</v>
      </c>
      <c r="I82" s="6" t="s">
        <v>27</v>
      </c>
      <c r="J82" s="8">
        <v>16</v>
      </c>
      <c r="K82" s="7" t="s">
        <v>147</v>
      </c>
      <c r="L82" s="8">
        <v>29.000000000000004</v>
      </c>
      <c r="M82" s="8">
        <v>20.903333333333336</v>
      </c>
      <c r="N82" s="8"/>
      <c r="O82" s="8"/>
      <c r="P82" s="8"/>
      <c r="Q82" s="8"/>
      <c r="R82" s="8"/>
      <c r="S82" s="8">
        <v>20.903333333333336</v>
      </c>
      <c r="T82" s="8"/>
      <c r="U82" s="1"/>
      <c r="V82" s="1"/>
      <c r="W82" s="1"/>
      <c r="X82" s="1"/>
      <c r="Y82" s="9">
        <v>6.28</v>
      </c>
      <c r="Z82" s="1"/>
      <c r="AA82" s="1"/>
      <c r="AB82" s="1"/>
      <c r="AC82" s="1"/>
      <c r="AD82" s="1"/>
      <c r="AE82" s="9">
        <v>27.430000000000003</v>
      </c>
      <c r="AF82" s="1"/>
      <c r="AG82" s="1"/>
      <c r="AH82" s="1"/>
      <c r="AI82" s="1"/>
      <c r="AJ82" s="1"/>
      <c r="AK82" s="9">
        <v>29.000000000000004</v>
      </c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23.25" customHeight="1">
      <c r="A83" s="1" t="str">
        <f t="shared" si="0"/>
        <v>RG0202A58EN-CO 1 CROUY SOISSONS PDC1 2 CREZANCY PDC1 07:45</v>
      </c>
      <c r="B83" s="6" t="s">
        <v>20</v>
      </c>
      <c r="C83" s="6" t="s">
        <v>155</v>
      </c>
      <c r="D83" s="7" t="s">
        <v>22</v>
      </c>
      <c r="E83" s="7" t="s">
        <v>23</v>
      </c>
      <c r="F83" s="6" t="s">
        <v>24</v>
      </c>
      <c r="G83" s="7" t="s">
        <v>25</v>
      </c>
      <c r="H83" s="7" t="s">
        <v>107</v>
      </c>
      <c r="I83" s="6" t="s">
        <v>108</v>
      </c>
      <c r="J83" s="8">
        <v>16</v>
      </c>
      <c r="K83" s="7" t="s">
        <v>109</v>
      </c>
      <c r="L83" s="8">
        <v>28.720000000000002</v>
      </c>
      <c r="M83" s="8">
        <v>26.675000000000001</v>
      </c>
      <c r="N83" s="8"/>
      <c r="O83" s="8"/>
      <c r="P83" s="8"/>
      <c r="Q83" s="8"/>
      <c r="R83" s="8"/>
      <c r="S83" s="8">
        <v>26.675000000000001</v>
      </c>
      <c r="T83" s="8"/>
      <c r="U83" s="1"/>
      <c r="V83" s="1"/>
      <c r="W83" s="1"/>
      <c r="X83" s="1"/>
      <c r="Y83" s="8">
        <v>28.59</v>
      </c>
      <c r="Z83" s="1"/>
      <c r="AA83" s="1"/>
      <c r="AB83" s="1"/>
      <c r="AC83" s="1"/>
      <c r="AD83" s="1"/>
      <c r="AE83" s="8">
        <v>21.67</v>
      </c>
      <c r="AF83" s="1"/>
      <c r="AG83" s="1"/>
      <c r="AH83" s="1"/>
      <c r="AI83" s="1"/>
      <c r="AJ83" s="1"/>
      <c r="AK83" s="8">
        <v>27.720000000000002</v>
      </c>
      <c r="AL83" s="1"/>
      <c r="AM83" s="1"/>
      <c r="AN83" s="1"/>
      <c r="AO83" s="1"/>
      <c r="AP83" s="1"/>
      <c r="AQ83" s="8">
        <v>28.720000000000002</v>
      </c>
      <c r="AR83" s="1"/>
      <c r="AS83" s="1"/>
      <c r="AT83" s="1"/>
    </row>
    <row r="84" spans="1:46" ht="23.25" customHeight="1">
      <c r="A84" s="1" t="str">
        <f t="shared" si="0"/>
        <v>RG0202A58EN-CO 1 CROUY SOISSONS PDC1 3 CHATEAU THIERRY PDC1 07:45</v>
      </c>
      <c r="B84" s="6" t="s">
        <v>20</v>
      </c>
      <c r="C84" s="6" t="s">
        <v>155</v>
      </c>
      <c r="D84" s="7" t="s">
        <v>22</v>
      </c>
      <c r="E84" s="7" t="s">
        <v>23</v>
      </c>
      <c r="F84" s="6" t="s">
        <v>24</v>
      </c>
      <c r="G84" s="7" t="s">
        <v>31</v>
      </c>
      <c r="H84" s="7" t="s">
        <v>52</v>
      </c>
      <c r="I84" s="6" t="s">
        <v>53</v>
      </c>
      <c r="J84" s="8">
        <v>16</v>
      </c>
      <c r="K84" s="7" t="s">
        <v>109</v>
      </c>
      <c r="L84" s="8">
        <v>0</v>
      </c>
      <c r="M84" s="8"/>
      <c r="N84" s="8"/>
      <c r="O84" s="8"/>
      <c r="P84" s="8"/>
      <c r="Q84" s="8"/>
      <c r="R84" s="8"/>
      <c r="S84" s="8"/>
      <c r="T84" s="8"/>
      <c r="U84" s="1"/>
      <c r="V84" s="1"/>
      <c r="W84" s="1"/>
      <c r="X84" s="1"/>
      <c r="Y84" s="9">
        <v>0</v>
      </c>
      <c r="Z84" s="1"/>
      <c r="AA84" s="1"/>
      <c r="AB84" s="1"/>
      <c r="AC84" s="1"/>
      <c r="AD84" s="1"/>
      <c r="AE84" s="9">
        <v>0</v>
      </c>
      <c r="AF84" s="1"/>
      <c r="AG84" s="1"/>
      <c r="AH84" s="1"/>
      <c r="AI84" s="1"/>
      <c r="AJ84" s="1"/>
      <c r="AK84" s="9">
        <v>0</v>
      </c>
      <c r="AL84" s="1"/>
      <c r="AM84" s="1"/>
      <c r="AN84" s="1"/>
      <c r="AO84" s="1"/>
      <c r="AP84" s="1"/>
      <c r="AQ84" s="9">
        <v>0</v>
      </c>
      <c r="AR84" s="1"/>
      <c r="AS84" s="1"/>
      <c r="AT84" s="1"/>
    </row>
    <row r="85" spans="1:46" ht="23.25" customHeight="1">
      <c r="A85" s="1" t="str">
        <f t="shared" si="0"/>
        <v>RG0202A58EN-CO 2 CREZANCY PDC1 3 CHATEAU THIERRY PDC1 09:00</v>
      </c>
      <c r="B85" s="6" t="s">
        <v>20</v>
      </c>
      <c r="C85" s="6" t="s">
        <v>155</v>
      </c>
      <c r="D85" s="7" t="s">
        <v>25</v>
      </c>
      <c r="E85" s="7" t="s">
        <v>107</v>
      </c>
      <c r="F85" s="6" t="s">
        <v>108</v>
      </c>
      <c r="G85" s="7" t="s">
        <v>31</v>
      </c>
      <c r="H85" s="7" t="s">
        <v>52</v>
      </c>
      <c r="I85" s="6" t="s">
        <v>53</v>
      </c>
      <c r="J85" s="8">
        <v>16</v>
      </c>
      <c r="K85" s="7" t="s">
        <v>110</v>
      </c>
      <c r="L85" s="8">
        <v>22.65</v>
      </c>
      <c r="M85" s="8">
        <v>20.387500000000003</v>
      </c>
      <c r="N85" s="8"/>
      <c r="O85" s="8"/>
      <c r="P85" s="8"/>
      <c r="Q85" s="8"/>
      <c r="R85" s="8"/>
      <c r="S85" s="8">
        <v>20.387500000000003</v>
      </c>
      <c r="T85" s="8"/>
      <c r="U85" s="1"/>
      <c r="V85" s="1"/>
      <c r="W85" s="1"/>
      <c r="X85" s="1"/>
      <c r="Y85" s="8">
        <v>22.65</v>
      </c>
      <c r="Z85" s="1"/>
      <c r="AA85" s="1"/>
      <c r="AB85" s="1"/>
      <c r="AC85" s="1"/>
      <c r="AD85" s="1"/>
      <c r="AE85" s="8">
        <v>14.600000000000001</v>
      </c>
      <c r="AF85" s="1"/>
      <c r="AG85" s="1"/>
      <c r="AH85" s="1"/>
      <c r="AI85" s="1"/>
      <c r="AJ85" s="1"/>
      <c r="AK85" s="8">
        <v>21.65</v>
      </c>
      <c r="AL85" s="1"/>
      <c r="AM85" s="1"/>
      <c r="AN85" s="1"/>
      <c r="AO85" s="1"/>
      <c r="AP85" s="1"/>
      <c r="AQ85" s="8">
        <v>22.65</v>
      </c>
      <c r="AR85" s="1"/>
      <c r="AS85" s="1"/>
      <c r="AT85" s="1"/>
    </row>
    <row r="86" spans="1:46" ht="23.25" customHeight="1">
      <c r="A86" s="1" t="str">
        <f t="shared" si="0"/>
        <v>RG0202A64EN-CO 1 CREZANCY PDC1 2 CHATEAU THIERRY PDC1 15:00</v>
      </c>
      <c r="B86" s="6" t="s">
        <v>20</v>
      </c>
      <c r="C86" s="6" t="s">
        <v>156</v>
      </c>
      <c r="D86" s="7" t="s">
        <v>22</v>
      </c>
      <c r="E86" s="7" t="s">
        <v>107</v>
      </c>
      <c r="F86" s="6" t="s">
        <v>108</v>
      </c>
      <c r="G86" s="7" t="s">
        <v>25</v>
      </c>
      <c r="H86" s="7" t="s">
        <v>52</v>
      </c>
      <c r="I86" s="6" t="s">
        <v>53</v>
      </c>
      <c r="J86" s="8">
        <v>16</v>
      </c>
      <c r="K86" s="7" t="s">
        <v>116</v>
      </c>
      <c r="L86" s="8">
        <v>3.57</v>
      </c>
      <c r="M86" s="8">
        <v>2.7316111111111114</v>
      </c>
      <c r="N86" s="8">
        <v>2.57</v>
      </c>
      <c r="O86" s="8"/>
      <c r="P86" s="8">
        <v>2.8609</v>
      </c>
      <c r="Q86" s="8"/>
      <c r="R86" s="8"/>
      <c r="S86" s="8"/>
      <c r="T86" s="8"/>
      <c r="U86" s="1"/>
      <c r="V86" s="9">
        <v>3.0245000000000002</v>
      </c>
      <c r="W86" s="1"/>
      <c r="X86" s="1"/>
      <c r="Y86" s="1"/>
      <c r="Z86" s="9">
        <v>2.57</v>
      </c>
      <c r="AA86" s="1"/>
      <c r="AB86" s="9">
        <v>2.57</v>
      </c>
      <c r="AC86" s="1"/>
      <c r="AD86" s="1"/>
      <c r="AE86" s="1"/>
      <c r="AF86" s="9">
        <v>2.57</v>
      </c>
      <c r="AG86" s="1"/>
      <c r="AH86" s="9">
        <v>2.57</v>
      </c>
      <c r="AI86" s="1"/>
      <c r="AJ86" s="1"/>
      <c r="AK86" s="1"/>
      <c r="AL86" s="9">
        <v>2.57</v>
      </c>
      <c r="AM86" s="1"/>
      <c r="AN86" s="9">
        <v>2.57</v>
      </c>
      <c r="AO86" s="1"/>
      <c r="AP86" s="1"/>
      <c r="AQ86" s="1"/>
      <c r="AR86" s="9">
        <v>2.57</v>
      </c>
      <c r="AS86" s="1"/>
      <c r="AT86" s="9">
        <v>3.57</v>
      </c>
    </row>
    <row r="87" spans="1:46" ht="23.25" customHeight="1">
      <c r="A87" s="1" t="str">
        <f t="shared" si="0"/>
        <v>RG0202A64EN-CO 1 CREZANCY PDC1 3 LAON PPDC 15:00</v>
      </c>
      <c r="B87" s="6" t="s">
        <v>20</v>
      </c>
      <c r="C87" s="6" t="s">
        <v>156</v>
      </c>
      <c r="D87" s="7" t="s">
        <v>22</v>
      </c>
      <c r="E87" s="7" t="s">
        <v>107</v>
      </c>
      <c r="F87" s="6" t="s">
        <v>108</v>
      </c>
      <c r="G87" s="7" t="s">
        <v>31</v>
      </c>
      <c r="H87" s="7" t="s">
        <v>26</v>
      </c>
      <c r="I87" s="6" t="s">
        <v>27</v>
      </c>
      <c r="J87" s="8">
        <v>16</v>
      </c>
      <c r="K87" s="7" t="s">
        <v>116</v>
      </c>
      <c r="L87" s="8">
        <v>0</v>
      </c>
      <c r="M87" s="8"/>
      <c r="N87" s="8"/>
      <c r="O87" s="8"/>
      <c r="P87" s="8"/>
      <c r="Q87" s="8"/>
      <c r="R87" s="8"/>
      <c r="S87" s="8"/>
      <c r="T87" s="8"/>
      <c r="U87" s="1"/>
      <c r="V87" s="8">
        <v>0</v>
      </c>
      <c r="W87" s="1"/>
      <c r="X87" s="1"/>
      <c r="Y87" s="1"/>
      <c r="Z87" s="8">
        <v>0</v>
      </c>
      <c r="AA87" s="1"/>
      <c r="AB87" s="8">
        <v>0</v>
      </c>
      <c r="AC87" s="1"/>
      <c r="AD87" s="1"/>
      <c r="AE87" s="1"/>
      <c r="AF87" s="8">
        <v>0</v>
      </c>
      <c r="AG87" s="1"/>
      <c r="AH87" s="8">
        <v>0</v>
      </c>
      <c r="AI87" s="1"/>
      <c r="AJ87" s="1"/>
      <c r="AK87" s="1"/>
      <c r="AL87" s="8">
        <v>0</v>
      </c>
      <c r="AM87" s="1"/>
      <c r="AN87" s="8">
        <v>0</v>
      </c>
      <c r="AO87" s="1"/>
      <c r="AP87" s="1"/>
      <c r="AQ87" s="1"/>
      <c r="AR87" s="8">
        <v>0</v>
      </c>
      <c r="AS87" s="1"/>
      <c r="AT87" s="8">
        <v>0</v>
      </c>
    </row>
    <row r="88" spans="1:46" ht="23.25" customHeight="1">
      <c r="A88" s="1" t="str">
        <f t="shared" si="0"/>
        <v>RG0202A64EN-CO 2 CHATEAU THIERRY PDC1 3 LAON PPDC 16:50</v>
      </c>
      <c r="B88" s="6" t="s">
        <v>20</v>
      </c>
      <c r="C88" s="6" t="s">
        <v>156</v>
      </c>
      <c r="D88" s="7" t="s">
        <v>25</v>
      </c>
      <c r="E88" s="7" t="s">
        <v>52</v>
      </c>
      <c r="F88" s="6" t="s">
        <v>53</v>
      </c>
      <c r="G88" s="7" t="s">
        <v>31</v>
      </c>
      <c r="H88" s="7" t="s">
        <v>26</v>
      </c>
      <c r="I88" s="6" t="s">
        <v>27</v>
      </c>
      <c r="J88" s="8">
        <v>16</v>
      </c>
      <c r="K88" s="7" t="s">
        <v>117</v>
      </c>
      <c r="L88" s="8">
        <v>29.000000000000004</v>
      </c>
      <c r="M88" s="8">
        <v>16.404499999999999</v>
      </c>
      <c r="N88" s="8">
        <v>11.227625000000002</v>
      </c>
      <c r="O88" s="8"/>
      <c r="P88" s="8">
        <v>20.545999999999999</v>
      </c>
      <c r="Q88" s="8"/>
      <c r="R88" s="8"/>
      <c r="S88" s="8"/>
      <c r="T88" s="8"/>
      <c r="U88" s="1"/>
      <c r="V88" s="9">
        <v>28.22</v>
      </c>
      <c r="W88" s="1"/>
      <c r="X88" s="1"/>
      <c r="Y88" s="1"/>
      <c r="Z88" s="9">
        <v>4.0905000000000005</v>
      </c>
      <c r="AA88" s="1"/>
      <c r="AB88" s="9">
        <v>12.56</v>
      </c>
      <c r="AC88" s="1"/>
      <c r="AD88" s="1"/>
      <c r="AE88" s="1"/>
      <c r="AF88" s="9">
        <v>14.13</v>
      </c>
      <c r="AG88" s="1"/>
      <c r="AH88" s="9">
        <v>23.53</v>
      </c>
      <c r="AI88" s="1"/>
      <c r="AJ88" s="1"/>
      <c r="AK88" s="1"/>
      <c r="AL88" s="9">
        <v>12.56</v>
      </c>
      <c r="AM88" s="1"/>
      <c r="AN88" s="9">
        <v>9.42</v>
      </c>
      <c r="AO88" s="1"/>
      <c r="AP88" s="1"/>
      <c r="AQ88" s="1"/>
      <c r="AR88" s="9">
        <v>14.13</v>
      </c>
      <c r="AS88" s="1"/>
      <c r="AT88" s="9">
        <v>29.000000000000004</v>
      </c>
    </row>
    <row r="89" spans="1:46" ht="23.25" customHeight="1">
      <c r="A89" s="1" t="str">
        <f t="shared" si="0"/>
        <v>RG0202A66EN-CO 1 CROUY SOISSONS PDC1 2 BRAINE PDC1 08:05</v>
      </c>
      <c r="B89" s="6" t="s">
        <v>20</v>
      </c>
      <c r="C89" s="6" t="s">
        <v>157</v>
      </c>
      <c r="D89" s="7" t="s">
        <v>22</v>
      </c>
      <c r="E89" s="7" t="s">
        <v>23</v>
      </c>
      <c r="F89" s="6" t="s">
        <v>24</v>
      </c>
      <c r="G89" s="7" t="s">
        <v>25</v>
      </c>
      <c r="H89" s="7" t="s">
        <v>158</v>
      </c>
      <c r="I89" s="6" t="s">
        <v>159</v>
      </c>
      <c r="J89" s="8">
        <v>24</v>
      </c>
      <c r="K89" s="7" t="s">
        <v>160</v>
      </c>
      <c r="L89" s="8">
        <v>27.84</v>
      </c>
      <c r="M89" s="8">
        <v>21.834365384615378</v>
      </c>
      <c r="N89" s="8">
        <v>21.734999999999999</v>
      </c>
      <c r="O89" s="8">
        <v>21.414000000000001</v>
      </c>
      <c r="P89" s="8">
        <v>22.360899999999997</v>
      </c>
      <c r="Q89" s="8">
        <v>22.77</v>
      </c>
      <c r="R89" s="8">
        <v>22.770000000000003</v>
      </c>
      <c r="S89" s="8">
        <v>19.929750000000002</v>
      </c>
      <c r="T89" s="8"/>
      <c r="U89" s="8">
        <v>20.700000000000003</v>
      </c>
      <c r="V89" s="8">
        <v>22.724499999999999</v>
      </c>
      <c r="W89" s="8">
        <v>24.27</v>
      </c>
      <c r="X89" s="8">
        <v>23.27</v>
      </c>
      <c r="Y89" s="8">
        <v>27.84</v>
      </c>
      <c r="Z89" s="8">
        <v>20.700000000000003</v>
      </c>
      <c r="AA89" s="8">
        <v>19.700000000000003</v>
      </c>
      <c r="AB89" s="8">
        <v>22.27</v>
      </c>
      <c r="AC89" s="8">
        <v>22.27</v>
      </c>
      <c r="AD89" s="8">
        <v>22.27</v>
      </c>
      <c r="AE89" s="8">
        <v>4.9089999999999998</v>
      </c>
      <c r="AF89" s="8">
        <v>20.700000000000003</v>
      </c>
      <c r="AG89" s="8">
        <v>20.700000000000003</v>
      </c>
      <c r="AH89" s="8">
        <v>21.27</v>
      </c>
      <c r="AI89" s="8">
        <v>22.27</v>
      </c>
      <c r="AJ89" s="8">
        <v>21.700000000000003</v>
      </c>
      <c r="AK89" s="8">
        <v>25.700000000000003</v>
      </c>
      <c r="AL89" s="8">
        <v>22.27</v>
      </c>
      <c r="AM89" s="8">
        <v>22.700000000000003</v>
      </c>
      <c r="AN89" s="8">
        <v>22.27</v>
      </c>
      <c r="AO89" s="8">
        <v>22.27</v>
      </c>
      <c r="AP89" s="8">
        <v>23.84</v>
      </c>
      <c r="AQ89" s="8">
        <v>21.27</v>
      </c>
      <c r="AR89" s="8">
        <v>23.27</v>
      </c>
      <c r="AS89" s="8">
        <v>23.27</v>
      </c>
      <c r="AT89" s="8">
        <v>23.27</v>
      </c>
    </row>
    <row r="90" spans="1:46" ht="23.25" customHeight="1">
      <c r="A90" s="1" t="str">
        <f t="shared" si="0"/>
        <v>RG0202A66EN-CO 2 BRAINE PDC1 3 CROUY SOISSONS PDC1 08:45</v>
      </c>
      <c r="B90" s="6" t="s">
        <v>20</v>
      </c>
      <c r="C90" s="6" t="s">
        <v>157</v>
      </c>
      <c r="D90" s="7" t="s">
        <v>25</v>
      </c>
      <c r="E90" s="7" t="s">
        <v>158</v>
      </c>
      <c r="F90" s="6" t="s">
        <v>159</v>
      </c>
      <c r="G90" s="7" t="s">
        <v>31</v>
      </c>
      <c r="H90" s="7" t="s">
        <v>23</v>
      </c>
      <c r="I90" s="6" t="s">
        <v>24</v>
      </c>
      <c r="J90" s="8">
        <v>24</v>
      </c>
      <c r="K90" s="7" t="s">
        <v>161</v>
      </c>
      <c r="L90" s="8">
        <v>25.72666666666667</v>
      </c>
      <c r="M90" s="8">
        <v>20.551548534798538</v>
      </c>
      <c r="N90" s="8">
        <v>21.629964285714287</v>
      </c>
      <c r="O90" s="8">
        <v>20.270380952380954</v>
      </c>
      <c r="P90" s="8">
        <v>20.907047619047621</v>
      </c>
      <c r="Q90" s="8">
        <v>20.673791666666666</v>
      </c>
      <c r="R90" s="8">
        <v>20.415000000000003</v>
      </c>
      <c r="S90" s="8">
        <v>19.394523809523811</v>
      </c>
      <c r="T90" s="8"/>
      <c r="U90" s="9">
        <v>19.05</v>
      </c>
      <c r="V90" s="9">
        <v>18.673809523809528</v>
      </c>
      <c r="W90" s="9">
        <v>21.587547619047619</v>
      </c>
      <c r="X90" s="9">
        <v>22.470000000000002</v>
      </c>
      <c r="Y90" s="9">
        <v>18.211904761904762</v>
      </c>
      <c r="Z90" s="9">
        <v>25.72666666666667</v>
      </c>
      <c r="AA90" s="9">
        <v>18.873809523809527</v>
      </c>
      <c r="AB90" s="9">
        <v>21.609523809523811</v>
      </c>
      <c r="AC90" s="9">
        <v>20.755714285714287</v>
      </c>
      <c r="AD90" s="9">
        <v>20.141428571428573</v>
      </c>
      <c r="AE90" s="9">
        <v>19.200000000000003</v>
      </c>
      <c r="AF90" s="9">
        <v>20.056523809523814</v>
      </c>
      <c r="AG90" s="9">
        <v>19.157142857142858</v>
      </c>
      <c r="AH90" s="9">
        <v>19.589047619047623</v>
      </c>
      <c r="AI90" s="9">
        <v>19.919999999999998</v>
      </c>
      <c r="AJ90" s="9">
        <v>20.396190476190476</v>
      </c>
      <c r="AK90" s="9">
        <v>18.533333333333335</v>
      </c>
      <c r="AL90" s="9">
        <v>19.533333333333335</v>
      </c>
      <c r="AM90" s="9">
        <v>24.174761904761908</v>
      </c>
      <c r="AN90" s="9">
        <v>21.076190476190479</v>
      </c>
      <c r="AO90" s="9">
        <v>20.431904761904761</v>
      </c>
      <c r="AP90" s="9">
        <v>18.652380952380955</v>
      </c>
      <c r="AQ90" s="9">
        <v>21.632857142857144</v>
      </c>
      <c r="AR90" s="9">
        <v>21.203333333333333</v>
      </c>
      <c r="AS90" s="9">
        <v>20.096190476190475</v>
      </c>
      <c r="AT90" s="9">
        <v>23.586666666666666</v>
      </c>
    </row>
    <row r="91" spans="1:46" ht="23.25" customHeight="1">
      <c r="A91" s="1" t="str">
        <f t="shared" si="0"/>
        <v>RG0202A67EN-CO 1 LAON PPDC 2 ROZOY SUR SERRE PDC2 08:00</v>
      </c>
      <c r="B91" s="6" t="s">
        <v>20</v>
      </c>
      <c r="C91" s="6" t="s">
        <v>162</v>
      </c>
      <c r="D91" s="7" t="s">
        <v>22</v>
      </c>
      <c r="E91" s="7" t="s">
        <v>26</v>
      </c>
      <c r="F91" s="6" t="s">
        <v>27</v>
      </c>
      <c r="G91" s="7" t="s">
        <v>25</v>
      </c>
      <c r="H91" s="7" t="s">
        <v>58</v>
      </c>
      <c r="I91" s="6" t="s">
        <v>59</v>
      </c>
      <c r="J91" s="8">
        <v>9</v>
      </c>
      <c r="K91" s="7" t="s">
        <v>57</v>
      </c>
      <c r="L91" s="8">
        <v>25.8</v>
      </c>
      <c r="M91" s="8">
        <v>22.218750000000004</v>
      </c>
      <c r="N91" s="8">
        <v>25.8</v>
      </c>
      <c r="O91" s="8">
        <v>21.975000000000001</v>
      </c>
      <c r="P91" s="8">
        <v>21.8</v>
      </c>
      <c r="Q91" s="8">
        <v>21.8</v>
      </c>
      <c r="R91" s="8">
        <v>21.8</v>
      </c>
      <c r="S91" s="8">
        <v>20.8</v>
      </c>
      <c r="T91" s="8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8">
        <v>22.15</v>
      </c>
      <c r="AN91" s="8">
        <v>21.8</v>
      </c>
      <c r="AO91" s="8">
        <v>21.8</v>
      </c>
      <c r="AP91" s="8">
        <v>21.8</v>
      </c>
      <c r="AQ91" s="8">
        <v>20.8</v>
      </c>
      <c r="AR91" s="8">
        <v>25.8</v>
      </c>
      <c r="AS91" s="8">
        <v>21.8</v>
      </c>
      <c r="AT91" s="8">
        <v>21.8</v>
      </c>
    </row>
    <row r="92" spans="1:46" ht="23.25" customHeight="1">
      <c r="A92" s="1" t="str">
        <f t="shared" si="0"/>
        <v>RG0202A67EN-CO 2 ROZOY SUR SERRE PDC2 3 LAON PPDC 09:10</v>
      </c>
      <c r="B92" s="6" t="s">
        <v>20</v>
      </c>
      <c r="C92" s="6" t="s">
        <v>162</v>
      </c>
      <c r="D92" s="7" t="s">
        <v>25</v>
      </c>
      <c r="E92" s="7" t="s">
        <v>58</v>
      </c>
      <c r="F92" s="6" t="s">
        <v>59</v>
      </c>
      <c r="G92" s="7" t="s">
        <v>31</v>
      </c>
      <c r="H92" s="7" t="s">
        <v>26</v>
      </c>
      <c r="I92" s="6" t="s">
        <v>27</v>
      </c>
      <c r="J92" s="8">
        <v>9</v>
      </c>
      <c r="K92" s="7" t="s">
        <v>163</v>
      </c>
      <c r="L92" s="8">
        <v>24.114285714285714</v>
      </c>
      <c r="M92" s="8">
        <v>21.388435374149662</v>
      </c>
      <c r="N92" s="8">
        <v>21.633333333333336</v>
      </c>
      <c r="O92" s="8">
        <v>22.154761904761905</v>
      </c>
      <c r="P92" s="8">
        <v>20.8</v>
      </c>
      <c r="Q92" s="8">
        <v>20.142857142857146</v>
      </c>
      <c r="R92" s="8">
        <v>23</v>
      </c>
      <c r="S92" s="8">
        <v>19.833333333333336</v>
      </c>
      <c r="T92" s="8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9">
        <v>20.195238095238096</v>
      </c>
      <c r="AN92" s="9">
        <v>20.8</v>
      </c>
      <c r="AO92" s="9">
        <v>20.142857142857146</v>
      </c>
      <c r="AP92" s="9">
        <v>23</v>
      </c>
      <c r="AQ92" s="9">
        <v>19.833333333333336</v>
      </c>
      <c r="AR92" s="9">
        <v>21.633333333333336</v>
      </c>
      <c r="AS92" s="9">
        <v>24.114285714285714</v>
      </c>
      <c r="AT92" s="9">
        <v>0</v>
      </c>
    </row>
    <row r="93" spans="1:46" ht="23.25" customHeight="1">
      <c r="A93" s="1" t="str">
        <f t="shared" si="0"/>
        <v>RG0202A68EN-CO 1 CHATEAU THIERRY PDC1 3 LAON PPDC 13:00</v>
      </c>
      <c r="B93" s="6" t="s">
        <v>20</v>
      </c>
      <c r="C93" s="6" t="s">
        <v>164</v>
      </c>
      <c r="D93" s="7" t="s">
        <v>22</v>
      </c>
      <c r="E93" s="7" t="s">
        <v>52</v>
      </c>
      <c r="F93" s="6" t="s">
        <v>53</v>
      </c>
      <c r="G93" s="7" t="s">
        <v>31</v>
      </c>
      <c r="H93" s="7" t="s">
        <v>26</v>
      </c>
      <c r="I93" s="6" t="s">
        <v>27</v>
      </c>
      <c r="J93" s="8">
        <v>16</v>
      </c>
      <c r="K93" s="7" t="s">
        <v>165</v>
      </c>
      <c r="L93" s="8">
        <v>22.720000000000002</v>
      </c>
      <c r="M93" s="8">
        <v>22.720000000000002</v>
      </c>
      <c r="N93" s="8"/>
      <c r="O93" s="8"/>
      <c r="P93" s="8"/>
      <c r="Q93" s="8"/>
      <c r="R93" s="8"/>
      <c r="S93" s="8">
        <v>22.720000000000002</v>
      </c>
      <c r="T93" s="8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8">
        <v>22.720000000000002</v>
      </c>
      <c r="AR93" s="1"/>
      <c r="AS93" s="1"/>
      <c r="AT93" s="1"/>
    </row>
    <row r="94" spans="1:46" ht="23.25" customHeight="1">
      <c r="A94" s="1" t="str">
        <f t="shared" si="0"/>
        <v>RG0202A68EN-CO 2 CREZANCY PDC1 3 LAON PPDC 14:00</v>
      </c>
      <c r="B94" s="6" t="s">
        <v>20</v>
      </c>
      <c r="C94" s="6" t="s">
        <v>164</v>
      </c>
      <c r="D94" s="7" t="s">
        <v>25</v>
      </c>
      <c r="E94" s="7" t="s">
        <v>107</v>
      </c>
      <c r="F94" s="6" t="s">
        <v>108</v>
      </c>
      <c r="G94" s="7" t="s">
        <v>31</v>
      </c>
      <c r="H94" s="7" t="s">
        <v>26</v>
      </c>
      <c r="I94" s="6" t="s">
        <v>27</v>
      </c>
      <c r="J94" s="8">
        <v>16</v>
      </c>
      <c r="K94" s="7" t="s">
        <v>154</v>
      </c>
      <c r="L94" s="8">
        <v>25.290000000000003</v>
      </c>
      <c r="M94" s="8">
        <v>25.290000000000003</v>
      </c>
      <c r="N94" s="8"/>
      <c r="O94" s="8"/>
      <c r="P94" s="8"/>
      <c r="Q94" s="8"/>
      <c r="R94" s="8"/>
      <c r="S94" s="8">
        <v>25.290000000000003</v>
      </c>
      <c r="T94" s="8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9">
        <v>25.290000000000003</v>
      </c>
      <c r="AR94" s="1"/>
      <c r="AS94" s="1"/>
      <c r="AT94" s="1"/>
    </row>
    <row r="95" spans="1:46" ht="23.25" customHeight="1">
      <c r="A95" s="1" t="str">
        <f t="shared" si="0"/>
        <v>RG0260A01LI-CO 1 LAON PPDC 2 VILLERS COTTERETS PD 06:15</v>
      </c>
      <c r="B95" s="6" t="s">
        <v>20</v>
      </c>
      <c r="C95" s="6" t="s">
        <v>166</v>
      </c>
      <c r="D95" s="7" t="s">
        <v>22</v>
      </c>
      <c r="E95" s="7" t="s">
        <v>26</v>
      </c>
      <c r="F95" s="6" t="s">
        <v>27</v>
      </c>
      <c r="G95" s="7" t="s">
        <v>25</v>
      </c>
      <c r="H95" s="7" t="s">
        <v>124</v>
      </c>
      <c r="I95" s="6" t="s">
        <v>125</v>
      </c>
      <c r="J95" s="8">
        <v>28</v>
      </c>
      <c r="K95" s="7" t="s">
        <v>152</v>
      </c>
      <c r="L95" s="8">
        <v>18.84</v>
      </c>
      <c r="M95" s="8">
        <v>13.487727272727273</v>
      </c>
      <c r="N95" s="8">
        <v>12.56</v>
      </c>
      <c r="O95" s="8">
        <v>7.2219999999999995</v>
      </c>
      <c r="P95" s="8">
        <v>16.956</v>
      </c>
      <c r="Q95" s="8">
        <v>16.484999999999999</v>
      </c>
      <c r="R95" s="8">
        <v>14.915000000000001</v>
      </c>
      <c r="S95" s="8"/>
      <c r="T95" s="8"/>
      <c r="U95" s="8">
        <v>7.85</v>
      </c>
      <c r="V95" s="8">
        <v>18.84</v>
      </c>
      <c r="W95" s="8">
        <v>17.27</v>
      </c>
      <c r="X95" s="8">
        <v>14.13</v>
      </c>
      <c r="Y95" s="1"/>
      <c r="Z95" s="8">
        <v>12.56</v>
      </c>
      <c r="AA95" s="8">
        <v>7.85</v>
      </c>
      <c r="AB95" s="8">
        <v>18.84</v>
      </c>
      <c r="AC95" s="8">
        <v>17.27</v>
      </c>
      <c r="AD95" s="8">
        <v>17.27</v>
      </c>
      <c r="AE95" s="1"/>
      <c r="AF95" s="8">
        <v>14.13</v>
      </c>
      <c r="AG95" s="8">
        <v>6.28</v>
      </c>
      <c r="AH95" s="8">
        <v>17.27</v>
      </c>
      <c r="AI95" s="8">
        <v>17.27</v>
      </c>
      <c r="AJ95" s="8">
        <v>14.13</v>
      </c>
      <c r="AK95" s="1"/>
      <c r="AL95" s="8">
        <v>10.99</v>
      </c>
      <c r="AM95" s="8">
        <v>6.28</v>
      </c>
      <c r="AN95" s="8">
        <v>14.13</v>
      </c>
      <c r="AO95" s="8">
        <v>14.13</v>
      </c>
      <c r="AP95" s="8">
        <v>14.13</v>
      </c>
      <c r="AQ95" s="1"/>
      <c r="AR95" s="8">
        <v>12.56</v>
      </c>
      <c r="AS95" s="8">
        <v>7.85</v>
      </c>
      <c r="AT95" s="8">
        <v>15.7</v>
      </c>
    </row>
    <row r="96" spans="1:46" ht="23.25" customHeight="1">
      <c r="A96" s="1" t="str">
        <f t="shared" si="0"/>
        <v>RG0260A01LI-CO 1 LAON PPDC 4 DARTY 06:15</v>
      </c>
      <c r="B96" s="6" t="s">
        <v>20</v>
      </c>
      <c r="C96" s="6" t="s">
        <v>166</v>
      </c>
      <c r="D96" s="7" t="s">
        <v>22</v>
      </c>
      <c r="E96" s="7" t="s">
        <v>26</v>
      </c>
      <c r="F96" s="6" t="s">
        <v>27</v>
      </c>
      <c r="G96" s="7" t="s">
        <v>33</v>
      </c>
      <c r="H96" s="7" t="s">
        <v>167</v>
      </c>
      <c r="I96" s="6" t="s">
        <v>168</v>
      </c>
      <c r="J96" s="8">
        <v>28</v>
      </c>
      <c r="K96" s="7" t="s">
        <v>152</v>
      </c>
      <c r="L96" s="8">
        <v>0</v>
      </c>
      <c r="M96" s="8"/>
      <c r="N96" s="8"/>
      <c r="O96" s="8"/>
      <c r="P96" s="8"/>
      <c r="Q96" s="8"/>
      <c r="R96" s="8"/>
      <c r="S96" s="8"/>
      <c r="T96" s="8"/>
      <c r="U96" s="9">
        <v>0</v>
      </c>
      <c r="V96" s="9">
        <v>0</v>
      </c>
      <c r="W96" s="9">
        <v>0</v>
      </c>
      <c r="X96" s="9">
        <v>0</v>
      </c>
      <c r="Y96" s="1"/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1"/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1"/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1"/>
      <c r="AR96" s="9">
        <v>0</v>
      </c>
      <c r="AS96" s="9">
        <v>0</v>
      </c>
      <c r="AT96" s="9">
        <v>0</v>
      </c>
    </row>
    <row r="97" spans="1:46" ht="23.25" customHeight="1">
      <c r="A97" s="1" t="str">
        <f t="shared" si="0"/>
        <v>RG0260A01LI-CO 1 LAON PPDC 6 CREPY EN VALOIS PDC1 06:15</v>
      </c>
      <c r="B97" s="6" t="s">
        <v>20</v>
      </c>
      <c r="C97" s="6" t="s">
        <v>166</v>
      </c>
      <c r="D97" s="7" t="s">
        <v>22</v>
      </c>
      <c r="E97" s="7" t="s">
        <v>26</v>
      </c>
      <c r="F97" s="6" t="s">
        <v>27</v>
      </c>
      <c r="G97" s="7" t="s">
        <v>169</v>
      </c>
      <c r="H97" s="7" t="s">
        <v>170</v>
      </c>
      <c r="I97" s="6" t="s">
        <v>171</v>
      </c>
      <c r="J97" s="8">
        <v>28</v>
      </c>
      <c r="K97" s="7" t="s">
        <v>152</v>
      </c>
      <c r="L97" s="8">
        <v>0</v>
      </c>
      <c r="M97" s="8"/>
      <c r="N97" s="8"/>
      <c r="O97" s="8"/>
      <c r="P97" s="8"/>
      <c r="Q97" s="8"/>
      <c r="R97" s="8"/>
      <c r="S97" s="8"/>
      <c r="T97" s="8"/>
      <c r="U97" s="8">
        <v>0</v>
      </c>
      <c r="V97" s="8">
        <v>0</v>
      </c>
      <c r="W97" s="8">
        <v>0</v>
      </c>
      <c r="X97" s="8">
        <v>0</v>
      </c>
      <c r="Y97" s="1"/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1"/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1"/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1"/>
      <c r="AR97" s="8">
        <v>0</v>
      </c>
      <c r="AS97" s="8">
        <v>0</v>
      </c>
      <c r="AT97" s="8">
        <v>0</v>
      </c>
    </row>
    <row r="98" spans="1:46" ht="23.25" customHeight="1">
      <c r="A98" s="1" t="str">
        <f t="shared" si="0"/>
        <v>RG0260A01LI-CO 2 VILLERS COTTERETS PD 4 DARTY 07:30</v>
      </c>
      <c r="B98" s="6" t="s">
        <v>20</v>
      </c>
      <c r="C98" s="6" t="s">
        <v>166</v>
      </c>
      <c r="D98" s="7" t="s">
        <v>25</v>
      </c>
      <c r="E98" s="7" t="s">
        <v>124</v>
      </c>
      <c r="F98" s="6" t="s">
        <v>125</v>
      </c>
      <c r="G98" s="7" t="s">
        <v>33</v>
      </c>
      <c r="H98" s="7" t="s">
        <v>167</v>
      </c>
      <c r="I98" s="6" t="s">
        <v>168</v>
      </c>
      <c r="J98" s="8">
        <v>28</v>
      </c>
      <c r="K98" s="7" t="s">
        <v>86</v>
      </c>
      <c r="L98" s="8">
        <v>0</v>
      </c>
      <c r="M98" s="8"/>
      <c r="N98" s="8"/>
      <c r="O98" s="8"/>
      <c r="P98" s="8"/>
      <c r="Q98" s="8"/>
      <c r="R98" s="8"/>
      <c r="S98" s="8"/>
      <c r="T98" s="8"/>
      <c r="U98" s="9">
        <v>0</v>
      </c>
      <c r="V98" s="9">
        <v>0</v>
      </c>
      <c r="W98" s="9">
        <v>0</v>
      </c>
      <c r="X98" s="9">
        <v>0</v>
      </c>
      <c r="Y98" s="1"/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1"/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1"/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1"/>
      <c r="AR98" s="9">
        <v>0</v>
      </c>
      <c r="AS98" s="9">
        <v>0</v>
      </c>
      <c r="AT98" s="9">
        <v>0</v>
      </c>
    </row>
    <row r="99" spans="1:46" ht="23.25" customHeight="1">
      <c r="A99" s="1" t="str">
        <f t="shared" si="0"/>
        <v>RG0260A01LI-CO 2 VILLERS COTTERETS PD 6 CREPY EN VALOIS PDC1 07:30</v>
      </c>
      <c r="B99" s="6" t="s">
        <v>20</v>
      </c>
      <c r="C99" s="6" t="s">
        <v>166</v>
      </c>
      <c r="D99" s="7" t="s">
        <v>25</v>
      </c>
      <c r="E99" s="7" t="s">
        <v>124</v>
      </c>
      <c r="F99" s="6" t="s">
        <v>125</v>
      </c>
      <c r="G99" s="7" t="s">
        <v>169</v>
      </c>
      <c r="H99" s="7" t="s">
        <v>170</v>
      </c>
      <c r="I99" s="6" t="s">
        <v>171</v>
      </c>
      <c r="J99" s="8">
        <v>28</v>
      </c>
      <c r="K99" s="7" t="s">
        <v>86</v>
      </c>
      <c r="L99" s="8">
        <v>0</v>
      </c>
      <c r="M99" s="8"/>
      <c r="N99" s="8"/>
      <c r="O99" s="8"/>
      <c r="P99" s="8"/>
      <c r="Q99" s="8"/>
      <c r="R99" s="8"/>
      <c r="S99" s="8"/>
      <c r="T99" s="8"/>
      <c r="U99" s="8">
        <v>0</v>
      </c>
      <c r="V99" s="8">
        <v>0</v>
      </c>
      <c r="W99" s="8">
        <v>0</v>
      </c>
      <c r="X99" s="8">
        <v>0</v>
      </c>
      <c r="Y99" s="1"/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1"/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1"/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1"/>
      <c r="AR99" s="8">
        <v>0</v>
      </c>
      <c r="AS99" s="8">
        <v>0</v>
      </c>
      <c r="AT99" s="8">
        <v>0</v>
      </c>
    </row>
    <row r="100" spans="1:46" ht="23.25" customHeight="1">
      <c r="A100" s="1" t="str">
        <f t="shared" si="0"/>
        <v>RG0260A01LI-CO 3 CREPY EN VALOIS PDC1 4 DARTY 08:00</v>
      </c>
      <c r="B100" s="6" t="s">
        <v>20</v>
      </c>
      <c r="C100" s="6" t="s">
        <v>166</v>
      </c>
      <c r="D100" s="7" t="s">
        <v>31</v>
      </c>
      <c r="E100" s="7" t="s">
        <v>170</v>
      </c>
      <c r="F100" s="6" t="s">
        <v>171</v>
      </c>
      <c r="G100" s="7" t="s">
        <v>33</v>
      </c>
      <c r="H100" s="7" t="s">
        <v>167</v>
      </c>
      <c r="I100" s="6" t="s">
        <v>168</v>
      </c>
      <c r="J100" s="8">
        <v>28</v>
      </c>
      <c r="K100" s="7" t="s">
        <v>57</v>
      </c>
      <c r="L100" s="8">
        <v>7.85</v>
      </c>
      <c r="M100" s="8">
        <v>4.3531818181818176</v>
      </c>
      <c r="N100" s="8">
        <v>6.6725000000000003</v>
      </c>
      <c r="O100" s="8">
        <v>2.8260000000000001</v>
      </c>
      <c r="P100" s="8">
        <v>3.7679999999999998</v>
      </c>
      <c r="Q100" s="8">
        <v>3.9249999999999998</v>
      </c>
      <c r="R100" s="8">
        <v>5.1025</v>
      </c>
      <c r="S100" s="8"/>
      <c r="T100" s="8"/>
      <c r="U100" s="9">
        <v>1.57</v>
      </c>
      <c r="V100" s="9">
        <v>4.71</v>
      </c>
      <c r="W100" s="9">
        <v>3.14</v>
      </c>
      <c r="X100" s="9">
        <v>4.71</v>
      </c>
      <c r="Y100" s="1"/>
      <c r="Z100" s="9">
        <v>7.85</v>
      </c>
      <c r="AA100" s="9">
        <v>3.14</v>
      </c>
      <c r="AB100" s="9">
        <v>3.14</v>
      </c>
      <c r="AC100" s="9">
        <v>3.14</v>
      </c>
      <c r="AD100" s="9">
        <v>4.71</v>
      </c>
      <c r="AE100" s="1"/>
      <c r="AF100" s="9">
        <v>6.28</v>
      </c>
      <c r="AG100" s="9">
        <v>3.14</v>
      </c>
      <c r="AH100" s="9">
        <v>3.14</v>
      </c>
      <c r="AI100" s="9">
        <v>4.71</v>
      </c>
      <c r="AJ100" s="9">
        <v>6.28</v>
      </c>
      <c r="AK100" s="1"/>
      <c r="AL100" s="9">
        <v>6.28</v>
      </c>
      <c r="AM100" s="9">
        <v>3.14</v>
      </c>
      <c r="AN100" s="9">
        <v>4.71</v>
      </c>
      <c r="AO100" s="9">
        <v>4.71</v>
      </c>
      <c r="AP100" s="9">
        <v>4.71</v>
      </c>
      <c r="AQ100" s="1"/>
      <c r="AR100" s="9">
        <v>6.28</v>
      </c>
      <c r="AS100" s="9">
        <v>3.14</v>
      </c>
      <c r="AT100" s="9">
        <v>3.14</v>
      </c>
    </row>
    <row r="101" spans="1:46" ht="23.25" customHeight="1">
      <c r="A101" s="1" t="str">
        <f t="shared" si="0"/>
        <v>RG0280A01EL-CO 1 LAON PPDC 2 DA2G 15:00</v>
      </c>
      <c r="B101" s="6" t="s">
        <v>20</v>
      </c>
      <c r="C101" s="6" t="s">
        <v>172</v>
      </c>
      <c r="D101" s="7" t="s">
        <v>22</v>
      </c>
      <c r="E101" s="7" t="s">
        <v>26</v>
      </c>
      <c r="F101" s="6" t="s">
        <v>27</v>
      </c>
      <c r="G101" s="7" t="s">
        <v>25</v>
      </c>
      <c r="H101" s="7" t="s">
        <v>173</v>
      </c>
      <c r="I101" s="6" t="s">
        <v>174</v>
      </c>
      <c r="J101" s="8">
        <v>9</v>
      </c>
      <c r="K101" s="7" t="s">
        <v>116</v>
      </c>
      <c r="L101" s="8">
        <v>3.0000000000000009</v>
      </c>
      <c r="M101" s="8">
        <v>2.3750000000000009</v>
      </c>
      <c r="N101" s="8">
        <v>2.8333333333333344</v>
      </c>
      <c r="O101" s="8">
        <v>1</v>
      </c>
      <c r="P101" s="8"/>
      <c r="Q101" s="8"/>
      <c r="R101" s="8"/>
      <c r="S101" s="8"/>
      <c r="T101" s="8"/>
      <c r="U101" s="8">
        <v>0</v>
      </c>
      <c r="V101" s="8">
        <v>0</v>
      </c>
      <c r="W101" s="8">
        <v>0</v>
      </c>
      <c r="X101" s="8">
        <v>0</v>
      </c>
      <c r="Y101" s="1"/>
      <c r="Z101" s="8">
        <v>0</v>
      </c>
      <c r="AA101" s="8">
        <v>1</v>
      </c>
      <c r="AB101" s="8">
        <v>0</v>
      </c>
      <c r="AC101" s="8">
        <v>0</v>
      </c>
      <c r="AD101" s="8">
        <v>0</v>
      </c>
      <c r="AE101" s="1"/>
      <c r="AF101" s="8">
        <v>3.0000000000000009</v>
      </c>
      <c r="AG101" s="8">
        <v>0</v>
      </c>
      <c r="AH101" s="8">
        <v>0</v>
      </c>
      <c r="AI101" s="8">
        <v>0</v>
      </c>
      <c r="AJ101" s="8">
        <v>0</v>
      </c>
      <c r="AK101" s="1"/>
      <c r="AL101" s="8">
        <v>2.5000000000000009</v>
      </c>
      <c r="AM101" s="8">
        <v>0</v>
      </c>
      <c r="AN101" s="8">
        <v>0</v>
      </c>
      <c r="AO101" s="8">
        <v>0</v>
      </c>
      <c r="AP101" s="8">
        <v>0</v>
      </c>
      <c r="AQ101" s="1"/>
      <c r="AR101" s="8">
        <v>3.0000000000000009</v>
      </c>
      <c r="AS101" s="8">
        <v>0</v>
      </c>
      <c r="AT101" s="8">
        <v>0</v>
      </c>
    </row>
    <row r="102" spans="1:46" ht="23.25" customHeight="1">
      <c r="A102" s="1" t="str">
        <f t="shared" si="0"/>
        <v>RG0280A01EL-CO 1 LAON PPDC 3 CHAUNY PDC1 15:00</v>
      </c>
      <c r="B102" s="6" t="s">
        <v>20</v>
      </c>
      <c r="C102" s="6" t="s">
        <v>172</v>
      </c>
      <c r="D102" s="7" t="s">
        <v>22</v>
      </c>
      <c r="E102" s="7" t="s">
        <v>26</v>
      </c>
      <c r="F102" s="6" t="s">
        <v>27</v>
      </c>
      <c r="G102" s="7" t="s">
        <v>31</v>
      </c>
      <c r="H102" s="7" t="s">
        <v>74</v>
      </c>
      <c r="I102" s="6" t="s">
        <v>75</v>
      </c>
      <c r="J102" s="8">
        <v>9</v>
      </c>
      <c r="K102" s="7" t="s">
        <v>116</v>
      </c>
      <c r="L102" s="8">
        <v>0</v>
      </c>
      <c r="M102" s="8"/>
      <c r="N102" s="8"/>
      <c r="O102" s="8"/>
      <c r="P102" s="8"/>
      <c r="Q102" s="8"/>
      <c r="R102" s="8"/>
      <c r="S102" s="8"/>
      <c r="T102" s="8"/>
      <c r="U102" s="9">
        <v>0</v>
      </c>
      <c r="V102" s="9">
        <v>0</v>
      </c>
      <c r="W102" s="9">
        <v>0</v>
      </c>
      <c r="X102" s="9">
        <v>0</v>
      </c>
      <c r="Y102" s="1"/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1"/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1"/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1"/>
      <c r="AR102" s="9">
        <v>0</v>
      </c>
      <c r="AS102" s="9">
        <v>0</v>
      </c>
      <c r="AT102" s="9">
        <v>0</v>
      </c>
    </row>
    <row r="103" spans="1:46" ht="23.25" customHeight="1">
      <c r="A103" s="1" t="str">
        <f t="shared" si="0"/>
        <v>RG0280A01EL-CO 1 LAON PPDC 4 ROYE PIC 15:00</v>
      </c>
      <c r="B103" s="6" t="s">
        <v>20</v>
      </c>
      <c r="C103" s="6" t="s">
        <v>172</v>
      </c>
      <c r="D103" s="7" t="s">
        <v>22</v>
      </c>
      <c r="E103" s="7" t="s">
        <v>26</v>
      </c>
      <c r="F103" s="6" t="s">
        <v>27</v>
      </c>
      <c r="G103" s="7" t="s">
        <v>33</v>
      </c>
      <c r="H103" s="7" t="s">
        <v>175</v>
      </c>
      <c r="I103" s="6" t="s">
        <v>176</v>
      </c>
      <c r="J103" s="8">
        <v>9</v>
      </c>
      <c r="K103" s="7" t="s">
        <v>116</v>
      </c>
      <c r="L103" s="8">
        <v>3</v>
      </c>
      <c r="M103" s="8">
        <v>2.0454545454545454</v>
      </c>
      <c r="N103" s="8">
        <v>2</v>
      </c>
      <c r="O103" s="8">
        <v>2.2000000000000002</v>
      </c>
      <c r="P103" s="8">
        <v>2</v>
      </c>
      <c r="Q103" s="8">
        <v>2</v>
      </c>
      <c r="R103" s="8">
        <v>2</v>
      </c>
      <c r="S103" s="8"/>
      <c r="T103" s="8"/>
      <c r="U103" s="8">
        <v>2</v>
      </c>
      <c r="V103" s="8">
        <v>2</v>
      </c>
      <c r="W103" s="8">
        <v>2</v>
      </c>
      <c r="X103" s="8">
        <v>2</v>
      </c>
      <c r="Y103" s="1"/>
      <c r="Z103" s="8">
        <v>2</v>
      </c>
      <c r="AA103" s="8">
        <v>2</v>
      </c>
      <c r="AB103" s="8">
        <v>2</v>
      </c>
      <c r="AC103" s="8">
        <v>2</v>
      </c>
      <c r="AD103" s="8">
        <v>2</v>
      </c>
      <c r="AE103" s="1"/>
      <c r="AF103" s="8">
        <v>2</v>
      </c>
      <c r="AG103" s="8">
        <v>3</v>
      </c>
      <c r="AH103" s="8">
        <v>2</v>
      </c>
      <c r="AI103" s="8">
        <v>2</v>
      </c>
      <c r="AJ103" s="8">
        <v>2</v>
      </c>
      <c r="AK103" s="1"/>
      <c r="AL103" s="8">
        <v>2</v>
      </c>
      <c r="AM103" s="8">
        <v>2</v>
      </c>
      <c r="AN103" s="8">
        <v>2</v>
      </c>
      <c r="AO103" s="8">
        <v>2</v>
      </c>
      <c r="AP103" s="8">
        <v>2</v>
      </c>
      <c r="AQ103" s="1"/>
      <c r="AR103" s="8">
        <v>2</v>
      </c>
      <c r="AS103" s="8">
        <v>2</v>
      </c>
      <c r="AT103" s="8">
        <v>2</v>
      </c>
    </row>
    <row r="104" spans="1:46" ht="23.25" customHeight="1">
      <c r="A104" s="1" t="str">
        <f t="shared" si="0"/>
        <v>RG0280A01EL-CO 3 CHAUNY PDC1 4 ROYE PIC 16:30</v>
      </c>
      <c r="B104" s="6" t="s">
        <v>20</v>
      </c>
      <c r="C104" s="6" t="s">
        <v>172</v>
      </c>
      <c r="D104" s="7" t="s">
        <v>31</v>
      </c>
      <c r="E104" s="7" t="s">
        <v>74</v>
      </c>
      <c r="F104" s="6" t="s">
        <v>75</v>
      </c>
      <c r="G104" s="7" t="s">
        <v>33</v>
      </c>
      <c r="H104" s="7" t="s">
        <v>175</v>
      </c>
      <c r="I104" s="6" t="s">
        <v>176</v>
      </c>
      <c r="J104" s="8">
        <v>9</v>
      </c>
      <c r="K104" s="7" t="s">
        <v>122</v>
      </c>
      <c r="L104" s="8">
        <v>12</v>
      </c>
      <c r="M104" s="8">
        <v>10.681818181818182</v>
      </c>
      <c r="N104" s="8">
        <v>10.5</v>
      </c>
      <c r="O104" s="8">
        <v>11</v>
      </c>
      <c r="P104" s="8">
        <v>10.6</v>
      </c>
      <c r="Q104" s="8">
        <v>10.5</v>
      </c>
      <c r="R104" s="8">
        <v>10.75</v>
      </c>
      <c r="S104" s="8"/>
      <c r="T104" s="8"/>
      <c r="U104" s="9">
        <v>11</v>
      </c>
      <c r="V104" s="9">
        <v>11</v>
      </c>
      <c r="W104" s="9">
        <v>11</v>
      </c>
      <c r="X104" s="9">
        <v>11</v>
      </c>
      <c r="Y104" s="1"/>
      <c r="Z104" s="9">
        <v>11</v>
      </c>
      <c r="AA104" s="9">
        <v>11</v>
      </c>
      <c r="AB104" s="9">
        <v>10</v>
      </c>
      <c r="AC104" s="9">
        <v>10</v>
      </c>
      <c r="AD104" s="9">
        <v>11</v>
      </c>
      <c r="AE104" s="1"/>
      <c r="AF104" s="9">
        <v>11</v>
      </c>
      <c r="AG104" s="9">
        <v>10</v>
      </c>
      <c r="AH104" s="9">
        <v>11</v>
      </c>
      <c r="AI104" s="9">
        <v>11</v>
      </c>
      <c r="AJ104" s="9">
        <v>10</v>
      </c>
      <c r="AK104" s="1"/>
      <c r="AL104" s="9">
        <v>10</v>
      </c>
      <c r="AM104" s="9">
        <v>11</v>
      </c>
      <c r="AN104" s="9">
        <v>10</v>
      </c>
      <c r="AO104" s="9">
        <v>10</v>
      </c>
      <c r="AP104" s="9">
        <v>11</v>
      </c>
      <c r="AQ104" s="1"/>
      <c r="AR104" s="9">
        <v>10</v>
      </c>
      <c r="AS104" s="9">
        <v>12</v>
      </c>
      <c r="AT104" s="9">
        <v>11</v>
      </c>
    </row>
    <row r="105" spans="1:46" ht="23.25" customHeight="1">
      <c r="A105" s="1" t="str">
        <f t="shared" si="0"/>
        <v>RG0280A01EN-OO 2 SAINT QUENTIN PPDC 3 ROYE PIC 17:30</v>
      </c>
      <c r="B105" s="6" t="s">
        <v>20</v>
      </c>
      <c r="C105" s="6" t="s">
        <v>177</v>
      </c>
      <c r="D105" s="7" t="s">
        <v>25</v>
      </c>
      <c r="E105" s="7" t="s">
        <v>38</v>
      </c>
      <c r="F105" s="6" t="s">
        <v>39</v>
      </c>
      <c r="G105" s="7" t="s">
        <v>31</v>
      </c>
      <c r="H105" s="7" t="s">
        <v>175</v>
      </c>
      <c r="I105" s="6" t="s">
        <v>176</v>
      </c>
      <c r="J105" s="8">
        <v>28</v>
      </c>
      <c r="K105" s="7" t="s">
        <v>127</v>
      </c>
      <c r="L105" s="8">
        <v>21.576000000000004</v>
      </c>
      <c r="M105" s="8">
        <v>15.208090909090913</v>
      </c>
      <c r="N105" s="8">
        <v>14.6365</v>
      </c>
      <c r="O105" s="8">
        <v>15.351600000000001</v>
      </c>
      <c r="P105" s="8">
        <v>16.5032</v>
      </c>
      <c r="Q105" s="8">
        <v>15.697000000000001</v>
      </c>
      <c r="R105" s="8">
        <v>13.4925</v>
      </c>
      <c r="S105" s="8"/>
      <c r="T105" s="8"/>
      <c r="U105" s="8">
        <v>14.788</v>
      </c>
      <c r="V105" s="8">
        <v>14.576000000000001</v>
      </c>
      <c r="W105" s="8">
        <v>17.000000000000004</v>
      </c>
      <c r="X105" s="8">
        <v>14</v>
      </c>
      <c r="Y105" s="1"/>
      <c r="Z105" s="8">
        <v>12</v>
      </c>
      <c r="AA105" s="8">
        <v>14</v>
      </c>
      <c r="AB105" s="8">
        <v>20.000000000000004</v>
      </c>
      <c r="AC105" s="8">
        <v>15.394</v>
      </c>
      <c r="AD105" s="8">
        <v>15.394</v>
      </c>
      <c r="AE105" s="1"/>
      <c r="AF105" s="8">
        <v>16.97</v>
      </c>
      <c r="AG105" s="8">
        <v>11.394</v>
      </c>
      <c r="AH105" s="8">
        <v>16.940000000000001</v>
      </c>
      <c r="AI105" s="8">
        <v>14.394</v>
      </c>
      <c r="AJ105" s="8">
        <v>13.182</v>
      </c>
      <c r="AK105" s="1"/>
      <c r="AL105" s="8">
        <v>15.394</v>
      </c>
      <c r="AM105" s="8">
        <v>15</v>
      </c>
      <c r="AN105" s="8">
        <v>19</v>
      </c>
      <c r="AO105" s="8">
        <v>16</v>
      </c>
      <c r="AP105" s="8">
        <v>11.394</v>
      </c>
      <c r="AQ105" s="1"/>
      <c r="AR105" s="8">
        <v>14.182</v>
      </c>
      <c r="AS105" s="8">
        <v>21.576000000000004</v>
      </c>
      <c r="AT105" s="8">
        <v>12</v>
      </c>
    </row>
    <row r="106" spans="1:46" ht="23.25" customHeight="1">
      <c r="A106" s="1" t="str">
        <f t="shared" si="0"/>
        <v>RG0280A01LI-CO 1 SAINT QUENTIN PPDC 2 PERONNE PDC1 06:00</v>
      </c>
      <c r="B106" s="6" t="s">
        <v>20</v>
      </c>
      <c r="C106" s="6" t="s">
        <v>178</v>
      </c>
      <c r="D106" s="7" t="s">
        <v>22</v>
      </c>
      <c r="E106" s="7" t="s">
        <v>38</v>
      </c>
      <c r="F106" s="6" t="s">
        <v>39</v>
      </c>
      <c r="G106" s="7" t="s">
        <v>25</v>
      </c>
      <c r="H106" s="7" t="s">
        <v>79</v>
      </c>
      <c r="I106" s="6" t="s">
        <v>80</v>
      </c>
      <c r="J106" s="8">
        <v>38</v>
      </c>
      <c r="K106" s="7" t="s">
        <v>81</v>
      </c>
      <c r="L106" s="8">
        <v>20.41</v>
      </c>
      <c r="M106" s="8">
        <v>19.232500000000002</v>
      </c>
      <c r="N106" s="8"/>
      <c r="O106" s="8"/>
      <c r="P106" s="8"/>
      <c r="Q106" s="8"/>
      <c r="R106" s="8"/>
      <c r="S106" s="8">
        <v>19.232500000000002</v>
      </c>
      <c r="T106" s="8"/>
      <c r="U106" s="1"/>
      <c r="V106" s="1"/>
      <c r="W106" s="1"/>
      <c r="X106" s="1"/>
      <c r="Y106" s="9">
        <v>18.84</v>
      </c>
      <c r="Z106" s="1"/>
      <c r="AA106" s="1"/>
      <c r="AB106" s="1"/>
      <c r="AC106" s="1"/>
      <c r="AD106" s="1"/>
      <c r="AE106" s="9">
        <v>20.41</v>
      </c>
      <c r="AF106" s="1"/>
      <c r="AG106" s="1"/>
      <c r="AH106" s="1"/>
      <c r="AI106" s="1"/>
      <c r="AJ106" s="1"/>
      <c r="AK106" s="9">
        <v>18.84</v>
      </c>
      <c r="AL106" s="1"/>
      <c r="AM106" s="1"/>
      <c r="AN106" s="1"/>
      <c r="AO106" s="1"/>
      <c r="AP106" s="1"/>
      <c r="AQ106" s="9">
        <v>18.84</v>
      </c>
      <c r="AR106" s="1"/>
      <c r="AS106" s="1"/>
      <c r="AT106" s="1"/>
    </row>
    <row r="107" spans="1:46" ht="23.25" customHeight="1">
      <c r="A107" s="1" t="str">
        <f t="shared" si="0"/>
        <v>RG0280A02EL-CO 1 CHATEAU THIERRY PDC1 2 MELITTA 14:40</v>
      </c>
      <c r="B107" s="6" t="s">
        <v>20</v>
      </c>
      <c r="C107" s="6" t="s">
        <v>179</v>
      </c>
      <c r="D107" s="7" t="s">
        <v>22</v>
      </c>
      <c r="E107" s="7" t="s">
        <v>52</v>
      </c>
      <c r="F107" s="6" t="s">
        <v>53</v>
      </c>
      <c r="G107" s="7" t="s">
        <v>25</v>
      </c>
      <c r="H107" s="7" t="s">
        <v>180</v>
      </c>
      <c r="I107" s="6" t="s">
        <v>181</v>
      </c>
      <c r="J107" s="8">
        <v>32</v>
      </c>
      <c r="K107" s="7" t="s">
        <v>72</v>
      </c>
      <c r="L107" s="8">
        <v>3.14</v>
      </c>
      <c r="M107" s="8">
        <v>3.14</v>
      </c>
      <c r="N107" s="8">
        <v>3.14</v>
      </c>
      <c r="O107" s="8"/>
      <c r="P107" s="8"/>
      <c r="Q107" s="8"/>
      <c r="R107" s="8"/>
      <c r="S107" s="8"/>
      <c r="T107" s="8"/>
      <c r="U107" s="1"/>
      <c r="V107" s="1"/>
      <c r="W107" s="1"/>
      <c r="X107" s="1"/>
      <c r="Y107" s="1"/>
      <c r="Z107" s="8">
        <v>0</v>
      </c>
      <c r="AA107" s="1"/>
      <c r="AB107" s="1"/>
      <c r="AC107" s="1"/>
      <c r="AD107" s="1"/>
      <c r="AE107" s="1"/>
      <c r="AF107" s="8">
        <v>0</v>
      </c>
      <c r="AG107" s="1"/>
      <c r="AH107" s="1"/>
      <c r="AI107" s="1"/>
      <c r="AJ107" s="1"/>
      <c r="AK107" s="1"/>
      <c r="AL107" s="8">
        <v>0</v>
      </c>
      <c r="AM107" s="1"/>
      <c r="AN107" s="1"/>
      <c r="AO107" s="1"/>
      <c r="AP107" s="1"/>
      <c r="AQ107" s="1"/>
      <c r="AR107" s="8">
        <v>3.14</v>
      </c>
      <c r="AS107" s="1"/>
      <c r="AT107" s="1"/>
    </row>
    <row r="108" spans="1:46" ht="23.25" customHeight="1">
      <c r="A108" s="1" t="str">
        <f t="shared" si="0"/>
        <v>RG0280A02EL-CO 3 CHARLY PDC1 4 CHATEAU THIERRY PDC1 15:45</v>
      </c>
      <c r="B108" s="6" t="s">
        <v>20</v>
      </c>
      <c r="C108" s="6" t="s">
        <v>179</v>
      </c>
      <c r="D108" s="7" t="s">
        <v>31</v>
      </c>
      <c r="E108" s="7" t="s">
        <v>182</v>
      </c>
      <c r="F108" s="6" t="s">
        <v>183</v>
      </c>
      <c r="G108" s="7" t="s">
        <v>33</v>
      </c>
      <c r="H108" s="7" t="s">
        <v>52</v>
      </c>
      <c r="I108" s="6" t="s">
        <v>53</v>
      </c>
      <c r="J108" s="8">
        <v>32</v>
      </c>
      <c r="K108" s="7" t="s">
        <v>184</v>
      </c>
      <c r="L108" s="8">
        <v>9.42</v>
      </c>
      <c r="M108" s="8">
        <v>8.2424999999999997</v>
      </c>
      <c r="N108" s="8">
        <v>8.2424999999999997</v>
      </c>
      <c r="O108" s="8"/>
      <c r="P108" s="8"/>
      <c r="Q108" s="8"/>
      <c r="R108" s="8"/>
      <c r="S108" s="8"/>
      <c r="T108" s="8"/>
      <c r="U108" s="1"/>
      <c r="V108" s="1"/>
      <c r="W108" s="1"/>
      <c r="X108" s="1"/>
      <c r="Y108" s="1"/>
      <c r="Z108" s="9">
        <v>9.42</v>
      </c>
      <c r="AA108" s="1"/>
      <c r="AB108" s="1"/>
      <c r="AC108" s="1"/>
      <c r="AD108" s="1"/>
      <c r="AE108" s="1"/>
      <c r="AF108" s="9">
        <v>9.42</v>
      </c>
      <c r="AG108" s="1"/>
      <c r="AH108" s="1"/>
      <c r="AI108" s="1"/>
      <c r="AJ108" s="1"/>
      <c r="AK108" s="1"/>
      <c r="AL108" s="9">
        <v>6.28</v>
      </c>
      <c r="AM108" s="1"/>
      <c r="AN108" s="1"/>
      <c r="AO108" s="1"/>
      <c r="AP108" s="1"/>
      <c r="AQ108" s="1"/>
      <c r="AR108" s="9">
        <v>7.85</v>
      </c>
      <c r="AS108" s="1"/>
      <c r="AT108" s="1"/>
    </row>
    <row r="109" spans="1:46" ht="23.25" customHeight="1">
      <c r="A109" s="1" t="str">
        <f t="shared" si="0"/>
        <v>RG0280A02EL-CO 3 CHARLY PDC1 5 ROYE PIC 15:45</v>
      </c>
      <c r="B109" s="6" t="s">
        <v>20</v>
      </c>
      <c r="C109" s="6" t="s">
        <v>179</v>
      </c>
      <c r="D109" s="7" t="s">
        <v>31</v>
      </c>
      <c r="E109" s="7" t="s">
        <v>182</v>
      </c>
      <c r="F109" s="6" t="s">
        <v>183</v>
      </c>
      <c r="G109" s="7" t="s">
        <v>35</v>
      </c>
      <c r="H109" s="7" t="s">
        <v>175</v>
      </c>
      <c r="I109" s="6" t="s">
        <v>176</v>
      </c>
      <c r="J109" s="8">
        <v>32</v>
      </c>
      <c r="K109" s="7" t="s">
        <v>184</v>
      </c>
      <c r="L109" s="8">
        <v>4</v>
      </c>
      <c r="M109" s="8">
        <v>3.75</v>
      </c>
      <c r="N109" s="8">
        <v>3.75</v>
      </c>
      <c r="O109" s="8"/>
      <c r="P109" s="8"/>
      <c r="Q109" s="8"/>
      <c r="R109" s="8"/>
      <c r="S109" s="8"/>
      <c r="T109" s="8"/>
      <c r="U109" s="1"/>
      <c r="V109" s="1"/>
      <c r="W109" s="1"/>
      <c r="X109" s="1"/>
      <c r="Y109" s="1"/>
      <c r="Z109" s="8">
        <v>4</v>
      </c>
      <c r="AA109" s="1"/>
      <c r="AB109" s="1"/>
      <c r="AC109" s="1"/>
      <c r="AD109" s="1"/>
      <c r="AE109" s="1"/>
      <c r="AF109" s="8">
        <v>4</v>
      </c>
      <c r="AG109" s="1"/>
      <c r="AH109" s="1"/>
      <c r="AI109" s="1"/>
      <c r="AJ109" s="1"/>
      <c r="AK109" s="1"/>
      <c r="AL109" s="8">
        <v>4</v>
      </c>
      <c r="AM109" s="1"/>
      <c r="AN109" s="1"/>
      <c r="AO109" s="1"/>
      <c r="AP109" s="1"/>
      <c r="AQ109" s="1"/>
      <c r="AR109" s="8">
        <v>3</v>
      </c>
      <c r="AS109" s="1"/>
      <c r="AT109" s="1"/>
    </row>
    <row r="110" spans="1:46" ht="23.25" customHeight="1">
      <c r="A110" s="1" t="str">
        <f t="shared" si="0"/>
        <v>RG0280A02EL-CO 4 CHATEAU THIERRY PDC1 5 ROYE PIC 16:45</v>
      </c>
      <c r="B110" s="6" t="s">
        <v>20</v>
      </c>
      <c r="C110" s="6" t="s">
        <v>179</v>
      </c>
      <c r="D110" s="7" t="s">
        <v>33</v>
      </c>
      <c r="E110" s="7" t="s">
        <v>52</v>
      </c>
      <c r="F110" s="6" t="s">
        <v>53</v>
      </c>
      <c r="G110" s="7" t="s">
        <v>35</v>
      </c>
      <c r="H110" s="7" t="s">
        <v>175</v>
      </c>
      <c r="I110" s="6" t="s">
        <v>176</v>
      </c>
      <c r="J110" s="8">
        <v>32</v>
      </c>
      <c r="K110" s="7" t="s">
        <v>136</v>
      </c>
      <c r="L110" s="8">
        <v>19.363500000000002</v>
      </c>
      <c r="M110" s="8">
        <v>16.170375</v>
      </c>
      <c r="N110" s="8">
        <v>16.170375</v>
      </c>
      <c r="O110" s="8"/>
      <c r="P110" s="8"/>
      <c r="Q110" s="8"/>
      <c r="R110" s="8"/>
      <c r="S110" s="8"/>
      <c r="T110" s="8"/>
      <c r="U110" s="1"/>
      <c r="V110" s="1"/>
      <c r="W110" s="1"/>
      <c r="X110" s="1"/>
      <c r="Y110" s="1"/>
      <c r="Z110" s="9">
        <v>17.909000000000002</v>
      </c>
      <c r="AA110" s="1"/>
      <c r="AB110" s="1"/>
      <c r="AC110" s="1"/>
      <c r="AD110" s="1"/>
      <c r="AE110" s="1"/>
      <c r="AF110" s="9">
        <v>10</v>
      </c>
      <c r="AG110" s="1"/>
      <c r="AH110" s="1"/>
      <c r="AI110" s="1"/>
      <c r="AJ110" s="1"/>
      <c r="AK110" s="1"/>
      <c r="AL110" s="9">
        <v>17.409000000000002</v>
      </c>
      <c r="AM110" s="1"/>
      <c r="AN110" s="1"/>
      <c r="AO110" s="1"/>
      <c r="AP110" s="1"/>
      <c r="AQ110" s="1"/>
      <c r="AR110" s="9">
        <v>19.363500000000002</v>
      </c>
      <c r="AS110" s="1"/>
      <c r="AT110" s="1"/>
    </row>
    <row r="111" spans="1:46" ht="23.25" customHeight="1">
      <c r="A111" s="1" t="str">
        <f t="shared" si="0"/>
        <v>RG0280A03EL-CO 2 CHARLY PDC1 3 CHATEAU THIERRY PDC1 15:45</v>
      </c>
      <c r="B111" s="6" t="s">
        <v>20</v>
      </c>
      <c r="C111" s="6" t="s">
        <v>185</v>
      </c>
      <c r="D111" s="7" t="s">
        <v>25</v>
      </c>
      <c r="E111" s="7" t="s">
        <v>182</v>
      </c>
      <c r="F111" s="6" t="s">
        <v>183</v>
      </c>
      <c r="G111" s="7" t="s">
        <v>31</v>
      </c>
      <c r="H111" s="7" t="s">
        <v>52</v>
      </c>
      <c r="I111" s="6" t="s">
        <v>53</v>
      </c>
      <c r="J111" s="8">
        <v>32</v>
      </c>
      <c r="K111" s="7" t="s">
        <v>184</v>
      </c>
      <c r="L111" s="8">
        <v>9.42</v>
      </c>
      <c r="M111" s="8">
        <v>5.7094444444444434</v>
      </c>
      <c r="N111" s="8"/>
      <c r="O111" s="8">
        <v>6.5660000000000007</v>
      </c>
      <c r="P111" s="8">
        <v>3.5400000000000005</v>
      </c>
      <c r="Q111" s="8">
        <v>8.1000000000000014</v>
      </c>
      <c r="R111" s="8">
        <v>4.9600000000000009</v>
      </c>
      <c r="S111" s="8"/>
      <c r="T111" s="8"/>
      <c r="U111" s="8">
        <v>7.28</v>
      </c>
      <c r="V111" s="8">
        <v>4.1400000000000006</v>
      </c>
      <c r="W111" s="8">
        <v>8.8500000000000014</v>
      </c>
      <c r="X111" s="8">
        <v>4.1400000000000006</v>
      </c>
      <c r="Y111" s="1"/>
      <c r="Z111" s="1"/>
      <c r="AA111" s="8">
        <v>8.2800000000000011</v>
      </c>
      <c r="AB111" s="8">
        <v>6.28</v>
      </c>
      <c r="AC111" s="8">
        <v>6.28</v>
      </c>
      <c r="AD111" s="8">
        <v>4.71</v>
      </c>
      <c r="AE111" s="1"/>
      <c r="AF111" s="1"/>
      <c r="AG111" s="8">
        <v>6.28</v>
      </c>
      <c r="AH111" s="8">
        <v>1.57</v>
      </c>
      <c r="AI111" s="8">
        <v>9.42</v>
      </c>
      <c r="AJ111" s="8">
        <v>6.28</v>
      </c>
      <c r="AK111" s="1"/>
      <c r="AL111" s="1"/>
      <c r="AM111" s="8">
        <v>4.71</v>
      </c>
      <c r="AN111" s="8">
        <v>2.57</v>
      </c>
      <c r="AO111" s="8">
        <v>7.85</v>
      </c>
      <c r="AP111" s="8">
        <v>4.71</v>
      </c>
      <c r="AQ111" s="1"/>
      <c r="AR111" s="1"/>
      <c r="AS111" s="8">
        <v>6.28</v>
      </c>
      <c r="AT111" s="8">
        <v>3.14</v>
      </c>
    </row>
    <row r="112" spans="1:46" ht="23.25" customHeight="1">
      <c r="A112" s="1" t="str">
        <f t="shared" si="0"/>
        <v>RG0280A03EL-CO 2 CHARLY PDC1 4 ROYE PIC 15:45</v>
      </c>
      <c r="B112" s="6" t="s">
        <v>20</v>
      </c>
      <c r="C112" s="6" t="s">
        <v>185</v>
      </c>
      <c r="D112" s="7" t="s">
        <v>25</v>
      </c>
      <c r="E112" s="7" t="s">
        <v>182</v>
      </c>
      <c r="F112" s="6" t="s">
        <v>183</v>
      </c>
      <c r="G112" s="7" t="s">
        <v>33</v>
      </c>
      <c r="H112" s="7" t="s">
        <v>175</v>
      </c>
      <c r="I112" s="6" t="s">
        <v>176</v>
      </c>
      <c r="J112" s="8">
        <v>32</v>
      </c>
      <c r="K112" s="7" t="s">
        <v>184</v>
      </c>
      <c r="L112" s="8">
        <v>4</v>
      </c>
      <c r="M112" s="8">
        <v>3.3333333333333335</v>
      </c>
      <c r="N112" s="8"/>
      <c r="O112" s="8">
        <v>3.4</v>
      </c>
      <c r="P112" s="8">
        <v>3.2</v>
      </c>
      <c r="Q112" s="8">
        <v>3.5</v>
      </c>
      <c r="R112" s="8">
        <v>3.25</v>
      </c>
      <c r="S112" s="8"/>
      <c r="T112" s="8"/>
      <c r="U112" s="9">
        <v>4</v>
      </c>
      <c r="V112" s="9">
        <v>3</v>
      </c>
      <c r="W112" s="9">
        <v>3</v>
      </c>
      <c r="X112" s="9">
        <v>3</v>
      </c>
      <c r="Y112" s="1"/>
      <c r="Z112" s="1"/>
      <c r="AA112" s="9">
        <v>3</v>
      </c>
      <c r="AB112" s="9">
        <v>4</v>
      </c>
      <c r="AC112" s="9">
        <v>4</v>
      </c>
      <c r="AD112" s="9">
        <v>4</v>
      </c>
      <c r="AE112" s="1"/>
      <c r="AF112" s="1"/>
      <c r="AG112" s="9">
        <v>3</v>
      </c>
      <c r="AH112" s="9">
        <v>3</v>
      </c>
      <c r="AI112" s="9">
        <v>3</v>
      </c>
      <c r="AJ112" s="9">
        <v>3</v>
      </c>
      <c r="AK112" s="1"/>
      <c r="AL112" s="1"/>
      <c r="AM112" s="9">
        <v>4</v>
      </c>
      <c r="AN112" s="9">
        <v>3</v>
      </c>
      <c r="AO112" s="9">
        <v>4</v>
      </c>
      <c r="AP112" s="9">
        <v>3</v>
      </c>
      <c r="AQ112" s="1"/>
      <c r="AR112" s="1"/>
      <c r="AS112" s="9">
        <v>3</v>
      </c>
      <c r="AT112" s="9">
        <v>3</v>
      </c>
    </row>
    <row r="113" spans="1:46" ht="23.25" customHeight="1">
      <c r="A113" s="1" t="str">
        <f t="shared" si="0"/>
        <v>RG0280A03EL-CO 3 CHATEAU THIERRY PDC1 4 ROYE PIC 16:45</v>
      </c>
      <c r="B113" s="6" t="s">
        <v>20</v>
      </c>
      <c r="C113" s="6" t="s">
        <v>185</v>
      </c>
      <c r="D113" s="7" t="s">
        <v>31</v>
      </c>
      <c r="E113" s="7" t="s">
        <v>52</v>
      </c>
      <c r="F113" s="6" t="s">
        <v>53</v>
      </c>
      <c r="G113" s="7" t="s">
        <v>33</v>
      </c>
      <c r="H113" s="7" t="s">
        <v>175</v>
      </c>
      <c r="I113" s="6" t="s">
        <v>176</v>
      </c>
      <c r="J113" s="8">
        <v>32</v>
      </c>
      <c r="K113" s="7" t="s">
        <v>136</v>
      </c>
      <c r="L113" s="8">
        <v>21.954500000000003</v>
      </c>
      <c r="M113" s="8">
        <v>17.50119444444444</v>
      </c>
      <c r="N113" s="8"/>
      <c r="O113" s="8">
        <v>16.109000000000002</v>
      </c>
      <c r="P113" s="8">
        <v>19.674200000000003</v>
      </c>
      <c r="Q113" s="8">
        <v>19.117375000000003</v>
      </c>
      <c r="R113" s="8">
        <v>14.909000000000002</v>
      </c>
      <c r="S113" s="8"/>
      <c r="T113" s="8"/>
      <c r="U113" s="8">
        <v>18.863500000000002</v>
      </c>
      <c r="V113" s="8">
        <v>20.363500000000002</v>
      </c>
      <c r="W113" s="8">
        <v>21.697000000000003</v>
      </c>
      <c r="X113" s="8">
        <v>10</v>
      </c>
      <c r="Y113" s="1"/>
      <c r="Z113" s="1"/>
      <c r="AA113" s="8">
        <v>11</v>
      </c>
      <c r="AB113" s="8">
        <v>21.780500000000004</v>
      </c>
      <c r="AC113" s="8">
        <v>17</v>
      </c>
      <c r="AD113" s="8">
        <v>10</v>
      </c>
      <c r="AE113" s="1"/>
      <c r="AF113" s="1"/>
      <c r="AG113" s="8">
        <v>18.863500000000002</v>
      </c>
      <c r="AH113" s="8">
        <v>17.454500000000003</v>
      </c>
      <c r="AI113" s="8">
        <v>21.954500000000003</v>
      </c>
      <c r="AJ113" s="8">
        <v>19.772500000000004</v>
      </c>
      <c r="AK113" s="1"/>
      <c r="AL113" s="1"/>
      <c r="AM113" s="8">
        <v>15.409000000000002</v>
      </c>
      <c r="AN113" s="8">
        <v>16.909000000000002</v>
      </c>
      <c r="AO113" s="8">
        <v>15.818</v>
      </c>
      <c r="AP113" s="8">
        <v>19.863500000000002</v>
      </c>
      <c r="AQ113" s="1"/>
      <c r="AR113" s="1"/>
      <c r="AS113" s="8">
        <v>16.409000000000002</v>
      </c>
      <c r="AT113" s="8">
        <v>21.863500000000002</v>
      </c>
    </row>
    <row r="114" spans="1:46" ht="23.25" customHeight="1">
      <c r="A114" s="1" t="str">
        <f t="shared" si="0"/>
        <v>RG0280A07EN-CO 1 CHARLY PDC1 3 ROYE PIC 14:07</v>
      </c>
      <c r="B114" s="6" t="s">
        <v>20</v>
      </c>
      <c r="C114" s="6" t="s">
        <v>186</v>
      </c>
      <c r="D114" s="7" t="s">
        <v>22</v>
      </c>
      <c r="E114" s="7" t="s">
        <v>182</v>
      </c>
      <c r="F114" s="6" t="s">
        <v>183</v>
      </c>
      <c r="G114" s="7" t="s">
        <v>31</v>
      </c>
      <c r="H114" s="7" t="s">
        <v>175</v>
      </c>
      <c r="I114" s="6" t="s">
        <v>176</v>
      </c>
      <c r="J114" s="8">
        <v>32</v>
      </c>
      <c r="K114" s="7" t="s">
        <v>187</v>
      </c>
      <c r="L114" s="8">
        <v>4.57</v>
      </c>
      <c r="M114" s="8">
        <v>4.32</v>
      </c>
      <c r="N114" s="8"/>
      <c r="O114" s="8"/>
      <c r="P114" s="8"/>
      <c r="Q114" s="8"/>
      <c r="R114" s="8"/>
      <c r="S114" s="8">
        <v>4.32</v>
      </c>
      <c r="T114" s="8"/>
      <c r="U114" s="1"/>
      <c r="V114" s="1"/>
      <c r="W114" s="1"/>
      <c r="X114" s="1"/>
      <c r="Y114" s="9">
        <v>3.57</v>
      </c>
      <c r="Z114" s="1"/>
      <c r="AA114" s="1"/>
      <c r="AB114" s="1"/>
      <c r="AC114" s="1"/>
      <c r="AD114" s="1"/>
      <c r="AE114" s="9">
        <v>4.57</v>
      </c>
      <c r="AF114" s="1"/>
      <c r="AG114" s="1"/>
      <c r="AH114" s="1"/>
      <c r="AI114" s="1"/>
      <c r="AJ114" s="1"/>
      <c r="AK114" s="9">
        <v>4.57</v>
      </c>
      <c r="AL114" s="1"/>
      <c r="AM114" s="1"/>
      <c r="AN114" s="1"/>
      <c r="AO114" s="1"/>
      <c r="AP114" s="1"/>
      <c r="AQ114" s="9">
        <v>4.57</v>
      </c>
      <c r="AR114" s="1"/>
      <c r="AS114" s="1"/>
      <c r="AT114" s="1"/>
    </row>
    <row r="115" spans="1:46" ht="23.25" customHeight="1">
      <c r="A115" s="1" t="str">
        <f t="shared" si="0"/>
        <v>RG0280A07EN-CO 2 CHATEAU THIERRY PDC1 3 ROYE PIC 14:50</v>
      </c>
      <c r="B115" s="6" t="s">
        <v>20</v>
      </c>
      <c r="C115" s="6" t="s">
        <v>186</v>
      </c>
      <c r="D115" s="7" t="s">
        <v>25</v>
      </c>
      <c r="E115" s="7" t="s">
        <v>52</v>
      </c>
      <c r="F115" s="6" t="s">
        <v>53</v>
      </c>
      <c r="G115" s="7" t="s">
        <v>31</v>
      </c>
      <c r="H115" s="7" t="s">
        <v>175</v>
      </c>
      <c r="I115" s="6" t="s">
        <v>176</v>
      </c>
      <c r="J115" s="8">
        <v>32</v>
      </c>
      <c r="K115" s="7" t="s">
        <v>188</v>
      </c>
      <c r="L115" s="8">
        <v>14.500000000000002</v>
      </c>
      <c r="M115" s="8">
        <v>12.779767857142858</v>
      </c>
      <c r="N115" s="8"/>
      <c r="O115" s="8"/>
      <c r="P115" s="8"/>
      <c r="Q115" s="8"/>
      <c r="R115" s="8"/>
      <c r="S115" s="8">
        <v>12.779767857142858</v>
      </c>
      <c r="T115" s="8"/>
      <c r="U115" s="1"/>
      <c r="V115" s="1"/>
      <c r="W115" s="1"/>
      <c r="X115" s="1"/>
      <c r="Y115" s="8">
        <v>14.500000000000002</v>
      </c>
      <c r="Z115" s="1"/>
      <c r="AA115" s="1"/>
      <c r="AB115" s="1"/>
      <c r="AC115" s="1"/>
      <c r="AD115" s="1"/>
      <c r="AE115" s="8">
        <v>10.84657142857143</v>
      </c>
      <c r="AF115" s="1"/>
      <c r="AG115" s="1"/>
      <c r="AH115" s="1"/>
      <c r="AI115" s="1"/>
      <c r="AJ115" s="1"/>
      <c r="AK115" s="8">
        <v>13.318000000000001</v>
      </c>
      <c r="AL115" s="1"/>
      <c r="AM115" s="1"/>
      <c r="AN115" s="1"/>
      <c r="AO115" s="1"/>
      <c r="AP115" s="1"/>
      <c r="AQ115" s="8">
        <v>12.454499999999999</v>
      </c>
      <c r="AR115" s="1"/>
      <c r="AS115" s="1"/>
      <c r="AT115" s="1"/>
    </row>
    <row r="116" spans="1:46" ht="23.25" customHeight="1">
      <c r="A116" s="1" t="str">
        <f t="shared" si="0"/>
        <v>RG0280A08EN-CO 1 CHAUNY PDC1 2 ROYE PIC 15:15</v>
      </c>
      <c r="B116" s="6" t="s">
        <v>20</v>
      </c>
      <c r="C116" s="6" t="s">
        <v>189</v>
      </c>
      <c r="D116" s="7" t="s">
        <v>22</v>
      </c>
      <c r="E116" s="7" t="s">
        <v>74</v>
      </c>
      <c r="F116" s="6" t="s">
        <v>75</v>
      </c>
      <c r="G116" s="7" t="s">
        <v>25</v>
      </c>
      <c r="H116" s="7" t="s">
        <v>175</v>
      </c>
      <c r="I116" s="6" t="s">
        <v>176</v>
      </c>
      <c r="J116" s="8">
        <v>38</v>
      </c>
      <c r="K116" s="7" t="s">
        <v>28</v>
      </c>
      <c r="L116" s="8">
        <v>10</v>
      </c>
      <c r="M116" s="8">
        <v>10</v>
      </c>
      <c r="N116" s="8"/>
      <c r="O116" s="8"/>
      <c r="P116" s="8"/>
      <c r="Q116" s="8"/>
      <c r="R116" s="8"/>
      <c r="S116" s="8">
        <v>10</v>
      </c>
      <c r="T116" s="8"/>
      <c r="U116" s="1"/>
      <c r="V116" s="1"/>
      <c r="W116" s="1"/>
      <c r="X116" s="1"/>
      <c r="Y116" s="9">
        <v>10</v>
      </c>
      <c r="Z116" s="1"/>
      <c r="AA116" s="1"/>
      <c r="AB116" s="1"/>
      <c r="AC116" s="1"/>
      <c r="AD116" s="1"/>
      <c r="AE116" s="9">
        <v>10</v>
      </c>
      <c r="AF116" s="1"/>
      <c r="AG116" s="1"/>
      <c r="AH116" s="1"/>
      <c r="AI116" s="1"/>
      <c r="AJ116" s="1"/>
      <c r="AK116" s="9">
        <v>10</v>
      </c>
      <c r="AL116" s="1"/>
      <c r="AM116" s="1"/>
      <c r="AN116" s="1"/>
      <c r="AO116" s="1"/>
      <c r="AP116" s="1"/>
      <c r="AQ116" s="9">
        <v>10</v>
      </c>
      <c r="AR116" s="1"/>
      <c r="AS116" s="1"/>
      <c r="AT116" s="1"/>
    </row>
    <row r="117" spans="1:46" ht="23.25" customHeight="1">
      <c r="A117" s="1" t="str">
        <f t="shared" si="0"/>
        <v>RG0280A09EN-CO 1 SAINT QUENTIN PPDC 2 ROYE PIC 17:00</v>
      </c>
      <c r="B117" s="6" t="s">
        <v>20</v>
      </c>
      <c r="C117" s="6" t="s">
        <v>190</v>
      </c>
      <c r="D117" s="7" t="s">
        <v>22</v>
      </c>
      <c r="E117" s="7" t="s">
        <v>38</v>
      </c>
      <c r="F117" s="6" t="s">
        <v>39</v>
      </c>
      <c r="G117" s="7" t="s">
        <v>25</v>
      </c>
      <c r="H117" s="7" t="s">
        <v>175</v>
      </c>
      <c r="I117" s="6" t="s">
        <v>176</v>
      </c>
      <c r="J117" s="8">
        <v>52</v>
      </c>
      <c r="K117" s="7" t="s">
        <v>191</v>
      </c>
      <c r="L117" s="8">
        <v>30</v>
      </c>
      <c r="M117" s="8">
        <v>23.75</v>
      </c>
      <c r="N117" s="8"/>
      <c r="O117" s="8"/>
      <c r="P117" s="8"/>
      <c r="Q117" s="8"/>
      <c r="R117" s="8"/>
      <c r="S117" s="8">
        <v>23.75</v>
      </c>
      <c r="T117" s="8"/>
      <c r="U117" s="1"/>
      <c r="V117" s="1"/>
      <c r="W117" s="1"/>
      <c r="X117" s="1"/>
      <c r="Y117" s="8">
        <v>22</v>
      </c>
      <c r="Z117" s="1"/>
      <c r="AA117" s="1"/>
      <c r="AB117" s="1"/>
      <c r="AC117" s="1"/>
      <c r="AD117" s="1"/>
      <c r="AE117" s="8">
        <v>21</v>
      </c>
      <c r="AF117" s="1"/>
      <c r="AG117" s="1"/>
      <c r="AH117" s="1"/>
      <c r="AI117" s="1"/>
      <c r="AJ117" s="1"/>
      <c r="AK117" s="8">
        <v>22</v>
      </c>
      <c r="AL117" s="1"/>
      <c r="AM117" s="1"/>
      <c r="AN117" s="1"/>
      <c r="AO117" s="1"/>
      <c r="AP117" s="1"/>
      <c r="AQ117" s="8">
        <v>30</v>
      </c>
      <c r="AR117" s="1"/>
      <c r="AS117" s="1"/>
      <c r="AT117" s="1"/>
    </row>
    <row r="118" spans="1:46" ht="23.25" customHeight="1">
      <c r="A118" s="1" t="str">
        <f t="shared" si="0"/>
        <v>RG0280A10EN-CO 2 CROUY SOISSONS PDC1 3 ROYE PIC 17:15</v>
      </c>
      <c r="B118" s="6" t="s">
        <v>20</v>
      </c>
      <c r="C118" s="6" t="s">
        <v>192</v>
      </c>
      <c r="D118" s="7" t="s">
        <v>25</v>
      </c>
      <c r="E118" s="7" t="s">
        <v>23</v>
      </c>
      <c r="F118" s="6" t="s">
        <v>24</v>
      </c>
      <c r="G118" s="7" t="s">
        <v>31</v>
      </c>
      <c r="H118" s="7" t="s">
        <v>175</v>
      </c>
      <c r="I118" s="6" t="s">
        <v>176</v>
      </c>
      <c r="J118" s="8">
        <v>52</v>
      </c>
      <c r="K118" s="7" t="s">
        <v>193</v>
      </c>
      <c r="L118" s="8">
        <v>50.288000000000011</v>
      </c>
      <c r="M118" s="8">
        <v>39.147750000000002</v>
      </c>
      <c r="N118" s="8"/>
      <c r="O118" s="8"/>
      <c r="P118" s="8"/>
      <c r="Q118" s="8"/>
      <c r="R118" s="8">
        <v>39.147750000000002</v>
      </c>
      <c r="S118" s="8"/>
      <c r="T118" s="8"/>
      <c r="U118" s="1"/>
      <c r="V118" s="1"/>
      <c r="W118" s="1"/>
      <c r="X118" s="9">
        <v>50.288000000000011</v>
      </c>
      <c r="Y118" s="1"/>
      <c r="Z118" s="1"/>
      <c r="AA118" s="1"/>
      <c r="AB118" s="1"/>
      <c r="AC118" s="1"/>
      <c r="AD118" s="9">
        <v>40.303000000000004</v>
      </c>
      <c r="AE118" s="1"/>
      <c r="AF118" s="1"/>
      <c r="AG118" s="1"/>
      <c r="AH118" s="1"/>
      <c r="AI118" s="1"/>
      <c r="AJ118" s="9">
        <v>42.000000000000007</v>
      </c>
      <c r="AK118" s="1"/>
      <c r="AL118" s="1"/>
      <c r="AM118" s="1"/>
      <c r="AN118" s="1"/>
      <c r="AO118" s="1"/>
      <c r="AP118" s="9">
        <v>24.000000000000004</v>
      </c>
      <c r="AQ118" s="1"/>
      <c r="AR118" s="1"/>
      <c r="AS118" s="1"/>
      <c r="AT118" s="1"/>
    </row>
    <row r="119" spans="1:46" ht="23.25" customHeight="1">
      <c r="A119" s="1" t="str">
        <f t="shared" si="0"/>
        <v>RG0280A11EN-CO 1 VILLERS COTTERETS PD 2 CROUY SOISSONS PDC1 13:50</v>
      </c>
      <c r="B119" s="6" t="s">
        <v>20</v>
      </c>
      <c r="C119" s="6" t="s">
        <v>194</v>
      </c>
      <c r="D119" s="7" t="s">
        <v>22</v>
      </c>
      <c r="E119" s="7" t="s">
        <v>124</v>
      </c>
      <c r="F119" s="6" t="s">
        <v>125</v>
      </c>
      <c r="G119" s="7" t="s">
        <v>25</v>
      </c>
      <c r="H119" s="7" t="s">
        <v>23</v>
      </c>
      <c r="I119" s="6" t="s">
        <v>24</v>
      </c>
      <c r="J119" s="8">
        <v>52</v>
      </c>
      <c r="K119" s="7" t="s">
        <v>195</v>
      </c>
      <c r="L119" s="8">
        <v>15.7</v>
      </c>
      <c r="M119" s="8">
        <v>14.647500000000001</v>
      </c>
      <c r="N119" s="8"/>
      <c r="O119" s="8"/>
      <c r="P119" s="8"/>
      <c r="Q119" s="8"/>
      <c r="R119" s="8"/>
      <c r="S119" s="8">
        <v>14.647500000000001</v>
      </c>
      <c r="T119" s="8"/>
      <c r="U119" s="1"/>
      <c r="V119" s="1"/>
      <c r="W119" s="1"/>
      <c r="X119" s="1"/>
      <c r="Y119" s="8">
        <v>15.7</v>
      </c>
      <c r="Z119" s="1"/>
      <c r="AA119" s="1"/>
      <c r="AB119" s="1"/>
      <c r="AC119" s="1"/>
      <c r="AD119" s="1"/>
      <c r="AE119" s="8">
        <v>15.7</v>
      </c>
      <c r="AF119" s="1"/>
      <c r="AG119" s="1"/>
      <c r="AH119" s="1"/>
      <c r="AI119" s="1"/>
      <c r="AJ119" s="1"/>
      <c r="AK119" s="8">
        <v>13.06</v>
      </c>
      <c r="AL119" s="1"/>
      <c r="AM119" s="1"/>
      <c r="AN119" s="1"/>
      <c r="AO119" s="1"/>
      <c r="AP119" s="1"/>
      <c r="AQ119" s="8">
        <v>14.13</v>
      </c>
      <c r="AR119" s="1"/>
      <c r="AS119" s="1"/>
      <c r="AT119" s="1"/>
    </row>
    <row r="120" spans="1:46" ht="23.25" customHeight="1">
      <c r="A120" s="1" t="str">
        <f t="shared" si="0"/>
        <v>RG0280A11EN-CO 1 VILLERS COTTERETS PD 3 ROYE PIC 13:50</v>
      </c>
      <c r="B120" s="6" t="s">
        <v>20</v>
      </c>
      <c r="C120" s="6" t="s">
        <v>194</v>
      </c>
      <c r="D120" s="7" t="s">
        <v>22</v>
      </c>
      <c r="E120" s="7" t="s">
        <v>124</v>
      </c>
      <c r="F120" s="6" t="s">
        <v>125</v>
      </c>
      <c r="G120" s="7" t="s">
        <v>31</v>
      </c>
      <c r="H120" s="7" t="s">
        <v>175</v>
      </c>
      <c r="I120" s="6" t="s">
        <v>176</v>
      </c>
      <c r="J120" s="8">
        <v>52</v>
      </c>
      <c r="K120" s="7" t="s">
        <v>195</v>
      </c>
      <c r="L120" s="8">
        <v>7.5</v>
      </c>
      <c r="M120" s="8">
        <v>6.5</v>
      </c>
      <c r="N120" s="8"/>
      <c r="O120" s="8"/>
      <c r="P120" s="8"/>
      <c r="Q120" s="8"/>
      <c r="R120" s="8"/>
      <c r="S120" s="8">
        <v>6.5</v>
      </c>
      <c r="T120" s="8"/>
      <c r="U120" s="1"/>
      <c r="V120" s="1"/>
      <c r="W120" s="1"/>
      <c r="X120" s="1"/>
      <c r="Y120" s="9">
        <v>7.5</v>
      </c>
      <c r="Z120" s="1"/>
      <c r="AA120" s="1"/>
      <c r="AB120" s="1"/>
      <c r="AC120" s="1"/>
      <c r="AD120" s="1"/>
      <c r="AE120" s="9">
        <v>6.5</v>
      </c>
      <c r="AF120" s="1"/>
      <c r="AG120" s="1"/>
      <c r="AH120" s="1"/>
      <c r="AI120" s="1"/>
      <c r="AJ120" s="1"/>
      <c r="AK120" s="9">
        <v>5</v>
      </c>
      <c r="AL120" s="1"/>
      <c r="AM120" s="1"/>
      <c r="AN120" s="1"/>
      <c r="AO120" s="1"/>
      <c r="AP120" s="1"/>
      <c r="AQ120" s="9">
        <v>7</v>
      </c>
      <c r="AR120" s="1"/>
      <c r="AS120" s="1"/>
      <c r="AT120" s="1"/>
    </row>
    <row r="121" spans="1:46" ht="23.25" customHeight="1">
      <c r="A121" s="1" t="str">
        <f t="shared" si="0"/>
        <v>RG0280A11EN-CO 2 CROUY SOISSONS PDC1 3 ROYE PIC 15:00</v>
      </c>
      <c r="B121" s="6" t="s">
        <v>20</v>
      </c>
      <c r="C121" s="6" t="s">
        <v>194</v>
      </c>
      <c r="D121" s="7" t="s">
        <v>25</v>
      </c>
      <c r="E121" s="7" t="s">
        <v>23</v>
      </c>
      <c r="F121" s="6" t="s">
        <v>24</v>
      </c>
      <c r="G121" s="7" t="s">
        <v>31</v>
      </c>
      <c r="H121" s="7" t="s">
        <v>175</v>
      </c>
      <c r="I121" s="6" t="s">
        <v>176</v>
      </c>
      <c r="J121" s="8">
        <v>52</v>
      </c>
      <c r="K121" s="7" t="s">
        <v>116</v>
      </c>
      <c r="L121" s="8">
        <v>25.817499999999999</v>
      </c>
      <c r="M121" s="8">
        <v>20.976875000000003</v>
      </c>
      <c r="N121" s="8"/>
      <c r="O121" s="8"/>
      <c r="P121" s="8"/>
      <c r="Q121" s="8"/>
      <c r="R121" s="8"/>
      <c r="S121" s="8">
        <v>20.976875000000003</v>
      </c>
      <c r="T121" s="8"/>
      <c r="U121" s="1"/>
      <c r="V121" s="1"/>
      <c r="W121" s="1"/>
      <c r="X121" s="1"/>
      <c r="Y121" s="8">
        <v>20.000000000000007</v>
      </c>
      <c r="Z121" s="1"/>
      <c r="AA121" s="1"/>
      <c r="AB121" s="1"/>
      <c r="AC121" s="1"/>
      <c r="AD121" s="1"/>
      <c r="AE121" s="8">
        <v>20.317500000000003</v>
      </c>
      <c r="AF121" s="1"/>
      <c r="AG121" s="1"/>
      <c r="AH121" s="1"/>
      <c r="AI121" s="1"/>
      <c r="AJ121" s="1"/>
      <c r="AK121" s="8">
        <v>17.772500000000001</v>
      </c>
      <c r="AL121" s="1"/>
      <c r="AM121" s="1"/>
      <c r="AN121" s="1"/>
      <c r="AO121" s="1"/>
      <c r="AP121" s="1"/>
      <c r="AQ121" s="8">
        <v>25.817499999999999</v>
      </c>
      <c r="AR121" s="1"/>
      <c r="AS121" s="1"/>
      <c r="AT121" s="1"/>
    </row>
    <row r="122" spans="1:46" ht="23.25" customHeight="1">
      <c r="A122" s="1" t="str">
        <f t="shared" si="0"/>
        <v>RG0280A15EN-CO 1 CROUY SOISSONS PDC1 3 ROYE PIC 15:00</v>
      </c>
      <c r="B122" s="6" t="s">
        <v>20</v>
      </c>
      <c r="C122" s="6" t="s">
        <v>196</v>
      </c>
      <c r="D122" s="7" t="s">
        <v>22</v>
      </c>
      <c r="E122" s="7" t="s">
        <v>23</v>
      </c>
      <c r="F122" s="6" t="s">
        <v>24</v>
      </c>
      <c r="G122" s="7" t="s">
        <v>31</v>
      </c>
      <c r="H122" s="7" t="s">
        <v>175</v>
      </c>
      <c r="I122" s="6" t="s">
        <v>176</v>
      </c>
      <c r="J122" s="8">
        <v>9</v>
      </c>
      <c r="K122" s="7" t="s">
        <v>116</v>
      </c>
      <c r="L122" s="8">
        <v>9.0000000000000018</v>
      </c>
      <c r="M122" s="8">
        <v>6.7685909090909098</v>
      </c>
      <c r="N122" s="8">
        <v>6.5000000000000018</v>
      </c>
      <c r="O122" s="8">
        <v>7.0000000000000018</v>
      </c>
      <c r="P122" s="8">
        <v>6.1909000000000018</v>
      </c>
      <c r="Q122" s="8">
        <v>6.5000000000000018</v>
      </c>
      <c r="R122" s="8">
        <v>7.7386250000000008</v>
      </c>
      <c r="S122" s="8"/>
      <c r="T122" s="8"/>
      <c r="U122" s="9">
        <v>5.0000000000000018</v>
      </c>
      <c r="V122" s="9">
        <v>4</v>
      </c>
      <c r="W122" s="9">
        <v>3</v>
      </c>
      <c r="X122" s="9">
        <v>8.5000000000000018</v>
      </c>
      <c r="Y122" s="1"/>
      <c r="Z122" s="9">
        <v>5.5000000000000009</v>
      </c>
      <c r="AA122" s="9">
        <v>7.5000000000000018</v>
      </c>
      <c r="AB122" s="9">
        <v>6.0000000000000036</v>
      </c>
      <c r="AC122" s="9">
        <v>7.5000000000000018</v>
      </c>
      <c r="AD122" s="9">
        <v>7.0000000000000018</v>
      </c>
      <c r="AE122" s="1"/>
      <c r="AF122" s="9">
        <v>5.5000000000000018</v>
      </c>
      <c r="AG122" s="9">
        <v>6.5000000000000009</v>
      </c>
      <c r="AH122" s="9">
        <v>7.0000000000000009</v>
      </c>
      <c r="AI122" s="9">
        <v>8.0000000000000018</v>
      </c>
      <c r="AJ122" s="9">
        <v>6.4545000000000012</v>
      </c>
      <c r="AK122" s="1"/>
      <c r="AL122" s="9">
        <v>7.5000000000000009</v>
      </c>
      <c r="AM122" s="9">
        <v>9.0000000000000018</v>
      </c>
      <c r="AN122" s="9">
        <v>6.5000000000000018</v>
      </c>
      <c r="AO122" s="9">
        <v>7.5000000000000018</v>
      </c>
      <c r="AP122" s="9">
        <v>9.0000000000000018</v>
      </c>
      <c r="AQ122" s="1"/>
      <c r="AR122" s="9">
        <v>7.5000000000000036</v>
      </c>
      <c r="AS122" s="9">
        <v>7.0000000000000018</v>
      </c>
      <c r="AT122" s="9">
        <v>7.4545000000000021</v>
      </c>
    </row>
    <row r="123" spans="1:46" ht="23.25" customHeight="1">
      <c r="A123" s="1" t="str">
        <f t="shared" si="0"/>
        <v>RG6060A01EN-IP 1 VENDEUIL CAPLY PDC1 2 PLTF MOREUIL 09:20</v>
      </c>
      <c r="B123" s="6" t="s">
        <v>20</v>
      </c>
      <c r="C123" s="6" t="s">
        <v>197</v>
      </c>
      <c r="D123" s="7" t="s">
        <v>22</v>
      </c>
      <c r="E123" s="7" t="s">
        <v>198</v>
      </c>
      <c r="F123" s="6" t="s">
        <v>199</v>
      </c>
      <c r="G123" s="7" t="s">
        <v>25</v>
      </c>
      <c r="H123" s="7" t="s">
        <v>200</v>
      </c>
      <c r="I123" s="6" t="s">
        <v>201</v>
      </c>
      <c r="J123" s="8">
        <v>32</v>
      </c>
      <c r="K123" s="7" t="s">
        <v>202</v>
      </c>
      <c r="L123" s="8">
        <v>0</v>
      </c>
      <c r="M123" s="8"/>
      <c r="N123" s="8"/>
      <c r="O123" s="8"/>
      <c r="P123" s="8"/>
      <c r="Q123" s="8"/>
      <c r="R123" s="8"/>
      <c r="S123" s="8"/>
      <c r="T123" s="8"/>
      <c r="U123" s="1"/>
      <c r="V123" s="1"/>
      <c r="W123" s="1"/>
      <c r="X123" s="8">
        <v>0</v>
      </c>
      <c r="Y123" s="1"/>
      <c r="Z123" s="1"/>
      <c r="AA123" s="1"/>
      <c r="AB123" s="1"/>
      <c r="AC123" s="1"/>
      <c r="AD123" s="8">
        <v>0</v>
      </c>
      <c r="AE123" s="1"/>
      <c r="AF123" s="1"/>
      <c r="AG123" s="1"/>
      <c r="AH123" s="1"/>
      <c r="AI123" s="1"/>
      <c r="AJ123" s="8">
        <v>0</v>
      </c>
      <c r="AK123" s="1"/>
      <c r="AL123" s="1"/>
      <c r="AM123" s="1"/>
      <c r="AN123" s="1"/>
      <c r="AO123" s="1"/>
      <c r="AP123" s="8">
        <v>0</v>
      </c>
      <c r="AQ123" s="1"/>
      <c r="AR123" s="1"/>
      <c r="AS123" s="1"/>
      <c r="AT123" s="1"/>
    </row>
    <row r="124" spans="1:46" ht="23.25" customHeight="1">
      <c r="A124" s="1" t="str">
        <f t="shared" si="0"/>
        <v>RG6060A01EN-IP 2 PLTF MOREUIL 3 VENDEUIL CAPLY PDC1 10:30</v>
      </c>
      <c r="B124" s="6" t="s">
        <v>20</v>
      </c>
      <c r="C124" s="6" t="s">
        <v>197</v>
      </c>
      <c r="D124" s="7" t="s">
        <v>25</v>
      </c>
      <c r="E124" s="7" t="s">
        <v>200</v>
      </c>
      <c r="F124" s="6" t="s">
        <v>201</v>
      </c>
      <c r="G124" s="7" t="s">
        <v>31</v>
      </c>
      <c r="H124" s="7" t="s">
        <v>198</v>
      </c>
      <c r="I124" s="6" t="s">
        <v>199</v>
      </c>
      <c r="J124" s="8">
        <v>32</v>
      </c>
      <c r="K124" s="7" t="s">
        <v>203</v>
      </c>
      <c r="L124" s="8">
        <v>19</v>
      </c>
      <c r="M124" s="8">
        <v>16.75</v>
      </c>
      <c r="N124" s="8"/>
      <c r="O124" s="8"/>
      <c r="P124" s="8"/>
      <c r="Q124" s="8"/>
      <c r="R124" s="8">
        <v>16.75</v>
      </c>
      <c r="S124" s="8"/>
      <c r="T124" s="8"/>
      <c r="U124" s="1"/>
      <c r="V124" s="1"/>
      <c r="W124" s="1"/>
      <c r="X124" s="9">
        <v>17</v>
      </c>
      <c r="Y124" s="1"/>
      <c r="Z124" s="1"/>
      <c r="AA124" s="1"/>
      <c r="AB124" s="1"/>
      <c r="AC124" s="1"/>
      <c r="AD124" s="9">
        <v>16</v>
      </c>
      <c r="AE124" s="1"/>
      <c r="AF124" s="1"/>
      <c r="AG124" s="1"/>
      <c r="AH124" s="1"/>
      <c r="AI124" s="1"/>
      <c r="AJ124" s="9">
        <v>15</v>
      </c>
      <c r="AK124" s="1"/>
      <c r="AL124" s="1"/>
      <c r="AM124" s="1"/>
      <c r="AN124" s="1"/>
      <c r="AO124" s="1"/>
      <c r="AP124" s="9">
        <v>19</v>
      </c>
      <c r="AQ124" s="1"/>
      <c r="AR124" s="1"/>
      <c r="AS124" s="1"/>
      <c r="AT124" s="1"/>
    </row>
    <row r="125" spans="1:46" ht="23.25" customHeight="1">
      <c r="A125" s="1" t="str">
        <f t="shared" si="0"/>
        <v>RG6060A01LI-CO 1 CREIL MF PPDC 2 CUISE LA MOTTE PDC1 06:05</v>
      </c>
      <c r="B125" s="6" t="s">
        <v>20</v>
      </c>
      <c r="C125" s="6" t="s">
        <v>204</v>
      </c>
      <c r="D125" s="7" t="s">
        <v>22</v>
      </c>
      <c r="E125" s="7" t="s">
        <v>205</v>
      </c>
      <c r="F125" s="6" t="s">
        <v>206</v>
      </c>
      <c r="G125" s="7" t="s">
        <v>25</v>
      </c>
      <c r="H125" s="7" t="s">
        <v>207</v>
      </c>
      <c r="I125" s="6" t="s">
        <v>208</v>
      </c>
      <c r="J125" s="8">
        <v>28</v>
      </c>
      <c r="K125" s="7" t="s">
        <v>32</v>
      </c>
      <c r="L125" s="8">
        <v>18.84</v>
      </c>
      <c r="M125" s="8">
        <v>10.56730769230769</v>
      </c>
      <c r="N125" s="8">
        <v>9.8125</v>
      </c>
      <c r="O125" s="8">
        <v>6.28</v>
      </c>
      <c r="P125" s="8">
        <v>13.187999999999999</v>
      </c>
      <c r="Q125" s="8">
        <v>12.1675</v>
      </c>
      <c r="R125" s="8">
        <v>11.3825</v>
      </c>
      <c r="S125" s="8">
        <v>10.99</v>
      </c>
      <c r="T125" s="8"/>
      <c r="U125" s="8">
        <v>7.85</v>
      </c>
      <c r="V125" s="8">
        <v>12.56</v>
      </c>
      <c r="W125" s="8">
        <v>12.56</v>
      </c>
      <c r="X125" s="8">
        <v>14.13</v>
      </c>
      <c r="Y125" s="8">
        <v>12.56</v>
      </c>
      <c r="Z125" s="8">
        <v>12.56</v>
      </c>
      <c r="AA125" s="8">
        <v>6.28</v>
      </c>
      <c r="AB125" s="8">
        <v>18.84</v>
      </c>
      <c r="AC125" s="8">
        <v>14.13</v>
      </c>
      <c r="AD125" s="8">
        <v>10.99</v>
      </c>
      <c r="AE125" s="8">
        <v>10.99</v>
      </c>
      <c r="AF125" s="8">
        <v>9.42</v>
      </c>
      <c r="AG125" s="8">
        <v>6.28</v>
      </c>
      <c r="AH125" s="8">
        <v>14.13</v>
      </c>
      <c r="AI125" s="8">
        <v>9.42</v>
      </c>
      <c r="AJ125" s="8">
        <v>10.99</v>
      </c>
      <c r="AK125" s="8">
        <v>10.99</v>
      </c>
      <c r="AL125" s="8">
        <v>9.42</v>
      </c>
      <c r="AM125" s="8">
        <v>6.28</v>
      </c>
      <c r="AN125" s="8">
        <v>10.99</v>
      </c>
      <c r="AO125" s="8">
        <v>12.56</v>
      </c>
      <c r="AP125" s="8">
        <v>9.42</v>
      </c>
      <c r="AQ125" s="8">
        <v>9.42</v>
      </c>
      <c r="AR125" s="8">
        <v>7.85</v>
      </c>
      <c r="AS125" s="8">
        <v>4.71</v>
      </c>
      <c r="AT125" s="8">
        <v>9.42</v>
      </c>
    </row>
    <row r="126" spans="1:46" ht="23.25" customHeight="1">
      <c r="A126" s="1" t="str">
        <f t="shared" si="0"/>
        <v>RG6060A02LI-CO 1 CUISE LA MOTTE PDC1 2 CREIL MF PPDC 17:00</v>
      </c>
      <c r="B126" s="6" t="s">
        <v>20</v>
      </c>
      <c r="C126" s="6" t="s">
        <v>209</v>
      </c>
      <c r="D126" s="7" t="s">
        <v>22</v>
      </c>
      <c r="E126" s="7" t="s">
        <v>207</v>
      </c>
      <c r="F126" s="6" t="s">
        <v>208</v>
      </c>
      <c r="G126" s="7" t="s">
        <v>25</v>
      </c>
      <c r="H126" s="7" t="s">
        <v>205</v>
      </c>
      <c r="I126" s="6" t="s">
        <v>206</v>
      </c>
      <c r="J126" s="8">
        <v>28</v>
      </c>
      <c r="K126" s="7" t="s">
        <v>191</v>
      </c>
      <c r="L126" s="8">
        <v>8.9068809523809538</v>
      </c>
      <c r="M126" s="8">
        <v>5.0742186147186139</v>
      </c>
      <c r="N126" s="8">
        <v>6.4489821428571439</v>
      </c>
      <c r="O126" s="8">
        <v>5.024</v>
      </c>
      <c r="P126" s="8">
        <v>4.0819999999999999</v>
      </c>
      <c r="Q126" s="8">
        <v>4.3174999999999999</v>
      </c>
      <c r="R126" s="8">
        <v>5.7592202380952386</v>
      </c>
      <c r="S126" s="8"/>
      <c r="T126" s="8"/>
      <c r="U126" s="9">
        <v>4.71</v>
      </c>
      <c r="V126" s="9">
        <v>3.14</v>
      </c>
      <c r="W126" s="9">
        <v>3.14</v>
      </c>
      <c r="X126" s="9">
        <v>4.71</v>
      </c>
      <c r="Y126" s="1"/>
      <c r="Z126" s="9">
        <v>4.71</v>
      </c>
      <c r="AA126" s="9">
        <v>4.71</v>
      </c>
      <c r="AB126" s="9">
        <v>4.71</v>
      </c>
      <c r="AC126" s="9">
        <v>4.71</v>
      </c>
      <c r="AD126" s="9">
        <v>6.28</v>
      </c>
      <c r="AE126" s="1"/>
      <c r="AF126" s="9">
        <v>6.28</v>
      </c>
      <c r="AG126" s="9">
        <v>6.28</v>
      </c>
      <c r="AH126" s="9">
        <v>3.14</v>
      </c>
      <c r="AI126" s="9">
        <v>4.71</v>
      </c>
      <c r="AJ126" s="9">
        <v>8.9068809523809538</v>
      </c>
      <c r="AK126" s="1"/>
      <c r="AL126" s="9">
        <v>8.5259285714285724</v>
      </c>
      <c r="AM126" s="9">
        <v>4.71</v>
      </c>
      <c r="AN126" s="9">
        <v>4.71</v>
      </c>
      <c r="AO126" s="9">
        <v>4.71</v>
      </c>
      <c r="AP126" s="9">
        <v>3.14</v>
      </c>
      <c r="AQ126" s="1"/>
      <c r="AR126" s="9">
        <v>6.28</v>
      </c>
      <c r="AS126" s="9">
        <v>4.71</v>
      </c>
      <c r="AT126" s="9">
        <v>4.71</v>
      </c>
    </row>
    <row r="127" spans="1:46" ht="23.25" customHeight="1">
      <c r="A127" s="1" t="str">
        <f t="shared" si="0"/>
        <v>RG6060A03EL-OO 1 BEAUVAIS PPDC 2 KINDY TISSEL 15:15</v>
      </c>
      <c r="B127" s="6" t="s">
        <v>20</v>
      </c>
      <c r="C127" s="6" t="s">
        <v>210</v>
      </c>
      <c r="D127" s="7" t="s">
        <v>22</v>
      </c>
      <c r="E127" s="7" t="s">
        <v>211</v>
      </c>
      <c r="F127" s="6" t="s">
        <v>212</v>
      </c>
      <c r="G127" s="7" t="s">
        <v>25</v>
      </c>
      <c r="H127" s="7" t="s">
        <v>213</v>
      </c>
      <c r="I127" s="6" t="s">
        <v>214</v>
      </c>
      <c r="J127" s="8">
        <v>28</v>
      </c>
      <c r="K127" s="7" t="s">
        <v>28</v>
      </c>
      <c r="L127" s="8">
        <v>1.57</v>
      </c>
      <c r="M127" s="8">
        <v>1.57</v>
      </c>
      <c r="N127" s="8">
        <v>1.57</v>
      </c>
      <c r="O127" s="8">
        <v>1.57</v>
      </c>
      <c r="P127" s="8">
        <v>1.57</v>
      </c>
      <c r="Q127" s="8">
        <v>1.57</v>
      </c>
      <c r="R127" s="8">
        <v>1.57</v>
      </c>
      <c r="S127" s="8"/>
      <c r="T127" s="8"/>
      <c r="U127" s="8">
        <v>1.57</v>
      </c>
      <c r="V127" s="8">
        <v>1.57</v>
      </c>
      <c r="W127" s="8">
        <v>1.57</v>
      </c>
      <c r="X127" s="8">
        <v>1.57</v>
      </c>
      <c r="Y127" s="1"/>
      <c r="Z127" s="8">
        <v>1.57</v>
      </c>
      <c r="AA127" s="8">
        <v>1.57</v>
      </c>
      <c r="AB127" s="8">
        <v>1.57</v>
      </c>
      <c r="AC127" s="8">
        <v>1.57</v>
      </c>
      <c r="AD127" s="8">
        <v>1.57</v>
      </c>
      <c r="AE127" s="1"/>
      <c r="AF127" s="8">
        <v>1.57</v>
      </c>
      <c r="AG127" s="8">
        <v>1.57</v>
      </c>
      <c r="AH127" s="8">
        <v>0</v>
      </c>
      <c r="AI127" s="8">
        <v>0</v>
      </c>
      <c r="AJ127" s="8">
        <v>1.57</v>
      </c>
      <c r="AK127" s="1"/>
      <c r="AL127" s="8">
        <v>0</v>
      </c>
      <c r="AM127" s="8">
        <v>0</v>
      </c>
      <c r="AN127" s="8">
        <v>1.57</v>
      </c>
      <c r="AO127" s="8">
        <v>0</v>
      </c>
      <c r="AP127" s="8">
        <v>0</v>
      </c>
      <c r="AQ127" s="1"/>
      <c r="AR127" s="8">
        <v>1.57</v>
      </c>
      <c r="AS127" s="8">
        <v>0</v>
      </c>
      <c r="AT127" s="8">
        <v>0</v>
      </c>
    </row>
    <row r="128" spans="1:46" ht="23.25" customHeight="1">
      <c r="A128" s="1" t="str">
        <f t="shared" si="0"/>
        <v>RG6060A03EL-OO 1 BEAUVAIS PPDC 3 FEUQUIERES PDC1 15:15</v>
      </c>
      <c r="B128" s="6" t="s">
        <v>20</v>
      </c>
      <c r="C128" s="6" t="s">
        <v>210</v>
      </c>
      <c r="D128" s="7" t="s">
        <v>22</v>
      </c>
      <c r="E128" s="7" t="s">
        <v>211</v>
      </c>
      <c r="F128" s="6" t="s">
        <v>212</v>
      </c>
      <c r="G128" s="7" t="s">
        <v>31</v>
      </c>
      <c r="H128" s="7" t="s">
        <v>215</v>
      </c>
      <c r="I128" s="6" t="s">
        <v>216</v>
      </c>
      <c r="J128" s="8">
        <v>28</v>
      </c>
      <c r="K128" s="7" t="s">
        <v>28</v>
      </c>
      <c r="L128" s="8">
        <v>4.71</v>
      </c>
      <c r="M128" s="8">
        <v>2.7490000000000001</v>
      </c>
      <c r="N128" s="8"/>
      <c r="O128" s="8"/>
      <c r="P128" s="8">
        <v>4.71</v>
      </c>
      <c r="Q128" s="8"/>
      <c r="R128" s="8">
        <v>0.78800000000000003</v>
      </c>
      <c r="S128" s="8"/>
      <c r="T128" s="8"/>
      <c r="U128" s="9">
        <v>0</v>
      </c>
      <c r="V128" s="9">
        <v>0</v>
      </c>
      <c r="W128" s="9">
        <v>0</v>
      </c>
      <c r="X128" s="9">
        <v>0.78800000000000003</v>
      </c>
      <c r="Y128" s="1"/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1"/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1"/>
      <c r="AL128" s="9">
        <v>0</v>
      </c>
      <c r="AM128" s="9">
        <v>0</v>
      </c>
      <c r="AN128" s="9">
        <v>4.71</v>
      </c>
      <c r="AO128" s="9">
        <v>0</v>
      </c>
      <c r="AP128" s="9">
        <v>0</v>
      </c>
      <c r="AQ128" s="1"/>
      <c r="AR128" s="9">
        <v>0</v>
      </c>
      <c r="AS128" s="9">
        <v>0</v>
      </c>
      <c r="AT128" s="9">
        <v>0</v>
      </c>
    </row>
    <row r="129" spans="1:46" ht="23.25" customHeight="1">
      <c r="A129" s="1" t="str">
        <f t="shared" si="0"/>
        <v>RG6060A03EN-IP 1 BEAUVAIS PPDC 2 ONS EN BRAY PDC1 10:55</v>
      </c>
      <c r="B129" s="6" t="s">
        <v>20</v>
      </c>
      <c r="C129" s="6" t="s">
        <v>217</v>
      </c>
      <c r="D129" s="7" t="s">
        <v>22</v>
      </c>
      <c r="E129" s="7" t="s">
        <v>211</v>
      </c>
      <c r="F129" s="6" t="s">
        <v>212</v>
      </c>
      <c r="G129" s="7" t="s">
        <v>25</v>
      </c>
      <c r="H129" s="7" t="s">
        <v>218</v>
      </c>
      <c r="I129" s="6" t="s">
        <v>219</v>
      </c>
      <c r="J129" s="8">
        <v>28</v>
      </c>
      <c r="K129" s="7" t="s">
        <v>220</v>
      </c>
      <c r="L129" s="8">
        <v>24</v>
      </c>
      <c r="M129" s="8">
        <v>18.5</v>
      </c>
      <c r="N129" s="8"/>
      <c r="O129" s="8"/>
      <c r="P129" s="8"/>
      <c r="Q129" s="8"/>
      <c r="R129" s="8"/>
      <c r="S129" s="8">
        <v>18.5</v>
      </c>
      <c r="T129" s="8"/>
      <c r="U129" s="1"/>
      <c r="V129" s="1"/>
      <c r="W129" s="1"/>
      <c r="X129" s="1"/>
      <c r="Y129" s="8">
        <v>18</v>
      </c>
      <c r="Z129" s="1"/>
      <c r="AA129" s="1"/>
      <c r="AB129" s="1"/>
      <c r="AC129" s="1"/>
      <c r="AD129" s="1"/>
      <c r="AE129" s="8">
        <v>18</v>
      </c>
      <c r="AF129" s="1"/>
      <c r="AG129" s="1"/>
      <c r="AH129" s="1"/>
      <c r="AI129" s="1"/>
      <c r="AJ129" s="1"/>
      <c r="AK129" s="8">
        <v>14</v>
      </c>
      <c r="AL129" s="1"/>
      <c r="AM129" s="1"/>
      <c r="AN129" s="1"/>
      <c r="AO129" s="1"/>
      <c r="AP129" s="1"/>
      <c r="AQ129" s="8">
        <v>24</v>
      </c>
      <c r="AR129" s="1"/>
      <c r="AS129" s="1"/>
      <c r="AT129" s="1"/>
    </row>
    <row r="130" spans="1:46" ht="23.25" customHeight="1">
      <c r="A130" s="1" t="str">
        <f t="shared" si="0"/>
        <v>RG6060A03EN-OO 1 CHAUMONT VEXIN PDC1 2 SERIFONTAINE BP 08:30</v>
      </c>
      <c r="B130" s="6" t="s">
        <v>20</v>
      </c>
      <c r="C130" s="6" t="s">
        <v>221</v>
      </c>
      <c r="D130" s="7" t="s">
        <v>22</v>
      </c>
      <c r="E130" s="7" t="s">
        <v>222</v>
      </c>
      <c r="F130" s="6" t="s">
        <v>223</v>
      </c>
      <c r="G130" s="7" t="s">
        <v>25</v>
      </c>
      <c r="H130" s="7" t="s">
        <v>224</v>
      </c>
      <c r="I130" s="6" t="s">
        <v>225</v>
      </c>
      <c r="J130" s="8">
        <v>6</v>
      </c>
      <c r="K130" s="7" t="s">
        <v>89</v>
      </c>
      <c r="L130" s="8">
        <v>0</v>
      </c>
      <c r="M130" s="8"/>
      <c r="N130" s="8"/>
      <c r="O130" s="8"/>
      <c r="P130" s="8"/>
      <c r="Q130" s="8"/>
      <c r="R130" s="8"/>
      <c r="S130" s="8"/>
      <c r="T130" s="8"/>
      <c r="U130" s="1"/>
      <c r="V130" s="1"/>
      <c r="W130" s="1"/>
      <c r="X130" s="1"/>
      <c r="Y130" s="9">
        <v>0</v>
      </c>
      <c r="Z130" s="1"/>
      <c r="AA130" s="1"/>
      <c r="AB130" s="1"/>
      <c r="AC130" s="1"/>
      <c r="AD130" s="1"/>
      <c r="AE130" s="9">
        <v>0</v>
      </c>
      <c r="AF130" s="1"/>
      <c r="AG130" s="1"/>
      <c r="AH130" s="1"/>
      <c r="AI130" s="1"/>
      <c r="AJ130" s="1"/>
      <c r="AK130" s="9">
        <v>0</v>
      </c>
      <c r="AL130" s="1"/>
      <c r="AM130" s="1"/>
      <c r="AN130" s="1"/>
      <c r="AO130" s="1"/>
      <c r="AP130" s="1"/>
      <c r="AQ130" s="9">
        <v>0</v>
      </c>
      <c r="AR130" s="1"/>
      <c r="AS130" s="1"/>
      <c r="AT130" s="1"/>
    </row>
    <row r="131" spans="1:46" ht="23.25" customHeight="1">
      <c r="A131" s="1" t="str">
        <f t="shared" si="0"/>
        <v>RG6060A03EN-OO 1 CHAUMONT VEXIN PDC1 3 TRIE CHATEAU BP 08:30</v>
      </c>
      <c r="B131" s="6" t="s">
        <v>20</v>
      </c>
      <c r="C131" s="6" t="s">
        <v>221</v>
      </c>
      <c r="D131" s="7" t="s">
        <v>22</v>
      </c>
      <c r="E131" s="7" t="s">
        <v>222</v>
      </c>
      <c r="F131" s="6" t="s">
        <v>223</v>
      </c>
      <c r="G131" s="7" t="s">
        <v>31</v>
      </c>
      <c r="H131" s="7" t="s">
        <v>226</v>
      </c>
      <c r="I131" s="6" t="s">
        <v>227</v>
      </c>
      <c r="J131" s="8">
        <v>6</v>
      </c>
      <c r="K131" s="7" t="s">
        <v>89</v>
      </c>
      <c r="L131" s="8">
        <v>0</v>
      </c>
      <c r="M131" s="8"/>
      <c r="N131" s="8"/>
      <c r="O131" s="8"/>
      <c r="P131" s="8"/>
      <c r="Q131" s="8"/>
      <c r="R131" s="8"/>
      <c r="S131" s="8"/>
      <c r="T131" s="8"/>
      <c r="U131" s="1"/>
      <c r="V131" s="1"/>
      <c r="W131" s="1"/>
      <c r="X131" s="1"/>
      <c r="Y131" s="8">
        <v>0</v>
      </c>
      <c r="Z131" s="1"/>
      <c r="AA131" s="1"/>
      <c r="AB131" s="1"/>
      <c r="AC131" s="1"/>
      <c r="AD131" s="1"/>
      <c r="AE131" s="8">
        <v>0</v>
      </c>
      <c r="AF131" s="1"/>
      <c r="AG131" s="1"/>
      <c r="AH131" s="1"/>
      <c r="AI131" s="1"/>
      <c r="AJ131" s="1"/>
      <c r="AK131" s="8">
        <v>0</v>
      </c>
      <c r="AL131" s="1"/>
      <c r="AM131" s="1"/>
      <c r="AN131" s="1"/>
      <c r="AO131" s="1"/>
      <c r="AP131" s="1"/>
      <c r="AQ131" s="8">
        <v>0</v>
      </c>
      <c r="AR131" s="1"/>
      <c r="AS131" s="1"/>
      <c r="AT131" s="1"/>
    </row>
    <row r="132" spans="1:46" ht="23.25" customHeight="1">
      <c r="A132" s="1" t="str">
        <f t="shared" si="0"/>
        <v>RG6060A03EN-OO 1 CHAUMONT VEXIN PDC1 4 CHAUMONT EN VEXIN BP 08:30</v>
      </c>
      <c r="B132" s="6" t="s">
        <v>20</v>
      </c>
      <c r="C132" s="6" t="s">
        <v>221</v>
      </c>
      <c r="D132" s="7" t="s">
        <v>22</v>
      </c>
      <c r="E132" s="7" t="s">
        <v>222</v>
      </c>
      <c r="F132" s="6" t="s">
        <v>223</v>
      </c>
      <c r="G132" s="7" t="s">
        <v>33</v>
      </c>
      <c r="H132" s="7" t="s">
        <v>228</v>
      </c>
      <c r="I132" s="6" t="s">
        <v>229</v>
      </c>
      <c r="J132" s="8">
        <v>6</v>
      </c>
      <c r="K132" s="7" t="s">
        <v>89</v>
      </c>
      <c r="L132" s="8">
        <v>0</v>
      </c>
      <c r="M132" s="8"/>
      <c r="N132" s="8"/>
      <c r="O132" s="8"/>
      <c r="P132" s="8"/>
      <c r="Q132" s="8"/>
      <c r="R132" s="8"/>
      <c r="S132" s="8"/>
      <c r="T132" s="8"/>
      <c r="U132" s="1"/>
      <c r="V132" s="1"/>
      <c r="W132" s="1"/>
      <c r="X132" s="1"/>
      <c r="Y132" s="9">
        <v>0</v>
      </c>
      <c r="Z132" s="1"/>
      <c r="AA132" s="1"/>
      <c r="AB132" s="1"/>
      <c r="AC132" s="1"/>
      <c r="AD132" s="1"/>
      <c r="AE132" s="9">
        <v>0</v>
      </c>
      <c r="AF132" s="1"/>
      <c r="AG132" s="1"/>
      <c r="AH132" s="1"/>
      <c r="AI132" s="1"/>
      <c r="AJ132" s="1"/>
      <c r="AK132" s="9">
        <v>0</v>
      </c>
      <c r="AL132" s="1"/>
      <c r="AM132" s="1"/>
      <c r="AN132" s="1"/>
      <c r="AO132" s="1"/>
      <c r="AP132" s="1"/>
      <c r="AQ132" s="9">
        <v>0</v>
      </c>
      <c r="AR132" s="1"/>
      <c r="AS132" s="1"/>
      <c r="AT132" s="1"/>
    </row>
    <row r="133" spans="1:46" ht="23.25" customHeight="1">
      <c r="A133" s="1" t="str">
        <f t="shared" si="0"/>
        <v>RG6060A03LI-CO 1 THOUROTTE PDC1 2 CREIL MF PPDC 17:00</v>
      </c>
      <c r="B133" s="6" t="s">
        <v>20</v>
      </c>
      <c r="C133" s="6" t="s">
        <v>230</v>
      </c>
      <c r="D133" s="7" t="s">
        <v>22</v>
      </c>
      <c r="E133" s="7" t="s">
        <v>231</v>
      </c>
      <c r="F133" s="6" t="s">
        <v>232</v>
      </c>
      <c r="G133" s="7" t="s">
        <v>25</v>
      </c>
      <c r="H133" s="7" t="s">
        <v>205</v>
      </c>
      <c r="I133" s="6" t="s">
        <v>206</v>
      </c>
      <c r="J133" s="8">
        <v>32</v>
      </c>
      <c r="K133" s="7" t="s">
        <v>191</v>
      </c>
      <c r="L133" s="8">
        <v>26.69</v>
      </c>
      <c r="M133" s="8">
        <v>18.055</v>
      </c>
      <c r="N133" s="8">
        <v>16.877499999999998</v>
      </c>
      <c r="O133" s="8">
        <v>10.048</v>
      </c>
      <c r="P133" s="8">
        <v>23.550000000000004</v>
      </c>
      <c r="Q133" s="8">
        <v>21.195</v>
      </c>
      <c r="R133" s="8">
        <v>19.232499999999998</v>
      </c>
      <c r="S133" s="8"/>
      <c r="T133" s="8"/>
      <c r="U133" s="8">
        <v>10.99</v>
      </c>
      <c r="V133" s="8">
        <v>21.98</v>
      </c>
      <c r="W133" s="8">
        <v>23.55</v>
      </c>
      <c r="X133" s="8">
        <v>18.84</v>
      </c>
      <c r="Y133" s="1"/>
      <c r="Z133" s="8">
        <v>18.84</v>
      </c>
      <c r="AA133" s="8">
        <v>7.85</v>
      </c>
      <c r="AB133" s="8">
        <v>26.69</v>
      </c>
      <c r="AC133" s="8">
        <v>21.98</v>
      </c>
      <c r="AD133" s="8">
        <v>21.98</v>
      </c>
      <c r="AE133" s="1"/>
      <c r="AF133" s="8">
        <v>15.7</v>
      </c>
      <c r="AG133" s="8">
        <v>10.99</v>
      </c>
      <c r="AH133" s="8">
        <v>25.12</v>
      </c>
      <c r="AI133" s="8">
        <v>18.84</v>
      </c>
      <c r="AJ133" s="8">
        <v>21.98</v>
      </c>
      <c r="AK133" s="1"/>
      <c r="AL133" s="8">
        <v>18.84</v>
      </c>
      <c r="AM133" s="8">
        <v>9.42</v>
      </c>
      <c r="AN133" s="8">
        <v>25.12</v>
      </c>
      <c r="AO133" s="8">
        <v>20.41</v>
      </c>
      <c r="AP133" s="8">
        <v>14.13</v>
      </c>
      <c r="AQ133" s="1"/>
      <c r="AR133" s="8">
        <v>14.13</v>
      </c>
      <c r="AS133" s="8">
        <v>10.99</v>
      </c>
      <c r="AT133" s="8">
        <v>18.84</v>
      </c>
    </row>
    <row r="134" spans="1:46" ht="23.25" customHeight="1">
      <c r="A134" s="1" t="str">
        <f t="shared" si="0"/>
        <v>RG6060A04EL-CO 1 NOAILLES PDC1 2 CREIL PDC1 14:15</v>
      </c>
      <c r="B134" s="6" t="s">
        <v>20</v>
      </c>
      <c r="C134" s="6" t="s">
        <v>233</v>
      </c>
      <c r="D134" s="7" t="s">
        <v>22</v>
      </c>
      <c r="E134" s="7" t="s">
        <v>234</v>
      </c>
      <c r="F134" s="6" t="s">
        <v>235</v>
      </c>
      <c r="G134" s="7" t="s">
        <v>25</v>
      </c>
      <c r="H134" s="7" t="s">
        <v>236</v>
      </c>
      <c r="I134" s="6" t="s">
        <v>237</v>
      </c>
      <c r="J134" s="8">
        <v>32</v>
      </c>
      <c r="K134" s="7" t="s">
        <v>238</v>
      </c>
      <c r="L134" s="8">
        <v>14.850000000000001</v>
      </c>
      <c r="M134" s="8">
        <v>11.853333333333333</v>
      </c>
      <c r="N134" s="8"/>
      <c r="O134" s="8"/>
      <c r="P134" s="8"/>
      <c r="Q134" s="8"/>
      <c r="R134" s="8"/>
      <c r="S134" s="8">
        <v>11.853333333333333</v>
      </c>
      <c r="T134" s="8"/>
      <c r="U134" s="1"/>
      <c r="V134" s="1"/>
      <c r="W134" s="1"/>
      <c r="X134" s="1"/>
      <c r="Y134" s="9">
        <v>0</v>
      </c>
      <c r="Z134" s="1"/>
      <c r="AA134" s="1"/>
      <c r="AB134" s="1"/>
      <c r="AC134" s="1"/>
      <c r="AD134" s="1"/>
      <c r="AE134" s="9">
        <v>8</v>
      </c>
      <c r="AF134" s="1"/>
      <c r="AG134" s="1"/>
      <c r="AH134" s="1"/>
      <c r="AI134" s="1"/>
      <c r="AJ134" s="1"/>
      <c r="AK134" s="9">
        <v>12.71</v>
      </c>
      <c r="AL134" s="1"/>
      <c r="AM134" s="1"/>
      <c r="AN134" s="1"/>
      <c r="AO134" s="1"/>
      <c r="AP134" s="1"/>
      <c r="AQ134" s="9">
        <v>14.850000000000001</v>
      </c>
      <c r="AR134" s="1"/>
      <c r="AS134" s="1"/>
      <c r="AT134" s="1"/>
    </row>
    <row r="135" spans="1:46" ht="23.25" customHeight="1">
      <c r="A135" s="1" t="str">
        <f t="shared" si="0"/>
        <v>RG6060A04EL-CO 1 NOAILLES PDC1 3 CREIL MF PPDC 14:15</v>
      </c>
      <c r="B135" s="6" t="s">
        <v>20</v>
      </c>
      <c r="C135" s="6" t="s">
        <v>233</v>
      </c>
      <c r="D135" s="7" t="s">
        <v>22</v>
      </c>
      <c r="E135" s="7" t="s">
        <v>234</v>
      </c>
      <c r="F135" s="6" t="s">
        <v>235</v>
      </c>
      <c r="G135" s="7" t="s">
        <v>31</v>
      </c>
      <c r="H135" s="7" t="s">
        <v>205</v>
      </c>
      <c r="I135" s="6" t="s">
        <v>206</v>
      </c>
      <c r="J135" s="8">
        <v>32</v>
      </c>
      <c r="K135" s="7" t="s">
        <v>238</v>
      </c>
      <c r="L135" s="8">
        <v>4.71</v>
      </c>
      <c r="M135" s="8">
        <v>4.71</v>
      </c>
      <c r="N135" s="8"/>
      <c r="O135" s="8"/>
      <c r="P135" s="8"/>
      <c r="Q135" s="8"/>
      <c r="R135" s="8"/>
      <c r="S135" s="8">
        <v>4.71</v>
      </c>
      <c r="T135" s="8"/>
      <c r="U135" s="1"/>
      <c r="V135" s="1"/>
      <c r="W135" s="1"/>
      <c r="X135" s="1"/>
      <c r="Y135" s="8">
        <v>0</v>
      </c>
      <c r="Z135" s="1"/>
      <c r="AA135" s="1"/>
      <c r="AB135" s="1"/>
      <c r="AC135" s="1"/>
      <c r="AD135" s="1"/>
      <c r="AE135" s="8">
        <v>4.71</v>
      </c>
      <c r="AF135" s="1"/>
      <c r="AG135" s="1"/>
      <c r="AH135" s="1"/>
      <c r="AI135" s="1"/>
      <c r="AJ135" s="1"/>
      <c r="AK135" s="8">
        <v>0</v>
      </c>
      <c r="AL135" s="1"/>
      <c r="AM135" s="1"/>
      <c r="AN135" s="1"/>
      <c r="AO135" s="1"/>
      <c r="AP135" s="1"/>
      <c r="AQ135" s="8">
        <v>0</v>
      </c>
      <c r="AR135" s="1"/>
      <c r="AS135" s="1"/>
      <c r="AT135" s="1"/>
    </row>
    <row r="136" spans="1:46" ht="23.25" customHeight="1">
      <c r="A136" s="1" t="str">
        <f t="shared" si="0"/>
        <v>RG6060A04EL-CO 2 CREIL PDC1 3 CREIL MF PPDC 15:05</v>
      </c>
      <c r="B136" s="6" t="s">
        <v>20</v>
      </c>
      <c r="C136" s="6" t="s">
        <v>233</v>
      </c>
      <c r="D136" s="7" t="s">
        <v>25</v>
      </c>
      <c r="E136" s="7" t="s">
        <v>236</v>
      </c>
      <c r="F136" s="6" t="s">
        <v>237</v>
      </c>
      <c r="G136" s="7" t="s">
        <v>31</v>
      </c>
      <c r="H136" s="7" t="s">
        <v>205</v>
      </c>
      <c r="I136" s="6" t="s">
        <v>206</v>
      </c>
      <c r="J136" s="8">
        <v>32</v>
      </c>
      <c r="K136" s="7" t="s">
        <v>239</v>
      </c>
      <c r="L136" s="8">
        <v>18.84</v>
      </c>
      <c r="M136" s="8">
        <v>16.107125</v>
      </c>
      <c r="N136" s="8"/>
      <c r="O136" s="8"/>
      <c r="P136" s="8"/>
      <c r="Q136" s="8"/>
      <c r="R136" s="8"/>
      <c r="S136" s="8">
        <v>16.107125</v>
      </c>
      <c r="T136" s="8"/>
      <c r="U136" s="1"/>
      <c r="V136" s="1"/>
      <c r="W136" s="1"/>
      <c r="X136" s="1"/>
      <c r="Y136" s="9">
        <v>12.56</v>
      </c>
      <c r="Z136" s="1"/>
      <c r="AA136" s="1"/>
      <c r="AB136" s="1"/>
      <c r="AC136" s="1"/>
      <c r="AD136" s="1"/>
      <c r="AE136" s="9">
        <v>18.84</v>
      </c>
      <c r="AF136" s="1"/>
      <c r="AG136" s="1"/>
      <c r="AH136" s="1"/>
      <c r="AI136" s="1"/>
      <c r="AJ136" s="1"/>
      <c r="AK136" s="9">
        <v>14.262499999999999</v>
      </c>
      <c r="AL136" s="1"/>
      <c r="AM136" s="1"/>
      <c r="AN136" s="1"/>
      <c r="AO136" s="1"/>
      <c r="AP136" s="1"/>
      <c r="AQ136" s="9">
        <v>18.766000000000002</v>
      </c>
      <c r="AR136" s="1"/>
      <c r="AS136" s="1"/>
      <c r="AT136" s="1"/>
    </row>
    <row r="137" spans="1:46" ht="23.25" customHeight="1">
      <c r="A137" s="1" t="str">
        <f t="shared" si="0"/>
        <v>RG6060A05LI-CO 1 CREIL MF PPDC 2 COMPIEGNE PDC1 04:55</v>
      </c>
      <c r="B137" s="6" t="s">
        <v>20</v>
      </c>
      <c r="C137" s="6" t="s">
        <v>240</v>
      </c>
      <c r="D137" s="7" t="s">
        <v>22</v>
      </c>
      <c r="E137" s="7" t="s">
        <v>205</v>
      </c>
      <c r="F137" s="6" t="s">
        <v>206</v>
      </c>
      <c r="G137" s="7" t="s">
        <v>25</v>
      </c>
      <c r="H137" s="7" t="s">
        <v>241</v>
      </c>
      <c r="I137" s="6" t="s">
        <v>242</v>
      </c>
      <c r="J137" s="8">
        <v>54</v>
      </c>
      <c r="K137" s="7" t="s">
        <v>243</v>
      </c>
      <c r="L137" s="8">
        <v>20.41</v>
      </c>
      <c r="M137" s="8">
        <v>10.847272727272726</v>
      </c>
      <c r="N137" s="8">
        <v>14.13</v>
      </c>
      <c r="O137" s="8">
        <v>4.1866666666666665</v>
      </c>
      <c r="P137" s="8">
        <v>15.307500000000001</v>
      </c>
      <c r="Q137" s="8">
        <v>14.13</v>
      </c>
      <c r="R137" s="8">
        <v>7.4574999999999996</v>
      </c>
      <c r="S137" s="8">
        <v>7.3266666666666671</v>
      </c>
      <c r="T137" s="8"/>
      <c r="U137" s="8">
        <v>0</v>
      </c>
      <c r="V137" s="8">
        <v>0</v>
      </c>
      <c r="W137" s="8">
        <v>9.42</v>
      </c>
      <c r="X137" s="8">
        <v>3.14</v>
      </c>
      <c r="Y137" s="8">
        <v>9.42</v>
      </c>
      <c r="Z137" s="8">
        <v>12.56</v>
      </c>
      <c r="AA137" s="8">
        <v>0</v>
      </c>
      <c r="AB137" s="8">
        <v>20.41</v>
      </c>
      <c r="AC137" s="8">
        <v>17.27</v>
      </c>
      <c r="AD137" s="8">
        <v>4.71</v>
      </c>
      <c r="AE137" s="8">
        <v>4.71</v>
      </c>
      <c r="AF137" s="8">
        <v>12.56</v>
      </c>
      <c r="AG137" s="8">
        <v>4.71</v>
      </c>
      <c r="AH137" s="8">
        <v>14.13</v>
      </c>
      <c r="AI137" s="8">
        <v>9.42</v>
      </c>
      <c r="AJ137" s="8">
        <v>7.85</v>
      </c>
      <c r="AK137" s="8">
        <v>0</v>
      </c>
      <c r="AL137" s="8">
        <v>12.56</v>
      </c>
      <c r="AM137" s="8">
        <v>3.14</v>
      </c>
      <c r="AN137" s="8">
        <v>14.13</v>
      </c>
      <c r="AO137" s="8">
        <v>20.41</v>
      </c>
      <c r="AP137" s="8">
        <v>14.13</v>
      </c>
      <c r="AQ137" s="8">
        <v>7.85</v>
      </c>
      <c r="AR137" s="8">
        <v>18.84</v>
      </c>
      <c r="AS137" s="8">
        <v>4.71</v>
      </c>
      <c r="AT137" s="8">
        <v>12.56</v>
      </c>
    </row>
    <row r="138" spans="1:46" ht="23.25" customHeight="1">
      <c r="A138" s="1" t="str">
        <f t="shared" si="0"/>
        <v>RG6060A05LI-CO 1 CREIL MF PPDC 3 THOUROTTE PDC1 04:55</v>
      </c>
      <c r="B138" s="6" t="s">
        <v>20</v>
      </c>
      <c r="C138" s="6" t="s">
        <v>240</v>
      </c>
      <c r="D138" s="7" t="s">
        <v>22</v>
      </c>
      <c r="E138" s="7" t="s">
        <v>205</v>
      </c>
      <c r="F138" s="6" t="s">
        <v>206</v>
      </c>
      <c r="G138" s="7" t="s">
        <v>31</v>
      </c>
      <c r="H138" s="7" t="s">
        <v>231</v>
      </c>
      <c r="I138" s="6" t="s">
        <v>232</v>
      </c>
      <c r="J138" s="8">
        <v>54</v>
      </c>
      <c r="K138" s="7" t="s">
        <v>243</v>
      </c>
      <c r="L138" s="8">
        <v>25.12</v>
      </c>
      <c r="M138" s="8">
        <v>16.076800000000002</v>
      </c>
      <c r="N138" s="8">
        <v>13.737500000000001</v>
      </c>
      <c r="O138" s="8">
        <v>8.7919999999999998</v>
      </c>
      <c r="P138" s="8">
        <v>21.98</v>
      </c>
      <c r="Q138" s="8">
        <v>19.625</v>
      </c>
      <c r="R138" s="8">
        <v>17.662499999999998</v>
      </c>
      <c r="S138" s="8">
        <v>16.484999999999999</v>
      </c>
      <c r="T138" s="8"/>
      <c r="U138" s="9">
        <v>7.85</v>
      </c>
      <c r="V138" s="9">
        <v>0</v>
      </c>
      <c r="W138" s="9">
        <v>21.98</v>
      </c>
      <c r="X138" s="9">
        <v>18.84</v>
      </c>
      <c r="Y138" s="9">
        <v>17.27</v>
      </c>
      <c r="Z138" s="9">
        <v>14.13</v>
      </c>
      <c r="AA138" s="9">
        <v>7.85</v>
      </c>
      <c r="AB138" s="9">
        <v>25.12</v>
      </c>
      <c r="AC138" s="9">
        <v>20.41</v>
      </c>
      <c r="AD138" s="9">
        <v>18.84</v>
      </c>
      <c r="AE138" s="9">
        <v>18.84</v>
      </c>
      <c r="AF138" s="9">
        <v>12.56</v>
      </c>
      <c r="AG138" s="9">
        <v>9.42</v>
      </c>
      <c r="AH138" s="9">
        <v>23.55</v>
      </c>
      <c r="AI138" s="9">
        <v>17.27</v>
      </c>
      <c r="AJ138" s="9">
        <v>18.84</v>
      </c>
      <c r="AK138" s="9">
        <v>14.13</v>
      </c>
      <c r="AL138" s="9">
        <v>15.7</v>
      </c>
      <c r="AM138" s="9">
        <v>9.42</v>
      </c>
      <c r="AN138" s="9">
        <v>21.98</v>
      </c>
      <c r="AO138" s="9">
        <v>18.84</v>
      </c>
      <c r="AP138" s="9">
        <v>14.13</v>
      </c>
      <c r="AQ138" s="9">
        <v>15.7</v>
      </c>
      <c r="AR138" s="9">
        <v>12.56</v>
      </c>
      <c r="AS138" s="9">
        <v>9.42</v>
      </c>
      <c r="AT138" s="9">
        <v>17.27</v>
      </c>
    </row>
    <row r="139" spans="1:46" ht="23.25" customHeight="1">
      <c r="A139" s="1" t="str">
        <f t="shared" si="0"/>
        <v>RG6060A06EL-CO 1 CREIL MF PPDC 2 MERU PDC1 05:55</v>
      </c>
      <c r="B139" s="6" t="s">
        <v>20</v>
      </c>
      <c r="C139" s="6" t="s">
        <v>244</v>
      </c>
      <c r="D139" s="7" t="s">
        <v>22</v>
      </c>
      <c r="E139" s="7" t="s">
        <v>205</v>
      </c>
      <c r="F139" s="6" t="s">
        <v>206</v>
      </c>
      <c r="G139" s="7" t="s">
        <v>25</v>
      </c>
      <c r="H139" s="7" t="s">
        <v>245</v>
      </c>
      <c r="I139" s="6" t="s">
        <v>246</v>
      </c>
      <c r="J139" s="8">
        <v>38</v>
      </c>
      <c r="K139" s="7" t="s">
        <v>247</v>
      </c>
      <c r="L139" s="8">
        <v>32.97</v>
      </c>
      <c r="M139" s="8">
        <v>25.844615384615377</v>
      </c>
      <c r="N139" s="8">
        <v>25.905000000000001</v>
      </c>
      <c r="O139" s="8">
        <v>11.618</v>
      </c>
      <c r="P139" s="8">
        <v>31.4</v>
      </c>
      <c r="Q139" s="8">
        <v>30.615000000000002</v>
      </c>
      <c r="R139" s="8">
        <v>30.2225</v>
      </c>
      <c r="S139" s="8">
        <v>27.475000000000001</v>
      </c>
      <c r="T139" s="8"/>
      <c r="U139" s="8">
        <v>12.56</v>
      </c>
      <c r="V139" s="8">
        <v>32.97</v>
      </c>
      <c r="W139" s="8">
        <v>32.97</v>
      </c>
      <c r="X139" s="8">
        <v>29.83</v>
      </c>
      <c r="Y139" s="8">
        <v>28.26</v>
      </c>
      <c r="Z139" s="8">
        <v>26.69</v>
      </c>
      <c r="AA139" s="8">
        <v>9.42</v>
      </c>
      <c r="AB139" s="8">
        <v>32.97</v>
      </c>
      <c r="AC139" s="8">
        <v>32.97</v>
      </c>
      <c r="AD139" s="8">
        <v>32.97</v>
      </c>
      <c r="AE139" s="8">
        <v>28.26</v>
      </c>
      <c r="AF139" s="8">
        <v>28.26</v>
      </c>
      <c r="AG139" s="8">
        <v>14.13</v>
      </c>
      <c r="AH139" s="8">
        <v>29.83</v>
      </c>
      <c r="AI139" s="8">
        <v>28.26</v>
      </c>
      <c r="AJ139" s="8">
        <v>31.4</v>
      </c>
      <c r="AK139" s="8">
        <v>29.83</v>
      </c>
      <c r="AL139" s="8">
        <v>25.12</v>
      </c>
      <c r="AM139" s="8">
        <v>12.56</v>
      </c>
      <c r="AN139" s="8">
        <v>32.97</v>
      </c>
      <c r="AO139" s="8">
        <v>28.26</v>
      </c>
      <c r="AP139" s="8">
        <v>26.69</v>
      </c>
      <c r="AQ139" s="8">
        <v>23.55</v>
      </c>
      <c r="AR139" s="8">
        <v>23.55</v>
      </c>
      <c r="AS139" s="8">
        <v>9.42</v>
      </c>
      <c r="AT139" s="8">
        <v>28.26</v>
      </c>
    </row>
    <row r="140" spans="1:46" ht="23.25" customHeight="1">
      <c r="A140" s="1" t="str">
        <f t="shared" si="0"/>
        <v>RG6060A06EL-CO 2 MERU PDC1 3 CREIL MF PPDC 07:40</v>
      </c>
      <c r="B140" s="6" t="s">
        <v>20</v>
      </c>
      <c r="C140" s="6" t="s">
        <v>244</v>
      </c>
      <c r="D140" s="7" t="s">
        <v>25</v>
      </c>
      <c r="E140" s="7" t="s">
        <v>245</v>
      </c>
      <c r="F140" s="6" t="s">
        <v>246</v>
      </c>
      <c r="G140" s="7" t="s">
        <v>31</v>
      </c>
      <c r="H140" s="7" t="s">
        <v>205</v>
      </c>
      <c r="I140" s="6" t="s">
        <v>206</v>
      </c>
      <c r="J140" s="8">
        <v>38</v>
      </c>
      <c r="K140" s="7" t="s">
        <v>248</v>
      </c>
      <c r="L140" s="8">
        <v>32.97</v>
      </c>
      <c r="M140" s="8">
        <v>22.24166666666666</v>
      </c>
      <c r="N140" s="8">
        <v>24.727499999999999</v>
      </c>
      <c r="O140" s="8"/>
      <c r="P140" s="8">
        <v>23.55</v>
      </c>
      <c r="Q140" s="8">
        <v>24.727499999999999</v>
      </c>
      <c r="R140" s="8">
        <v>18.84</v>
      </c>
      <c r="S140" s="8">
        <v>16.484999999999999</v>
      </c>
      <c r="T140" s="8"/>
      <c r="U140" s="9">
        <v>0</v>
      </c>
      <c r="V140" s="9">
        <v>23.55</v>
      </c>
      <c r="W140" s="9">
        <v>28.26</v>
      </c>
      <c r="X140" s="9">
        <v>18.84</v>
      </c>
      <c r="Y140" s="9">
        <v>18.84</v>
      </c>
      <c r="Z140" s="9">
        <v>14.13</v>
      </c>
      <c r="AA140" s="9">
        <v>0</v>
      </c>
      <c r="AB140" s="9">
        <v>28.26</v>
      </c>
      <c r="AC140" s="9">
        <v>28.26</v>
      </c>
      <c r="AD140" s="9">
        <v>18.84</v>
      </c>
      <c r="AE140" s="9">
        <v>14.13</v>
      </c>
      <c r="AF140" s="9">
        <v>18.84</v>
      </c>
      <c r="AG140" s="9">
        <v>0</v>
      </c>
      <c r="AH140" s="9">
        <v>0</v>
      </c>
      <c r="AI140" s="9">
        <v>28.26</v>
      </c>
      <c r="AJ140" s="9">
        <v>18.84</v>
      </c>
      <c r="AK140" s="9">
        <v>0</v>
      </c>
      <c r="AL140" s="9">
        <v>32.97</v>
      </c>
      <c r="AM140" s="9">
        <v>0</v>
      </c>
      <c r="AN140" s="9">
        <v>28.26</v>
      </c>
      <c r="AO140" s="9">
        <v>14.13</v>
      </c>
      <c r="AP140" s="9">
        <v>18.84</v>
      </c>
      <c r="AQ140" s="9">
        <v>0</v>
      </c>
      <c r="AR140" s="9">
        <v>32.97</v>
      </c>
      <c r="AS140" s="9">
        <v>0</v>
      </c>
      <c r="AT140" s="9">
        <v>14.13</v>
      </c>
    </row>
    <row r="141" spans="1:46" ht="23.25" customHeight="1">
      <c r="A141" s="1" t="str">
        <f t="shared" si="0"/>
        <v>RG6060A06EL-CO 2 MERU PDC1 4 CREIL PDC1 07:40</v>
      </c>
      <c r="B141" s="6" t="s">
        <v>20</v>
      </c>
      <c r="C141" s="6" t="s">
        <v>244</v>
      </c>
      <c r="D141" s="7" t="s">
        <v>25</v>
      </c>
      <c r="E141" s="7" t="s">
        <v>245</v>
      </c>
      <c r="F141" s="6" t="s">
        <v>246</v>
      </c>
      <c r="G141" s="7" t="s">
        <v>33</v>
      </c>
      <c r="H141" s="7" t="s">
        <v>236</v>
      </c>
      <c r="I141" s="6" t="s">
        <v>237</v>
      </c>
      <c r="J141" s="8">
        <v>38</v>
      </c>
      <c r="K141" s="7" t="s">
        <v>248</v>
      </c>
      <c r="L141" s="8">
        <v>0</v>
      </c>
      <c r="M141" s="8"/>
      <c r="N141" s="8"/>
      <c r="O141" s="8"/>
      <c r="P141" s="8"/>
      <c r="Q141" s="8"/>
      <c r="R141" s="8"/>
      <c r="S141" s="8"/>
      <c r="T141" s="8"/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</row>
    <row r="142" spans="1:46" ht="23.25" customHeight="1">
      <c r="A142" s="1" t="str">
        <f t="shared" si="0"/>
        <v>RG6060A06EL-CO 3 CREIL MF PPDC 4 CREIL PDC1 09:00</v>
      </c>
      <c r="B142" s="6" t="s">
        <v>20</v>
      </c>
      <c r="C142" s="6" t="s">
        <v>244</v>
      </c>
      <c r="D142" s="7" t="s">
        <v>31</v>
      </c>
      <c r="E142" s="7" t="s">
        <v>205</v>
      </c>
      <c r="F142" s="6" t="s">
        <v>206</v>
      </c>
      <c r="G142" s="7" t="s">
        <v>33</v>
      </c>
      <c r="H142" s="7" t="s">
        <v>236</v>
      </c>
      <c r="I142" s="6" t="s">
        <v>237</v>
      </c>
      <c r="J142" s="8">
        <v>38</v>
      </c>
      <c r="K142" s="7" t="s">
        <v>110</v>
      </c>
      <c r="L142" s="8">
        <v>32.97</v>
      </c>
      <c r="M142" s="8">
        <v>32.97</v>
      </c>
      <c r="N142" s="8"/>
      <c r="O142" s="8">
        <v>32.97</v>
      </c>
      <c r="P142" s="8"/>
      <c r="Q142" s="8"/>
      <c r="R142" s="8"/>
      <c r="S142" s="8"/>
      <c r="T142" s="8"/>
      <c r="U142" s="9">
        <v>32.97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</row>
    <row r="143" spans="1:46" ht="23.25" customHeight="1">
      <c r="A143" s="1" t="str">
        <f t="shared" si="0"/>
        <v>RG6060A06EL-CO 4 CREIL PDC1 5 CREIL MF PPDC 09:25</v>
      </c>
      <c r="B143" s="6" t="s">
        <v>20</v>
      </c>
      <c r="C143" s="6" t="s">
        <v>244</v>
      </c>
      <c r="D143" s="7" t="s">
        <v>33</v>
      </c>
      <c r="E143" s="7" t="s">
        <v>236</v>
      </c>
      <c r="F143" s="6" t="s">
        <v>237</v>
      </c>
      <c r="G143" s="7" t="s">
        <v>35</v>
      </c>
      <c r="H143" s="7" t="s">
        <v>205</v>
      </c>
      <c r="I143" s="6" t="s">
        <v>206</v>
      </c>
      <c r="J143" s="8">
        <v>38</v>
      </c>
      <c r="K143" s="7" t="s">
        <v>249</v>
      </c>
      <c r="L143" s="8">
        <v>32.97</v>
      </c>
      <c r="M143" s="8">
        <v>27.736666666666675</v>
      </c>
      <c r="N143" s="8">
        <v>27.213333333333335</v>
      </c>
      <c r="O143" s="8">
        <v>25.434000000000001</v>
      </c>
      <c r="P143" s="8">
        <v>30.143999999999998</v>
      </c>
      <c r="Q143" s="8">
        <v>27.082500000000003</v>
      </c>
      <c r="R143" s="8">
        <v>28.26</v>
      </c>
      <c r="S143" s="8">
        <v>28.26</v>
      </c>
      <c r="T143" s="8"/>
      <c r="U143" s="8">
        <v>32.97</v>
      </c>
      <c r="V143" s="8">
        <v>32.97</v>
      </c>
      <c r="W143" s="8">
        <v>32.97</v>
      </c>
      <c r="X143" s="8">
        <v>32.97</v>
      </c>
      <c r="Y143" s="8">
        <v>18.84</v>
      </c>
      <c r="Z143" s="8">
        <v>32.97</v>
      </c>
      <c r="AA143" s="8">
        <v>32.97</v>
      </c>
      <c r="AB143" s="8">
        <v>28.26</v>
      </c>
      <c r="AC143" s="8">
        <v>28.26</v>
      </c>
      <c r="AD143" s="8">
        <v>28.26</v>
      </c>
      <c r="AE143" s="8">
        <v>32.97</v>
      </c>
      <c r="AF143" s="1"/>
      <c r="AG143" s="8">
        <v>9.42</v>
      </c>
      <c r="AH143" s="8">
        <v>32.97</v>
      </c>
      <c r="AI143" s="8">
        <v>28.26</v>
      </c>
      <c r="AJ143" s="8">
        <v>32.97</v>
      </c>
      <c r="AK143" s="1"/>
      <c r="AL143" s="8">
        <v>32.97</v>
      </c>
      <c r="AM143" s="8">
        <v>32.97</v>
      </c>
      <c r="AN143" s="8">
        <v>32.97</v>
      </c>
      <c r="AO143" s="8">
        <v>18.84</v>
      </c>
      <c r="AP143" s="8">
        <v>18.84</v>
      </c>
      <c r="AQ143" s="8">
        <v>32.97</v>
      </c>
      <c r="AR143" s="8">
        <v>15.7</v>
      </c>
      <c r="AS143" s="8">
        <v>18.84</v>
      </c>
      <c r="AT143" s="8">
        <v>23.55</v>
      </c>
    </row>
    <row r="144" spans="1:46" ht="23.25" customHeight="1">
      <c r="A144" s="1" t="str">
        <f t="shared" si="0"/>
        <v>RG6060A06LI-CO 1 CREIL MF PPDC 2 CREPY EN VALOIS PDC1 04:00</v>
      </c>
      <c r="B144" s="6" t="s">
        <v>20</v>
      </c>
      <c r="C144" s="6" t="s">
        <v>250</v>
      </c>
      <c r="D144" s="7" t="s">
        <v>22</v>
      </c>
      <c r="E144" s="7" t="s">
        <v>205</v>
      </c>
      <c r="F144" s="6" t="s">
        <v>206</v>
      </c>
      <c r="G144" s="7" t="s">
        <v>25</v>
      </c>
      <c r="H144" s="7" t="s">
        <v>170</v>
      </c>
      <c r="I144" s="6" t="s">
        <v>171</v>
      </c>
      <c r="J144" s="8">
        <v>54</v>
      </c>
      <c r="K144" s="7" t="s">
        <v>251</v>
      </c>
      <c r="L144" s="8">
        <v>51.81</v>
      </c>
      <c r="M144" s="8">
        <v>36.95538461538461</v>
      </c>
      <c r="N144" s="8">
        <v>32.184999999999995</v>
      </c>
      <c r="O144" s="8">
        <v>17.27</v>
      </c>
      <c r="P144" s="8">
        <v>47.414000000000001</v>
      </c>
      <c r="Q144" s="8">
        <v>46.314999999999998</v>
      </c>
      <c r="R144" s="8">
        <v>44.745000000000005</v>
      </c>
      <c r="S144" s="8">
        <v>36.11</v>
      </c>
      <c r="T144" s="8"/>
      <c r="U144" s="9">
        <v>15.7</v>
      </c>
      <c r="V144" s="9">
        <v>47.1</v>
      </c>
      <c r="W144" s="9">
        <v>47.1</v>
      </c>
      <c r="X144" s="9">
        <v>47.1</v>
      </c>
      <c r="Y144" s="9">
        <v>37.68</v>
      </c>
      <c r="Z144" s="9">
        <v>28.26</v>
      </c>
      <c r="AA144" s="9">
        <v>17.27</v>
      </c>
      <c r="AB144" s="9">
        <v>51.81</v>
      </c>
      <c r="AC144" s="9">
        <v>48.67</v>
      </c>
      <c r="AD144" s="9">
        <v>48.67</v>
      </c>
      <c r="AE144" s="9">
        <v>34.54</v>
      </c>
      <c r="AF144" s="9">
        <v>37.68</v>
      </c>
      <c r="AG144" s="9">
        <v>17.27</v>
      </c>
      <c r="AH144" s="9">
        <v>45.53</v>
      </c>
      <c r="AI144" s="9">
        <v>47.1</v>
      </c>
      <c r="AJ144" s="9">
        <v>45.53</v>
      </c>
      <c r="AK144" s="9">
        <v>40.82</v>
      </c>
      <c r="AL144" s="9">
        <v>34.54</v>
      </c>
      <c r="AM144" s="9">
        <v>18.84</v>
      </c>
      <c r="AN144" s="9">
        <v>45.53</v>
      </c>
      <c r="AO144" s="9">
        <v>42.39</v>
      </c>
      <c r="AP144" s="9">
        <v>37.68</v>
      </c>
      <c r="AQ144" s="9">
        <v>31.4</v>
      </c>
      <c r="AR144" s="9">
        <v>28.26</v>
      </c>
      <c r="AS144" s="9">
        <v>17.27</v>
      </c>
      <c r="AT144" s="9">
        <v>47.1</v>
      </c>
    </row>
    <row r="145" spans="1:46" ht="23.25" customHeight="1">
      <c r="A145" s="1" t="str">
        <f t="shared" si="0"/>
        <v>RG6060A07EL-CO 3 MERU PDC1 4 CREIL MF PPDC 17:00</v>
      </c>
      <c r="B145" s="6" t="s">
        <v>20</v>
      </c>
      <c r="C145" s="6" t="s">
        <v>252</v>
      </c>
      <c r="D145" s="7" t="s">
        <v>31</v>
      </c>
      <c r="E145" s="7" t="s">
        <v>245</v>
      </c>
      <c r="F145" s="6" t="s">
        <v>246</v>
      </c>
      <c r="G145" s="7" t="s">
        <v>33</v>
      </c>
      <c r="H145" s="7" t="s">
        <v>205</v>
      </c>
      <c r="I145" s="6" t="s">
        <v>206</v>
      </c>
      <c r="J145" s="8">
        <v>38</v>
      </c>
      <c r="K145" s="7" t="s">
        <v>191</v>
      </c>
      <c r="L145" s="8">
        <v>31.4</v>
      </c>
      <c r="M145" s="8">
        <v>21.679659090909094</v>
      </c>
      <c r="N145" s="8">
        <v>24.335000000000001</v>
      </c>
      <c r="O145" s="8">
        <v>22.294</v>
      </c>
      <c r="P145" s="8">
        <v>21.756899999999998</v>
      </c>
      <c r="Q145" s="8">
        <v>20.017500000000002</v>
      </c>
      <c r="R145" s="8">
        <v>19.821999999999999</v>
      </c>
      <c r="S145" s="8"/>
      <c r="T145" s="8"/>
      <c r="U145" s="8">
        <v>28.26</v>
      </c>
      <c r="V145" s="8">
        <v>15.7</v>
      </c>
      <c r="W145" s="8">
        <v>17.27</v>
      </c>
      <c r="X145" s="8">
        <v>20.41</v>
      </c>
      <c r="Y145" s="1"/>
      <c r="Z145" s="8">
        <v>21.98</v>
      </c>
      <c r="AA145" s="8">
        <v>23.55</v>
      </c>
      <c r="AB145" s="8">
        <v>18.84</v>
      </c>
      <c r="AC145" s="8">
        <v>21.98</v>
      </c>
      <c r="AD145" s="8">
        <v>21.98</v>
      </c>
      <c r="AE145" s="1"/>
      <c r="AF145" s="8">
        <v>25.12</v>
      </c>
      <c r="AG145" s="8">
        <v>20.41</v>
      </c>
      <c r="AH145" s="8">
        <v>31.4</v>
      </c>
      <c r="AI145" s="8">
        <v>18.84</v>
      </c>
      <c r="AJ145" s="8">
        <v>20.41</v>
      </c>
      <c r="AK145" s="1"/>
      <c r="AL145" s="8">
        <v>25.12</v>
      </c>
      <c r="AM145" s="8">
        <v>18.84</v>
      </c>
      <c r="AN145" s="8">
        <v>20.41</v>
      </c>
      <c r="AO145" s="8">
        <v>21.98</v>
      </c>
      <c r="AP145" s="8">
        <v>16.488</v>
      </c>
      <c r="AQ145" s="1"/>
      <c r="AR145" s="8">
        <v>25.12</v>
      </c>
      <c r="AS145" s="8">
        <v>20.41</v>
      </c>
      <c r="AT145" s="8">
        <v>22.4345</v>
      </c>
    </row>
    <row r="146" spans="1:46" ht="23.25" customHeight="1">
      <c r="A146" s="1" t="str">
        <f t="shared" si="0"/>
        <v>RG6060A07LI-CO 1 CREPY EN VALOIS PDC1 2 CREIL MF PPDC 17:15</v>
      </c>
      <c r="B146" s="6" t="s">
        <v>20</v>
      </c>
      <c r="C146" s="6" t="s">
        <v>253</v>
      </c>
      <c r="D146" s="7" t="s">
        <v>22</v>
      </c>
      <c r="E146" s="7" t="s">
        <v>170</v>
      </c>
      <c r="F146" s="6" t="s">
        <v>171</v>
      </c>
      <c r="G146" s="7" t="s">
        <v>25</v>
      </c>
      <c r="H146" s="7" t="s">
        <v>205</v>
      </c>
      <c r="I146" s="6" t="s">
        <v>206</v>
      </c>
      <c r="J146" s="8">
        <v>54</v>
      </c>
      <c r="K146" s="7" t="s">
        <v>193</v>
      </c>
      <c r="L146" s="8">
        <v>51.81</v>
      </c>
      <c r="M146" s="8">
        <v>32.503181818181815</v>
      </c>
      <c r="N146" s="8">
        <v>31.7925</v>
      </c>
      <c r="O146" s="8">
        <v>16.641999999999999</v>
      </c>
      <c r="P146" s="8">
        <v>40.964000000000006</v>
      </c>
      <c r="Q146" s="8">
        <v>34.54</v>
      </c>
      <c r="R146" s="8">
        <v>40.427500000000002</v>
      </c>
      <c r="S146" s="8"/>
      <c r="T146" s="8"/>
      <c r="U146" s="9">
        <v>10.99</v>
      </c>
      <c r="V146" s="9">
        <v>35.260000000000005</v>
      </c>
      <c r="W146" s="9">
        <v>42.39</v>
      </c>
      <c r="X146" s="9">
        <v>39.25</v>
      </c>
      <c r="Y146" s="1"/>
      <c r="Z146" s="9">
        <v>39.25</v>
      </c>
      <c r="AA146" s="9">
        <v>15.7</v>
      </c>
      <c r="AB146" s="9">
        <v>51.81</v>
      </c>
      <c r="AC146" s="9">
        <v>28.26</v>
      </c>
      <c r="AD146" s="9">
        <v>43.96</v>
      </c>
      <c r="AE146" s="1"/>
      <c r="AF146" s="9">
        <v>32.97</v>
      </c>
      <c r="AG146" s="9">
        <v>18.84</v>
      </c>
      <c r="AH146" s="9">
        <v>42.39</v>
      </c>
      <c r="AI146" s="9">
        <v>36.11</v>
      </c>
      <c r="AJ146" s="9">
        <v>40.82</v>
      </c>
      <c r="AK146" s="1"/>
      <c r="AL146" s="9">
        <v>32.97</v>
      </c>
      <c r="AM146" s="9">
        <v>20.41</v>
      </c>
      <c r="AN146" s="9">
        <v>31.4</v>
      </c>
      <c r="AO146" s="9">
        <v>31.4</v>
      </c>
      <c r="AP146" s="9">
        <v>37.68</v>
      </c>
      <c r="AQ146" s="1"/>
      <c r="AR146" s="9">
        <v>21.98</v>
      </c>
      <c r="AS146" s="9">
        <v>17.27</v>
      </c>
      <c r="AT146" s="9">
        <v>43.96</v>
      </c>
    </row>
    <row r="147" spans="1:46" ht="23.25" customHeight="1">
      <c r="A147" s="1" t="str">
        <f t="shared" si="0"/>
        <v>RG6060A08EL-CO 1 CREIL MF PPDC 2 NOYON PDC1 05:25</v>
      </c>
      <c r="B147" s="6" t="s">
        <v>20</v>
      </c>
      <c r="C147" s="6" t="s">
        <v>254</v>
      </c>
      <c r="D147" s="7" t="s">
        <v>22</v>
      </c>
      <c r="E147" s="7" t="s">
        <v>205</v>
      </c>
      <c r="F147" s="6" t="s">
        <v>206</v>
      </c>
      <c r="G147" s="7" t="s">
        <v>25</v>
      </c>
      <c r="H147" s="7" t="s">
        <v>255</v>
      </c>
      <c r="I147" s="6" t="s">
        <v>256</v>
      </c>
      <c r="J147" s="8">
        <v>28</v>
      </c>
      <c r="K147" s="7" t="s">
        <v>257</v>
      </c>
      <c r="L147" s="8">
        <v>21.98</v>
      </c>
      <c r="M147" s="8">
        <v>15.156538461538462</v>
      </c>
      <c r="N147" s="8">
        <v>13.737500000000001</v>
      </c>
      <c r="O147" s="8">
        <v>7.85</v>
      </c>
      <c r="P147" s="8">
        <v>19.154</v>
      </c>
      <c r="Q147" s="8">
        <v>18.055</v>
      </c>
      <c r="R147" s="8">
        <v>17.662500000000001</v>
      </c>
      <c r="S147" s="8">
        <v>15.307500000000001</v>
      </c>
      <c r="T147" s="8"/>
      <c r="U147" s="8">
        <v>6.28</v>
      </c>
      <c r="V147" s="8">
        <v>21.98</v>
      </c>
      <c r="W147" s="8">
        <v>15.7</v>
      </c>
      <c r="X147" s="8">
        <v>20.41</v>
      </c>
      <c r="Y147" s="8">
        <v>15.7</v>
      </c>
      <c r="Z147" s="8">
        <v>14.13</v>
      </c>
      <c r="AA147" s="8">
        <v>7.85</v>
      </c>
      <c r="AB147" s="8">
        <v>20.41</v>
      </c>
      <c r="AC147" s="8">
        <v>20.41</v>
      </c>
      <c r="AD147" s="8">
        <v>17.27</v>
      </c>
      <c r="AE147" s="8">
        <v>17.27</v>
      </c>
      <c r="AF147" s="8">
        <v>15.7</v>
      </c>
      <c r="AG147" s="8">
        <v>9.42</v>
      </c>
      <c r="AH147" s="8">
        <v>20.41</v>
      </c>
      <c r="AI147" s="8">
        <v>17.27</v>
      </c>
      <c r="AJ147" s="8">
        <v>17.27</v>
      </c>
      <c r="AK147" s="8">
        <v>15.7</v>
      </c>
      <c r="AL147" s="8">
        <v>14.13</v>
      </c>
      <c r="AM147" s="8">
        <v>7.85</v>
      </c>
      <c r="AN147" s="8">
        <v>18.84</v>
      </c>
      <c r="AO147" s="8">
        <v>18.84</v>
      </c>
      <c r="AP147" s="8">
        <v>15.7</v>
      </c>
      <c r="AQ147" s="8">
        <v>12.56</v>
      </c>
      <c r="AR147" s="8">
        <v>10.99</v>
      </c>
      <c r="AS147" s="8">
        <v>7.85</v>
      </c>
      <c r="AT147" s="8">
        <v>14.13</v>
      </c>
    </row>
    <row r="148" spans="1:46" ht="23.25" customHeight="1">
      <c r="A148" s="1" t="str">
        <f t="shared" si="0"/>
        <v>RG6060A08EL-CO 1 CREIL MF PPDC 3 LASSIGNY PDC1 05:25</v>
      </c>
      <c r="B148" s="6" t="s">
        <v>20</v>
      </c>
      <c r="C148" s="6" t="s">
        <v>254</v>
      </c>
      <c r="D148" s="7" t="s">
        <v>22</v>
      </c>
      <c r="E148" s="7" t="s">
        <v>205</v>
      </c>
      <c r="F148" s="6" t="s">
        <v>206</v>
      </c>
      <c r="G148" s="7" t="s">
        <v>31</v>
      </c>
      <c r="H148" s="7" t="s">
        <v>258</v>
      </c>
      <c r="I148" s="6" t="s">
        <v>259</v>
      </c>
      <c r="J148" s="8">
        <v>28</v>
      </c>
      <c r="K148" s="7" t="s">
        <v>257</v>
      </c>
      <c r="L148" s="8">
        <v>7.85</v>
      </c>
      <c r="M148" s="8">
        <v>5.1326923076923059</v>
      </c>
      <c r="N148" s="8">
        <v>5.4950000000000001</v>
      </c>
      <c r="O148" s="8">
        <v>3.14</v>
      </c>
      <c r="P148" s="8">
        <v>6.28</v>
      </c>
      <c r="Q148" s="8">
        <v>5.8875000000000002</v>
      </c>
      <c r="R148" s="8">
        <v>5.4950000000000001</v>
      </c>
      <c r="S148" s="8">
        <v>4.71</v>
      </c>
      <c r="T148" s="8"/>
      <c r="U148" s="9">
        <v>3.14</v>
      </c>
      <c r="V148" s="9">
        <v>6.28</v>
      </c>
      <c r="W148" s="9">
        <v>6.28</v>
      </c>
      <c r="X148" s="9">
        <v>6.28</v>
      </c>
      <c r="Y148" s="9">
        <v>4.71</v>
      </c>
      <c r="Z148" s="9">
        <v>6.28</v>
      </c>
      <c r="AA148" s="9">
        <v>3.14</v>
      </c>
      <c r="AB148" s="9">
        <v>6.28</v>
      </c>
      <c r="AC148" s="9">
        <v>6.28</v>
      </c>
      <c r="AD148" s="9">
        <v>6.28</v>
      </c>
      <c r="AE148" s="9">
        <v>4.71</v>
      </c>
      <c r="AF148" s="9">
        <v>6.28</v>
      </c>
      <c r="AG148" s="9">
        <v>3.14</v>
      </c>
      <c r="AH148" s="9">
        <v>7.85</v>
      </c>
      <c r="AI148" s="9">
        <v>6.28</v>
      </c>
      <c r="AJ148" s="9">
        <v>4.71</v>
      </c>
      <c r="AK148" s="9">
        <v>4.71</v>
      </c>
      <c r="AL148" s="9">
        <v>6.28</v>
      </c>
      <c r="AM148" s="9">
        <v>3.14</v>
      </c>
      <c r="AN148" s="9">
        <v>6.28</v>
      </c>
      <c r="AO148" s="9">
        <v>4.71</v>
      </c>
      <c r="AP148" s="9">
        <v>4.71</v>
      </c>
      <c r="AQ148" s="9">
        <v>4.71</v>
      </c>
      <c r="AR148" s="9">
        <v>3.14</v>
      </c>
      <c r="AS148" s="9">
        <v>3.14</v>
      </c>
      <c r="AT148" s="9">
        <v>4.71</v>
      </c>
    </row>
    <row r="149" spans="1:46" ht="23.25" customHeight="1">
      <c r="A149" s="1" t="str">
        <f t="shared" si="0"/>
        <v>RG6060A08EL-CO 1 CREIL MF PPDC 4 NOYON PDC1 05:25</v>
      </c>
      <c r="B149" s="6" t="s">
        <v>20</v>
      </c>
      <c r="C149" s="6" t="s">
        <v>254</v>
      </c>
      <c r="D149" s="7" t="s">
        <v>22</v>
      </c>
      <c r="E149" s="7" t="s">
        <v>205</v>
      </c>
      <c r="F149" s="6" t="s">
        <v>206</v>
      </c>
      <c r="G149" s="7" t="s">
        <v>33</v>
      </c>
      <c r="H149" s="7" t="s">
        <v>255</v>
      </c>
      <c r="I149" s="6" t="s">
        <v>256</v>
      </c>
      <c r="J149" s="8">
        <v>28</v>
      </c>
      <c r="K149" s="7" t="s">
        <v>257</v>
      </c>
      <c r="L149" s="8">
        <v>0</v>
      </c>
      <c r="M149" s="8"/>
      <c r="N149" s="8"/>
      <c r="O149" s="8"/>
      <c r="P149" s="8"/>
      <c r="Q149" s="8"/>
      <c r="R149" s="8"/>
      <c r="S149" s="8"/>
      <c r="T149" s="8"/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</row>
    <row r="150" spans="1:46" ht="23.25" customHeight="1">
      <c r="A150" s="1" t="str">
        <f t="shared" si="0"/>
        <v>RG6060A08EL-CO 2 NOYON PDC1 3 LASSIGNY PDC1 06:40</v>
      </c>
      <c r="B150" s="6" t="s">
        <v>20</v>
      </c>
      <c r="C150" s="6" t="s">
        <v>254</v>
      </c>
      <c r="D150" s="7" t="s">
        <v>25</v>
      </c>
      <c r="E150" s="7" t="s">
        <v>255</v>
      </c>
      <c r="F150" s="6" t="s">
        <v>256</v>
      </c>
      <c r="G150" s="7" t="s">
        <v>31</v>
      </c>
      <c r="H150" s="7" t="s">
        <v>258</v>
      </c>
      <c r="I150" s="6" t="s">
        <v>259</v>
      </c>
      <c r="J150" s="8">
        <v>28</v>
      </c>
      <c r="K150" s="7" t="s">
        <v>94</v>
      </c>
      <c r="L150" s="8">
        <v>12.454499999999999</v>
      </c>
      <c r="M150" s="8">
        <v>6.6561346153846124</v>
      </c>
      <c r="N150" s="8">
        <v>6.0681250000000002</v>
      </c>
      <c r="O150" s="8">
        <v>6.0120999999999993</v>
      </c>
      <c r="P150" s="8">
        <v>5.6545000000000005</v>
      </c>
      <c r="Q150" s="8">
        <v>5.9545000000000003</v>
      </c>
      <c r="R150" s="8">
        <v>11.204499999999999</v>
      </c>
      <c r="S150" s="8">
        <v>5.4544999999999995</v>
      </c>
      <c r="T150" s="8"/>
      <c r="U150" s="9">
        <v>9.2424999999999997</v>
      </c>
      <c r="V150" s="9">
        <v>5.4545000000000003</v>
      </c>
      <c r="W150" s="9">
        <v>6.4545000000000003</v>
      </c>
      <c r="X150" s="9">
        <v>11.454499999999999</v>
      </c>
      <c r="Y150" s="9">
        <v>4.4544999999999995</v>
      </c>
      <c r="Z150" s="9">
        <v>5.9089999999999998</v>
      </c>
      <c r="AA150" s="9">
        <v>3.4544999999999999</v>
      </c>
      <c r="AB150" s="9">
        <v>6.4545000000000003</v>
      </c>
      <c r="AC150" s="9">
        <v>5.4545000000000003</v>
      </c>
      <c r="AD150" s="9">
        <v>12.454499999999999</v>
      </c>
      <c r="AE150" s="9">
        <v>5.4545000000000003</v>
      </c>
      <c r="AF150" s="9">
        <v>6.4545000000000003</v>
      </c>
      <c r="AG150" s="9">
        <v>6.4545000000000003</v>
      </c>
      <c r="AH150" s="9">
        <v>5.4545000000000003</v>
      </c>
      <c r="AI150" s="9">
        <v>5.4545000000000003</v>
      </c>
      <c r="AJ150" s="9">
        <v>8.4544999999999995</v>
      </c>
      <c r="AK150" s="9">
        <v>6.4545000000000003</v>
      </c>
      <c r="AL150" s="9">
        <v>6.4545000000000003</v>
      </c>
      <c r="AM150" s="9">
        <v>5.4545000000000003</v>
      </c>
      <c r="AN150" s="9">
        <v>5.4545000000000003</v>
      </c>
      <c r="AO150" s="9">
        <v>6.4545000000000003</v>
      </c>
      <c r="AP150" s="9">
        <v>12.454499999999999</v>
      </c>
      <c r="AQ150" s="9">
        <v>5.4545000000000003</v>
      </c>
      <c r="AR150" s="9">
        <v>5.4544999999999995</v>
      </c>
      <c r="AS150" s="9">
        <v>5.4545000000000003</v>
      </c>
      <c r="AT150" s="9">
        <v>5.4545000000000003</v>
      </c>
    </row>
    <row r="151" spans="1:46" ht="23.25" customHeight="1">
      <c r="A151" s="1" t="str">
        <f t="shared" si="0"/>
        <v>RG6060A08EL-CO 3 LASSIGNY PDC1 4 NOYON PDC1 07:10</v>
      </c>
      <c r="B151" s="6" t="s">
        <v>20</v>
      </c>
      <c r="C151" s="6" t="s">
        <v>254</v>
      </c>
      <c r="D151" s="7" t="s">
        <v>31</v>
      </c>
      <c r="E151" s="7" t="s">
        <v>258</v>
      </c>
      <c r="F151" s="6" t="s">
        <v>259</v>
      </c>
      <c r="G151" s="7" t="s">
        <v>33</v>
      </c>
      <c r="H151" s="7" t="s">
        <v>255</v>
      </c>
      <c r="I151" s="6" t="s">
        <v>256</v>
      </c>
      <c r="J151" s="8">
        <v>28</v>
      </c>
      <c r="K151" s="7" t="s">
        <v>260</v>
      </c>
      <c r="L151" s="8">
        <v>7.28</v>
      </c>
      <c r="M151" s="8">
        <v>3.7042271825396837</v>
      </c>
      <c r="N151" s="8">
        <v>5.7450000000000001</v>
      </c>
      <c r="O151" s="8">
        <v>3.0961904761904764</v>
      </c>
      <c r="P151" s="8">
        <v>4.1207761904761906</v>
      </c>
      <c r="Q151" s="8">
        <v>2.3213630952380959</v>
      </c>
      <c r="R151" s="8">
        <v>3.5677916666666674</v>
      </c>
      <c r="S151" s="8">
        <v>3.14</v>
      </c>
      <c r="T151" s="8"/>
      <c r="U151" s="8">
        <v>4.1785714285714288</v>
      </c>
      <c r="V151" s="8">
        <v>3.4470000000000005</v>
      </c>
      <c r="W151" s="8">
        <v>1.840476190476191</v>
      </c>
      <c r="X151" s="8">
        <v>6.545238095238096</v>
      </c>
      <c r="Y151" s="8">
        <v>0</v>
      </c>
      <c r="Z151" s="8">
        <v>6.28</v>
      </c>
      <c r="AA151" s="8">
        <v>1.7119047619047623</v>
      </c>
      <c r="AB151" s="8">
        <v>6.4428571428571431</v>
      </c>
      <c r="AC151" s="8">
        <v>1.9997380952380961</v>
      </c>
      <c r="AD151" s="8">
        <v>2.9592619047619051</v>
      </c>
      <c r="AE151" s="8">
        <v>3.14</v>
      </c>
      <c r="AF151" s="8">
        <v>6.28</v>
      </c>
      <c r="AG151" s="8">
        <v>1.7238095238095241</v>
      </c>
      <c r="AH151" s="8">
        <v>2.952380952380953</v>
      </c>
      <c r="AI151" s="8">
        <v>3.9095238095238098</v>
      </c>
      <c r="AJ151" s="8">
        <v>1.2714285714285718</v>
      </c>
      <c r="AK151" s="8">
        <v>0</v>
      </c>
      <c r="AL151" s="8">
        <v>7.28</v>
      </c>
      <c r="AM151" s="8">
        <v>6.4214285714285717</v>
      </c>
      <c r="AN151" s="8">
        <v>2.2997380952380957</v>
      </c>
      <c r="AO151" s="8">
        <v>1.5357142857142865</v>
      </c>
      <c r="AP151" s="8">
        <v>3.4952380952380961</v>
      </c>
      <c r="AQ151" s="8">
        <v>3.14</v>
      </c>
      <c r="AR151" s="8">
        <v>3.14</v>
      </c>
      <c r="AS151" s="8">
        <v>1.4452380952380959</v>
      </c>
      <c r="AT151" s="8">
        <v>5.461904761904762</v>
      </c>
    </row>
    <row r="152" spans="1:46" ht="23.25" customHeight="1">
      <c r="A152" s="1" t="str">
        <f t="shared" si="0"/>
        <v>RG6060A08EL-CO 3 LASSIGNY PDC1 5 CREIL MF PPDC 07:10</v>
      </c>
      <c r="B152" s="6" t="s">
        <v>20</v>
      </c>
      <c r="C152" s="6" t="s">
        <v>254</v>
      </c>
      <c r="D152" s="7" t="s">
        <v>31</v>
      </c>
      <c r="E152" s="7" t="s">
        <v>258</v>
      </c>
      <c r="F152" s="6" t="s">
        <v>259</v>
      </c>
      <c r="G152" s="7" t="s">
        <v>35</v>
      </c>
      <c r="H152" s="7" t="s">
        <v>205</v>
      </c>
      <c r="I152" s="6" t="s">
        <v>206</v>
      </c>
      <c r="J152" s="8">
        <v>28</v>
      </c>
      <c r="K152" s="7" t="s">
        <v>260</v>
      </c>
      <c r="L152" s="8">
        <v>3.14</v>
      </c>
      <c r="M152" s="8">
        <v>3.14</v>
      </c>
      <c r="N152" s="8"/>
      <c r="O152" s="8"/>
      <c r="P152" s="8"/>
      <c r="Q152" s="8"/>
      <c r="R152" s="8"/>
      <c r="S152" s="8">
        <v>3.14</v>
      </c>
      <c r="T152" s="8"/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3.14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</row>
    <row r="153" spans="1:46" ht="23.25" customHeight="1">
      <c r="A153" s="1" t="str">
        <f t="shared" si="0"/>
        <v>RG6060A08EL-CO 4 NOYON PDC1 5 CREIL MF PPDC 07:40</v>
      </c>
      <c r="B153" s="6" t="s">
        <v>20</v>
      </c>
      <c r="C153" s="6" t="s">
        <v>254</v>
      </c>
      <c r="D153" s="7" t="s">
        <v>33</v>
      </c>
      <c r="E153" s="7" t="s">
        <v>255</v>
      </c>
      <c r="F153" s="6" t="s">
        <v>256</v>
      </c>
      <c r="G153" s="7" t="s">
        <v>35</v>
      </c>
      <c r="H153" s="7" t="s">
        <v>205</v>
      </c>
      <c r="I153" s="6" t="s">
        <v>206</v>
      </c>
      <c r="J153" s="8">
        <v>28</v>
      </c>
      <c r="K153" s="7" t="s">
        <v>248</v>
      </c>
      <c r="L153" s="8">
        <v>20.41</v>
      </c>
      <c r="M153" s="8">
        <v>14.204761904761906</v>
      </c>
      <c r="N153" s="8">
        <v>15.307500000000001</v>
      </c>
      <c r="O153" s="8">
        <v>4.3174999999999999</v>
      </c>
      <c r="P153" s="8">
        <v>17.583999999999996</v>
      </c>
      <c r="Q153" s="8">
        <v>16.877500000000001</v>
      </c>
      <c r="R153" s="8">
        <v>16.092500000000001</v>
      </c>
      <c r="S153" s="8"/>
      <c r="T153" s="8"/>
      <c r="U153" s="8">
        <v>0</v>
      </c>
      <c r="V153" s="8">
        <v>20.41</v>
      </c>
      <c r="W153" s="8">
        <v>17.27</v>
      </c>
      <c r="X153" s="8">
        <v>18.84</v>
      </c>
      <c r="Y153" s="8">
        <v>0</v>
      </c>
      <c r="Z153" s="8">
        <v>20.41</v>
      </c>
      <c r="AA153" s="8">
        <v>3.14</v>
      </c>
      <c r="AB153" s="8">
        <v>18.84</v>
      </c>
      <c r="AC153" s="8">
        <v>18.84</v>
      </c>
      <c r="AD153" s="8">
        <v>17.27</v>
      </c>
      <c r="AE153" s="8">
        <v>0</v>
      </c>
      <c r="AF153" s="8">
        <v>17.27</v>
      </c>
      <c r="AG153" s="8">
        <v>6.28</v>
      </c>
      <c r="AH153" s="8">
        <v>20.41</v>
      </c>
      <c r="AI153" s="8">
        <v>15.7</v>
      </c>
      <c r="AJ153" s="8">
        <v>14.13</v>
      </c>
      <c r="AK153" s="8">
        <v>0</v>
      </c>
      <c r="AL153" s="8">
        <v>14.13</v>
      </c>
      <c r="AM153" s="8">
        <v>3.14</v>
      </c>
      <c r="AN153" s="8">
        <v>17.27</v>
      </c>
      <c r="AO153" s="8">
        <v>15.7</v>
      </c>
      <c r="AP153" s="8">
        <v>14.13</v>
      </c>
      <c r="AQ153" s="8">
        <v>0</v>
      </c>
      <c r="AR153" s="8">
        <v>9.42</v>
      </c>
      <c r="AS153" s="8">
        <v>4.71</v>
      </c>
      <c r="AT153" s="8">
        <v>10.99</v>
      </c>
    </row>
    <row r="154" spans="1:46" ht="23.25" customHeight="1">
      <c r="A154" s="1" t="str">
        <f t="shared" si="0"/>
        <v>RG6060A08EL-OO 1 CREIL MF PPDC 3 SENLIS PDC1 05:20</v>
      </c>
      <c r="B154" s="6" t="s">
        <v>20</v>
      </c>
      <c r="C154" s="6" t="s">
        <v>261</v>
      </c>
      <c r="D154" s="7" t="s">
        <v>22</v>
      </c>
      <c r="E154" s="7" t="s">
        <v>205</v>
      </c>
      <c r="F154" s="6" t="s">
        <v>206</v>
      </c>
      <c r="G154" s="7" t="s">
        <v>31</v>
      </c>
      <c r="H154" s="7" t="s">
        <v>262</v>
      </c>
      <c r="I154" s="6" t="s">
        <v>263</v>
      </c>
      <c r="J154" s="8">
        <v>28</v>
      </c>
      <c r="K154" s="7" t="s">
        <v>264</v>
      </c>
      <c r="L154" s="8">
        <v>23.55</v>
      </c>
      <c r="M154" s="8">
        <v>20.607692307692311</v>
      </c>
      <c r="N154" s="8">
        <v>16.342500000000001</v>
      </c>
      <c r="O154" s="8"/>
      <c r="P154" s="8">
        <v>22.922000000000001</v>
      </c>
      <c r="Q154" s="8"/>
      <c r="R154" s="8">
        <v>21.98</v>
      </c>
      <c r="S154" s="8"/>
      <c r="T154" s="8"/>
      <c r="U154" s="1"/>
      <c r="V154" s="9">
        <v>21.98</v>
      </c>
      <c r="W154" s="1"/>
      <c r="X154" s="9">
        <v>21.98</v>
      </c>
      <c r="Y154" s="1"/>
      <c r="Z154" s="9">
        <v>10.42</v>
      </c>
      <c r="AA154" s="1"/>
      <c r="AB154" s="9">
        <v>21.98</v>
      </c>
      <c r="AC154" s="1"/>
      <c r="AD154" s="9">
        <v>20.41</v>
      </c>
      <c r="AE154" s="1"/>
      <c r="AF154" s="9">
        <v>21.98</v>
      </c>
      <c r="AG154" s="1"/>
      <c r="AH154" s="9">
        <v>23.55</v>
      </c>
      <c r="AI154" s="1"/>
      <c r="AJ154" s="9">
        <v>21.98</v>
      </c>
      <c r="AK154" s="1"/>
      <c r="AL154" s="9">
        <v>9.42</v>
      </c>
      <c r="AM154" s="1"/>
      <c r="AN154" s="9">
        <v>23.55</v>
      </c>
      <c r="AO154" s="1"/>
      <c r="AP154" s="9">
        <v>23.55</v>
      </c>
      <c r="AQ154" s="1"/>
      <c r="AR154" s="9">
        <v>23.55</v>
      </c>
      <c r="AS154" s="1"/>
      <c r="AT154" s="9">
        <v>23.55</v>
      </c>
    </row>
    <row r="155" spans="1:46" ht="23.25" customHeight="1">
      <c r="A155" s="1" t="str">
        <f t="shared" si="0"/>
        <v>RG6060A08EL-OO 2 CREIL PDC1 3 SENLIS PDC1 05:45</v>
      </c>
      <c r="B155" s="6" t="s">
        <v>20</v>
      </c>
      <c r="C155" s="6" t="s">
        <v>261</v>
      </c>
      <c r="D155" s="7" t="s">
        <v>25</v>
      </c>
      <c r="E155" s="7" t="s">
        <v>236</v>
      </c>
      <c r="F155" s="6" t="s">
        <v>237</v>
      </c>
      <c r="G155" s="7" t="s">
        <v>31</v>
      </c>
      <c r="H155" s="7" t="s">
        <v>262</v>
      </c>
      <c r="I155" s="6" t="s">
        <v>263</v>
      </c>
      <c r="J155" s="8">
        <v>28</v>
      </c>
      <c r="K155" s="7" t="s">
        <v>265</v>
      </c>
      <c r="L155" s="8">
        <v>33.42</v>
      </c>
      <c r="M155" s="8">
        <v>26.923807692307694</v>
      </c>
      <c r="N155" s="8">
        <v>24.213500000000003</v>
      </c>
      <c r="O155" s="8"/>
      <c r="P155" s="8">
        <v>27.586099999999998</v>
      </c>
      <c r="Q155" s="8"/>
      <c r="R155" s="8">
        <v>28.806250000000002</v>
      </c>
      <c r="S155" s="8"/>
      <c r="T155" s="8"/>
      <c r="U155" s="1"/>
      <c r="V155" s="8">
        <v>27.524000000000001</v>
      </c>
      <c r="W155" s="1"/>
      <c r="X155" s="8">
        <v>28.238000000000003</v>
      </c>
      <c r="Y155" s="1"/>
      <c r="Z155" s="8">
        <v>20.958000000000002</v>
      </c>
      <c r="AA155" s="1"/>
      <c r="AB155" s="8">
        <v>27.238000000000003</v>
      </c>
      <c r="AC155" s="1"/>
      <c r="AD155" s="8">
        <v>33.42</v>
      </c>
      <c r="AE155" s="1"/>
      <c r="AF155" s="8">
        <v>26.783500000000004</v>
      </c>
      <c r="AG155" s="1"/>
      <c r="AH155" s="8">
        <v>27.238000000000003</v>
      </c>
      <c r="AI155" s="1"/>
      <c r="AJ155" s="8">
        <v>26.783500000000004</v>
      </c>
      <c r="AK155" s="1"/>
      <c r="AL155" s="8">
        <v>21.329000000000001</v>
      </c>
      <c r="AM155" s="1"/>
      <c r="AN155" s="8">
        <v>28.238000000000003</v>
      </c>
      <c r="AO155" s="1"/>
      <c r="AP155" s="8">
        <v>26.783500000000004</v>
      </c>
      <c r="AQ155" s="1"/>
      <c r="AR155" s="8">
        <v>27.783500000000004</v>
      </c>
      <c r="AS155" s="1"/>
      <c r="AT155" s="8">
        <v>27.692500000000003</v>
      </c>
    </row>
    <row r="156" spans="1:46" ht="23.25" customHeight="1">
      <c r="A156" s="1" t="str">
        <f t="shared" si="0"/>
        <v>RG6060A08EL-OO 4 CREIL MF PPDC 6 CREIL PDC1 06:55</v>
      </c>
      <c r="B156" s="6" t="s">
        <v>20</v>
      </c>
      <c r="C156" s="6" t="s">
        <v>261</v>
      </c>
      <c r="D156" s="7" t="s">
        <v>33</v>
      </c>
      <c r="E156" s="7" t="s">
        <v>205</v>
      </c>
      <c r="F156" s="6" t="s">
        <v>206</v>
      </c>
      <c r="G156" s="7" t="s">
        <v>169</v>
      </c>
      <c r="H156" s="7" t="s">
        <v>236</v>
      </c>
      <c r="I156" s="6" t="s">
        <v>237</v>
      </c>
      <c r="J156" s="8">
        <v>28</v>
      </c>
      <c r="K156" s="7" t="s">
        <v>34</v>
      </c>
      <c r="L156" s="8">
        <v>21.98</v>
      </c>
      <c r="M156" s="8">
        <v>13.163846153846153</v>
      </c>
      <c r="N156" s="8">
        <v>10.205</v>
      </c>
      <c r="O156" s="8"/>
      <c r="P156" s="8">
        <v>17.27</v>
      </c>
      <c r="Q156" s="8"/>
      <c r="R156" s="8">
        <v>10.99</v>
      </c>
      <c r="S156" s="8"/>
      <c r="T156" s="8"/>
      <c r="U156" s="1"/>
      <c r="V156" s="9">
        <v>21.98</v>
      </c>
      <c r="W156" s="1"/>
      <c r="X156" s="9">
        <v>7.85</v>
      </c>
      <c r="Y156" s="1"/>
      <c r="Z156" s="9">
        <v>10.99</v>
      </c>
      <c r="AA156" s="1"/>
      <c r="AB156" s="9">
        <v>17.27</v>
      </c>
      <c r="AC156" s="1"/>
      <c r="AD156" s="9">
        <v>12.56</v>
      </c>
      <c r="AE156" s="1"/>
      <c r="AF156" s="9">
        <v>10.99</v>
      </c>
      <c r="AG156" s="1"/>
      <c r="AH156" s="9">
        <v>17.27</v>
      </c>
      <c r="AI156" s="1"/>
      <c r="AJ156" s="9">
        <v>12.56</v>
      </c>
      <c r="AK156" s="1"/>
      <c r="AL156" s="9">
        <v>9.42</v>
      </c>
      <c r="AM156" s="1"/>
      <c r="AN156" s="9">
        <v>15.7</v>
      </c>
      <c r="AO156" s="1"/>
      <c r="AP156" s="9">
        <v>10.99</v>
      </c>
      <c r="AQ156" s="1"/>
      <c r="AR156" s="9">
        <v>9.42</v>
      </c>
      <c r="AS156" s="1"/>
      <c r="AT156" s="9">
        <v>14.13</v>
      </c>
    </row>
    <row r="157" spans="1:46" ht="23.25" customHeight="1">
      <c r="A157" s="1" t="str">
        <f t="shared" si="0"/>
        <v>RG6060A08EL-OO 4 CREIL MF PPDC 7 PONT STE MAXENC PDC1 06:55</v>
      </c>
      <c r="B157" s="6" t="s">
        <v>20</v>
      </c>
      <c r="C157" s="6" t="s">
        <v>261</v>
      </c>
      <c r="D157" s="7" t="s">
        <v>33</v>
      </c>
      <c r="E157" s="7" t="s">
        <v>205</v>
      </c>
      <c r="F157" s="6" t="s">
        <v>206</v>
      </c>
      <c r="G157" s="7" t="s">
        <v>266</v>
      </c>
      <c r="H157" s="7" t="s">
        <v>267</v>
      </c>
      <c r="I157" s="6" t="s">
        <v>268</v>
      </c>
      <c r="J157" s="8">
        <v>28</v>
      </c>
      <c r="K157" s="7" t="s">
        <v>34</v>
      </c>
      <c r="L157" s="8">
        <v>0</v>
      </c>
      <c r="M157" s="8"/>
      <c r="N157" s="8"/>
      <c r="O157" s="8"/>
      <c r="P157" s="8"/>
      <c r="Q157" s="8"/>
      <c r="R157" s="8"/>
      <c r="S157" s="8"/>
      <c r="T157" s="8"/>
      <c r="U157" s="1"/>
      <c r="V157" s="8">
        <v>0</v>
      </c>
      <c r="W157" s="1"/>
      <c r="X157" s="8">
        <v>0</v>
      </c>
      <c r="Y157" s="1"/>
      <c r="Z157" s="8">
        <v>0</v>
      </c>
      <c r="AA157" s="1"/>
      <c r="AB157" s="8">
        <v>0</v>
      </c>
      <c r="AC157" s="1"/>
      <c r="AD157" s="8">
        <v>0</v>
      </c>
      <c r="AE157" s="1"/>
      <c r="AF157" s="8">
        <v>0</v>
      </c>
      <c r="AG157" s="1"/>
      <c r="AH157" s="8">
        <v>0</v>
      </c>
      <c r="AI157" s="1"/>
      <c r="AJ157" s="8">
        <v>0</v>
      </c>
      <c r="AK157" s="1"/>
      <c r="AL157" s="8">
        <v>0</v>
      </c>
      <c r="AM157" s="1"/>
      <c r="AN157" s="8">
        <v>0</v>
      </c>
      <c r="AO157" s="1"/>
      <c r="AP157" s="8">
        <v>0</v>
      </c>
      <c r="AQ157" s="1"/>
      <c r="AR157" s="8">
        <v>0</v>
      </c>
      <c r="AS157" s="1"/>
      <c r="AT157" s="8">
        <v>0</v>
      </c>
    </row>
    <row r="158" spans="1:46" ht="23.25" customHeight="1">
      <c r="A158" s="1" t="str">
        <f t="shared" si="0"/>
        <v>RG6060A08EL-OO 5 SENLIS PDC1 6 CREIL PDC1 08:00</v>
      </c>
      <c r="B158" s="6" t="s">
        <v>20</v>
      </c>
      <c r="C158" s="6" t="s">
        <v>261</v>
      </c>
      <c r="D158" s="7" t="s">
        <v>35</v>
      </c>
      <c r="E158" s="7" t="s">
        <v>262</v>
      </c>
      <c r="F158" s="6" t="s">
        <v>263</v>
      </c>
      <c r="G158" s="7" t="s">
        <v>169</v>
      </c>
      <c r="H158" s="7" t="s">
        <v>236</v>
      </c>
      <c r="I158" s="6" t="s">
        <v>237</v>
      </c>
      <c r="J158" s="8">
        <v>28</v>
      </c>
      <c r="K158" s="7" t="s">
        <v>57</v>
      </c>
      <c r="L158" s="8">
        <v>20.236000000000004</v>
      </c>
      <c r="M158" s="8">
        <v>13.788423076923078</v>
      </c>
      <c r="N158" s="8">
        <v>9.2685000000000013</v>
      </c>
      <c r="O158" s="8"/>
      <c r="P158" s="8">
        <v>16.250000000000004</v>
      </c>
      <c r="Q158" s="8"/>
      <c r="R158" s="8">
        <v>15.231375000000003</v>
      </c>
      <c r="S158" s="8"/>
      <c r="T158" s="8"/>
      <c r="U158" s="1"/>
      <c r="V158" s="9">
        <v>16.923500000000004</v>
      </c>
      <c r="W158" s="1"/>
      <c r="X158" s="9">
        <v>20.236000000000004</v>
      </c>
      <c r="Y158" s="1"/>
      <c r="Z158" s="9">
        <v>9.0980000000000008</v>
      </c>
      <c r="AA158" s="1"/>
      <c r="AB158" s="9">
        <v>16.378000000000004</v>
      </c>
      <c r="AC158" s="1"/>
      <c r="AD158" s="9">
        <v>14.692500000000003</v>
      </c>
      <c r="AE158" s="1"/>
      <c r="AF158" s="9">
        <v>9.6435000000000013</v>
      </c>
      <c r="AG158" s="1"/>
      <c r="AH158" s="9">
        <v>17.878000000000004</v>
      </c>
      <c r="AI158" s="1"/>
      <c r="AJ158" s="9">
        <v>13.783500000000002</v>
      </c>
      <c r="AK158" s="1"/>
      <c r="AL158" s="9">
        <v>9.1890000000000018</v>
      </c>
      <c r="AM158" s="1"/>
      <c r="AN158" s="9">
        <v>15.308000000000002</v>
      </c>
      <c r="AO158" s="1"/>
      <c r="AP158" s="9">
        <v>12.213500000000002</v>
      </c>
      <c r="AQ158" s="1"/>
      <c r="AR158" s="9">
        <v>9.1435000000000013</v>
      </c>
      <c r="AS158" s="1"/>
      <c r="AT158" s="9">
        <v>14.762499999999999</v>
      </c>
    </row>
    <row r="159" spans="1:46" ht="23.25" customHeight="1">
      <c r="A159" s="1" t="str">
        <f t="shared" si="0"/>
        <v>RG6060A08EL-OO 5 SENLIS PDC1 7 PONT STE MAXENC PDC1 08:00</v>
      </c>
      <c r="B159" s="6" t="s">
        <v>20</v>
      </c>
      <c r="C159" s="6" t="s">
        <v>261</v>
      </c>
      <c r="D159" s="7" t="s">
        <v>35</v>
      </c>
      <c r="E159" s="7" t="s">
        <v>262</v>
      </c>
      <c r="F159" s="6" t="s">
        <v>263</v>
      </c>
      <c r="G159" s="7" t="s">
        <v>266</v>
      </c>
      <c r="H159" s="7" t="s">
        <v>267</v>
      </c>
      <c r="I159" s="6" t="s">
        <v>268</v>
      </c>
      <c r="J159" s="8">
        <v>28</v>
      </c>
      <c r="K159" s="7" t="s">
        <v>57</v>
      </c>
      <c r="L159" s="8">
        <v>0</v>
      </c>
      <c r="M159" s="8"/>
      <c r="N159" s="8"/>
      <c r="O159" s="8"/>
      <c r="P159" s="8"/>
      <c r="Q159" s="8"/>
      <c r="R159" s="8"/>
      <c r="S159" s="8"/>
      <c r="T159" s="8"/>
      <c r="U159" s="1"/>
      <c r="V159" s="8">
        <v>0</v>
      </c>
      <c r="W159" s="1"/>
      <c r="X159" s="8">
        <v>0</v>
      </c>
      <c r="Y159" s="1"/>
      <c r="Z159" s="8">
        <v>0</v>
      </c>
      <c r="AA159" s="1"/>
      <c r="AB159" s="8">
        <v>0</v>
      </c>
      <c r="AC159" s="1"/>
      <c r="AD159" s="8">
        <v>0</v>
      </c>
      <c r="AE159" s="1"/>
      <c r="AF159" s="8">
        <v>0</v>
      </c>
      <c r="AG159" s="1"/>
      <c r="AH159" s="8">
        <v>0</v>
      </c>
      <c r="AI159" s="1"/>
      <c r="AJ159" s="8">
        <v>0</v>
      </c>
      <c r="AK159" s="1"/>
      <c r="AL159" s="8">
        <v>0</v>
      </c>
      <c r="AM159" s="1"/>
      <c r="AN159" s="8">
        <v>0</v>
      </c>
      <c r="AO159" s="1"/>
      <c r="AP159" s="8">
        <v>0</v>
      </c>
      <c r="AQ159" s="1"/>
      <c r="AR159" s="8">
        <v>0</v>
      </c>
      <c r="AS159" s="1"/>
      <c r="AT159" s="8">
        <v>0</v>
      </c>
    </row>
    <row r="160" spans="1:46" ht="23.25" customHeight="1">
      <c r="A160" s="1" t="str">
        <f t="shared" si="0"/>
        <v>RG6060A08EL-OO 6 CREIL PDC1 7 PONT STE MAXENC PDC1 09:15</v>
      </c>
      <c r="B160" s="6" t="s">
        <v>20</v>
      </c>
      <c r="C160" s="6" t="s">
        <v>261</v>
      </c>
      <c r="D160" s="7" t="s">
        <v>169</v>
      </c>
      <c r="E160" s="7" t="s">
        <v>236</v>
      </c>
      <c r="F160" s="6" t="s">
        <v>237</v>
      </c>
      <c r="G160" s="7" t="s">
        <v>266</v>
      </c>
      <c r="H160" s="7" t="s">
        <v>267</v>
      </c>
      <c r="I160" s="6" t="s">
        <v>268</v>
      </c>
      <c r="J160" s="8">
        <v>28</v>
      </c>
      <c r="K160" s="7" t="s">
        <v>60</v>
      </c>
      <c r="L160" s="8">
        <v>10.1645</v>
      </c>
      <c r="M160" s="8">
        <v>6.7714499999999997</v>
      </c>
      <c r="N160" s="8">
        <v>4.2366666666666672</v>
      </c>
      <c r="O160" s="8"/>
      <c r="P160" s="8">
        <v>8.3611250000000013</v>
      </c>
      <c r="Q160" s="8"/>
      <c r="R160" s="8">
        <v>7.1866666666666674</v>
      </c>
      <c r="S160" s="8"/>
      <c r="T160" s="8"/>
      <c r="U160" s="1"/>
      <c r="V160" s="9">
        <v>8.14</v>
      </c>
      <c r="W160" s="1"/>
      <c r="X160" s="9">
        <v>8.14</v>
      </c>
      <c r="Y160" s="1"/>
      <c r="Z160" s="9">
        <v>8.7100000000000009</v>
      </c>
      <c r="AA160" s="1"/>
      <c r="AB160" s="9">
        <v>10.1645</v>
      </c>
      <c r="AC160" s="1"/>
      <c r="AD160" s="9">
        <v>5.71</v>
      </c>
      <c r="AE160" s="1"/>
      <c r="AF160" s="1"/>
      <c r="AG160" s="1"/>
      <c r="AH160" s="1"/>
      <c r="AI160" s="1"/>
      <c r="AJ160" s="1"/>
      <c r="AK160" s="1"/>
      <c r="AL160" s="9">
        <v>3</v>
      </c>
      <c r="AM160" s="1"/>
      <c r="AN160" s="9">
        <v>9.14</v>
      </c>
      <c r="AO160" s="1"/>
      <c r="AP160" s="9">
        <v>7.71</v>
      </c>
      <c r="AQ160" s="1"/>
      <c r="AR160" s="9">
        <v>1</v>
      </c>
      <c r="AS160" s="1"/>
      <c r="AT160" s="9">
        <v>6</v>
      </c>
    </row>
    <row r="161" spans="1:46" ht="23.25" customHeight="1">
      <c r="A161" s="1" t="str">
        <f t="shared" si="0"/>
        <v>RG6060A08LI-CO 1 NOYON PDC1 2 CREIL MF PPDC 17:10</v>
      </c>
      <c r="B161" s="6" t="s">
        <v>20</v>
      </c>
      <c r="C161" s="6" t="s">
        <v>269</v>
      </c>
      <c r="D161" s="7" t="s">
        <v>22</v>
      </c>
      <c r="E161" s="7" t="s">
        <v>255</v>
      </c>
      <c r="F161" s="6" t="s">
        <v>256</v>
      </c>
      <c r="G161" s="7" t="s">
        <v>25</v>
      </c>
      <c r="H161" s="7" t="s">
        <v>205</v>
      </c>
      <c r="I161" s="6" t="s">
        <v>206</v>
      </c>
      <c r="J161" s="8">
        <v>28</v>
      </c>
      <c r="K161" s="7" t="s">
        <v>270</v>
      </c>
      <c r="L161" s="8">
        <v>7.85</v>
      </c>
      <c r="M161" s="8">
        <v>6.3513636363636357</v>
      </c>
      <c r="N161" s="8">
        <v>5.4950000000000001</v>
      </c>
      <c r="O161" s="8">
        <v>7.2219999999999995</v>
      </c>
      <c r="P161" s="8">
        <v>5.9659999999999993</v>
      </c>
      <c r="Q161" s="8">
        <v>5.8875000000000002</v>
      </c>
      <c r="R161" s="8">
        <v>7.0650000000000004</v>
      </c>
      <c r="S161" s="8"/>
      <c r="T161" s="8"/>
      <c r="U161" s="8">
        <v>7.85</v>
      </c>
      <c r="V161" s="8">
        <v>4.71</v>
      </c>
      <c r="W161" s="8">
        <v>6.28</v>
      </c>
      <c r="X161" s="8">
        <v>6.28</v>
      </c>
      <c r="Y161" s="1"/>
      <c r="Z161" s="8">
        <v>6.28</v>
      </c>
      <c r="AA161" s="8">
        <v>7.85</v>
      </c>
      <c r="AB161" s="8">
        <v>7.85</v>
      </c>
      <c r="AC161" s="8">
        <v>4.71</v>
      </c>
      <c r="AD161" s="8">
        <v>7.85</v>
      </c>
      <c r="AE161" s="1"/>
      <c r="AF161" s="8">
        <v>4.71</v>
      </c>
      <c r="AG161" s="8">
        <v>7.85</v>
      </c>
      <c r="AH161" s="8">
        <v>4.71</v>
      </c>
      <c r="AI161" s="8">
        <v>7.85</v>
      </c>
      <c r="AJ161" s="8">
        <v>7.85</v>
      </c>
      <c r="AK161" s="1"/>
      <c r="AL161" s="8">
        <v>6.28</v>
      </c>
      <c r="AM161" s="8">
        <v>6.28</v>
      </c>
      <c r="AN161" s="8">
        <v>7.85</v>
      </c>
      <c r="AO161" s="8">
        <v>4.71</v>
      </c>
      <c r="AP161" s="8">
        <v>6.28</v>
      </c>
      <c r="AQ161" s="1"/>
      <c r="AR161" s="8">
        <v>4.71</v>
      </c>
      <c r="AS161" s="8">
        <v>6.28</v>
      </c>
      <c r="AT161" s="8">
        <v>4.71</v>
      </c>
    </row>
    <row r="162" spans="1:46" ht="23.25" customHeight="1">
      <c r="A162" s="1" t="str">
        <f t="shared" si="0"/>
        <v>RG6060A09EL-CO 1 ESTREES ST DENI PDC1 3 CREIL MF PPDC 17:00</v>
      </c>
      <c r="B162" s="6" t="s">
        <v>20</v>
      </c>
      <c r="C162" s="6" t="s">
        <v>271</v>
      </c>
      <c r="D162" s="7" t="s">
        <v>22</v>
      </c>
      <c r="E162" s="7" t="s">
        <v>272</v>
      </c>
      <c r="F162" s="6" t="s">
        <v>273</v>
      </c>
      <c r="G162" s="7" t="s">
        <v>31</v>
      </c>
      <c r="H162" s="7" t="s">
        <v>205</v>
      </c>
      <c r="I162" s="6" t="s">
        <v>206</v>
      </c>
      <c r="J162" s="8">
        <v>28</v>
      </c>
      <c r="K162" s="7" t="s">
        <v>191</v>
      </c>
      <c r="L162" s="8">
        <v>26.69</v>
      </c>
      <c r="M162" s="8">
        <v>10.490454545454542</v>
      </c>
      <c r="N162" s="8">
        <v>8.6349999999999998</v>
      </c>
      <c r="O162" s="8">
        <v>5.9659999999999993</v>
      </c>
      <c r="P162" s="8">
        <v>10.676</v>
      </c>
      <c r="Q162" s="8">
        <v>18.84</v>
      </c>
      <c r="R162" s="8">
        <v>9.42</v>
      </c>
      <c r="S162" s="8"/>
      <c r="T162" s="8"/>
      <c r="U162" s="9">
        <v>7.85</v>
      </c>
      <c r="V162" s="9">
        <v>1.57</v>
      </c>
      <c r="W162" s="9">
        <v>26.69</v>
      </c>
      <c r="X162" s="9">
        <v>12.56</v>
      </c>
      <c r="Y162" s="1"/>
      <c r="Z162" s="9">
        <v>10.99</v>
      </c>
      <c r="AA162" s="9">
        <v>6.28</v>
      </c>
      <c r="AB162" s="9">
        <v>14.13</v>
      </c>
      <c r="AC162" s="9">
        <v>14.13</v>
      </c>
      <c r="AD162" s="9">
        <v>1.57</v>
      </c>
      <c r="AE162" s="1"/>
      <c r="AF162" s="9">
        <v>10.99</v>
      </c>
      <c r="AG162" s="9">
        <v>1.57</v>
      </c>
      <c r="AH162" s="9">
        <v>14.13</v>
      </c>
      <c r="AI162" s="9">
        <v>14.13</v>
      </c>
      <c r="AJ162" s="9">
        <v>14.13</v>
      </c>
      <c r="AK162" s="1"/>
      <c r="AL162" s="9">
        <v>10.99</v>
      </c>
      <c r="AM162" s="9">
        <v>4.71</v>
      </c>
      <c r="AN162" s="9">
        <v>9.42</v>
      </c>
      <c r="AO162" s="9">
        <v>20.41</v>
      </c>
      <c r="AP162" s="9">
        <v>9.42</v>
      </c>
      <c r="AQ162" s="1"/>
      <c r="AR162" s="9">
        <v>1.57</v>
      </c>
      <c r="AS162" s="9">
        <v>9.42</v>
      </c>
      <c r="AT162" s="9">
        <v>14.13</v>
      </c>
    </row>
    <row r="163" spans="1:46" ht="23.25" customHeight="1">
      <c r="A163" s="1" t="str">
        <f t="shared" si="0"/>
        <v>RG6060A09EL-CO 2 BREUIL LE VERT PDC1 3 CREIL MF PPDC 17:50</v>
      </c>
      <c r="B163" s="6" t="s">
        <v>20</v>
      </c>
      <c r="C163" s="6" t="s">
        <v>271</v>
      </c>
      <c r="D163" s="7" t="s">
        <v>25</v>
      </c>
      <c r="E163" s="7" t="s">
        <v>274</v>
      </c>
      <c r="F163" s="6" t="s">
        <v>275</v>
      </c>
      <c r="G163" s="7" t="s">
        <v>31</v>
      </c>
      <c r="H163" s="7" t="s">
        <v>205</v>
      </c>
      <c r="I163" s="6" t="s">
        <v>206</v>
      </c>
      <c r="J163" s="8">
        <v>28</v>
      </c>
      <c r="K163" s="7" t="s">
        <v>276</v>
      </c>
      <c r="L163" s="8">
        <v>17.27</v>
      </c>
      <c r="M163" s="8">
        <v>12.060454545454547</v>
      </c>
      <c r="N163" s="8">
        <v>12.1675</v>
      </c>
      <c r="O163" s="8">
        <v>11.304</v>
      </c>
      <c r="P163" s="8">
        <v>11.303999999999998</v>
      </c>
      <c r="Q163" s="8">
        <v>14.522499999999997</v>
      </c>
      <c r="R163" s="8">
        <v>11.3825</v>
      </c>
      <c r="S163" s="8"/>
      <c r="T163" s="8"/>
      <c r="U163" s="8">
        <v>14.13</v>
      </c>
      <c r="V163" s="8">
        <v>10.99</v>
      </c>
      <c r="W163" s="8">
        <v>14.13</v>
      </c>
      <c r="X163" s="8">
        <v>12.56</v>
      </c>
      <c r="Y163" s="1"/>
      <c r="Z163" s="8">
        <v>17.27</v>
      </c>
      <c r="AA163" s="8">
        <v>10.99</v>
      </c>
      <c r="AB163" s="8">
        <v>10.99</v>
      </c>
      <c r="AC163" s="8">
        <v>12.56</v>
      </c>
      <c r="AD163" s="8">
        <v>10.99</v>
      </c>
      <c r="AE163" s="1"/>
      <c r="AF163" s="8">
        <v>14.13</v>
      </c>
      <c r="AG163" s="8">
        <v>10.99</v>
      </c>
      <c r="AH163" s="8">
        <v>10.99</v>
      </c>
      <c r="AI163" s="8">
        <v>14.13</v>
      </c>
      <c r="AJ163" s="8">
        <v>10.99</v>
      </c>
      <c r="AK163" s="1"/>
      <c r="AL163" s="8">
        <v>12.56</v>
      </c>
      <c r="AM163" s="8">
        <v>10.99</v>
      </c>
      <c r="AN163" s="8">
        <v>14.13</v>
      </c>
      <c r="AO163" s="8">
        <v>17.27</v>
      </c>
      <c r="AP163" s="8">
        <v>10.99</v>
      </c>
      <c r="AQ163" s="1"/>
      <c r="AR163" s="8">
        <v>4.71</v>
      </c>
      <c r="AS163" s="8">
        <v>9.42</v>
      </c>
      <c r="AT163" s="8">
        <v>9.42</v>
      </c>
    </row>
    <row r="164" spans="1:46" ht="23.25" customHeight="1">
      <c r="A164" s="1" t="str">
        <f t="shared" si="0"/>
        <v>RG6060A09EL-OO 1 SENLIS PDC1 2 LIDL 14:10</v>
      </c>
      <c r="B164" s="6" t="s">
        <v>20</v>
      </c>
      <c r="C164" s="6" t="s">
        <v>277</v>
      </c>
      <c r="D164" s="7" t="s">
        <v>22</v>
      </c>
      <c r="E164" s="7" t="s">
        <v>262</v>
      </c>
      <c r="F164" s="6" t="s">
        <v>263</v>
      </c>
      <c r="G164" s="7" t="s">
        <v>25</v>
      </c>
      <c r="H164" s="7" t="s">
        <v>278</v>
      </c>
      <c r="I164" s="6" t="s">
        <v>279</v>
      </c>
      <c r="J164" s="8">
        <v>28</v>
      </c>
      <c r="K164" s="7" t="s">
        <v>280</v>
      </c>
      <c r="L164" s="8">
        <v>0</v>
      </c>
      <c r="M164" s="8"/>
      <c r="N164" s="8"/>
      <c r="O164" s="8"/>
      <c r="P164" s="8"/>
      <c r="Q164" s="8"/>
      <c r="R164" s="8"/>
      <c r="S164" s="8"/>
      <c r="T164" s="8"/>
      <c r="U164" s="9">
        <v>0</v>
      </c>
      <c r="V164" s="1"/>
      <c r="W164" s="9">
        <v>0</v>
      </c>
      <c r="X164" s="9">
        <v>0</v>
      </c>
      <c r="Y164" s="1"/>
      <c r="Z164" s="9">
        <v>0</v>
      </c>
      <c r="AA164" s="9">
        <v>0</v>
      </c>
      <c r="AB164" s="1"/>
      <c r="AC164" s="9">
        <v>0</v>
      </c>
      <c r="AD164" s="9">
        <v>0</v>
      </c>
      <c r="AE164" s="1"/>
      <c r="AF164" s="9">
        <v>0</v>
      </c>
      <c r="AG164" s="9">
        <v>0</v>
      </c>
      <c r="AH164" s="1"/>
      <c r="AI164" s="9">
        <v>0</v>
      </c>
      <c r="AJ164" s="9">
        <v>0</v>
      </c>
      <c r="AK164" s="1"/>
      <c r="AL164" s="9">
        <v>0</v>
      </c>
      <c r="AM164" s="9">
        <v>0</v>
      </c>
      <c r="AN164" s="1"/>
      <c r="AO164" s="9">
        <v>0</v>
      </c>
      <c r="AP164" s="9">
        <v>0</v>
      </c>
      <c r="AQ164" s="1"/>
      <c r="AR164" s="9">
        <v>0</v>
      </c>
      <c r="AS164" s="9">
        <v>0</v>
      </c>
      <c r="AT164" s="1"/>
    </row>
    <row r="165" spans="1:46" ht="23.25" customHeight="1">
      <c r="A165" s="1" t="str">
        <f t="shared" si="0"/>
        <v>RG6060A09EL-OO 1 SENLIS PDC1 3 REB 14:10</v>
      </c>
      <c r="B165" s="6" t="s">
        <v>20</v>
      </c>
      <c r="C165" s="6" t="s">
        <v>277</v>
      </c>
      <c r="D165" s="7" t="s">
        <v>22</v>
      </c>
      <c r="E165" s="7" t="s">
        <v>262</v>
      </c>
      <c r="F165" s="6" t="s">
        <v>263</v>
      </c>
      <c r="G165" s="7" t="s">
        <v>31</v>
      </c>
      <c r="H165" s="7" t="s">
        <v>281</v>
      </c>
      <c r="I165" s="6" t="s">
        <v>282</v>
      </c>
      <c r="J165" s="8">
        <v>28</v>
      </c>
      <c r="K165" s="7" t="s">
        <v>280</v>
      </c>
      <c r="L165" s="8">
        <v>0</v>
      </c>
      <c r="M165" s="8"/>
      <c r="N165" s="8"/>
      <c r="O165" s="8"/>
      <c r="P165" s="8"/>
      <c r="Q165" s="8"/>
      <c r="R165" s="8"/>
      <c r="S165" s="8"/>
      <c r="T165" s="8"/>
      <c r="U165" s="8">
        <v>0</v>
      </c>
      <c r="V165" s="1"/>
      <c r="W165" s="8">
        <v>0</v>
      </c>
      <c r="X165" s="8">
        <v>0</v>
      </c>
      <c r="Y165" s="1"/>
      <c r="Z165" s="8">
        <v>0</v>
      </c>
      <c r="AA165" s="8">
        <v>0</v>
      </c>
      <c r="AB165" s="1"/>
      <c r="AC165" s="8">
        <v>0</v>
      </c>
      <c r="AD165" s="8">
        <v>0</v>
      </c>
      <c r="AE165" s="1"/>
      <c r="AF165" s="8">
        <v>0</v>
      </c>
      <c r="AG165" s="8">
        <v>0</v>
      </c>
      <c r="AH165" s="1"/>
      <c r="AI165" s="8">
        <v>0</v>
      </c>
      <c r="AJ165" s="8">
        <v>0</v>
      </c>
      <c r="AK165" s="1"/>
      <c r="AL165" s="8">
        <v>0</v>
      </c>
      <c r="AM165" s="8">
        <v>0</v>
      </c>
      <c r="AN165" s="1"/>
      <c r="AO165" s="8">
        <v>0</v>
      </c>
      <c r="AP165" s="8">
        <v>0</v>
      </c>
      <c r="AQ165" s="1"/>
      <c r="AR165" s="8">
        <v>0</v>
      </c>
      <c r="AS165" s="8">
        <v>0</v>
      </c>
      <c r="AT165" s="1"/>
    </row>
    <row r="166" spans="1:46" ht="23.25" customHeight="1">
      <c r="A166" s="1" t="str">
        <f t="shared" si="0"/>
        <v>RG6060A09EL-OO 1 SENLIS PDC1 4 BARON APC 14:10</v>
      </c>
      <c r="B166" s="6" t="s">
        <v>20</v>
      </c>
      <c r="C166" s="6" t="s">
        <v>277</v>
      </c>
      <c r="D166" s="7" t="s">
        <v>22</v>
      </c>
      <c r="E166" s="7" t="s">
        <v>262</v>
      </c>
      <c r="F166" s="6" t="s">
        <v>263</v>
      </c>
      <c r="G166" s="7" t="s">
        <v>33</v>
      </c>
      <c r="H166" s="7" t="s">
        <v>283</v>
      </c>
      <c r="I166" s="6" t="s">
        <v>284</v>
      </c>
      <c r="J166" s="8">
        <v>28</v>
      </c>
      <c r="K166" s="7" t="s">
        <v>280</v>
      </c>
      <c r="L166" s="8">
        <v>0</v>
      </c>
      <c r="M166" s="8"/>
      <c r="N166" s="8"/>
      <c r="O166" s="8"/>
      <c r="P166" s="8"/>
      <c r="Q166" s="8"/>
      <c r="R166" s="8"/>
      <c r="S166" s="8"/>
      <c r="T166" s="8"/>
      <c r="U166" s="9">
        <v>0</v>
      </c>
      <c r="V166" s="1"/>
      <c r="W166" s="9">
        <v>0</v>
      </c>
      <c r="X166" s="9">
        <v>0</v>
      </c>
      <c r="Y166" s="1"/>
      <c r="Z166" s="9">
        <v>0</v>
      </c>
      <c r="AA166" s="9">
        <v>0</v>
      </c>
      <c r="AB166" s="1"/>
      <c r="AC166" s="9">
        <v>0</v>
      </c>
      <c r="AD166" s="9">
        <v>0</v>
      </c>
      <c r="AE166" s="1"/>
      <c r="AF166" s="9">
        <v>0</v>
      </c>
      <c r="AG166" s="9">
        <v>0</v>
      </c>
      <c r="AH166" s="1"/>
      <c r="AI166" s="9">
        <v>0</v>
      </c>
      <c r="AJ166" s="9">
        <v>0</v>
      </c>
      <c r="AK166" s="1"/>
      <c r="AL166" s="9">
        <v>0</v>
      </c>
      <c r="AM166" s="9">
        <v>0</v>
      </c>
      <c r="AN166" s="1"/>
      <c r="AO166" s="9">
        <v>0</v>
      </c>
      <c r="AP166" s="9">
        <v>0</v>
      </c>
      <c r="AQ166" s="1"/>
      <c r="AR166" s="9">
        <v>0</v>
      </c>
      <c r="AS166" s="9">
        <v>0</v>
      </c>
      <c r="AT166" s="1"/>
    </row>
    <row r="167" spans="1:46" ht="23.25" customHeight="1">
      <c r="A167" s="1" t="str">
        <f t="shared" si="0"/>
        <v>RG6060A09EL-OO 1 SENLIS PDC1 5 KEOLIS 14:10</v>
      </c>
      <c r="B167" s="6" t="s">
        <v>20</v>
      </c>
      <c r="C167" s="6" t="s">
        <v>277</v>
      </c>
      <c r="D167" s="7" t="s">
        <v>22</v>
      </c>
      <c r="E167" s="7" t="s">
        <v>262</v>
      </c>
      <c r="F167" s="6" t="s">
        <v>263</v>
      </c>
      <c r="G167" s="7" t="s">
        <v>35</v>
      </c>
      <c r="H167" s="7" t="s">
        <v>285</v>
      </c>
      <c r="I167" s="6" t="s">
        <v>286</v>
      </c>
      <c r="J167" s="8">
        <v>28</v>
      </c>
      <c r="K167" s="7" t="s">
        <v>280</v>
      </c>
      <c r="L167" s="8">
        <v>0</v>
      </c>
      <c r="M167" s="8"/>
      <c r="N167" s="8"/>
      <c r="O167" s="8"/>
      <c r="P167" s="8"/>
      <c r="Q167" s="8"/>
      <c r="R167" s="8"/>
      <c r="S167" s="8"/>
      <c r="T167" s="8"/>
      <c r="U167" s="8">
        <v>0</v>
      </c>
      <c r="V167" s="1"/>
      <c r="W167" s="8">
        <v>0</v>
      </c>
      <c r="X167" s="8">
        <v>0</v>
      </c>
      <c r="Y167" s="1"/>
      <c r="Z167" s="8">
        <v>0</v>
      </c>
      <c r="AA167" s="8">
        <v>0</v>
      </c>
      <c r="AB167" s="1"/>
      <c r="AC167" s="8">
        <v>0</v>
      </c>
      <c r="AD167" s="8">
        <v>0</v>
      </c>
      <c r="AE167" s="1"/>
      <c r="AF167" s="8">
        <v>0</v>
      </c>
      <c r="AG167" s="8">
        <v>0</v>
      </c>
      <c r="AH167" s="1"/>
      <c r="AI167" s="8">
        <v>0</v>
      </c>
      <c r="AJ167" s="8">
        <v>0</v>
      </c>
      <c r="AK167" s="1"/>
      <c r="AL167" s="8">
        <v>0</v>
      </c>
      <c r="AM167" s="8">
        <v>0</v>
      </c>
      <c r="AN167" s="1"/>
      <c r="AO167" s="8">
        <v>0</v>
      </c>
      <c r="AP167" s="8">
        <v>0</v>
      </c>
      <c r="AQ167" s="1"/>
      <c r="AR167" s="8">
        <v>0</v>
      </c>
      <c r="AS167" s="8">
        <v>0</v>
      </c>
      <c r="AT167" s="1"/>
    </row>
    <row r="168" spans="1:46" ht="23.25" customHeight="1">
      <c r="A168" s="1" t="str">
        <f t="shared" si="0"/>
        <v>RG6060A09EL-OO 1 SENLIS PDC1 6 ELECTROLUX 14:10</v>
      </c>
      <c r="B168" s="6" t="s">
        <v>20</v>
      </c>
      <c r="C168" s="6" t="s">
        <v>277</v>
      </c>
      <c r="D168" s="7" t="s">
        <v>22</v>
      </c>
      <c r="E168" s="7" t="s">
        <v>262</v>
      </c>
      <c r="F168" s="6" t="s">
        <v>263</v>
      </c>
      <c r="G168" s="7" t="s">
        <v>169</v>
      </c>
      <c r="H168" s="7" t="s">
        <v>287</v>
      </c>
      <c r="I168" s="6" t="s">
        <v>288</v>
      </c>
      <c r="J168" s="8">
        <v>28</v>
      </c>
      <c r="K168" s="7" t="s">
        <v>280</v>
      </c>
      <c r="L168" s="8">
        <v>0</v>
      </c>
      <c r="M168" s="8"/>
      <c r="N168" s="8"/>
      <c r="O168" s="8"/>
      <c r="P168" s="8"/>
      <c r="Q168" s="8"/>
      <c r="R168" s="8"/>
      <c r="S168" s="8"/>
      <c r="T168" s="8"/>
      <c r="U168" s="9">
        <v>0</v>
      </c>
      <c r="V168" s="1"/>
      <c r="W168" s="9">
        <v>0</v>
      </c>
      <c r="X168" s="9">
        <v>0</v>
      </c>
      <c r="Y168" s="1"/>
      <c r="Z168" s="9">
        <v>0</v>
      </c>
      <c r="AA168" s="9">
        <v>0</v>
      </c>
      <c r="AB168" s="1"/>
      <c r="AC168" s="9">
        <v>0</v>
      </c>
      <c r="AD168" s="9">
        <v>0</v>
      </c>
      <c r="AE168" s="1"/>
      <c r="AF168" s="9">
        <v>0</v>
      </c>
      <c r="AG168" s="9">
        <v>0</v>
      </c>
      <c r="AH168" s="1"/>
      <c r="AI168" s="9">
        <v>0</v>
      </c>
      <c r="AJ168" s="9">
        <v>0</v>
      </c>
      <c r="AK168" s="1"/>
      <c r="AL168" s="9">
        <v>0</v>
      </c>
      <c r="AM168" s="9">
        <v>0</v>
      </c>
      <c r="AN168" s="1"/>
      <c r="AO168" s="9">
        <v>0</v>
      </c>
      <c r="AP168" s="9">
        <v>0</v>
      </c>
      <c r="AQ168" s="1"/>
      <c r="AR168" s="9">
        <v>0</v>
      </c>
      <c r="AS168" s="9">
        <v>0</v>
      </c>
      <c r="AT168" s="1"/>
    </row>
    <row r="169" spans="1:46" ht="23.25" customHeight="1">
      <c r="A169" s="1" t="str">
        <f t="shared" si="0"/>
        <v>RG6060A09EL-OO 1 SENLIS PDC1 7 CETIM 14:10</v>
      </c>
      <c r="B169" s="6" t="s">
        <v>20</v>
      </c>
      <c r="C169" s="6" t="s">
        <v>277</v>
      </c>
      <c r="D169" s="7" t="s">
        <v>22</v>
      </c>
      <c r="E169" s="7" t="s">
        <v>262</v>
      </c>
      <c r="F169" s="6" t="s">
        <v>263</v>
      </c>
      <c r="G169" s="7" t="s">
        <v>266</v>
      </c>
      <c r="H169" s="7" t="s">
        <v>289</v>
      </c>
      <c r="I169" s="6" t="s">
        <v>290</v>
      </c>
      <c r="J169" s="8">
        <v>28</v>
      </c>
      <c r="K169" s="7" t="s">
        <v>280</v>
      </c>
      <c r="L169" s="8">
        <v>0</v>
      </c>
      <c r="M169" s="8"/>
      <c r="N169" s="8"/>
      <c r="O169" s="8"/>
      <c r="P169" s="8"/>
      <c r="Q169" s="8"/>
      <c r="R169" s="8"/>
      <c r="S169" s="8"/>
      <c r="T169" s="8"/>
      <c r="U169" s="8">
        <v>0</v>
      </c>
      <c r="V169" s="1"/>
      <c r="W169" s="8">
        <v>0</v>
      </c>
      <c r="X169" s="8">
        <v>0</v>
      </c>
      <c r="Y169" s="1"/>
      <c r="Z169" s="8">
        <v>0</v>
      </c>
      <c r="AA169" s="8">
        <v>0</v>
      </c>
      <c r="AB169" s="1"/>
      <c r="AC169" s="8">
        <v>0</v>
      </c>
      <c r="AD169" s="8">
        <v>0</v>
      </c>
      <c r="AE169" s="1"/>
      <c r="AF169" s="8">
        <v>0</v>
      </c>
      <c r="AG169" s="8">
        <v>0</v>
      </c>
      <c r="AH169" s="1"/>
      <c r="AI169" s="8">
        <v>0</v>
      </c>
      <c r="AJ169" s="8">
        <v>0</v>
      </c>
      <c r="AK169" s="1"/>
      <c r="AL169" s="8">
        <v>0</v>
      </c>
      <c r="AM169" s="8">
        <v>0</v>
      </c>
      <c r="AN169" s="1"/>
      <c r="AO169" s="8">
        <v>0</v>
      </c>
      <c r="AP169" s="8">
        <v>0</v>
      </c>
      <c r="AQ169" s="1"/>
      <c r="AR169" s="8">
        <v>0</v>
      </c>
      <c r="AS169" s="8">
        <v>0</v>
      </c>
      <c r="AT169" s="1"/>
    </row>
    <row r="170" spans="1:46" ht="23.25" customHeight="1">
      <c r="A170" s="1" t="str">
        <f t="shared" si="0"/>
        <v>RG6060A09EL-OO 1 SENLIS PDC1 8 SPM 14:10</v>
      </c>
      <c r="B170" s="6" t="s">
        <v>20</v>
      </c>
      <c r="C170" s="6" t="s">
        <v>277</v>
      </c>
      <c r="D170" s="7" t="s">
        <v>22</v>
      </c>
      <c r="E170" s="7" t="s">
        <v>262</v>
      </c>
      <c r="F170" s="6" t="s">
        <v>263</v>
      </c>
      <c r="G170" s="7" t="s">
        <v>291</v>
      </c>
      <c r="H170" s="7" t="s">
        <v>292</v>
      </c>
      <c r="I170" s="6" t="s">
        <v>293</v>
      </c>
      <c r="J170" s="8">
        <v>28</v>
      </c>
      <c r="K170" s="7" t="s">
        <v>280</v>
      </c>
      <c r="L170" s="8">
        <v>0</v>
      </c>
      <c r="M170" s="8"/>
      <c r="N170" s="8"/>
      <c r="O170" s="8"/>
      <c r="P170" s="8"/>
      <c r="Q170" s="8"/>
      <c r="R170" s="8"/>
      <c r="S170" s="8"/>
      <c r="T170" s="8"/>
      <c r="U170" s="9">
        <v>0</v>
      </c>
      <c r="V170" s="1"/>
      <c r="W170" s="9">
        <v>0</v>
      </c>
      <c r="X170" s="9">
        <v>0</v>
      </c>
      <c r="Y170" s="1"/>
      <c r="Z170" s="9">
        <v>0</v>
      </c>
      <c r="AA170" s="9">
        <v>0</v>
      </c>
      <c r="AB170" s="1"/>
      <c r="AC170" s="9">
        <v>0</v>
      </c>
      <c r="AD170" s="9">
        <v>0</v>
      </c>
      <c r="AE170" s="1"/>
      <c r="AF170" s="9">
        <v>0</v>
      </c>
      <c r="AG170" s="9">
        <v>0</v>
      </c>
      <c r="AH170" s="1"/>
      <c r="AI170" s="9">
        <v>0</v>
      </c>
      <c r="AJ170" s="9">
        <v>0</v>
      </c>
      <c r="AK170" s="1"/>
      <c r="AL170" s="9">
        <v>0</v>
      </c>
      <c r="AM170" s="9">
        <v>0</v>
      </c>
      <c r="AN170" s="1"/>
      <c r="AO170" s="9">
        <v>0</v>
      </c>
      <c r="AP170" s="9">
        <v>0</v>
      </c>
      <c r="AQ170" s="1"/>
      <c r="AR170" s="9">
        <v>0</v>
      </c>
      <c r="AS170" s="9">
        <v>0</v>
      </c>
      <c r="AT170" s="1"/>
    </row>
    <row r="171" spans="1:46" ht="23.25" customHeight="1">
      <c r="A171" s="1" t="str">
        <f t="shared" si="0"/>
        <v>RG6060A09EL-OO 1 SENLIS PDC1 9 OFFICE DEPOT 14:10</v>
      </c>
      <c r="B171" s="6" t="s">
        <v>20</v>
      </c>
      <c r="C171" s="6" t="s">
        <v>277</v>
      </c>
      <c r="D171" s="7" t="s">
        <v>22</v>
      </c>
      <c r="E171" s="7" t="s">
        <v>262</v>
      </c>
      <c r="F171" s="6" t="s">
        <v>263</v>
      </c>
      <c r="G171" s="7" t="s">
        <v>294</v>
      </c>
      <c r="H171" s="7" t="s">
        <v>295</v>
      </c>
      <c r="I171" s="6" t="s">
        <v>296</v>
      </c>
      <c r="J171" s="8">
        <v>28</v>
      </c>
      <c r="K171" s="7" t="s">
        <v>280</v>
      </c>
      <c r="L171" s="8">
        <v>0</v>
      </c>
      <c r="M171" s="8"/>
      <c r="N171" s="8"/>
      <c r="O171" s="8"/>
      <c r="P171" s="8"/>
      <c r="Q171" s="8"/>
      <c r="R171" s="8"/>
      <c r="S171" s="8"/>
      <c r="T171" s="8"/>
      <c r="U171" s="8">
        <v>0</v>
      </c>
      <c r="V171" s="1"/>
      <c r="W171" s="8">
        <v>0</v>
      </c>
      <c r="X171" s="8">
        <v>0</v>
      </c>
      <c r="Y171" s="1"/>
      <c r="Z171" s="8">
        <v>0</v>
      </c>
      <c r="AA171" s="8">
        <v>0</v>
      </c>
      <c r="AB171" s="1"/>
      <c r="AC171" s="8">
        <v>0</v>
      </c>
      <c r="AD171" s="8">
        <v>0</v>
      </c>
      <c r="AE171" s="1"/>
      <c r="AF171" s="8">
        <v>0</v>
      </c>
      <c r="AG171" s="8">
        <v>0</v>
      </c>
      <c r="AH171" s="1"/>
      <c r="AI171" s="8">
        <v>0</v>
      </c>
      <c r="AJ171" s="8">
        <v>0</v>
      </c>
      <c r="AK171" s="1"/>
      <c r="AL171" s="8">
        <v>0</v>
      </c>
      <c r="AM171" s="8">
        <v>0</v>
      </c>
      <c r="AN171" s="1"/>
      <c r="AO171" s="8">
        <v>0</v>
      </c>
      <c r="AP171" s="8">
        <v>0</v>
      </c>
      <c r="AQ171" s="1"/>
      <c r="AR171" s="8">
        <v>0</v>
      </c>
      <c r="AS171" s="8">
        <v>0</v>
      </c>
      <c r="AT171" s="1"/>
    </row>
    <row r="172" spans="1:46" ht="23.25" customHeight="1">
      <c r="A172" s="1" t="str">
        <f t="shared" si="0"/>
        <v>RG6060A09EL-OO 10 CREIL PDC1 11 CREIL MF PPDC 16:25</v>
      </c>
      <c r="B172" s="6" t="s">
        <v>20</v>
      </c>
      <c r="C172" s="6" t="s">
        <v>277</v>
      </c>
      <c r="D172" s="7" t="s">
        <v>297</v>
      </c>
      <c r="E172" s="7" t="s">
        <v>236</v>
      </c>
      <c r="F172" s="6" t="s">
        <v>237</v>
      </c>
      <c r="G172" s="7" t="s">
        <v>298</v>
      </c>
      <c r="H172" s="7" t="s">
        <v>205</v>
      </c>
      <c r="I172" s="6" t="s">
        <v>206</v>
      </c>
      <c r="J172" s="8">
        <v>28</v>
      </c>
      <c r="K172" s="7" t="s">
        <v>299</v>
      </c>
      <c r="L172" s="8">
        <v>24.56</v>
      </c>
      <c r="M172" s="8">
        <v>14.497843750000001</v>
      </c>
      <c r="N172" s="8">
        <v>15.952500000000001</v>
      </c>
      <c r="O172" s="8">
        <v>14.218399999999999</v>
      </c>
      <c r="P172" s="8"/>
      <c r="Q172" s="8">
        <v>14.615333333333334</v>
      </c>
      <c r="R172" s="8">
        <v>13.304374999999999</v>
      </c>
      <c r="S172" s="8"/>
      <c r="T172" s="8"/>
      <c r="U172" s="9">
        <v>22.318999999999999</v>
      </c>
      <c r="V172" s="1"/>
      <c r="W172" s="9">
        <v>18.923000000000002</v>
      </c>
      <c r="X172" s="9">
        <v>15.5845</v>
      </c>
      <c r="Y172" s="1"/>
      <c r="Z172" s="9">
        <v>23.55</v>
      </c>
      <c r="AA172" s="9">
        <v>18.213000000000001</v>
      </c>
      <c r="AB172" s="1"/>
      <c r="AC172" s="9">
        <v>18.923000000000002</v>
      </c>
      <c r="AD172" s="9">
        <v>1</v>
      </c>
      <c r="AE172" s="1"/>
      <c r="AF172" s="9">
        <v>16.700000000000003</v>
      </c>
      <c r="AG172" s="9">
        <v>24.56</v>
      </c>
      <c r="AH172" s="1"/>
      <c r="AI172" s="1"/>
      <c r="AJ172" s="9">
        <v>20.6435</v>
      </c>
      <c r="AK172" s="1"/>
      <c r="AL172" s="9">
        <v>1</v>
      </c>
      <c r="AM172" s="9">
        <v>1</v>
      </c>
      <c r="AN172" s="1"/>
      <c r="AO172" s="9">
        <v>6</v>
      </c>
      <c r="AP172" s="9">
        <v>15.9895</v>
      </c>
      <c r="AQ172" s="1"/>
      <c r="AR172" s="9">
        <v>22.56</v>
      </c>
      <c r="AS172" s="9">
        <v>5</v>
      </c>
      <c r="AT172" s="1"/>
    </row>
    <row r="173" spans="1:46" ht="23.25" customHeight="1">
      <c r="A173" s="1" t="str">
        <f t="shared" si="0"/>
        <v>RG6060A09EL-OO 10 CREIL PDC1 12 SENLIS PDC1 16:25</v>
      </c>
      <c r="B173" s="6" t="s">
        <v>20</v>
      </c>
      <c r="C173" s="6" t="s">
        <v>277</v>
      </c>
      <c r="D173" s="7" t="s">
        <v>297</v>
      </c>
      <c r="E173" s="7" t="s">
        <v>236</v>
      </c>
      <c r="F173" s="6" t="s">
        <v>237</v>
      </c>
      <c r="G173" s="7" t="s">
        <v>300</v>
      </c>
      <c r="H173" s="7" t="s">
        <v>262</v>
      </c>
      <c r="I173" s="6" t="s">
        <v>263</v>
      </c>
      <c r="J173" s="8">
        <v>28</v>
      </c>
      <c r="K173" s="7" t="s">
        <v>299</v>
      </c>
      <c r="L173" s="8">
        <v>14.13</v>
      </c>
      <c r="M173" s="8">
        <v>7.2400000000000011</v>
      </c>
      <c r="N173" s="8"/>
      <c r="O173" s="8">
        <v>9.42</v>
      </c>
      <c r="P173" s="8"/>
      <c r="Q173" s="8">
        <v>14.13</v>
      </c>
      <c r="R173" s="8">
        <v>4.4275000000000002</v>
      </c>
      <c r="S173" s="8"/>
      <c r="T173" s="8"/>
      <c r="U173" s="8">
        <v>0</v>
      </c>
      <c r="V173" s="1"/>
      <c r="W173" s="8">
        <v>0</v>
      </c>
      <c r="X173" s="8">
        <v>5</v>
      </c>
      <c r="Y173" s="1"/>
      <c r="Z173" s="8">
        <v>0</v>
      </c>
      <c r="AA173" s="8">
        <v>0</v>
      </c>
      <c r="AB173" s="1"/>
      <c r="AC173" s="8">
        <v>0</v>
      </c>
      <c r="AD173" s="8">
        <v>4.71</v>
      </c>
      <c r="AE173" s="1"/>
      <c r="AF173" s="8">
        <v>0</v>
      </c>
      <c r="AG173" s="8">
        <v>0</v>
      </c>
      <c r="AH173" s="1"/>
      <c r="AI173" s="1"/>
      <c r="AJ173" s="8">
        <v>4</v>
      </c>
      <c r="AK173" s="1"/>
      <c r="AL173" s="8">
        <v>0</v>
      </c>
      <c r="AM173" s="8">
        <v>9.42</v>
      </c>
      <c r="AN173" s="1"/>
      <c r="AO173" s="8">
        <v>14.13</v>
      </c>
      <c r="AP173" s="8">
        <v>4</v>
      </c>
      <c r="AQ173" s="1"/>
      <c r="AR173" s="8">
        <v>0</v>
      </c>
      <c r="AS173" s="8">
        <v>9.42</v>
      </c>
      <c r="AT173" s="1"/>
    </row>
    <row r="174" spans="1:46" ht="23.25" customHeight="1">
      <c r="A174" s="1" t="str">
        <f t="shared" si="0"/>
        <v>RG6060A09EL-OO 11 CREIL MF PPDC 12 SENLIS PDC1 16:40</v>
      </c>
      <c r="B174" s="6" t="s">
        <v>20</v>
      </c>
      <c r="C174" s="6" t="s">
        <v>277</v>
      </c>
      <c r="D174" s="7" t="s">
        <v>298</v>
      </c>
      <c r="E174" s="7" t="s">
        <v>205</v>
      </c>
      <c r="F174" s="6" t="s">
        <v>206</v>
      </c>
      <c r="G174" s="7" t="s">
        <v>300</v>
      </c>
      <c r="H174" s="7" t="s">
        <v>262</v>
      </c>
      <c r="I174" s="6" t="s">
        <v>263</v>
      </c>
      <c r="J174" s="8">
        <v>28</v>
      </c>
      <c r="K174" s="7" t="s">
        <v>62</v>
      </c>
      <c r="L174" s="8">
        <v>7.85</v>
      </c>
      <c r="M174" s="8">
        <v>5.4260000000000002</v>
      </c>
      <c r="N174" s="8"/>
      <c r="O174" s="8">
        <v>4.71</v>
      </c>
      <c r="P174" s="8"/>
      <c r="Q174" s="8">
        <v>7.85</v>
      </c>
      <c r="R174" s="8">
        <v>4.8566666666666665</v>
      </c>
      <c r="S174" s="8"/>
      <c r="T174" s="8"/>
      <c r="U174" s="9">
        <v>4.71</v>
      </c>
      <c r="V174" s="1"/>
      <c r="W174" s="9">
        <v>7.85</v>
      </c>
      <c r="X174" s="9">
        <v>6.57</v>
      </c>
      <c r="Y174" s="1"/>
      <c r="Z174" s="9">
        <v>0</v>
      </c>
      <c r="AA174" s="9">
        <v>0</v>
      </c>
      <c r="AB174" s="1"/>
      <c r="AC174" s="9">
        <v>0</v>
      </c>
      <c r="AD174" s="9">
        <v>0</v>
      </c>
      <c r="AE174" s="1"/>
      <c r="AF174" s="9">
        <v>0</v>
      </c>
      <c r="AG174" s="9">
        <v>0</v>
      </c>
      <c r="AH174" s="1"/>
      <c r="AI174" s="9">
        <v>0</v>
      </c>
      <c r="AJ174" s="9">
        <v>4</v>
      </c>
      <c r="AK174" s="1"/>
      <c r="AL174" s="9">
        <v>0</v>
      </c>
      <c r="AM174" s="9">
        <v>0</v>
      </c>
      <c r="AN174" s="1"/>
      <c r="AO174" s="9">
        <v>0</v>
      </c>
      <c r="AP174" s="9">
        <v>4</v>
      </c>
      <c r="AQ174" s="1"/>
      <c r="AR174" s="9">
        <v>0</v>
      </c>
      <c r="AS174" s="9">
        <v>0</v>
      </c>
      <c r="AT174" s="1"/>
    </row>
    <row r="175" spans="1:46" ht="23.25" customHeight="1">
      <c r="A175" s="1" t="str">
        <f t="shared" si="0"/>
        <v>RG6060A09EL-OO 12 SENLIS PDC1 13 CREIL PDC1 17:30</v>
      </c>
      <c r="B175" s="6" t="s">
        <v>20</v>
      </c>
      <c r="C175" s="6" t="s">
        <v>277</v>
      </c>
      <c r="D175" s="7" t="s">
        <v>300</v>
      </c>
      <c r="E175" s="7" t="s">
        <v>262</v>
      </c>
      <c r="F175" s="6" t="s">
        <v>263</v>
      </c>
      <c r="G175" s="7" t="s">
        <v>301</v>
      </c>
      <c r="H175" s="7" t="s">
        <v>236</v>
      </c>
      <c r="I175" s="6" t="s">
        <v>237</v>
      </c>
      <c r="J175" s="8">
        <v>28</v>
      </c>
      <c r="K175" s="7" t="s">
        <v>127</v>
      </c>
      <c r="L175" s="8">
        <v>18.990000000000002</v>
      </c>
      <c r="M175" s="8">
        <v>17.151764705882353</v>
      </c>
      <c r="N175" s="8">
        <v>16.422499999999999</v>
      </c>
      <c r="O175" s="8">
        <v>17.077999999999999</v>
      </c>
      <c r="P175" s="8"/>
      <c r="Q175" s="8">
        <v>16.920000000000002</v>
      </c>
      <c r="R175" s="8">
        <v>18.205000000000002</v>
      </c>
      <c r="S175" s="8"/>
      <c r="T175" s="8"/>
      <c r="U175" s="8">
        <v>18.420000000000002</v>
      </c>
      <c r="V175" s="1"/>
      <c r="W175" s="8">
        <v>16.420000000000002</v>
      </c>
      <c r="X175" s="8">
        <v>18.420000000000002</v>
      </c>
      <c r="Y175" s="1"/>
      <c r="Z175" s="8">
        <v>16.28</v>
      </c>
      <c r="AA175" s="8">
        <v>17.850000000000001</v>
      </c>
      <c r="AB175" s="1"/>
      <c r="AC175" s="8">
        <v>18.990000000000002</v>
      </c>
      <c r="AD175" s="8">
        <v>17.990000000000002</v>
      </c>
      <c r="AE175" s="1"/>
      <c r="AF175" s="8">
        <v>16.850000000000001</v>
      </c>
      <c r="AG175" s="8">
        <v>15.850000000000001</v>
      </c>
      <c r="AH175" s="1"/>
      <c r="AI175" s="8">
        <v>16.420000000000002</v>
      </c>
      <c r="AJ175" s="8">
        <v>17.420000000000002</v>
      </c>
      <c r="AK175" s="1"/>
      <c r="AL175" s="8">
        <v>17.28</v>
      </c>
      <c r="AM175" s="8">
        <v>14.850000000000001</v>
      </c>
      <c r="AN175" s="1"/>
      <c r="AO175" s="8">
        <v>15.850000000000001</v>
      </c>
      <c r="AP175" s="8">
        <v>18.990000000000002</v>
      </c>
      <c r="AQ175" s="1"/>
      <c r="AR175" s="8">
        <v>15.28</v>
      </c>
      <c r="AS175" s="8">
        <v>18.420000000000002</v>
      </c>
      <c r="AT175" s="1"/>
    </row>
    <row r="176" spans="1:46" ht="23.25" customHeight="1">
      <c r="A176" s="1" t="str">
        <f t="shared" si="0"/>
        <v>RG6060A09LI-CO 1 NOYON PDC1 2 CREIL MF PPDC 14:25</v>
      </c>
      <c r="B176" s="6" t="s">
        <v>20</v>
      </c>
      <c r="C176" s="6" t="s">
        <v>302</v>
      </c>
      <c r="D176" s="7" t="s">
        <v>22</v>
      </c>
      <c r="E176" s="7" t="s">
        <v>255</v>
      </c>
      <c r="F176" s="6" t="s">
        <v>256</v>
      </c>
      <c r="G176" s="7" t="s">
        <v>25</v>
      </c>
      <c r="H176" s="7" t="s">
        <v>205</v>
      </c>
      <c r="I176" s="6" t="s">
        <v>206</v>
      </c>
      <c r="J176" s="8">
        <v>28</v>
      </c>
      <c r="K176" s="7" t="s">
        <v>303</v>
      </c>
      <c r="L176" s="8">
        <v>17.27</v>
      </c>
      <c r="M176" s="8">
        <v>15.307500000000001</v>
      </c>
      <c r="N176" s="8"/>
      <c r="O176" s="8"/>
      <c r="P176" s="8"/>
      <c r="Q176" s="8"/>
      <c r="R176" s="8"/>
      <c r="S176" s="8">
        <v>15.307500000000001</v>
      </c>
      <c r="T176" s="8"/>
      <c r="U176" s="1"/>
      <c r="V176" s="1"/>
      <c r="W176" s="1"/>
      <c r="X176" s="1"/>
      <c r="Y176" s="9">
        <v>15.7</v>
      </c>
      <c r="Z176" s="1"/>
      <c r="AA176" s="1"/>
      <c r="AB176" s="1"/>
      <c r="AC176" s="1"/>
      <c r="AD176" s="1"/>
      <c r="AE176" s="9">
        <v>17.27</v>
      </c>
      <c r="AF176" s="1"/>
      <c r="AG176" s="1"/>
      <c r="AH176" s="1"/>
      <c r="AI176" s="1"/>
      <c r="AJ176" s="1"/>
      <c r="AK176" s="9">
        <v>15.7</v>
      </c>
      <c r="AL176" s="1"/>
      <c r="AM176" s="1"/>
      <c r="AN176" s="1"/>
      <c r="AO176" s="1"/>
      <c r="AP176" s="1"/>
      <c r="AQ176" s="9">
        <v>12.56</v>
      </c>
      <c r="AR176" s="1"/>
      <c r="AS176" s="1"/>
      <c r="AT176" s="1"/>
    </row>
    <row r="177" spans="1:46" ht="23.25" customHeight="1">
      <c r="A177" s="1" t="str">
        <f t="shared" si="0"/>
        <v>RG6060A10EL-OO 1 CREIL MF PPDC 3 SENLIS PDC1 05:20</v>
      </c>
      <c r="B177" s="6" t="s">
        <v>20</v>
      </c>
      <c r="C177" s="6" t="s">
        <v>304</v>
      </c>
      <c r="D177" s="7" t="s">
        <v>22</v>
      </c>
      <c r="E177" s="7" t="s">
        <v>205</v>
      </c>
      <c r="F177" s="6" t="s">
        <v>206</v>
      </c>
      <c r="G177" s="7" t="s">
        <v>31</v>
      </c>
      <c r="H177" s="7" t="s">
        <v>262</v>
      </c>
      <c r="I177" s="6" t="s">
        <v>263</v>
      </c>
      <c r="J177" s="8">
        <v>28</v>
      </c>
      <c r="K177" s="7" t="s">
        <v>264</v>
      </c>
      <c r="L177" s="8">
        <v>23.55</v>
      </c>
      <c r="M177" s="8">
        <v>21.916666666666668</v>
      </c>
      <c r="N177" s="8"/>
      <c r="O177" s="8">
        <v>20.724</v>
      </c>
      <c r="P177" s="8"/>
      <c r="Q177" s="8">
        <v>23.407499999999999</v>
      </c>
      <c r="R177" s="8"/>
      <c r="S177" s="8"/>
      <c r="T177" s="8"/>
      <c r="U177" s="8">
        <v>21.98</v>
      </c>
      <c r="V177" s="1"/>
      <c r="W177" s="8">
        <v>22.98</v>
      </c>
      <c r="X177" s="1"/>
      <c r="Y177" s="1"/>
      <c r="Z177" s="1"/>
      <c r="AA177" s="8">
        <v>18.84</v>
      </c>
      <c r="AB177" s="1"/>
      <c r="AC177" s="8">
        <v>23.55</v>
      </c>
      <c r="AD177" s="1"/>
      <c r="AE177" s="1"/>
      <c r="AF177" s="1"/>
      <c r="AG177" s="8">
        <v>21.98</v>
      </c>
      <c r="AH177" s="1"/>
      <c r="AI177" s="8">
        <v>23.55</v>
      </c>
      <c r="AJ177" s="1"/>
      <c r="AK177" s="1"/>
      <c r="AL177" s="1"/>
      <c r="AM177" s="8">
        <v>18.84</v>
      </c>
      <c r="AN177" s="1"/>
      <c r="AO177" s="8">
        <v>23.55</v>
      </c>
      <c r="AP177" s="1"/>
      <c r="AQ177" s="1"/>
      <c r="AR177" s="1"/>
      <c r="AS177" s="8">
        <v>21.98</v>
      </c>
      <c r="AT177" s="1"/>
    </row>
    <row r="178" spans="1:46" ht="23.25" customHeight="1">
      <c r="A178" s="1" t="str">
        <f t="shared" si="0"/>
        <v>RG6060A10EL-OO 2 CREIL PDC1 3 SENLIS PDC1 05:45</v>
      </c>
      <c r="B178" s="6" t="s">
        <v>20</v>
      </c>
      <c r="C178" s="6" t="s">
        <v>304</v>
      </c>
      <c r="D178" s="7" t="s">
        <v>25</v>
      </c>
      <c r="E178" s="7" t="s">
        <v>236</v>
      </c>
      <c r="F178" s="6" t="s">
        <v>237</v>
      </c>
      <c r="G178" s="7" t="s">
        <v>31</v>
      </c>
      <c r="H178" s="7" t="s">
        <v>262</v>
      </c>
      <c r="I178" s="6" t="s">
        <v>263</v>
      </c>
      <c r="J178" s="8">
        <v>28</v>
      </c>
      <c r="K178" s="7" t="s">
        <v>265</v>
      </c>
      <c r="L178" s="8">
        <v>28.717000000000002</v>
      </c>
      <c r="M178" s="8">
        <v>26.460222222222228</v>
      </c>
      <c r="N178" s="8"/>
      <c r="O178" s="8">
        <v>25.851300000000002</v>
      </c>
      <c r="P178" s="8"/>
      <c r="Q178" s="8">
        <v>27.221375000000002</v>
      </c>
      <c r="R178" s="8"/>
      <c r="S178" s="8"/>
      <c r="T178" s="8"/>
      <c r="U178" s="9">
        <v>23.7835</v>
      </c>
      <c r="V178" s="1"/>
      <c r="W178" s="9">
        <v>27.783500000000004</v>
      </c>
      <c r="X178" s="1"/>
      <c r="Y178" s="1"/>
      <c r="Z178" s="1"/>
      <c r="AA178" s="9">
        <v>25.668000000000003</v>
      </c>
      <c r="AB178" s="1"/>
      <c r="AC178" s="9">
        <v>27.147000000000002</v>
      </c>
      <c r="AD178" s="1"/>
      <c r="AE178" s="1"/>
      <c r="AF178" s="1"/>
      <c r="AG178" s="9">
        <v>27.238000000000003</v>
      </c>
      <c r="AH178" s="1"/>
      <c r="AI178" s="9">
        <v>25.238000000000003</v>
      </c>
      <c r="AJ178" s="1"/>
      <c r="AK178" s="1"/>
      <c r="AL178" s="1"/>
      <c r="AM178" s="9">
        <v>25.668000000000003</v>
      </c>
      <c r="AN178" s="1"/>
      <c r="AO178" s="9">
        <v>28.717000000000002</v>
      </c>
      <c r="AP178" s="1"/>
      <c r="AQ178" s="1"/>
      <c r="AR178" s="1"/>
      <c r="AS178" s="9">
        <v>26.899000000000001</v>
      </c>
      <c r="AT178" s="1"/>
    </row>
    <row r="179" spans="1:46" ht="23.25" customHeight="1">
      <c r="A179" s="1" t="str">
        <f t="shared" si="0"/>
        <v>RG6060A10EL-OO 2 CREIL PDC1 4 CREIL MF PPDC 05:45</v>
      </c>
      <c r="B179" s="6" t="s">
        <v>20</v>
      </c>
      <c r="C179" s="6" t="s">
        <v>304</v>
      </c>
      <c r="D179" s="7" t="s">
        <v>25</v>
      </c>
      <c r="E179" s="7" t="s">
        <v>236</v>
      </c>
      <c r="F179" s="6" t="s">
        <v>237</v>
      </c>
      <c r="G179" s="7" t="s">
        <v>33</v>
      </c>
      <c r="H179" s="7" t="s">
        <v>205</v>
      </c>
      <c r="I179" s="6" t="s">
        <v>206</v>
      </c>
      <c r="J179" s="8">
        <v>28</v>
      </c>
      <c r="K179" s="7" t="s">
        <v>265</v>
      </c>
      <c r="L179" s="8">
        <v>0</v>
      </c>
      <c r="M179" s="8"/>
      <c r="N179" s="8"/>
      <c r="O179" s="8"/>
      <c r="P179" s="8"/>
      <c r="Q179" s="8"/>
      <c r="R179" s="8"/>
      <c r="S179" s="8"/>
      <c r="T179" s="8"/>
      <c r="U179" s="8">
        <v>0</v>
      </c>
      <c r="V179" s="1"/>
      <c r="W179" s="8">
        <v>0</v>
      </c>
      <c r="X179" s="1"/>
      <c r="Y179" s="1"/>
      <c r="Z179" s="1"/>
      <c r="AA179" s="8">
        <v>0</v>
      </c>
      <c r="AB179" s="1"/>
      <c r="AC179" s="8">
        <v>0</v>
      </c>
      <c r="AD179" s="1"/>
      <c r="AE179" s="1"/>
      <c r="AF179" s="1"/>
      <c r="AG179" s="8">
        <v>0</v>
      </c>
      <c r="AH179" s="1"/>
      <c r="AI179" s="8">
        <v>0</v>
      </c>
      <c r="AJ179" s="1"/>
      <c r="AK179" s="1"/>
      <c r="AL179" s="1"/>
      <c r="AM179" s="8">
        <v>0</v>
      </c>
      <c r="AN179" s="1"/>
      <c r="AO179" s="8">
        <v>0</v>
      </c>
      <c r="AP179" s="1"/>
      <c r="AQ179" s="1"/>
      <c r="AR179" s="1"/>
      <c r="AS179" s="8">
        <v>0</v>
      </c>
      <c r="AT179" s="1"/>
    </row>
    <row r="180" spans="1:46" ht="23.25" customHeight="1">
      <c r="A180" s="1" t="str">
        <f t="shared" si="0"/>
        <v>RG6060A10EL-OO 2 CREIL PDC1 5 SENLIS PDC1 05:45</v>
      </c>
      <c r="B180" s="6" t="s">
        <v>20</v>
      </c>
      <c r="C180" s="6" t="s">
        <v>304</v>
      </c>
      <c r="D180" s="7" t="s">
        <v>25</v>
      </c>
      <c r="E180" s="7" t="s">
        <v>236</v>
      </c>
      <c r="F180" s="6" t="s">
        <v>237</v>
      </c>
      <c r="G180" s="7" t="s">
        <v>35</v>
      </c>
      <c r="H180" s="7" t="s">
        <v>262</v>
      </c>
      <c r="I180" s="6" t="s">
        <v>263</v>
      </c>
      <c r="J180" s="8">
        <v>28</v>
      </c>
      <c r="K180" s="7" t="s">
        <v>265</v>
      </c>
      <c r="L180" s="8">
        <v>0</v>
      </c>
      <c r="M180" s="8"/>
      <c r="N180" s="8"/>
      <c r="O180" s="8"/>
      <c r="P180" s="8"/>
      <c r="Q180" s="8"/>
      <c r="R180" s="8"/>
      <c r="S180" s="8"/>
      <c r="T180" s="8"/>
      <c r="U180" s="9">
        <v>0</v>
      </c>
      <c r="V180" s="1"/>
      <c r="W180" s="9">
        <v>0</v>
      </c>
      <c r="X180" s="1"/>
      <c r="Y180" s="1"/>
      <c r="Z180" s="1"/>
      <c r="AA180" s="9">
        <v>0</v>
      </c>
      <c r="AB180" s="1"/>
      <c r="AC180" s="9">
        <v>0</v>
      </c>
      <c r="AD180" s="1"/>
      <c r="AE180" s="1"/>
      <c r="AF180" s="1"/>
      <c r="AG180" s="9">
        <v>0</v>
      </c>
      <c r="AH180" s="1"/>
      <c r="AI180" s="9">
        <v>0</v>
      </c>
      <c r="AJ180" s="1"/>
      <c r="AK180" s="1"/>
      <c r="AL180" s="1"/>
      <c r="AM180" s="9">
        <v>0</v>
      </c>
      <c r="AN180" s="1"/>
      <c r="AO180" s="9">
        <v>0</v>
      </c>
      <c r="AP180" s="1"/>
      <c r="AQ180" s="1"/>
      <c r="AR180" s="1"/>
      <c r="AS180" s="9">
        <v>0</v>
      </c>
      <c r="AT180" s="1"/>
    </row>
    <row r="181" spans="1:46" ht="23.25" customHeight="1">
      <c r="A181" s="1" t="str">
        <f t="shared" si="0"/>
        <v>RG6060A10EL-OO 4 CREIL MF PPDC 5 SENLIS PDC1 06:55</v>
      </c>
      <c r="B181" s="6" t="s">
        <v>20</v>
      </c>
      <c r="C181" s="6" t="s">
        <v>304</v>
      </c>
      <c r="D181" s="7" t="s">
        <v>33</v>
      </c>
      <c r="E181" s="7" t="s">
        <v>205</v>
      </c>
      <c r="F181" s="6" t="s">
        <v>206</v>
      </c>
      <c r="G181" s="7" t="s">
        <v>35</v>
      </c>
      <c r="H181" s="7" t="s">
        <v>262</v>
      </c>
      <c r="I181" s="6" t="s">
        <v>263</v>
      </c>
      <c r="J181" s="8">
        <v>28</v>
      </c>
      <c r="K181" s="7" t="s">
        <v>34</v>
      </c>
      <c r="L181" s="8">
        <v>17.27</v>
      </c>
      <c r="M181" s="8">
        <v>14.13</v>
      </c>
      <c r="N181" s="8"/>
      <c r="O181" s="8"/>
      <c r="P181" s="8"/>
      <c r="Q181" s="8">
        <v>14.13</v>
      </c>
      <c r="R181" s="8"/>
      <c r="S181" s="8"/>
      <c r="T181" s="8"/>
      <c r="U181" s="8">
        <v>0</v>
      </c>
      <c r="V181" s="1"/>
      <c r="W181" s="8">
        <v>14.13</v>
      </c>
      <c r="X181" s="1"/>
      <c r="Y181" s="1"/>
      <c r="Z181" s="1"/>
      <c r="AA181" s="8">
        <v>0</v>
      </c>
      <c r="AB181" s="1"/>
      <c r="AC181" s="8">
        <v>17.27</v>
      </c>
      <c r="AD181" s="1"/>
      <c r="AE181" s="1"/>
      <c r="AF181" s="1"/>
      <c r="AG181" s="8">
        <v>0</v>
      </c>
      <c r="AH181" s="1"/>
      <c r="AI181" s="8">
        <v>12.56</v>
      </c>
      <c r="AJ181" s="1"/>
      <c r="AK181" s="1"/>
      <c r="AL181" s="1"/>
      <c r="AM181" s="8">
        <v>0</v>
      </c>
      <c r="AN181" s="1"/>
      <c r="AO181" s="8">
        <v>12.56</v>
      </c>
      <c r="AP181" s="1"/>
      <c r="AQ181" s="1"/>
      <c r="AR181" s="1"/>
      <c r="AS181" s="8">
        <v>0</v>
      </c>
      <c r="AT181" s="1"/>
    </row>
    <row r="182" spans="1:46" ht="23.25" customHeight="1">
      <c r="A182" s="1" t="str">
        <f t="shared" si="0"/>
        <v>RG6060A10EL-OO 4 CREIL MF PPDC 6 CREIL PDC1 06:55</v>
      </c>
      <c r="B182" s="6" t="s">
        <v>20</v>
      </c>
      <c r="C182" s="6" t="s">
        <v>304</v>
      </c>
      <c r="D182" s="7" t="s">
        <v>33</v>
      </c>
      <c r="E182" s="7" t="s">
        <v>205</v>
      </c>
      <c r="F182" s="6" t="s">
        <v>206</v>
      </c>
      <c r="G182" s="7" t="s">
        <v>169</v>
      </c>
      <c r="H182" s="7" t="s">
        <v>236</v>
      </c>
      <c r="I182" s="6" t="s">
        <v>237</v>
      </c>
      <c r="J182" s="8">
        <v>28</v>
      </c>
      <c r="K182" s="7" t="s">
        <v>34</v>
      </c>
      <c r="L182" s="8">
        <v>0</v>
      </c>
      <c r="M182" s="8"/>
      <c r="N182" s="8"/>
      <c r="O182" s="8"/>
      <c r="P182" s="8"/>
      <c r="Q182" s="8"/>
      <c r="R182" s="8"/>
      <c r="S182" s="8"/>
      <c r="T182" s="8"/>
      <c r="U182" s="9">
        <v>0</v>
      </c>
      <c r="V182" s="1"/>
      <c r="W182" s="9">
        <v>0</v>
      </c>
      <c r="X182" s="1"/>
      <c r="Y182" s="1"/>
      <c r="Z182" s="1"/>
      <c r="AA182" s="9">
        <v>0</v>
      </c>
      <c r="AB182" s="1"/>
      <c r="AC182" s="9">
        <v>0</v>
      </c>
      <c r="AD182" s="1"/>
      <c r="AE182" s="1"/>
      <c r="AF182" s="1"/>
      <c r="AG182" s="9">
        <v>0</v>
      </c>
      <c r="AH182" s="1"/>
      <c r="AI182" s="9">
        <v>0</v>
      </c>
      <c r="AJ182" s="1"/>
      <c r="AK182" s="1"/>
      <c r="AL182" s="1"/>
      <c r="AM182" s="9">
        <v>0</v>
      </c>
      <c r="AN182" s="1"/>
      <c r="AO182" s="9">
        <v>0</v>
      </c>
      <c r="AP182" s="1"/>
      <c r="AQ182" s="1"/>
      <c r="AR182" s="1"/>
      <c r="AS182" s="9">
        <v>0</v>
      </c>
      <c r="AT182" s="1"/>
    </row>
    <row r="183" spans="1:46" ht="23.25" customHeight="1">
      <c r="A183" s="1" t="str">
        <f t="shared" si="0"/>
        <v>RG6060A10EL-OO 4 CREIL MF PPDC 7 PONT STE MAXENC PDC1 06:55</v>
      </c>
      <c r="B183" s="6" t="s">
        <v>20</v>
      </c>
      <c r="C183" s="6" t="s">
        <v>304</v>
      </c>
      <c r="D183" s="7" t="s">
        <v>33</v>
      </c>
      <c r="E183" s="7" t="s">
        <v>205</v>
      </c>
      <c r="F183" s="6" t="s">
        <v>206</v>
      </c>
      <c r="G183" s="7" t="s">
        <v>266</v>
      </c>
      <c r="H183" s="7" t="s">
        <v>267</v>
      </c>
      <c r="I183" s="6" t="s">
        <v>268</v>
      </c>
      <c r="J183" s="8">
        <v>28</v>
      </c>
      <c r="K183" s="7" t="s">
        <v>34</v>
      </c>
      <c r="L183" s="8">
        <v>0</v>
      </c>
      <c r="M183" s="8"/>
      <c r="N183" s="8"/>
      <c r="O183" s="8"/>
      <c r="P183" s="8"/>
      <c r="Q183" s="8"/>
      <c r="R183" s="8"/>
      <c r="S183" s="8"/>
      <c r="T183" s="8"/>
      <c r="U183" s="8">
        <v>0</v>
      </c>
      <c r="V183" s="1"/>
      <c r="W183" s="8">
        <v>0</v>
      </c>
      <c r="X183" s="1"/>
      <c r="Y183" s="1"/>
      <c r="Z183" s="1"/>
      <c r="AA183" s="8">
        <v>0</v>
      </c>
      <c r="AB183" s="1"/>
      <c r="AC183" s="8">
        <v>0</v>
      </c>
      <c r="AD183" s="1"/>
      <c r="AE183" s="1"/>
      <c r="AF183" s="1"/>
      <c r="AG183" s="8">
        <v>0</v>
      </c>
      <c r="AH183" s="1"/>
      <c r="AI183" s="8">
        <v>0</v>
      </c>
      <c r="AJ183" s="1"/>
      <c r="AK183" s="1"/>
      <c r="AL183" s="1"/>
      <c r="AM183" s="8">
        <v>0</v>
      </c>
      <c r="AN183" s="1"/>
      <c r="AO183" s="8">
        <v>0</v>
      </c>
      <c r="AP183" s="1"/>
      <c r="AQ183" s="1"/>
      <c r="AR183" s="1"/>
      <c r="AS183" s="8">
        <v>0</v>
      </c>
      <c r="AT183" s="1"/>
    </row>
    <row r="184" spans="1:46" ht="23.25" customHeight="1">
      <c r="A184" s="1" t="str">
        <f t="shared" si="0"/>
        <v>RG6060A10EL-OO 4 CREIL MF PPDC 8 CREIL PDC1 06:55</v>
      </c>
      <c r="B184" s="6" t="s">
        <v>20</v>
      </c>
      <c r="C184" s="6" t="s">
        <v>304</v>
      </c>
      <c r="D184" s="7" t="s">
        <v>33</v>
      </c>
      <c r="E184" s="7" t="s">
        <v>205</v>
      </c>
      <c r="F184" s="6" t="s">
        <v>206</v>
      </c>
      <c r="G184" s="7" t="s">
        <v>291</v>
      </c>
      <c r="H184" s="7" t="s">
        <v>236</v>
      </c>
      <c r="I184" s="6" t="s">
        <v>237</v>
      </c>
      <c r="J184" s="8">
        <v>28</v>
      </c>
      <c r="K184" s="7" t="s">
        <v>34</v>
      </c>
      <c r="L184" s="8">
        <v>0</v>
      </c>
      <c r="M184" s="8"/>
      <c r="N184" s="8"/>
      <c r="O184" s="8"/>
      <c r="P184" s="8"/>
      <c r="Q184" s="8"/>
      <c r="R184" s="8"/>
      <c r="S184" s="8"/>
      <c r="T184" s="8"/>
      <c r="U184" s="9">
        <v>0</v>
      </c>
      <c r="V184" s="1"/>
      <c r="W184" s="9">
        <v>0</v>
      </c>
      <c r="X184" s="1"/>
      <c r="Y184" s="1"/>
      <c r="Z184" s="1"/>
      <c r="AA184" s="9">
        <v>0</v>
      </c>
      <c r="AB184" s="1"/>
      <c r="AC184" s="9">
        <v>0</v>
      </c>
      <c r="AD184" s="1"/>
      <c r="AE184" s="1"/>
      <c r="AF184" s="1"/>
      <c r="AG184" s="9">
        <v>0</v>
      </c>
      <c r="AH184" s="1"/>
      <c r="AI184" s="9">
        <v>0</v>
      </c>
      <c r="AJ184" s="1"/>
      <c r="AK184" s="1"/>
      <c r="AL184" s="1"/>
      <c r="AM184" s="9">
        <v>0</v>
      </c>
      <c r="AN184" s="1"/>
      <c r="AO184" s="9">
        <v>0</v>
      </c>
      <c r="AP184" s="1"/>
      <c r="AQ184" s="1"/>
      <c r="AR184" s="1"/>
      <c r="AS184" s="9">
        <v>0</v>
      </c>
      <c r="AT184" s="1"/>
    </row>
    <row r="185" spans="1:46" ht="23.25" customHeight="1">
      <c r="A185" s="1" t="str">
        <f t="shared" si="0"/>
        <v>RG6060A10EL-OO 5 SENLIS PDC1 6 CREIL PDC1 08:00</v>
      </c>
      <c r="B185" s="6" t="s">
        <v>20</v>
      </c>
      <c r="C185" s="6" t="s">
        <v>304</v>
      </c>
      <c r="D185" s="7" t="s">
        <v>35</v>
      </c>
      <c r="E185" s="7" t="s">
        <v>262</v>
      </c>
      <c r="F185" s="6" t="s">
        <v>263</v>
      </c>
      <c r="G185" s="7" t="s">
        <v>169</v>
      </c>
      <c r="H185" s="7" t="s">
        <v>236</v>
      </c>
      <c r="I185" s="6" t="s">
        <v>237</v>
      </c>
      <c r="J185" s="8">
        <v>28</v>
      </c>
      <c r="K185" s="7" t="s">
        <v>57</v>
      </c>
      <c r="L185" s="8">
        <v>20.063500000000005</v>
      </c>
      <c r="M185" s="8">
        <v>9.2820000000000036</v>
      </c>
      <c r="N185" s="8"/>
      <c r="O185" s="8">
        <v>3.6605000000000003</v>
      </c>
      <c r="P185" s="8"/>
      <c r="Q185" s="8">
        <v>16.308875</v>
      </c>
      <c r="R185" s="8"/>
      <c r="S185" s="8"/>
      <c r="T185" s="8"/>
      <c r="U185" s="8">
        <v>3.863500000000001</v>
      </c>
      <c r="V185" s="1"/>
      <c r="W185" s="8">
        <v>20.063500000000005</v>
      </c>
      <c r="X185" s="1"/>
      <c r="Y185" s="1"/>
      <c r="Z185" s="1"/>
      <c r="AA185" s="8">
        <v>2.8180000000000001</v>
      </c>
      <c r="AB185" s="1"/>
      <c r="AC185" s="8">
        <v>16.286999999999999</v>
      </c>
      <c r="AD185" s="1"/>
      <c r="AE185" s="1"/>
      <c r="AF185" s="1"/>
      <c r="AG185" s="8">
        <v>5.1060000000000008</v>
      </c>
      <c r="AH185" s="1"/>
      <c r="AI185" s="8">
        <v>14.238000000000001</v>
      </c>
      <c r="AJ185" s="1"/>
      <c r="AK185" s="1"/>
      <c r="AL185" s="1"/>
      <c r="AM185" s="8">
        <v>2.8180000000000001</v>
      </c>
      <c r="AN185" s="1"/>
      <c r="AO185" s="8">
        <v>14.647000000000002</v>
      </c>
      <c r="AP185" s="1"/>
      <c r="AQ185" s="1"/>
      <c r="AR185" s="1"/>
      <c r="AS185" s="8">
        <v>3.697000000000001</v>
      </c>
      <c r="AT185" s="1"/>
    </row>
    <row r="186" spans="1:46" ht="23.25" customHeight="1">
      <c r="A186" s="1" t="str">
        <f t="shared" si="0"/>
        <v>RG6060A10EL-OO 5 SENLIS PDC1 7 PONT STE MAXENC PDC1 08:00</v>
      </c>
      <c r="B186" s="6" t="s">
        <v>20</v>
      </c>
      <c r="C186" s="6" t="s">
        <v>304</v>
      </c>
      <c r="D186" s="7" t="s">
        <v>35</v>
      </c>
      <c r="E186" s="7" t="s">
        <v>262</v>
      </c>
      <c r="F186" s="6" t="s">
        <v>263</v>
      </c>
      <c r="G186" s="7" t="s">
        <v>266</v>
      </c>
      <c r="H186" s="7" t="s">
        <v>267</v>
      </c>
      <c r="I186" s="6" t="s">
        <v>268</v>
      </c>
      <c r="J186" s="8">
        <v>28</v>
      </c>
      <c r="K186" s="7" t="s">
        <v>57</v>
      </c>
      <c r="L186" s="8">
        <v>0</v>
      </c>
      <c r="M186" s="8"/>
      <c r="N186" s="8"/>
      <c r="O186" s="8"/>
      <c r="P186" s="8"/>
      <c r="Q186" s="8"/>
      <c r="R186" s="8"/>
      <c r="S186" s="8"/>
      <c r="T186" s="8"/>
      <c r="U186" s="9">
        <v>0</v>
      </c>
      <c r="V186" s="1"/>
      <c r="W186" s="9">
        <v>0</v>
      </c>
      <c r="X186" s="1"/>
      <c r="Y186" s="1"/>
      <c r="Z186" s="1"/>
      <c r="AA186" s="9">
        <v>0</v>
      </c>
      <c r="AB186" s="1"/>
      <c r="AC186" s="9">
        <v>0</v>
      </c>
      <c r="AD186" s="1"/>
      <c r="AE186" s="1"/>
      <c r="AF186" s="1"/>
      <c r="AG186" s="9">
        <v>0</v>
      </c>
      <c r="AH186" s="1"/>
      <c r="AI186" s="9">
        <v>0</v>
      </c>
      <c r="AJ186" s="1"/>
      <c r="AK186" s="1"/>
      <c r="AL186" s="1"/>
      <c r="AM186" s="9">
        <v>0</v>
      </c>
      <c r="AN186" s="1"/>
      <c r="AO186" s="9">
        <v>0</v>
      </c>
      <c r="AP186" s="1"/>
      <c r="AQ186" s="1"/>
      <c r="AR186" s="1"/>
      <c r="AS186" s="9">
        <v>0</v>
      </c>
      <c r="AT186" s="1"/>
    </row>
    <row r="187" spans="1:46" ht="23.25" customHeight="1">
      <c r="A187" s="1" t="str">
        <f t="shared" si="0"/>
        <v>RG6060A10EL-OO 5 SENLIS PDC1 8 CREIL PDC1 08:00</v>
      </c>
      <c r="B187" s="6" t="s">
        <v>20</v>
      </c>
      <c r="C187" s="6" t="s">
        <v>304</v>
      </c>
      <c r="D187" s="7" t="s">
        <v>35</v>
      </c>
      <c r="E187" s="7" t="s">
        <v>262</v>
      </c>
      <c r="F187" s="6" t="s">
        <v>263</v>
      </c>
      <c r="G187" s="7" t="s">
        <v>291</v>
      </c>
      <c r="H187" s="7" t="s">
        <v>236</v>
      </c>
      <c r="I187" s="6" t="s">
        <v>237</v>
      </c>
      <c r="J187" s="8">
        <v>28</v>
      </c>
      <c r="K187" s="7" t="s">
        <v>57</v>
      </c>
      <c r="L187" s="8">
        <v>0</v>
      </c>
      <c r="M187" s="8"/>
      <c r="N187" s="8"/>
      <c r="O187" s="8"/>
      <c r="P187" s="8"/>
      <c r="Q187" s="8"/>
      <c r="R187" s="8"/>
      <c r="S187" s="8"/>
      <c r="T187" s="8"/>
      <c r="U187" s="8">
        <v>0</v>
      </c>
      <c r="V187" s="1"/>
      <c r="W187" s="8">
        <v>0</v>
      </c>
      <c r="X187" s="1"/>
      <c r="Y187" s="1"/>
      <c r="Z187" s="1"/>
      <c r="AA187" s="8">
        <v>0</v>
      </c>
      <c r="AB187" s="1"/>
      <c r="AC187" s="8">
        <v>0</v>
      </c>
      <c r="AD187" s="1"/>
      <c r="AE187" s="1"/>
      <c r="AF187" s="1"/>
      <c r="AG187" s="8">
        <v>0</v>
      </c>
      <c r="AH187" s="1"/>
      <c r="AI187" s="8">
        <v>0</v>
      </c>
      <c r="AJ187" s="1"/>
      <c r="AK187" s="1"/>
      <c r="AL187" s="1"/>
      <c r="AM187" s="8">
        <v>0</v>
      </c>
      <c r="AN187" s="1"/>
      <c r="AO187" s="8">
        <v>0</v>
      </c>
      <c r="AP187" s="1"/>
      <c r="AQ187" s="1"/>
      <c r="AR187" s="1"/>
      <c r="AS187" s="8">
        <v>0</v>
      </c>
      <c r="AT187" s="1"/>
    </row>
    <row r="188" spans="1:46" ht="23.25" customHeight="1">
      <c r="A188" s="1" t="str">
        <f t="shared" si="0"/>
        <v>RG6060A10EL-OO 6 CREIL PDC1 7 PONT STE MAXENC PDC1 09:15</v>
      </c>
      <c r="B188" s="6" t="s">
        <v>20</v>
      </c>
      <c r="C188" s="6" t="s">
        <v>304</v>
      </c>
      <c r="D188" s="7" t="s">
        <v>169</v>
      </c>
      <c r="E188" s="7" t="s">
        <v>236</v>
      </c>
      <c r="F188" s="6" t="s">
        <v>237</v>
      </c>
      <c r="G188" s="7" t="s">
        <v>266</v>
      </c>
      <c r="H188" s="7" t="s">
        <v>267</v>
      </c>
      <c r="I188" s="6" t="s">
        <v>268</v>
      </c>
      <c r="J188" s="8">
        <v>28</v>
      </c>
      <c r="K188" s="7" t="s">
        <v>60</v>
      </c>
      <c r="L188" s="8">
        <v>8.7100000000000009</v>
      </c>
      <c r="M188" s="8">
        <v>5.2428571428571429</v>
      </c>
      <c r="N188" s="8"/>
      <c r="O188" s="8">
        <v>4.57</v>
      </c>
      <c r="P188" s="8"/>
      <c r="Q188" s="8">
        <v>6.14</v>
      </c>
      <c r="R188" s="8"/>
      <c r="S188" s="8"/>
      <c r="T188" s="8"/>
      <c r="U188" s="9">
        <v>4.57</v>
      </c>
      <c r="V188" s="1"/>
      <c r="W188" s="9">
        <v>5.71</v>
      </c>
      <c r="X188" s="1"/>
      <c r="Y188" s="1"/>
      <c r="Z188" s="1"/>
      <c r="AA188" s="9">
        <v>8.7100000000000009</v>
      </c>
      <c r="AB188" s="1"/>
      <c r="AC188" s="9">
        <v>8.7100000000000009</v>
      </c>
      <c r="AD188" s="1"/>
      <c r="AE188" s="1"/>
      <c r="AF188" s="1"/>
      <c r="AG188" s="1"/>
      <c r="AH188" s="1"/>
      <c r="AI188" s="1"/>
      <c r="AJ188" s="1"/>
      <c r="AK188" s="1"/>
      <c r="AL188" s="1"/>
      <c r="AM188" s="9">
        <v>4</v>
      </c>
      <c r="AN188" s="1"/>
      <c r="AO188" s="9">
        <v>4</v>
      </c>
      <c r="AP188" s="1"/>
      <c r="AQ188" s="1"/>
      <c r="AR188" s="1"/>
      <c r="AS188" s="9">
        <v>1</v>
      </c>
      <c r="AT188" s="1"/>
    </row>
    <row r="189" spans="1:46" ht="23.25" customHeight="1">
      <c r="A189" s="1" t="str">
        <f t="shared" si="0"/>
        <v>RG6060A10EL-OO 7 PONT STE MAXENC PDC1 8 CREIL PDC1 09:45</v>
      </c>
      <c r="B189" s="6" t="s">
        <v>20</v>
      </c>
      <c r="C189" s="6" t="s">
        <v>304</v>
      </c>
      <c r="D189" s="7" t="s">
        <v>266</v>
      </c>
      <c r="E189" s="7" t="s">
        <v>267</v>
      </c>
      <c r="F189" s="6" t="s">
        <v>268</v>
      </c>
      <c r="G189" s="7" t="s">
        <v>291</v>
      </c>
      <c r="H189" s="7" t="s">
        <v>236</v>
      </c>
      <c r="I189" s="6" t="s">
        <v>237</v>
      </c>
      <c r="J189" s="8">
        <v>28</v>
      </c>
      <c r="K189" s="7" t="s">
        <v>305</v>
      </c>
      <c r="L189" s="8">
        <v>10.280000000000003</v>
      </c>
      <c r="M189" s="8">
        <v>3.9666666666666677</v>
      </c>
      <c r="N189" s="8"/>
      <c r="O189" s="8">
        <v>5.1120000000000019</v>
      </c>
      <c r="P189" s="8"/>
      <c r="Q189" s="8">
        <v>2.5350000000000001</v>
      </c>
      <c r="R189" s="8"/>
      <c r="S189" s="8"/>
      <c r="T189" s="8"/>
      <c r="U189" s="8">
        <v>1</v>
      </c>
      <c r="V189" s="1"/>
      <c r="W189" s="8">
        <v>1</v>
      </c>
      <c r="X189" s="1"/>
      <c r="Y189" s="1"/>
      <c r="Z189" s="1"/>
      <c r="AA189" s="8">
        <v>1</v>
      </c>
      <c r="AB189" s="1"/>
      <c r="AC189" s="8">
        <v>1</v>
      </c>
      <c r="AD189" s="1"/>
      <c r="AE189" s="1"/>
      <c r="AF189" s="1"/>
      <c r="AG189" s="8">
        <v>7.1400000000000032</v>
      </c>
      <c r="AH189" s="1"/>
      <c r="AI189" s="8">
        <v>7.14</v>
      </c>
      <c r="AJ189" s="1"/>
      <c r="AK189" s="1"/>
      <c r="AL189" s="1"/>
      <c r="AM189" s="8">
        <v>6.1400000000000023</v>
      </c>
      <c r="AN189" s="1"/>
      <c r="AO189" s="8">
        <v>1</v>
      </c>
      <c r="AP189" s="1"/>
      <c r="AQ189" s="1"/>
      <c r="AR189" s="1"/>
      <c r="AS189" s="8">
        <v>10.280000000000003</v>
      </c>
      <c r="AT189" s="1"/>
    </row>
    <row r="190" spans="1:46" ht="23.25" customHeight="1">
      <c r="A190" s="1" t="str">
        <f t="shared" si="0"/>
        <v>RG6060A10EN-CO 1 FEUQUIERES PDC1 2 BEAUVAIS PPDC 16:50</v>
      </c>
      <c r="B190" s="6" t="s">
        <v>20</v>
      </c>
      <c r="C190" s="6" t="s">
        <v>306</v>
      </c>
      <c r="D190" s="7" t="s">
        <v>22</v>
      </c>
      <c r="E190" s="7" t="s">
        <v>215</v>
      </c>
      <c r="F190" s="6" t="s">
        <v>216</v>
      </c>
      <c r="G190" s="7" t="s">
        <v>25</v>
      </c>
      <c r="H190" s="7" t="s">
        <v>211</v>
      </c>
      <c r="I190" s="6" t="s">
        <v>212</v>
      </c>
      <c r="J190" s="8">
        <v>28</v>
      </c>
      <c r="K190" s="7" t="s">
        <v>117</v>
      </c>
      <c r="L190" s="8">
        <v>27.749000000000002</v>
      </c>
      <c r="M190" s="8">
        <v>23.773</v>
      </c>
      <c r="N190" s="8">
        <v>25.184874999999998</v>
      </c>
      <c r="O190" s="8">
        <v>22.420100000000005</v>
      </c>
      <c r="P190" s="8">
        <v>25.478300000000001</v>
      </c>
      <c r="Q190" s="8">
        <v>20.957625</v>
      </c>
      <c r="R190" s="8">
        <v>24.736000000000004</v>
      </c>
      <c r="S190" s="8"/>
      <c r="T190" s="8"/>
      <c r="U190" s="9">
        <v>21.539000000000001</v>
      </c>
      <c r="V190" s="9">
        <v>25.724500000000003</v>
      </c>
      <c r="W190" s="9">
        <v>21.039000000000001</v>
      </c>
      <c r="X190" s="9">
        <v>25.257000000000001</v>
      </c>
      <c r="Y190" s="1"/>
      <c r="Z190" s="9">
        <v>26.411999999999999</v>
      </c>
      <c r="AA190" s="9">
        <v>25.039000000000001</v>
      </c>
      <c r="AB190" s="9">
        <v>25.179000000000002</v>
      </c>
      <c r="AC190" s="9">
        <v>21.948</v>
      </c>
      <c r="AD190" s="9">
        <v>25.539000000000001</v>
      </c>
      <c r="AE190" s="1"/>
      <c r="AF190" s="9">
        <v>24.418000000000003</v>
      </c>
      <c r="AG190" s="9">
        <v>25.609000000000002</v>
      </c>
      <c r="AH190" s="9">
        <v>27.749000000000002</v>
      </c>
      <c r="AI190" s="9">
        <v>21.969000000000001</v>
      </c>
      <c r="AJ190" s="9">
        <v>24.039000000000001</v>
      </c>
      <c r="AK190" s="1"/>
      <c r="AL190" s="9">
        <v>23.836500000000001</v>
      </c>
      <c r="AM190" s="9">
        <v>24.109000000000002</v>
      </c>
      <c r="AN190" s="9">
        <v>22.06</v>
      </c>
      <c r="AO190" s="9">
        <v>18.874500000000001</v>
      </c>
      <c r="AP190" s="9">
        <v>24.109000000000002</v>
      </c>
      <c r="AQ190" s="1"/>
      <c r="AR190" s="9">
        <v>26.073</v>
      </c>
      <c r="AS190" s="9">
        <v>15.804500000000001</v>
      </c>
      <c r="AT190" s="9">
        <v>26.679000000000002</v>
      </c>
    </row>
    <row r="191" spans="1:46" ht="23.25" customHeight="1">
      <c r="A191" s="1" t="str">
        <f t="shared" si="0"/>
        <v>RG6060A10LI-CO 1 CREIL MF PPDC 2 ESTREES ST DENI PDC1 06:05</v>
      </c>
      <c r="B191" s="6" t="s">
        <v>20</v>
      </c>
      <c r="C191" s="6" t="s">
        <v>307</v>
      </c>
      <c r="D191" s="7" t="s">
        <v>22</v>
      </c>
      <c r="E191" s="7" t="s">
        <v>205</v>
      </c>
      <c r="F191" s="6" t="s">
        <v>206</v>
      </c>
      <c r="G191" s="7" t="s">
        <v>25</v>
      </c>
      <c r="H191" s="7" t="s">
        <v>272</v>
      </c>
      <c r="I191" s="6" t="s">
        <v>273</v>
      </c>
      <c r="J191" s="8">
        <v>28</v>
      </c>
      <c r="K191" s="7" t="s">
        <v>32</v>
      </c>
      <c r="L191" s="8">
        <v>14.13</v>
      </c>
      <c r="M191" s="8">
        <v>10.56730769230769</v>
      </c>
      <c r="N191" s="8">
        <v>9.42</v>
      </c>
      <c r="O191" s="8">
        <v>5.9660000000000002</v>
      </c>
      <c r="P191" s="8">
        <v>13.502000000000001</v>
      </c>
      <c r="Q191" s="8">
        <v>12.56</v>
      </c>
      <c r="R191" s="8">
        <v>11.3825</v>
      </c>
      <c r="S191" s="8">
        <v>10.99</v>
      </c>
      <c r="T191" s="8"/>
      <c r="U191" s="8">
        <v>4.71</v>
      </c>
      <c r="V191" s="8">
        <v>14.13</v>
      </c>
      <c r="W191" s="8">
        <v>12.56</v>
      </c>
      <c r="X191" s="8">
        <v>12.56</v>
      </c>
      <c r="Y191" s="8">
        <v>10.99</v>
      </c>
      <c r="Z191" s="8">
        <v>10.99</v>
      </c>
      <c r="AA191" s="8">
        <v>6.28</v>
      </c>
      <c r="AB191" s="8">
        <v>14.13</v>
      </c>
      <c r="AC191" s="8">
        <v>14.13</v>
      </c>
      <c r="AD191" s="8">
        <v>9.42</v>
      </c>
      <c r="AE191" s="8">
        <v>12.56</v>
      </c>
      <c r="AF191" s="8">
        <v>9.42</v>
      </c>
      <c r="AG191" s="8">
        <v>6.28</v>
      </c>
      <c r="AH191" s="8">
        <v>14.13</v>
      </c>
      <c r="AI191" s="8">
        <v>10.99</v>
      </c>
      <c r="AJ191" s="8">
        <v>14.13</v>
      </c>
      <c r="AK191" s="8">
        <v>10.99</v>
      </c>
      <c r="AL191" s="8">
        <v>9.42</v>
      </c>
      <c r="AM191" s="8">
        <v>6.28</v>
      </c>
      <c r="AN191" s="8">
        <v>14.13</v>
      </c>
      <c r="AO191" s="8">
        <v>12.56</v>
      </c>
      <c r="AP191" s="8">
        <v>9.42</v>
      </c>
      <c r="AQ191" s="8">
        <v>9.42</v>
      </c>
      <c r="AR191" s="8">
        <v>7.85</v>
      </c>
      <c r="AS191" s="8">
        <v>6.28</v>
      </c>
      <c r="AT191" s="8">
        <v>10.99</v>
      </c>
    </row>
    <row r="192" spans="1:46" ht="23.25" customHeight="1">
      <c r="A192" s="1" t="str">
        <f t="shared" si="0"/>
        <v>RG6060A11LI-CO 1 ESTREES ST DENI PDC1 2 CREIL MF PPDC 14:15</v>
      </c>
      <c r="B192" s="6" t="s">
        <v>20</v>
      </c>
      <c r="C192" s="6" t="s">
        <v>308</v>
      </c>
      <c r="D192" s="7" t="s">
        <v>22</v>
      </c>
      <c r="E192" s="7" t="s">
        <v>272</v>
      </c>
      <c r="F192" s="6" t="s">
        <v>273</v>
      </c>
      <c r="G192" s="7" t="s">
        <v>25</v>
      </c>
      <c r="H192" s="7" t="s">
        <v>205</v>
      </c>
      <c r="I192" s="6" t="s">
        <v>206</v>
      </c>
      <c r="J192" s="8">
        <v>28</v>
      </c>
      <c r="K192" s="7" t="s">
        <v>238</v>
      </c>
      <c r="L192" s="8">
        <v>21.98</v>
      </c>
      <c r="M192" s="8">
        <v>13.737500000000001</v>
      </c>
      <c r="N192" s="8"/>
      <c r="O192" s="8"/>
      <c r="P192" s="8"/>
      <c r="Q192" s="8"/>
      <c r="R192" s="8"/>
      <c r="S192" s="8">
        <v>13.737500000000001</v>
      </c>
      <c r="T192" s="8"/>
      <c r="U192" s="1"/>
      <c r="V192" s="1"/>
      <c r="W192" s="1"/>
      <c r="X192" s="1"/>
      <c r="Y192" s="9">
        <v>12.56</v>
      </c>
      <c r="Z192" s="1"/>
      <c r="AA192" s="1"/>
      <c r="AB192" s="1"/>
      <c r="AC192" s="1"/>
      <c r="AD192" s="1"/>
      <c r="AE192" s="9">
        <v>21.98</v>
      </c>
      <c r="AF192" s="1"/>
      <c r="AG192" s="1"/>
      <c r="AH192" s="1"/>
      <c r="AI192" s="1"/>
      <c r="AJ192" s="1"/>
      <c r="AK192" s="9">
        <v>10.99</v>
      </c>
      <c r="AL192" s="1"/>
      <c r="AM192" s="1"/>
      <c r="AN192" s="1"/>
      <c r="AO192" s="1"/>
      <c r="AP192" s="1"/>
      <c r="AQ192" s="9">
        <v>9.42</v>
      </c>
      <c r="AR192" s="1"/>
      <c r="AS192" s="1"/>
      <c r="AT192" s="1"/>
    </row>
    <row r="193" spans="1:46" ht="23.25" customHeight="1">
      <c r="A193" s="1" t="str">
        <f t="shared" si="0"/>
        <v>RG6060A12EL-OO 1 BEAUVAIS PPDC 2 2DS ASSOCIATES 15:10</v>
      </c>
      <c r="B193" s="6" t="s">
        <v>20</v>
      </c>
      <c r="C193" s="6" t="s">
        <v>309</v>
      </c>
      <c r="D193" s="7" t="s">
        <v>22</v>
      </c>
      <c r="E193" s="7" t="s">
        <v>211</v>
      </c>
      <c r="F193" s="6" t="s">
        <v>212</v>
      </c>
      <c r="G193" s="7" t="s">
        <v>25</v>
      </c>
      <c r="H193" s="7" t="s">
        <v>310</v>
      </c>
      <c r="I193" s="6" t="s">
        <v>311</v>
      </c>
      <c r="J193" s="8">
        <v>32</v>
      </c>
      <c r="K193" s="7" t="s">
        <v>312</v>
      </c>
      <c r="L193" s="8">
        <v>1.0000000000000009</v>
      </c>
      <c r="M193" s="8">
        <v>1.0000000000000009</v>
      </c>
      <c r="N193" s="8">
        <v>1.0000000000000009</v>
      </c>
      <c r="O193" s="8"/>
      <c r="P193" s="8"/>
      <c r="Q193" s="8"/>
      <c r="R193" s="8"/>
      <c r="S193" s="8"/>
      <c r="T193" s="8"/>
      <c r="U193" s="8">
        <v>0</v>
      </c>
      <c r="V193" s="8">
        <v>0</v>
      </c>
      <c r="W193" s="8">
        <v>0</v>
      </c>
      <c r="X193" s="8">
        <v>0</v>
      </c>
      <c r="Y193" s="1"/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1"/>
      <c r="AF193" s="8">
        <v>1.0000000000000009</v>
      </c>
      <c r="AG193" s="8">
        <v>0</v>
      </c>
      <c r="AH193" s="8">
        <v>0</v>
      </c>
      <c r="AI193" s="8">
        <v>0</v>
      </c>
      <c r="AJ193" s="8">
        <v>0</v>
      </c>
      <c r="AK193" s="1"/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1"/>
      <c r="AR193" s="8">
        <v>0</v>
      </c>
      <c r="AS193" s="8">
        <v>0</v>
      </c>
      <c r="AT193" s="8">
        <v>0</v>
      </c>
    </row>
    <row r="194" spans="1:46" ht="23.25" customHeight="1">
      <c r="A194" s="1" t="str">
        <f t="shared" si="0"/>
        <v>RG6060A12EL-OO 1 BEAUVAIS PPDC 3 ELECTODOCASE 15:10</v>
      </c>
      <c r="B194" s="6" t="s">
        <v>20</v>
      </c>
      <c r="C194" s="6" t="s">
        <v>309</v>
      </c>
      <c r="D194" s="7" t="s">
        <v>22</v>
      </c>
      <c r="E194" s="7" t="s">
        <v>211</v>
      </c>
      <c r="F194" s="6" t="s">
        <v>212</v>
      </c>
      <c r="G194" s="7" t="s">
        <v>31</v>
      </c>
      <c r="H194" s="7" t="s">
        <v>313</v>
      </c>
      <c r="I194" s="6" t="s">
        <v>314</v>
      </c>
      <c r="J194" s="8">
        <v>32</v>
      </c>
      <c r="K194" s="7" t="s">
        <v>312</v>
      </c>
      <c r="L194" s="8">
        <v>0</v>
      </c>
      <c r="M194" s="8"/>
      <c r="N194" s="8"/>
      <c r="O194" s="8"/>
      <c r="P194" s="8"/>
      <c r="Q194" s="8"/>
      <c r="R194" s="8"/>
      <c r="S194" s="8"/>
      <c r="T194" s="8"/>
      <c r="U194" s="9">
        <v>0</v>
      </c>
      <c r="V194" s="9">
        <v>0</v>
      </c>
      <c r="W194" s="9">
        <v>0</v>
      </c>
      <c r="X194" s="9">
        <v>0</v>
      </c>
      <c r="Y194" s="1"/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1"/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1"/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1"/>
      <c r="AR194" s="9">
        <v>0</v>
      </c>
      <c r="AS194" s="9">
        <v>0</v>
      </c>
      <c r="AT194" s="9">
        <v>0</v>
      </c>
    </row>
    <row r="195" spans="1:46" ht="23.25" customHeight="1">
      <c r="A195" s="1" t="str">
        <f t="shared" si="0"/>
        <v>RG6060A12EL-OO 1 BEAUVAIS PPDC 4 CHAUMONT VEXIN PDC1 15:10</v>
      </c>
      <c r="B195" s="6" t="s">
        <v>20</v>
      </c>
      <c r="C195" s="6" t="s">
        <v>309</v>
      </c>
      <c r="D195" s="7" t="s">
        <v>22</v>
      </c>
      <c r="E195" s="7" t="s">
        <v>211</v>
      </c>
      <c r="F195" s="6" t="s">
        <v>212</v>
      </c>
      <c r="G195" s="7" t="s">
        <v>33</v>
      </c>
      <c r="H195" s="7" t="s">
        <v>222</v>
      </c>
      <c r="I195" s="6" t="s">
        <v>223</v>
      </c>
      <c r="J195" s="8">
        <v>32</v>
      </c>
      <c r="K195" s="7" t="s">
        <v>312</v>
      </c>
      <c r="L195" s="8">
        <v>15.788</v>
      </c>
      <c r="M195" s="8">
        <v>14.394</v>
      </c>
      <c r="N195" s="8"/>
      <c r="O195" s="8"/>
      <c r="P195" s="8"/>
      <c r="Q195" s="8"/>
      <c r="R195" s="8">
        <v>14.394</v>
      </c>
      <c r="S195" s="8"/>
      <c r="T195" s="8"/>
      <c r="U195" s="8">
        <v>0</v>
      </c>
      <c r="V195" s="8">
        <v>0</v>
      </c>
      <c r="W195" s="8">
        <v>0</v>
      </c>
      <c r="X195" s="8">
        <v>15.788</v>
      </c>
      <c r="Y195" s="1"/>
      <c r="Z195" s="8">
        <v>0</v>
      </c>
      <c r="AA195" s="8">
        <v>0</v>
      </c>
      <c r="AB195" s="8">
        <v>0</v>
      </c>
      <c r="AC195" s="8">
        <v>0</v>
      </c>
      <c r="AD195" s="8">
        <v>13</v>
      </c>
      <c r="AE195" s="1"/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1"/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1"/>
      <c r="AR195" s="8">
        <v>0</v>
      </c>
      <c r="AS195" s="8">
        <v>0</v>
      </c>
      <c r="AT195" s="8">
        <v>0</v>
      </c>
    </row>
    <row r="196" spans="1:46" ht="23.25" customHeight="1">
      <c r="A196" s="1" t="str">
        <f t="shared" si="0"/>
        <v>RG6060A12LI-CO 1 CREIL PDC1 2 CREIL MF PPDC 05:30</v>
      </c>
      <c r="B196" s="6" t="s">
        <v>20</v>
      </c>
      <c r="C196" s="6" t="s">
        <v>315</v>
      </c>
      <c r="D196" s="7" t="s">
        <v>22</v>
      </c>
      <c r="E196" s="7" t="s">
        <v>236</v>
      </c>
      <c r="F196" s="6" t="s">
        <v>237</v>
      </c>
      <c r="G196" s="7" t="s">
        <v>25</v>
      </c>
      <c r="H196" s="7" t="s">
        <v>205</v>
      </c>
      <c r="I196" s="6" t="s">
        <v>206</v>
      </c>
      <c r="J196" s="8">
        <v>11</v>
      </c>
      <c r="K196" s="7" t="s">
        <v>93</v>
      </c>
      <c r="L196" s="8">
        <v>3</v>
      </c>
      <c r="M196" s="8">
        <v>3</v>
      </c>
      <c r="N196" s="8"/>
      <c r="O196" s="8"/>
      <c r="P196" s="8"/>
      <c r="Q196" s="8"/>
      <c r="R196" s="8"/>
      <c r="S196" s="8">
        <v>3</v>
      </c>
      <c r="T196" s="8"/>
      <c r="U196" s="1"/>
      <c r="V196" s="1"/>
      <c r="W196" s="1"/>
      <c r="X196" s="1"/>
      <c r="Y196" s="9">
        <v>3</v>
      </c>
      <c r="Z196" s="1"/>
      <c r="AA196" s="1"/>
      <c r="AB196" s="1"/>
      <c r="AC196" s="1"/>
      <c r="AD196" s="1"/>
      <c r="AE196" s="9">
        <v>0</v>
      </c>
      <c r="AF196" s="1"/>
      <c r="AG196" s="1"/>
      <c r="AH196" s="1"/>
      <c r="AI196" s="1"/>
      <c r="AJ196" s="1"/>
      <c r="AK196" s="9">
        <v>0</v>
      </c>
      <c r="AL196" s="1"/>
      <c r="AM196" s="1"/>
      <c r="AN196" s="1"/>
      <c r="AO196" s="1"/>
      <c r="AP196" s="1"/>
      <c r="AQ196" s="9">
        <v>0</v>
      </c>
      <c r="AR196" s="1"/>
      <c r="AS196" s="1"/>
      <c r="AT196" s="1"/>
    </row>
    <row r="197" spans="1:46" ht="23.25" customHeight="1">
      <c r="A197" s="1" t="str">
        <f t="shared" si="0"/>
        <v>RG6060A12LI-CO 1 CREIL PDC1 3 BREUIL LE VERT PDC1 05:30</v>
      </c>
      <c r="B197" s="6" t="s">
        <v>20</v>
      </c>
      <c r="C197" s="6" t="s">
        <v>315</v>
      </c>
      <c r="D197" s="7" t="s">
        <v>22</v>
      </c>
      <c r="E197" s="7" t="s">
        <v>236</v>
      </c>
      <c r="F197" s="6" t="s">
        <v>237</v>
      </c>
      <c r="G197" s="7" t="s">
        <v>31</v>
      </c>
      <c r="H197" s="7" t="s">
        <v>274</v>
      </c>
      <c r="I197" s="6" t="s">
        <v>275</v>
      </c>
      <c r="J197" s="8">
        <v>11</v>
      </c>
      <c r="K197" s="7" t="s">
        <v>93</v>
      </c>
      <c r="L197" s="8">
        <v>7.8179999999999996</v>
      </c>
      <c r="M197" s="8">
        <v>4.8407499999999999</v>
      </c>
      <c r="N197" s="8"/>
      <c r="O197" s="8"/>
      <c r="P197" s="8"/>
      <c r="Q197" s="8"/>
      <c r="R197" s="8"/>
      <c r="S197" s="8">
        <v>4.8407499999999999</v>
      </c>
      <c r="T197" s="8"/>
      <c r="U197" s="1"/>
      <c r="V197" s="1"/>
      <c r="W197" s="1"/>
      <c r="X197" s="1"/>
      <c r="Y197" s="8">
        <v>0.90900000000000003</v>
      </c>
      <c r="Z197" s="1"/>
      <c r="AA197" s="1"/>
      <c r="AB197" s="1"/>
      <c r="AC197" s="1"/>
      <c r="AD197" s="1"/>
      <c r="AE197" s="8">
        <v>7.8179999999999996</v>
      </c>
      <c r="AF197" s="1"/>
      <c r="AG197" s="1"/>
      <c r="AH197" s="1"/>
      <c r="AI197" s="1"/>
      <c r="AJ197" s="1"/>
      <c r="AK197" s="8">
        <v>3.8180000000000001</v>
      </c>
      <c r="AL197" s="1"/>
      <c r="AM197" s="1"/>
      <c r="AN197" s="1"/>
      <c r="AO197" s="1"/>
      <c r="AP197" s="1"/>
      <c r="AQ197" s="8">
        <v>6.8179999999999996</v>
      </c>
      <c r="AR197" s="1"/>
      <c r="AS197" s="1"/>
      <c r="AT197" s="1"/>
    </row>
    <row r="198" spans="1:46" ht="23.25" customHeight="1">
      <c r="A198" s="1" t="str">
        <f t="shared" si="0"/>
        <v>RG6060A12LI-CO 2 CREIL MF PPDC 3 BREUIL LE VERT PDC1 05:45</v>
      </c>
      <c r="B198" s="6" t="s">
        <v>20</v>
      </c>
      <c r="C198" s="6" t="s">
        <v>315</v>
      </c>
      <c r="D198" s="7" t="s">
        <v>25</v>
      </c>
      <c r="E198" s="7" t="s">
        <v>205</v>
      </c>
      <c r="F198" s="6" t="s">
        <v>206</v>
      </c>
      <c r="G198" s="7" t="s">
        <v>31</v>
      </c>
      <c r="H198" s="7" t="s">
        <v>274</v>
      </c>
      <c r="I198" s="6" t="s">
        <v>275</v>
      </c>
      <c r="J198" s="8">
        <v>11</v>
      </c>
      <c r="K198" s="7" t="s">
        <v>265</v>
      </c>
      <c r="L198" s="8">
        <v>9.9824999999999999</v>
      </c>
      <c r="M198" s="8">
        <v>7.6468333333333334</v>
      </c>
      <c r="N198" s="8"/>
      <c r="O198" s="8"/>
      <c r="P198" s="8"/>
      <c r="Q198" s="8"/>
      <c r="R198" s="8"/>
      <c r="S198" s="8">
        <v>7.6468333333333334</v>
      </c>
      <c r="T198" s="8"/>
      <c r="U198" s="1"/>
      <c r="V198" s="1"/>
      <c r="W198" s="1"/>
      <c r="X198" s="1"/>
      <c r="Y198" s="9">
        <v>9.9824999999999999</v>
      </c>
      <c r="Z198" s="1"/>
      <c r="AA198" s="1"/>
      <c r="AB198" s="1"/>
      <c r="AC198" s="1"/>
      <c r="AD198" s="1"/>
      <c r="AE198" s="9">
        <v>0</v>
      </c>
      <c r="AF198" s="1"/>
      <c r="AG198" s="1"/>
      <c r="AH198" s="1"/>
      <c r="AI198" s="1"/>
      <c r="AJ198" s="1"/>
      <c r="AK198" s="9">
        <v>6.14</v>
      </c>
      <c r="AL198" s="1"/>
      <c r="AM198" s="1"/>
      <c r="AN198" s="1"/>
      <c r="AO198" s="1"/>
      <c r="AP198" s="1"/>
      <c r="AQ198" s="9">
        <v>6.8179999999999996</v>
      </c>
      <c r="AR198" s="1"/>
      <c r="AS198" s="1"/>
      <c r="AT198" s="1"/>
    </row>
    <row r="199" spans="1:46" ht="23.25" customHeight="1">
      <c r="A199" s="1" t="str">
        <f t="shared" si="0"/>
        <v>RG6060A13LI-CO 1 CREPY EN VALOIS PDC1 2 CREIL MF PPDC 14:30</v>
      </c>
      <c r="B199" s="6" t="s">
        <v>20</v>
      </c>
      <c r="C199" s="6" t="s">
        <v>316</v>
      </c>
      <c r="D199" s="7" t="s">
        <v>22</v>
      </c>
      <c r="E199" s="7" t="s">
        <v>170</v>
      </c>
      <c r="F199" s="6" t="s">
        <v>171</v>
      </c>
      <c r="G199" s="7" t="s">
        <v>25</v>
      </c>
      <c r="H199" s="7" t="s">
        <v>205</v>
      </c>
      <c r="I199" s="6" t="s">
        <v>206</v>
      </c>
      <c r="J199" s="8">
        <v>54</v>
      </c>
      <c r="K199" s="7" t="s">
        <v>140</v>
      </c>
      <c r="L199" s="8">
        <v>37.68</v>
      </c>
      <c r="M199" s="8">
        <v>32.577500000000001</v>
      </c>
      <c r="N199" s="8"/>
      <c r="O199" s="8"/>
      <c r="P199" s="8"/>
      <c r="Q199" s="8"/>
      <c r="R199" s="8"/>
      <c r="S199" s="8">
        <v>32.577500000000001</v>
      </c>
      <c r="T199" s="8"/>
      <c r="U199" s="1"/>
      <c r="V199" s="1"/>
      <c r="W199" s="1"/>
      <c r="X199" s="1"/>
      <c r="Y199" s="8">
        <v>36.11</v>
      </c>
      <c r="Z199" s="1"/>
      <c r="AA199" s="1"/>
      <c r="AB199" s="1"/>
      <c r="AC199" s="1"/>
      <c r="AD199" s="1"/>
      <c r="AE199" s="8">
        <v>29.83</v>
      </c>
      <c r="AF199" s="1"/>
      <c r="AG199" s="1"/>
      <c r="AH199" s="1"/>
      <c r="AI199" s="1"/>
      <c r="AJ199" s="1"/>
      <c r="AK199" s="8">
        <v>37.68</v>
      </c>
      <c r="AL199" s="1"/>
      <c r="AM199" s="1"/>
      <c r="AN199" s="1"/>
      <c r="AO199" s="1"/>
      <c r="AP199" s="1"/>
      <c r="AQ199" s="8">
        <v>26.69</v>
      </c>
      <c r="AR199" s="1"/>
      <c r="AS199" s="1"/>
      <c r="AT199" s="1"/>
    </row>
    <row r="200" spans="1:46" ht="23.25" customHeight="1">
      <c r="A200" s="1" t="str">
        <f t="shared" si="0"/>
        <v>RG6060A14EL-CO 2 CREIL MF PPDC 3 LEROY MERLIN 14:45</v>
      </c>
      <c r="B200" s="6" t="s">
        <v>20</v>
      </c>
      <c r="C200" s="6" t="s">
        <v>317</v>
      </c>
      <c r="D200" s="7" t="s">
        <v>25</v>
      </c>
      <c r="E200" s="7" t="s">
        <v>205</v>
      </c>
      <c r="F200" s="6" t="s">
        <v>206</v>
      </c>
      <c r="G200" s="7" t="s">
        <v>31</v>
      </c>
      <c r="H200" s="7" t="s">
        <v>318</v>
      </c>
      <c r="I200" s="6" t="s">
        <v>319</v>
      </c>
      <c r="J200" s="8">
        <v>32</v>
      </c>
      <c r="K200" s="7" t="s">
        <v>147</v>
      </c>
      <c r="L200" s="8">
        <v>0</v>
      </c>
      <c r="M200" s="8"/>
      <c r="N200" s="8"/>
      <c r="O200" s="8"/>
      <c r="P200" s="8"/>
      <c r="Q200" s="8"/>
      <c r="R200" s="8"/>
      <c r="S200" s="8"/>
      <c r="T200" s="8"/>
      <c r="U200" s="1"/>
      <c r="V200" s="1"/>
      <c r="W200" s="1"/>
      <c r="X200" s="1"/>
      <c r="Y200" s="1"/>
      <c r="Z200" s="9">
        <v>0</v>
      </c>
      <c r="AA200" s="1"/>
      <c r="AB200" s="1"/>
      <c r="AC200" s="1"/>
      <c r="AD200" s="1"/>
      <c r="AE200" s="1"/>
      <c r="AF200" s="9">
        <v>0</v>
      </c>
      <c r="AG200" s="1"/>
      <c r="AH200" s="1"/>
      <c r="AI200" s="1"/>
      <c r="AJ200" s="1"/>
      <c r="AK200" s="1"/>
      <c r="AL200" s="9">
        <v>0</v>
      </c>
      <c r="AM200" s="1"/>
      <c r="AN200" s="1"/>
      <c r="AO200" s="1"/>
      <c r="AP200" s="1"/>
      <c r="AQ200" s="1"/>
      <c r="AR200" s="9">
        <v>0</v>
      </c>
      <c r="AS200" s="1"/>
      <c r="AT200" s="1"/>
    </row>
    <row r="201" spans="1:46" ht="23.25" customHeight="1">
      <c r="A201" s="1" t="str">
        <f t="shared" si="0"/>
        <v>RG6060A14EL-CO 4 CREIL MF PPDC 7 KOBA CREIL 15:50</v>
      </c>
      <c r="B201" s="6" t="s">
        <v>20</v>
      </c>
      <c r="C201" s="6" t="s">
        <v>317</v>
      </c>
      <c r="D201" s="7" t="s">
        <v>33</v>
      </c>
      <c r="E201" s="7" t="s">
        <v>205</v>
      </c>
      <c r="F201" s="6" t="s">
        <v>206</v>
      </c>
      <c r="G201" s="7" t="s">
        <v>266</v>
      </c>
      <c r="H201" s="7" t="s">
        <v>320</v>
      </c>
      <c r="I201" s="6" t="s">
        <v>321</v>
      </c>
      <c r="J201" s="8">
        <v>32</v>
      </c>
      <c r="K201" s="7" t="s">
        <v>322</v>
      </c>
      <c r="L201" s="8">
        <v>0</v>
      </c>
      <c r="M201" s="8"/>
      <c r="N201" s="8"/>
      <c r="O201" s="8"/>
      <c r="P201" s="8"/>
      <c r="Q201" s="8"/>
      <c r="R201" s="8"/>
      <c r="S201" s="8"/>
      <c r="T201" s="8"/>
      <c r="U201" s="1"/>
      <c r="V201" s="1"/>
      <c r="W201" s="1"/>
      <c r="X201" s="1"/>
      <c r="Y201" s="1"/>
      <c r="Z201" s="8">
        <v>0</v>
      </c>
      <c r="AA201" s="1"/>
      <c r="AB201" s="1"/>
      <c r="AC201" s="1"/>
      <c r="AD201" s="1"/>
      <c r="AE201" s="1"/>
      <c r="AF201" s="8">
        <v>0</v>
      </c>
      <c r="AG201" s="1"/>
      <c r="AH201" s="1"/>
      <c r="AI201" s="1"/>
      <c r="AJ201" s="1"/>
      <c r="AK201" s="1"/>
      <c r="AL201" s="8">
        <v>0</v>
      </c>
      <c r="AM201" s="1"/>
      <c r="AN201" s="1"/>
      <c r="AO201" s="1"/>
      <c r="AP201" s="1"/>
      <c r="AQ201" s="1"/>
      <c r="AR201" s="8">
        <v>0</v>
      </c>
      <c r="AS201" s="1"/>
      <c r="AT201" s="1"/>
    </row>
    <row r="202" spans="1:46" ht="23.25" customHeight="1">
      <c r="A202" s="1" t="str">
        <f t="shared" si="0"/>
        <v>RG6060A14EL-OO 5 COMPIEGNE PDC1 7 CUISE LA MOTTE PDC1 15:50</v>
      </c>
      <c r="B202" s="6" t="s">
        <v>20</v>
      </c>
      <c r="C202" s="6" t="s">
        <v>323</v>
      </c>
      <c r="D202" s="7" t="s">
        <v>35</v>
      </c>
      <c r="E202" s="7" t="s">
        <v>241</v>
      </c>
      <c r="F202" s="6" t="s">
        <v>242</v>
      </c>
      <c r="G202" s="7" t="s">
        <v>266</v>
      </c>
      <c r="H202" s="7" t="s">
        <v>207</v>
      </c>
      <c r="I202" s="6" t="s">
        <v>208</v>
      </c>
      <c r="J202" s="8">
        <v>32</v>
      </c>
      <c r="K202" s="7" t="s">
        <v>322</v>
      </c>
      <c r="L202" s="8">
        <v>0</v>
      </c>
      <c r="M202" s="8"/>
      <c r="N202" s="8"/>
      <c r="O202" s="8"/>
      <c r="P202" s="8"/>
      <c r="Q202" s="8"/>
      <c r="R202" s="8"/>
      <c r="S202" s="8"/>
      <c r="T202" s="8"/>
      <c r="U202" s="9">
        <v>0</v>
      </c>
      <c r="V202" s="9">
        <v>0</v>
      </c>
      <c r="W202" s="1"/>
      <c r="X202" s="9">
        <v>0</v>
      </c>
      <c r="Y202" s="1"/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1"/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1"/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1"/>
      <c r="AR202" s="9">
        <v>0</v>
      </c>
      <c r="AS202" s="9">
        <v>0</v>
      </c>
      <c r="AT202" s="9">
        <v>0</v>
      </c>
    </row>
    <row r="203" spans="1:46" ht="23.25" customHeight="1">
      <c r="A203" s="1" t="str">
        <f t="shared" si="0"/>
        <v>RG6060A14EN-CO 1 CHAUMONT VEXIN PDC1 2 BEAUVAIS PPDC 16:50</v>
      </c>
      <c r="B203" s="6" t="s">
        <v>20</v>
      </c>
      <c r="C203" s="6" t="s">
        <v>324</v>
      </c>
      <c r="D203" s="7" t="s">
        <v>22</v>
      </c>
      <c r="E203" s="7" t="s">
        <v>222</v>
      </c>
      <c r="F203" s="6" t="s">
        <v>223</v>
      </c>
      <c r="G203" s="7" t="s">
        <v>25</v>
      </c>
      <c r="H203" s="7" t="s">
        <v>211</v>
      </c>
      <c r="I203" s="6" t="s">
        <v>212</v>
      </c>
      <c r="J203" s="8">
        <v>32</v>
      </c>
      <c r="K203" s="7" t="s">
        <v>117</v>
      </c>
      <c r="L203" s="8">
        <v>32.319000000000003</v>
      </c>
      <c r="M203" s="8">
        <v>27.019522727272729</v>
      </c>
      <c r="N203" s="8">
        <v>30.121500000000005</v>
      </c>
      <c r="O203" s="8">
        <v>24.286499999999997</v>
      </c>
      <c r="P203" s="8">
        <v>29.851399999999995</v>
      </c>
      <c r="Q203" s="8">
        <v>29.286750000000001</v>
      </c>
      <c r="R203" s="8">
        <v>21.526750000000003</v>
      </c>
      <c r="S203" s="8"/>
      <c r="T203" s="8"/>
      <c r="U203" s="8">
        <v>22.292999999999999</v>
      </c>
      <c r="V203" s="8">
        <v>28.9345</v>
      </c>
      <c r="W203" s="8">
        <v>29.388999999999999</v>
      </c>
      <c r="X203" s="8">
        <v>18.374500000000001</v>
      </c>
      <c r="Y203" s="1"/>
      <c r="Z203" s="8">
        <v>32.319000000000003</v>
      </c>
      <c r="AA203" s="8">
        <v>25.007000000000001</v>
      </c>
      <c r="AB203" s="8">
        <v>26.4345</v>
      </c>
      <c r="AC203" s="8">
        <v>27.794500000000003</v>
      </c>
      <c r="AD203" s="8">
        <v>21.493500000000001</v>
      </c>
      <c r="AE203" s="1"/>
      <c r="AF203" s="8">
        <v>27.819000000000003</v>
      </c>
      <c r="AG203" s="8">
        <v>26.748999999999999</v>
      </c>
      <c r="AH203" s="8">
        <v>31.144500000000001</v>
      </c>
      <c r="AI203" s="8">
        <v>30.5745</v>
      </c>
      <c r="AJ203" s="8">
        <v>26.539000000000001</v>
      </c>
      <c r="AK203" s="1"/>
      <c r="AL203" s="8">
        <v>29.959</v>
      </c>
      <c r="AM203" s="8">
        <v>26.363</v>
      </c>
      <c r="AN203" s="8">
        <v>31.144500000000001</v>
      </c>
      <c r="AO203" s="8">
        <v>29.388999999999999</v>
      </c>
      <c r="AP203" s="8">
        <v>19.700000000000003</v>
      </c>
      <c r="AQ203" s="1"/>
      <c r="AR203" s="8">
        <v>30.389000000000003</v>
      </c>
      <c r="AS203" s="8">
        <v>21.020500000000002</v>
      </c>
      <c r="AT203" s="8">
        <v>31.599</v>
      </c>
    </row>
    <row r="204" spans="1:46" ht="23.25" customHeight="1">
      <c r="A204" s="1" t="str">
        <f t="shared" si="0"/>
        <v>RG6060A15EL-CO 1 SENLIS PDC1 2 CREIL MF PPDC 14:40</v>
      </c>
      <c r="B204" s="6" t="s">
        <v>20</v>
      </c>
      <c r="C204" s="6" t="s">
        <v>325</v>
      </c>
      <c r="D204" s="7" t="s">
        <v>22</v>
      </c>
      <c r="E204" s="7" t="s">
        <v>262</v>
      </c>
      <c r="F204" s="6" t="s">
        <v>263</v>
      </c>
      <c r="G204" s="7" t="s">
        <v>25</v>
      </c>
      <c r="H204" s="7" t="s">
        <v>205</v>
      </c>
      <c r="I204" s="6" t="s">
        <v>206</v>
      </c>
      <c r="J204" s="8">
        <v>28</v>
      </c>
      <c r="K204" s="7" t="s">
        <v>72</v>
      </c>
      <c r="L204" s="8">
        <v>12.56</v>
      </c>
      <c r="M204" s="8">
        <v>8.2424999999999997</v>
      </c>
      <c r="N204" s="8"/>
      <c r="O204" s="8"/>
      <c r="P204" s="8"/>
      <c r="Q204" s="8"/>
      <c r="R204" s="8"/>
      <c r="S204" s="8">
        <v>8.2424999999999997</v>
      </c>
      <c r="T204" s="8"/>
      <c r="U204" s="1"/>
      <c r="V204" s="1"/>
      <c r="W204" s="1"/>
      <c r="X204" s="1"/>
      <c r="Y204" s="9">
        <v>7.85</v>
      </c>
      <c r="Z204" s="1"/>
      <c r="AA204" s="1"/>
      <c r="AB204" s="1"/>
      <c r="AC204" s="1"/>
      <c r="AD204" s="1"/>
      <c r="AE204" s="9">
        <v>6.28</v>
      </c>
      <c r="AF204" s="1"/>
      <c r="AG204" s="1"/>
      <c r="AH204" s="1"/>
      <c r="AI204" s="1"/>
      <c r="AJ204" s="1"/>
      <c r="AK204" s="9">
        <v>12.56</v>
      </c>
      <c r="AL204" s="1"/>
      <c r="AM204" s="1"/>
      <c r="AN204" s="1"/>
      <c r="AO204" s="1"/>
      <c r="AP204" s="1"/>
      <c r="AQ204" s="9">
        <v>6.28</v>
      </c>
      <c r="AR204" s="1"/>
      <c r="AS204" s="1"/>
      <c r="AT204" s="1"/>
    </row>
    <row r="205" spans="1:46" ht="23.25" customHeight="1">
      <c r="A205" s="1" t="str">
        <f t="shared" si="0"/>
        <v>RG6060A15EL-CO 1 SENLIS PDC1 3 CREIL PDC1 14:40</v>
      </c>
      <c r="B205" s="6" t="s">
        <v>20</v>
      </c>
      <c r="C205" s="6" t="s">
        <v>325</v>
      </c>
      <c r="D205" s="7" t="s">
        <v>22</v>
      </c>
      <c r="E205" s="7" t="s">
        <v>262</v>
      </c>
      <c r="F205" s="6" t="s">
        <v>263</v>
      </c>
      <c r="G205" s="7" t="s">
        <v>31</v>
      </c>
      <c r="H205" s="7" t="s">
        <v>236</v>
      </c>
      <c r="I205" s="6" t="s">
        <v>237</v>
      </c>
      <c r="J205" s="8">
        <v>28</v>
      </c>
      <c r="K205" s="7" t="s">
        <v>72</v>
      </c>
      <c r="L205" s="8">
        <v>10.000000000000002</v>
      </c>
      <c r="M205" s="8">
        <v>7.5</v>
      </c>
      <c r="N205" s="8"/>
      <c r="O205" s="8"/>
      <c r="P205" s="8"/>
      <c r="Q205" s="8"/>
      <c r="R205" s="8"/>
      <c r="S205" s="8">
        <v>7.5</v>
      </c>
      <c r="T205" s="8"/>
      <c r="U205" s="1"/>
      <c r="V205" s="1"/>
      <c r="W205" s="1"/>
      <c r="X205" s="1"/>
      <c r="Y205" s="8">
        <v>10.000000000000002</v>
      </c>
      <c r="Z205" s="1"/>
      <c r="AA205" s="1"/>
      <c r="AB205" s="1"/>
      <c r="AC205" s="1"/>
      <c r="AD205" s="1"/>
      <c r="AE205" s="8">
        <v>5</v>
      </c>
      <c r="AF205" s="1"/>
      <c r="AG205" s="1"/>
      <c r="AH205" s="1"/>
      <c r="AI205" s="1"/>
      <c r="AJ205" s="1"/>
      <c r="AK205" s="8">
        <v>8</v>
      </c>
      <c r="AL205" s="1"/>
      <c r="AM205" s="1"/>
      <c r="AN205" s="1"/>
      <c r="AO205" s="1"/>
      <c r="AP205" s="1"/>
      <c r="AQ205" s="8">
        <v>7</v>
      </c>
      <c r="AR205" s="1"/>
      <c r="AS205" s="1"/>
      <c r="AT205" s="1"/>
    </row>
    <row r="206" spans="1:46" ht="23.25" customHeight="1">
      <c r="A206" s="1" t="str">
        <f t="shared" si="0"/>
        <v>RG6060A15EL-CO 2 CREIL MF PPDC 3 CREIL PDC1 15:10</v>
      </c>
      <c r="B206" s="6" t="s">
        <v>20</v>
      </c>
      <c r="C206" s="6" t="s">
        <v>325</v>
      </c>
      <c r="D206" s="7" t="s">
        <v>25</v>
      </c>
      <c r="E206" s="7" t="s">
        <v>205</v>
      </c>
      <c r="F206" s="6" t="s">
        <v>206</v>
      </c>
      <c r="G206" s="7" t="s">
        <v>31</v>
      </c>
      <c r="H206" s="7" t="s">
        <v>236</v>
      </c>
      <c r="I206" s="6" t="s">
        <v>237</v>
      </c>
      <c r="J206" s="8">
        <v>28</v>
      </c>
      <c r="K206" s="7" t="s">
        <v>312</v>
      </c>
      <c r="L206" s="8">
        <v>8.57</v>
      </c>
      <c r="M206" s="8">
        <v>7.6050000000000004</v>
      </c>
      <c r="N206" s="8"/>
      <c r="O206" s="8"/>
      <c r="P206" s="8"/>
      <c r="Q206" s="8"/>
      <c r="R206" s="8"/>
      <c r="S206" s="8">
        <v>7.6050000000000004</v>
      </c>
      <c r="T206" s="8"/>
      <c r="U206" s="1"/>
      <c r="V206" s="1"/>
      <c r="W206" s="1"/>
      <c r="X206" s="1"/>
      <c r="Y206" s="9">
        <v>7.85</v>
      </c>
      <c r="Z206" s="1"/>
      <c r="AA206" s="1"/>
      <c r="AB206" s="1"/>
      <c r="AC206" s="1"/>
      <c r="AD206" s="1"/>
      <c r="AE206" s="9">
        <v>6</v>
      </c>
      <c r="AF206" s="1"/>
      <c r="AG206" s="1"/>
      <c r="AH206" s="1"/>
      <c r="AI206" s="1"/>
      <c r="AJ206" s="1"/>
      <c r="AK206" s="9">
        <v>8</v>
      </c>
      <c r="AL206" s="1"/>
      <c r="AM206" s="1"/>
      <c r="AN206" s="1"/>
      <c r="AO206" s="1"/>
      <c r="AP206" s="1"/>
      <c r="AQ206" s="9">
        <v>8.57</v>
      </c>
      <c r="AR206" s="1"/>
      <c r="AS206" s="1"/>
      <c r="AT206" s="1"/>
    </row>
    <row r="207" spans="1:46" ht="23.25" customHeight="1">
      <c r="A207" s="1" t="str">
        <f t="shared" si="0"/>
        <v>RG6060A16EL-CO 4 CREIL PDC1 5 CREIL MF PPDC 17:15</v>
      </c>
      <c r="B207" s="6" t="s">
        <v>20</v>
      </c>
      <c r="C207" s="6" t="s">
        <v>326</v>
      </c>
      <c r="D207" s="7" t="s">
        <v>33</v>
      </c>
      <c r="E207" s="7" t="s">
        <v>236</v>
      </c>
      <c r="F207" s="6" t="s">
        <v>237</v>
      </c>
      <c r="G207" s="7" t="s">
        <v>35</v>
      </c>
      <c r="H207" s="7" t="s">
        <v>205</v>
      </c>
      <c r="I207" s="6" t="s">
        <v>206</v>
      </c>
      <c r="J207" s="8">
        <v>28</v>
      </c>
      <c r="K207" s="7" t="s">
        <v>193</v>
      </c>
      <c r="L207" s="8">
        <v>26.84</v>
      </c>
      <c r="M207" s="8">
        <v>21.926600000000001</v>
      </c>
      <c r="N207" s="8"/>
      <c r="O207" s="8">
        <v>22.146000000000001</v>
      </c>
      <c r="P207" s="8">
        <v>22.474699999999999</v>
      </c>
      <c r="Q207" s="8">
        <v>18.4025</v>
      </c>
      <c r="R207" s="8">
        <v>21.84825</v>
      </c>
      <c r="S207" s="8"/>
      <c r="T207" s="8"/>
      <c r="U207" s="8">
        <v>19.584000000000003</v>
      </c>
      <c r="V207" s="8">
        <v>26.5745</v>
      </c>
      <c r="W207" s="8">
        <v>18.4025</v>
      </c>
      <c r="X207" s="8">
        <v>21.402000000000001</v>
      </c>
      <c r="Y207" s="1"/>
      <c r="Z207" s="1"/>
      <c r="AA207" s="8">
        <v>19.84</v>
      </c>
      <c r="AB207" s="8">
        <v>23.451499999999999</v>
      </c>
      <c r="AC207" s="1"/>
      <c r="AD207" s="8">
        <v>23.451499999999999</v>
      </c>
      <c r="AE207" s="1"/>
      <c r="AF207" s="1"/>
      <c r="AG207" s="8">
        <v>18.311500000000002</v>
      </c>
      <c r="AH207" s="8">
        <v>17.783000000000001</v>
      </c>
      <c r="AI207" s="1"/>
      <c r="AJ207" s="8">
        <v>24.913499999999999</v>
      </c>
      <c r="AK207" s="1"/>
      <c r="AL207" s="1"/>
      <c r="AM207" s="8">
        <v>26.84</v>
      </c>
      <c r="AN207" s="8">
        <v>19.27</v>
      </c>
      <c r="AO207" s="1"/>
      <c r="AP207" s="8">
        <v>17.626000000000001</v>
      </c>
      <c r="AQ207" s="1"/>
      <c r="AR207" s="1"/>
      <c r="AS207" s="8">
        <v>26.154500000000002</v>
      </c>
      <c r="AT207" s="8">
        <v>25.294499999999999</v>
      </c>
    </row>
    <row r="208" spans="1:46" ht="23.25" customHeight="1">
      <c r="A208" s="1" t="str">
        <f t="shared" si="0"/>
        <v>RG6060A16EL-CO 5 CREIL MF PPDC 6 CREIL PDC1 17:40</v>
      </c>
      <c r="B208" s="6" t="s">
        <v>20</v>
      </c>
      <c r="C208" s="6" t="s">
        <v>326</v>
      </c>
      <c r="D208" s="7" t="s">
        <v>35</v>
      </c>
      <c r="E208" s="7" t="s">
        <v>205</v>
      </c>
      <c r="F208" s="6" t="s">
        <v>206</v>
      </c>
      <c r="G208" s="7" t="s">
        <v>169</v>
      </c>
      <c r="H208" s="7" t="s">
        <v>236</v>
      </c>
      <c r="I208" s="6" t="s">
        <v>237</v>
      </c>
      <c r="J208" s="8">
        <v>28</v>
      </c>
      <c r="K208" s="7" t="s">
        <v>327</v>
      </c>
      <c r="L208" s="8">
        <v>0</v>
      </c>
      <c r="M208" s="8"/>
      <c r="N208" s="8"/>
      <c r="O208" s="8"/>
      <c r="P208" s="8"/>
      <c r="Q208" s="8"/>
      <c r="R208" s="8"/>
      <c r="S208" s="8"/>
      <c r="T208" s="8"/>
      <c r="U208" s="9">
        <v>0</v>
      </c>
      <c r="V208" s="9">
        <v>0</v>
      </c>
      <c r="W208" s="9">
        <v>0</v>
      </c>
      <c r="X208" s="9">
        <v>0</v>
      </c>
      <c r="Y208" s="1"/>
      <c r="Z208" s="1"/>
      <c r="AA208" s="9">
        <v>0</v>
      </c>
      <c r="AB208" s="9">
        <v>0</v>
      </c>
      <c r="AC208" s="1"/>
      <c r="AD208" s="9">
        <v>0</v>
      </c>
      <c r="AE208" s="1"/>
      <c r="AF208" s="1"/>
      <c r="AG208" s="9">
        <v>0</v>
      </c>
      <c r="AH208" s="9">
        <v>0</v>
      </c>
      <c r="AI208" s="1"/>
      <c r="AJ208" s="9">
        <v>0</v>
      </c>
      <c r="AK208" s="1"/>
      <c r="AL208" s="1"/>
      <c r="AM208" s="9">
        <v>0</v>
      </c>
      <c r="AN208" s="9">
        <v>0</v>
      </c>
      <c r="AO208" s="1"/>
      <c r="AP208" s="9">
        <v>0</v>
      </c>
      <c r="AQ208" s="1"/>
      <c r="AR208" s="1"/>
      <c r="AS208" s="9">
        <v>0</v>
      </c>
      <c r="AT208" s="9">
        <v>0</v>
      </c>
    </row>
    <row r="209" spans="1:46" ht="23.25" customHeight="1">
      <c r="A209" s="1" t="str">
        <f t="shared" si="0"/>
        <v>RG6060A16EL-CO 6 CREIL PDC1 7 CREIL MF PPDC 18:10</v>
      </c>
      <c r="B209" s="6" t="s">
        <v>20</v>
      </c>
      <c r="C209" s="6" t="s">
        <v>326</v>
      </c>
      <c r="D209" s="7" t="s">
        <v>169</v>
      </c>
      <c r="E209" s="7" t="s">
        <v>236</v>
      </c>
      <c r="F209" s="6" t="s">
        <v>237</v>
      </c>
      <c r="G209" s="7" t="s">
        <v>266</v>
      </c>
      <c r="H209" s="7" t="s">
        <v>205</v>
      </c>
      <c r="I209" s="6" t="s">
        <v>206</v>
      </c>
      <c r="J209" s="8">
        <v>28</v>
      </c>
      <c r="K209" s="7" t="s">
        <v>328</v>
      </c>
      <c r="L209" s="8">
        <v>26.69</v>
      </c>
      <c r="M209" s="8">
        <v>11.613066666666667</v>
      </c>
      <c r="N209" s="8"/>
      <c r="O209" s="8">
        <v>11.917200000000001</v>
      </c>
      <c r="P209" s="8">
        <v>9.1059999999999999</v>
      </c>
      <c r="Q209" s="8">
        <v>9.42</v>
      </c>
      <c r="R209" s="8">
        <v>14.915000000000001</v>
      </c>
      <c r="S209" s="8"/>
      <c r="T209" s="8"/>
      <c r="U209" s="8">
        <v>14.13</v>
      </c>
      <c r="V209" s="8">
        <v>9.42</v>
      </c>
      <c r="W209" s="8">
        <v>9.42</v>
      </c>
      <c r="X209" s="8">
        <v>26.69</v>
      </c>
      <c r="Y209" s="1"/>
      <c r="Z209" s="1"/>
      <c r="AA209" s="8">
        <v>7.85</v>
      </c>
      <c r="AB209" s="8">
        <v>9.42</v>
      </c>
      <c r="AC209" s="1"/>
      <c r="AD209" s="8">
        <v>10.99</v>
      </c>
      <c r="AE209" s="1"/>
      <c r="AF209" s="1"/>
      <c r="AG209" s="8">
        <v>9.42</v>
      </c>
      <c r="AH209" s="8">
        <v>7.85</v>
      </c>
      <c r="AI209" s="1"/>
      <c r="AJ209" s="8">
        <v>9.42</v>
      </c>
      <c r="AK209" s="1"/>
      <c r="AL209" s="1"/>
      <c r="AM209" s="8">
        <v>17.196000000000002</v>
      </c>
      <c r="AN209" s="8">
        <v>12.56</v>
      </c>
      <c r="AO209" s="1"/>
      <c r="AP209" s="8">
        <v>12.56</v>
      </c>
      <c r="AQ209" s="1"/>
      <c r="AR209" s="1"/>
      <c r="AS209" s="8">
        <v>10.99</v>
      </c>
      <c r="AT209" s="8">
        <v>6.28</v>
      </c>
    </row>
    <row r="210" spans="1:46" ht="23.25" customHeight="1">
      <c r="A210" s="1" t="str">
        <f t="shared" si="0"/>
        <v>RG6060A17LI-CO 1 BEAUVAIS PPDC 2 CHAUMONT VEXIN PDC1 06:20</v>
      </c>
      <c r="B210" s="6" t="s">
        <v>20</v>
      </c>
      <c r="C210" s="6" t="s">
        <v>329</v>
      </c>
      <c r="D210" s="7" t="s">
        <v>22</v>
      </c>
      <c r="E210" s="7" t="s">
        <v>211</v>
      </c>
      <c r="F210" s="6" t="s">
        <v>212</v>
      </c>
      <c r="G210" s="7" t="s">
        <v>25</v>
      </c>
      <c r="H210" s="7" t="s">
        <v>222</v>
      </c>
      <c r="I210" s="6" t="s">
        <v>223</v>
      </c>
      <c r="J210" s="8">
        <v>32</v>
      </c>
      <c r="K210" s="7" t="s">
        <v>330</v>
      </c>
      <c r="L210" s="8">
        <v>32.97</v>
      </c>
      <c r="M210" s="8">
        <v>27.84856818181818</v>
      </c>
      <c r="N210" s="8">
        <v>28.097874999999998</v>
      </c>
      <c r="O210" s="8">
        <v>21.844800000000003</v>
      </c>
      <c r="P210" s="8">
        <v>31.511099999999999</v>
      </c>
      <c r="Q210" s="8">
        <v>29.365625000000001</v>
      </c>
      <c r="R210" s="8"/>
      <c r="S210" s="8">
        <v>29.008749999999999</v>
      </c>
      <c r="T210" s="8"/>
      <c r="U210" s="9">
        <v>25.397000000000002</v>
      </c>
      <c r="V210" s="9">
        <v>31.714500000000001</v>
      </c>
      <c r="W210" s="9">
        <v>30.284500000000001</v>
      </c>
      <c r="X210" s="1"/>
      <c r="Y210" s="9">
        <v>28.913499999999999</v>
      </c>
      <c r="Z210" s="9">
        <v>27.318999999999999</v>
      </c>
      <c r="AA210" s="9">
        <v>22.014500000000002</v>
      </c>
      <c r="AB210" s="9">
        <v>31.854500000000002</v>
      </c>
      <c r="AC210" s="9">
        <v>31.169</v>
      </c>
      <c r="AD210" s="1"/>
      <c r="AE210" s="9">
        <v>31.0535</v>
      </c>
      <c r="AF210" s="9">
        <v>30.0045</v>
      </c>
      <c r="AG210" s="9">
        <v>20.899000000000001</v>
      </c>
      <c r="AH210" s="9">
        <v>32.97</v>
      </c>
      <c r="AI210" s="9">
        <v>28.888999999999999</v>
      </c>
      <c r="AJ210" s="1"/>
      <c r="AK210" s="9">
        <v>31.318999999999999</v>
      </c>
      <c r="AL210" s="9">
        <v>29.888999999999999</v>
      </c>
      <c r="AM210" s="9">
        <v>20.469000000000001</v>
      </c>
      <c r="AN210" s="9">
        <v>31.5745</v>
      </c>
      <c r="AO210" s="9">
        <v>27.12</v>
      </c>
      <c r="AP210" s="1"/>
      <c r="AQ210" s="9">
        <v>24.748999999999999</v>
      </c>
      <c r="AR210" s="9">
        <v>25.178999999999998</v>
      </c>
      <c r="AS210" s="9">
        <v>20.444500000000001</v>
      </c>
      <c r="AT210" s="9">
        <v>29.442</v>
      </c>
    </row>
    <row r="211" spans="1:46" ht="23.25" customHeight="1">
      <c r="A211" s="1" t="str">
        <f t="shared" si="0"/>
        <v>RG6060A18EL-CO 1 THOUROTTE PDC1 3 CREIL MF PPDC 14:00</v>
      </c>
      <c r="B211" s="6" t="s">
        <v>20</v>
      </c>
      <c r="C211" s="6" t="s">
        <v>331</v>
      </c>
      <c r="D211" s="7" t="s">
        <v>22</v>
      </c>
      <c r="E211" s="7" t="s">
        <v>231</v>
      </c>
      <c r="F211" s="6" t="s">
        <v>232</v>
      </c>
      <c r="G211" s="7" t="s">
        <v>31</v>
      </c>
      <c r="H211" s="7" t="s">
        <v>205</v>
      </c>
      <c r="I211" s="6" t="s">
        <v>206</v>
      </c>
      <c r="J211" s="8">
        <v>32</v>
      </c>
      <c r="K211" s="7" t="s">
        <v>154</v>
      </c>
      <c r="L211" s="8">
        <v>18.84</v>
      </c>
      <c r="M211" s="8">
        <v>17.27</v>
      </c>
      <c r="N211" s="8"/>
      <c r="O211" s="8"/>
      <c r="P211" s="8"/>
      <c r="Q211" s="8"/>
      <c r="R211" s="8"/>
      <c r="S211" s="8">
        <v>17.27</v>
      </c>
      <c r="T211" s="8"/>
      <c r="U211" s="1"/>
      <c r="V211" s="1"/>
      <c r="W211" s="1"/>
      <c r="X211" s="1"/>
      <c r="Y211" s="8">
        <v>18.84</v>
      </c>
      <c r="Z211" s="1"/>
      <c r="AA211" s="1"/>
      <c r="AB211" s="1"/>
      <c r="AC211" s="1"/>
      <c r="AD211" s="1"/>
      <c r="AE211" s="8">
        <v>18.84</v>
      </c>
      <c r="AF211" s="1"/>
      <c r="AG211" s="1"/>
      <c r="AH211" s="1"/>
      <c r="AI211" s="1"/>
      <c r="AJ211" s="1"/>
      <c r="AK211" s="8">
        <v>14.13</v>
      </c>
      <c r="AL211" s="1"/>
      <c r="AM211" s="1"/>
      <c r="AN211" s="1"/>
      <c r="AO211" s="1"/>
      <c r="AP211" s="1"/>
      <c r="AQ211" s="8">
        <v>17.27</v>
      </c>
      <c r="AR211" s="1"/>
      <c r="AS211" s="1"/>
      <c r="AT211" s="1"/>
    </row>
    <row r="212" spans="1:46" ht="23.25" customHeight="1">
      <c r="A212" s="1" t="str">
        <f t="shared" si="0"/>
        <v>RG6060A18EL-CO 2 COMPIEGNE PDC1 3 CREIL MF PPDC 14:55</v>
      </c>
      <c r="B212" s="6" t="s">
        <v>20</v>
      </c>
      <c r="C212" s="6" t="s">
        <v>331</v>
      </c>
      <c r="D212" s="7" t="s">
        <v>25</v>
      </c>
      <c r="E212" s="7" t="s">
        <v>241</v>
      </c>
      <c r="F212" s="6" t="s">
        <v>242</v>
      </c>
      <c r="G212" s="7" t="s">
        <v>31</v>
      </c>
      <c r="H212" s="7" t="s">
        <v>205</v>
      </c>
      <c r="I212" s="6" t="s">
        <v>206</v>
      </c>
      <c r="J212" s="8">
        <v>32</v>
      </c>
      <c r="K212" s="7" t="s">
        <v>134</v>
      </c>
      <c r="L212" s="8">
        <v>37.68</v>
      </c>
      <c r="M212" s="8">
        <v>33.362500000000004</v>
      </c>
      <c r="N212" s="8"/>
      <c r="O212" s="8"/>
      <c r="P212" s="8"/>
      <c r="Q212" s="8"/>
      <c r="R212" s="8"/>
      <c r="S212" s="8">
        <v>33.362500000000004</v>
      </c>
      <c r="T212" s="8"/>
      <c r="U212" s="1"/>
      <c r="V212" s="1"/>
      <c r="W212" s="1"/>
      <c r="X212" s="1"/>
      <c r="Y212" s="9">
        <v>32.97</v>
      </c>
      <c r="Z212" s="1"/>
      <c r="AA212" s="1"/>
      <c r="AB212" s="1"/>
      <c r="AC212" s="1"/>
      <c r="AD212" s="1"/>
      <c r="AE212" s="9">
        <v>31.4</v>
      </c>
      <c r="AF212" s="1"/>
      <c r="AG212" s="1"/>
      <c r="AH212" s="1"/>
      <c r="AI212" s="1"/>
      <c r="AJ212" s="1"/>
      <c r="AK212" s="9">
        <v>37.68</v>
      </c>
      <c r="AL212" s="1"/>
      <c r="AM212" s="1"/>
      <c r="AN212" s="1"/>
      <c r="AO212" s="1"/>
      <c r="AP212" s="1"/>
      <c r="AQ212" s="9">
        <v>31.4</v>
      </c>
      <c r="AR212" s="1"/>
      <c r="AS212" s="1"/>
      <c r="AT212" s="1"/>
    </row>
    <row r="213" spans="1:46" ht="23.25" customHeight="1">
      <c r="A213" s="1" t="str">
        <f t="shared" si="0"/>
        <v>RG6060A18EL-OO 1 SENLIS PDC1 2 LIDL 14:10</v>
      </c>
      <c r="B213" s="6" t="s">
        <v>20</v>
      </c>
      <c r="C213" s="6" t="s">
        <v>332</v>
      </c>
      <c r="D213" s="7" t="s">
        <v>22</v>
      </c>
      <c r="E213" s="7" t="s">
        <v>262</v>
      </c>
      <c r="F213" s="6" t="s">
        <v>263</v>
      </c>
      <c r="G213" s="7" t="s">
        <v>25</v>
      </c>
      <c r="H213" s="7" t="s">
        <v>278</v>
      </c>
      <c r="I213" s="6" t="s">
        <v>279</v>
      </c>
      <c r="J213" s="8">
        <v>28</v>
      </c>
      <c r="K213" s="7" t="s">
        <v>280</v>
      </c>
      <c r="L213" s="8">
        <v>0</v>
      </c>
      <c r="M213" s="8"/>
      <c r="N213" s="8"/>
      <c r="O213" s="8"/>
      <c r="P213" s="8"/>
      <c r="Q213" s="8"/>
      <c r="R213" s="8"/>
      <c r="S213" s="8"/>
      <c r="T213" s="8"/>
      <c r="U213" s="1"/>
      <c r="V213" s="8">
        <v>0</v>
      </c>
      <c r="W213" s="1"/>
      <c r="X213" s="1"/>
      <c r="Y213" s="1"/>
      <c r="Z213" s="1"/>
      <c r="AA213" s="1"/>
      <c r="AB213" s="8">
        <v>0</v>
      </c>
      <c r="AC213" s="1"/>
      <c r="AD213" s="1"/>
      <c r="AE213" s="1"/>
      <c r="AF213" s="1"/>
      <c r="AG213" s="1"/>
      <c r="AH213" s="8">
        <v>0</v>
      </c>
      <c r="AI213" s="1"/>
      <c r="AJ213" s="1"/>
      <c r="AK213" s="1"/>
      <c r="AL213" s="1"/>
      <c r="AM213" s="1"/>
      <c r="AN213" s="8">
        <v>0</v>
      </c>
      <c r="AO213" s="1"/>
      <c r="AP213" s="1"/>
      <c r="AQ213" s="1"/>
      <c r="AR213" s="1"/>
      <c r="AS213" s="1"/>
      <c r="AT213" s="8">
        <v>0</v>
      </c>
    </row>
    <row r="214" spans="1:46" ht="23.25" customHeight="1">
      <c r="A214" s="1" t="str">
        <f t="shared" si="0"/>
        <v>RG6060A18EL-OO 1 SENLIS PDC1 3 REB 14:10</v>
      </c>
      <c r="B214" s="6" t="s">
        <v>20</v>
      </c>
      <c r="C214" s="6" t="s">
        <v>332</v>
      </c>
      <c r="D214" s="7" t="s">
        <v>22</v>
      </c>
      <c r="E214" s="7" t="s">
        <v>262</v>
      </c>
      <c r="F214" s="6" t="s">
        <v>263</v>
      </c>
      <c r="G214" s="7" t="s">
        <v>31</v>
      </c>
      <c r="H214" s="7" t="s">
        <v>281</v>
      </c>
      <c r="I214" s="6" t="s">
        <v>282</v>
      </c>
      <c r="J214" s="8">
        <v>28</v>
      </c>
      <c r="K214" s="7" t="s">
        <v>280</v>
      </c>
      <c r="L214" s="8">
        <v>0</v>
      </c>
      <c r="M214" s="8"/>
      <c r="N214" s="8"/>
      <c r="O214" s="8"/>
      <c r="P214" s="8"/>
      <c r="Q214" s="8"/>
      <c r="R214" s="8"/>
      <c r="S214" s="8"/>
      <c r="T214" s="8"/>
      <c r="U214" s="1"/>
      <c r="V214" s="9">
        <v>0</v>
      </c>
      <c r="W214" s="1"/>
      <c r="X214" s="1"/>
      <c r="Y214" s="1"/>
      <c r="Z214" s="1"/>
      <c r="AA214" s="1"/>
      <c r="AB214" s="9">
        <v>0</v>
      </c>
      <c r="AC214" s="1"/>
      <c r="AD214" s="1"/>
      <c r="AE214" s="1"/>
      <c r="AF214" s="1"/>
      <c r="AG214" s="1"/>
      <c r="AH214" s="9">
        <v>0</v>
      </c>
      <c r="AI214" s="1"/>
      <c r="AJ214" s="1"/>
      <c r="AK214" s="1"/>
      <c r="AL214" s="1"/>
      <c r="AM214" s="1"/>
      <c r="AN214" s="9">
        <v>0</v>
      </c>
      <c r="AO214" s="1"/>
      <c r="AP214" s="1"/>
      <c r="AQ214" s="1"/>
      <c r="AR214" s="1"/>
      <c r="AS214" s="1"/>
      <c r="AT214" s="9">
        <v>0</v>
      </c>
    </row>
    <row r="215" spans="1:46" ht="23.25" customHeight="1">
      <c r="A215" s="1" t="str">
        <f t="shared" si="0"/>
        <v>RG6060A18EL-OO 1 SENLIS PDC1 4 KEOLIS 14:10</v>
      </c>
      <c r="B215" s="6" t="s">
        <v>20</v>
      </c>
      <c r="C215" s="6" t="s">
        <v>332</v>
      </c>
      <c r="D215" s="7" t="s">
        <v>22</v>
      </c>
      <c r="E215" s="7" t="s">
        <v>262</v>
      </c>
      <c r="F215" s="6" t="s">
        <v>263</v>
      </c>
      <c r="G215" s="7" t="s">
        <v>33</v>
      </c>
      <c r="H215" s="7" t="s">
        <v>285</v>
      </c>
      <c r="I215" s="6" t="s">
        <v>286</v>
      </c>
      <c r="J215" s="8">
        <v>28</v>
      </c>
      <c r="K215" s="7" t="s">
        <v>280</v>
      </c>
      <c r="L215" s="8">
        <v>0</v>
      </c>
      <c r="M215" s="8"/>
      <c r="N215" s="8"/>
      <c r="O215" s="8"/>
      <c r="P215" s="8"/>
      <c r="Q215" s="8"/>
      <c r="R215" s="8"/>
      <c r="S215" s="8"/>
      <c r="T215" s="8"/>
      <c r="U215" s="1"/>
      <c r="V215" s="8">
        <v>0</v>
      </c>
      <c r="W215" s="1"/>
      <c r="X215" s="1"/>
      <c r="Y215" s="1"/>
      <c r="Z215" s="1"/>
      <c r="AA215" s="1"/>
      <c r="AB215" s="8">
        <v>0</v>
      </c>
      <c r="AC215" s="1"/>
      <c r="AD215" s="1"/>
      <c r="AE215" s="1"/>
      <c r="AF215" s="1"/>
      <c r="AG215" s="1"/>
      <c r="AH215" s="8">
        <v>0</v>
      </c>
      <c r="AI215" s="1"/>
      <c r="AJ215" s="1"/>
      <c r="AK215" s="1"/>
      <c r="AL215" s="1"/>
      <c r="AM215" s="1"/>
      <c r="AN215" s="8">
        <v>0</v>
      </c>
      <c r="AO215" s="1"/>
      <c r="AP215" s="1"/>
      <c r="AQ215" s="1"/>
      <c r="AR215" s="1"/>
      <c r="AS215" s="1"/>
      <c r="AT215" s="8">
        <v>0</v>
      </c>
    </row>
    <row r="216" spans="1:46" ht="23.25" customHeight="1">
      <c r="A216" s="1" t="str">
        <f t="shared" si="0"/>
        <v>RG6060A18EL-OO 1 SENLIS PDC1 5 ELECTROLUX 14:10</v>
      </c>
      <c r="B216" s="6" t="s">
        <v>20</v>
      </c>
      <c r="C216" s="6" t="s">
        <v>332</v>
      </c>
      <c r="D216" s="7" t="s">
        <v>22</v>
      </c>
      <c r="E216" s="7" t="s">
        <v>262</v>
      </c>
      <c r="F216" s="6" t="s">
        <v>263</v>
      </c>
      <c r="G216" s="7" t="s">
        <v>35</v>
      </c>
      <c r="H216" s="7" t="s">
        <v>287</v>
      </c>
      <c r="I216" s="6" t="s">
        <v>288</v>
      </c>
      <c r="J216" s="8">
        <v>28</v>
      </c>
      <c r="K216" s="7" t="s">
        <v>280</v>
      </c>
      <c r="L216" s="8">
        <v>0</v>
      </c>
      <c r="M216" s="8"/>
      <c r="N216" s="8"/>
      <c r="O216" s="8"/>
      <c r="P216" s="8"/>
      <c r="Q216" s="8"/>
      <c r="R216" s="8"/>
      <c r="S216" s="8"/>
      <c r="T216" s="8"/>
      <c r="U216" s="1"/>
      <c r="V216" s="9">
        <v>0</v>
      </c>
      <c r="W216" s="1"/>
      <c r="X216" s="1"/>
      <c r="Y216" s="1"/>
      <c r="Z216" s="1"/>
      <c r="AA216" s="1"/>
      <c r="AB216" s="9">
        <v>0</v>
      </c>
      <c r="AC216" s="1"/>
      <c r="AD216" s="1"/>
      <c r="AE216" s="1"/>
      <c r="AF216" s="1"/>
      <c r="AG216" s="1"/>
      <c r="AH216" s="9">
        <v>0</v>
      </c>
      <c r="AI216" s="1"/>
      <c r="AJ216" s="1"/>
      <c r="AK216" s="1"/>
      <c r="AL216" s="1"/>
      <c r="AM216" s="1"/>
      <c r="AN216" s="9">
        <v>0</v>
      </c>
      <c r="AO216" s="1"/>
      <c r="AP216" s="1"/>
      <c r="AQ216" s="1"/>
      <c r="AR216" s="1"/>
      <c r="AS216" s="1"/>
      <c r="AT216" s="9">
        <v>0</v>
      </c>
    </row>
    <row r="217" spans="1:46" ht="23.25" customHeight="1">
      <c r="A217" s="1" t="str">
        <f t="shared" si="0"/>
        <v>RG6060A18EL-OO 1 SENLIS PDC1 6 CETIM 14:10</v>
      </c>
      <c r="B217" s="6" t="s">
        <v>20</v>
      </c>
      <c r="C217" s="6" t="s">
        <v>332</v>
      </c>
      <c r="D217" s="7" t="s">
        <v>22</v>
      </c>
      <c r="E217" s="7" t="s">
        <v>262</v>
      </c>
      <c r="F217" s="6" t="s">
        <v>263</v>
      </c>
      <c r="G217" s="7" t="s">
        <v>169</v>
      </c>
      <c r="H217" s="7" t="s">
        <v>289</v>
      </c>
      <c r="I217" s="6" t="s">
        <v>290</v>
      </c>
      <c r="J217" s="8">
        <v>28</v>
      </c>
      <c r="K217" s="7" t="s">
        <v>280</v>
      </c>
      <c r="L217" s="8">
        <v>0</v>
      </c>
      <c r="M217" s="8"/>
      <c r="N217" s="8"/>
      <c r="O217" s="8"/>
      <c r="P217" s="8"/>
      <c r="Q217" s="8"/>
      <c r="R217" s="8"/>
      <c r="S217" s="8"/>
      <c r="T217" s="8"/>
      <c r="U217" s="1"/>
      <c r="V217" s="8">
        <v>0</v>
      </c>
      <c r="W217" s="1"/>
      <c r="X217" s="1"/>
      <c r="Y217" s="1"/>
      <c r="Z217" s="1"/>
      <c r="AA217" s="1"/>
      <c r="AB217" s="8">
        <v>0</v>
      </c>
      <c r="AC217" s="1"/>
      <c r="AD217" s="1"/>
      <c r="AE217" s="1"/>
      <c r="AF217" s="1"/>
      <c r="AG217" s="1"/>
      <c r="AH217" s="8">
        <v>0</v>
      </c>
      <c r="AI217" s="1"/>
      <c r="AJ217" s="1"/>
      <c r="AK217" s="1"/>
      <c r="AL217" s="1"/>
      <c r="AM217" s="1"/>
      <c r="AN217" s="8">
        <v>0</v>
      </c>
      <c r="AO217" s="1"/>
      <c r="AP217" s="1"/>
      <c r="AQ217" s="1"/>
      <c r="AR217" s="1"/>
      <c r="AS217" s="1"/>
      <c r="AT217" s="8">
        <v>0</v>
      </c>
    </row>
    <row r="218" spans="1:46" ht="23.25" customHeight="1">
      <c r="A218" s="1" t="str">
        <f t="shared" si="0"/>
        <v>RG6060A18EL-OO 1 SENLIS PDC1 7 SPM 14:10</v>
      </c>
      <c r="B218" s="6" t="s">
        <v>20</v>
      </c>
      <c r="C218" s="6" t="s">
        <v>332</v>
      </c>
      <c r="D218" s="7" t="s">
        <v>22</v>
      </c>
      <c r="E218" s="7" t="s">
        <v>262</v>
      </c>
      <c r="F218" s="6" t="s">
        <v>263</v>
      </c>
      <c r="G218" s="7" t="s">
        <v>266</v>
      </c>
      <c r="H218" s="7" t="s">
        <v>333</v>
      </c>
      <c r="I218" s="6" t="s">
        <v>293</v>
      </c>
      <c r="J218" s="8">
        <v>28</v>
      </c>
      <c r="K218" s="7" t="s">
        <v>280</v>
      </c>
      <c r="L218" s="8">
        <v>0</v>
      </c>
      <c r="M218" s="8"/>
      <c r="N218" s="8"/>
      <c r="O218" s="8"/>
      <c r="P218" s="8"/>
      <c r="Q218" s="8"/>
      <c r="R218" s="8"/>
      <c r="S218" s="8"/>
      <c r="T218" s="8"/>
      <c r="U218" s="1"/>
      <c r="V218" s="9">
        <v>0</v>
      </c>
      <c r="W218" s="1"/>
      <c r="X218" s="1"/>
      <c r="Y218" s="1"/>
      <c r="Z218" s="1"/>
      <c r="AA218" s="1"/>
      <c r="AB218" s="9">
        <v>0</v>
      </c>
      <c r="AC218" s="1"/>
      <c r="AD218" s="1"/>
      <c r="AE218" s="1"/>
      <c r="AF218" s="1"/>
      <c r="AG218" s="1"/>
      <c r="AH218" s="9">
        <v>0</v>
      </c>
      <c r="AI218" s="1"/>
      <c r="AJ218" s="1"/>
      <c r="AK218" s="1"/>
      <c r="AL218" s="1"/>
      <c r="AM218" s="1"/>
      <c r="AN218" s="9">
        <v>0</v>
      </c>
      <c r="AO218" s="1"/>
      <c r="AP218" s="1"/>
      <c r="AQ218" s="1"/>
      <c r="AR218" s="1"/>
      <c r="AS218" s="1"/>
      <c r="AT218" s="9">
        <v>0</v>
      </c>
    </row>
    <row r="219" spans="1:46" ht="23.25" customHeight="1">
      <c r="A219" s="1" t="str">
        <f t="shared" si="0"/>
        <v>RG6060A18EL-OO 1 SENLIS PDC1 8 OFFICE DEPOT 14:10</v>
      </c>
      <c r="B219" s="6" t="s">
        <v>20</v>
      </c>
      <c r="C219" s="6" t="s">
        <v>332</v>
      </c>
      <c r="D219" s="7" t="s">
        <v>22</v>
      </c>
      <c r="E219" s="7" t="s">
        <v>262</v>
      </c>
      <c r="F219" s="6" t="s">
        <v>263</v>
      </c>
      <c r="G219" s="7" t="s">
        <v>291</v>
      </c>
      <c r="H219" s="7" t="s">
        <v>295</v>
      </c>
      <c r="I219" s="6" t="s">
        <v>296</v>
      </c>
      <c r="J219" s="8">
        <v>28</v>
      </c>
      <c r="K219" s="7" t="s">
        <v>280</v>
      </c>
      <c r="L219" s="8">
        <v>0</v>
      </c>
      <c r="M219" s="8"/>
      <c r="N219" s="8"/>
      <c r="O219" s="8"/>
      <c r="P219" s="8"/>
      <c r="Q219" s="8"/>
      <c r="R219" s="8"/>
      <c r="S219" s="8"/>
      <c r="T219" s="8"/>
      <c r="U219" s="1"/>
      <c r="V219" s="8">
        <v>0</v>
      </c>
      <c r="W219" s="1"/>
      <c r="X219" s="1"/>
      <c r="Y219" s="1"/>
      <c r="Z219" s="1"/>
      <c r="AA219" s="1"/>
      <c r="AB219" s="8">
        <v>0</v>
      </c>
      <c r="AC219" s="1"/>
      <c r="AD219" s="1"/>
      <c r="AE219" s="1"/>
      <c r="AF219" s="1"/>
      <c r="AG219" s="1"/>
      <c r="AH219" s="8">
        <v>0</v>
      </c>
      <c r="AI219" s="1"/>
      <c r="AJ219" s="1"/>
      <c r="AK219" s="1"/>
      <c r="AL219" s="1"/>
      <c r="AM219" s="1"/>
      <c r="AN219" s="8">
        <v>0</v>
      </c>
      <c r="AO219" s="1"/>
      <c r="AP219" s="1"/>
      <c r="AQ219" s="1"/>
      <c r="AR219" s="1"/>
      <c r="AS219" s="1"/>
      <c r="AT219" s="8">
        <v>0</v>
      </c>
    </row>
    <row r="220" spans="1:46" ht="23.25" customHeight="1">
      <c r="A220" s="1" t="str">
        <f t="shared" si="0"/>
        <v>RG6060A18EL-OO 10 CREIL MF PPDC 11 SENLIS PDC1 16:40</v>
      </c>
      <c r="B220" s="6" t="s">
        <v>20</v>
      </c>
      <c r="C220" s="6" t="s">
        <v>332</v>
      </c>
      <c r="D220" s="7" t="s">
        <v>297</v>
      </c>
      <c r="E220" s="7" t="s">
        <v>205</v>
      </c>
      <c r="F220" s="6" t="s">
        <v>206</v>
      </c>
      <c r="G220" s="7" t="s">
        <v>298</v>
      </c>
      <c r="H220" s="7" t="s">
        <v>262</v>
      </c>
      <c r="I220" s="6" t="s">
        <v>263</v>
      </c>
      <c r="J220" s="8">
        <v>28</v>
      </c>
      <c r="K220" s="7" t="s">
        <v>62</v>
      </c>
      <c r="L220" s="8">
        <v>4.71</v>
      </c>
      <c r="M220" s="8">
        <v>4.71</v>
      </c>
      <c r="N220" s="8"/>
      <c r="O220" s="8"/>
      <c r="P220" s="8">
        <v>4.71</v>
      </c>
      <c r="Q220" s="8"/>
      <c r="R220" s="8"/>
      <c r="S220" s="8"/>
      <c r="T220" s="8"/>
      <c r="U220" s="1"/>
      <c r="V220" s="9">
        <v>4.71</v>
      </c>
      <c r="W220" s="1"/>
      <c r="X220" s="1"/>
      <c r="Y220" s="1"/>
      <c r="Z220" s="1"/>
      <c r="AA220" s="1"/>
      <c r="AB220" s="9">
        <v>0</v>
      </c>
      <c r="AC220" s="1"/>
      <c r="AD220" s="1"/>
      <c r="AE220" s="1"/>
      <c r="AF220" s="1"/>
      <c r="AG220" s="1"/>
      <c r="AH220" s="9">
        <v>0</v>
      </c>
      <c r="AI220" s="1"/>
      <c r="AJ220" s="1"/>
      <c r="AK220" s="1"/>
      <c r="AL220" s="1"/>
      <c r="AM220" s="1"/>
      <c r="AN220" s="9">
        <v>0</v>
      </c>
      <c r="AO220" s="1"/>
      <c r="AP220" s="1"/>
      <c r="AQ220" s="1"/>
      <c r="AR220" s="1"/>
      <c r="AS220" s="1"/>
      <c r="AT220" s="9">
        <v>0</v>
      </c>
    </row>
    <row r="221" spans="1:46" ht="23.25" customHeight="1">
      <c r="A221" s="1" t="str">
        <f t="shared" si="0"/>
        <v>RG6060A18EL-OO 11 SENLIS PDC1 12 CREIL PDC1 17:30</v>
      </c>
      <c r="B221" s="6" t="s">
        <v>20</v>
      </c>
      <c r="C221" s="6" t="s">
        <v>332</v>
      </c>
      <c r="D221" s="7" t="s">
        <v>298</v>
      </c>
      <c r="E221" s="7" t="s">
        <v>262</v>
      </c>
      <c r="F221" s="6" t="s">
        <v>263</v>
      </c>
      <c r="G221" s="7" t="s">
        <v>300</v>
      </c>
      <c r="H221" s="7" t="s">
        <v>236</v>
      </c>
      <c r="I221" s="6" t="s">
        <v>237</v>
      </c>
      <c r="J221" s="8">
        <v>28</v>
      </c>
      <c r="K221" s="7" t="s">
        <v>127</v>
      </c>
      <c r="L221" s="8">
        <v>18.420000000000002</v>
      </c>
      <c r="M221" s="8">
        <v>17.106000000000002</v>
      </c>
      <c r="N221" s="8"/>
      <c r="O221" s="8"/>
      <c r="P221" s="8">
        <v>17.106000000000002</v>
      </c>
      <c r="Q221" s="8"/>
      <c r="R221" s="8"/>
      <c r="S221" s="8"/>
      <c r="T221" s="8"/>
      <c r="U221" s="1"/>
      <c r="V221" s="8">
        <v>16.850000000000001</v>
      </c>
      <c r="W221" s="1"/>
      <c r="X221" s="1"/>
      <c r="Y221" s="1"/>
      <c r="Z221" s="1"/>
      <c r="AA221" s="1"/>
      <c r="AB221" s="8">
        <v>17.420000000000002</v>
      </c>
      <c r="AC221" s="1"/>
      <c r="AD221" s="1"/>
      <c r="AE221" s="1"/>
      <c r="AF221" s="1"/>
      <c r="AG221" s="1"/>
      <c r="AH221" s="8">
        <v>18.420000000000002</v>
      </c>
      <c r="AI221" s="1"/>
      <c r="AJ221" s="1"/>
      <c r="AK221" s="1"/>
      <c r="AL221" s="1"/>
      <c r="AM221" s="1"/>
      <c r="AN221" s="8">
        <v>17.420000000000002</v>
      </c>
      <c r="AO221" s="1"/>
      <c r="AP221" s="1"/>
      <c r="AQ221" s="1"/>
      <c r="AR221" s="1"/>
      <c r="AS221" s="1"/>
      <c r="AT221" s="8">
        <v>15.420000000000002</v>
      </c>
    </row>
    <row r="222" spans="1:46" ht="23.25" customHeight="1">
      <c r="A222" s="1" t="str">
        <f t="shared" si="0"/>
        <v>RG6060A18EL-OO 9 CREIL PDC1 10 CREIL MF PPDC 16:25</v>
      </c>
      <c r="B222" s="6" t="s">
        <v>20</v>
      </c>
      <c r="C222" s="6" t="s">
        <v>332</v>
      </c>
      <c r="D222" s="7" t="s">
        <v>294</v>
      </c>
      <c r="E222" s="7" t="s">
        <v>236</v>
      </c>
      <c r="F222" s="6" t="s">
        <v>237</v>
      </c>
      <c r="G222" s="7" t="s">
        <v>297</v>
      </c>
      <c r="H222" s="7" t="s">
        <v>205</v>
      </c>
      <c r="I222" s="6" t="s">
        <v>206</v>
      </c>
      <c r="J222" s="8">
        <v>28</v>
      </c>
      <c r="K222" s="7" t="s">
        <v>299</v>
      </c>
      <c r="L222" s="8">
        <v>24.27</v>
      </c>
      <c r="M222" s="8">
        <v>15.381399999999999</v>
      </c>
      <c r="N222" s="8"/>
      <c r="O222" s="8"/>
      <c r="P222" s="8">
        <v>15.381399999999999</v>
      </c>
      <c r="Q222" s="8"/>
      <c r="R222" s="8"/>
      <c r="S222" s="8"/>
      <c r="T222" s="8"/>
      <c r="U222" s="1"/>
      <c r="V222" s="9">
        <v>19.584000000000003</v>
      </c>
      <c r="W222" s="1"/>
      <c r="X222" s="1"/>
      <c r="Y222" s="1"/>
      <c r="Z222" s="1"/>
      <c r="AA222" s="1"/>
      <c r="AB222" s="9">
        <v>18.923000000000002</v>
      </c>
      <c r="AC222" s="1"/>
      <c r="AD222" s="1"/>
      <c r="AE222" s="1"/>
      <c r="AF222" s="1"/>
      <c r="AG222" s="1"/>
      <c r="AH222" s="9">
        <v>24.27</v>
      </c>
      <c r="AI222" s="1"/>
      <c r="AJ222" s="1"/>
      <c r="AK222" s="1"/>
      <c r="AL222" s="1"/>
      <c r="AM222" s="1"/>
      <c r="AN222" s="9">
        <v>4.71</v>
      </c>
      <c r="AO222" s="1"/>
      <c r="AP222" s="1"/>
      <c r="AQ222" s="1"/>
      <c r="AR222" s="1"/>
      <c r="AS222" s="1"/>
      <c r="AT222" s="9">
        <v>9.42</v>
      </c>
    </row>
    <row r="223" spans="1:46" ht="23.25" customHeight="1">
      <c r="A223" s="1" t="str">
        <f t="shared" si="0"/>
        <v>RG6060A18LI-CO 1 CREIL MF PPDC 2 COMPIEGNE PDC1 04:00</v>
      </c>
      <c r="B223" s="6" t="s">
        <v>20</v>
      </c>
      <c r="C223" s="6" t="s">
        <v>334</v>
      </c>
      <c r="D223" s="7" t="s">
        <v>22</v>
      </c>
      <c r="E223" s="7" t="s">
        <v>205</v>
      </c>
      <c r="F223" s="6" t="s">
        <v>206</v>
      </c>
      <c r="G223" s="7" t="s">
        <v>25</v>
      </c>
      <c r="H223" s="7" t="s">
        <v>241</v>
      </c>
      <c r="I223" s="6" t="s">
        <v>242</v>
      </c>
      <c r="J223" s="8">
        <v>54</v>
      </c>
      <c r="K223" s="7" t="s">
        <v>251</v>
      </c>
      <c r="L223" s="8">
        <v>51.81</v>
      </c>
      <c r="M223" s="8">
        <v>42.99384615384615</v>
      </c>
      <c r="N223" s="8">
        <v>35.324999999999996</v>
      </c>
      <c r="O223" s="8">
        <v>24.178000000000001</v>
      </c>
      <c r="P223" s="8">
        <v>51.496000000000002</v>
      </c>
      <c r="Q223" s="8">
        <v>51.81</v>
      </c>
      <c r="R223" s="8">
        <v>51.025000000000006</v>
      </c>
      <c r="S223" s="8">
        <v>46.707500000000003</v>
      </c>
      <c r="T223" s="8"/>
      <c r="U223" s="8">
        <v>25.12</v>
      </c>
      <c r="V223" s="8">
        <v>51.81</v>
      </c>
      <c r="W223" s="8">
        <v>51.81</v>
      </c>
      <c r="X223" s="8">
        <v>51.81</v>
      </c>
      <c r="Y223" s="8">
        <v>51.81</v>
      </c>
      <c r="Z223" s="8">
        <v>36.11</v>
      </c>
      <c r="AA223" s="8">
        <v>25.12</v>
      </c>
      <c r="AB223" s="8">
        <v>51.81</v>
      </c>
      <c r="AC223" s="8">
        <v>51.81</v>
      </c>
      <c r="AD223" s="8">
        <v>51.81</v>
      </c>
      <c r="AE223" s="8">
        <v>42.39</v>
      </c>
      <c r="AF223" s="8">
        <v>43.96</v>
      </c>
      <c r="AG223" s="8">
        <v>21.98</v>
      </c>
      <c r="AH223" s="8">
        <v>51.81</v>
      </c>
      <c r="AI223" s="8">
        <v>51.81</v>
      </c>
      <c r="AJ223" s="8">
        <v>48.67</v>
      </c>
      <c r="AK223" s="8">
        <v>48.67</v>
      </c>
      <c r="AL223" s="8">
        <v>32.97</v>
      </c>
      <c r="AM223" s="8">
        <v>25.12</v>
      </c>
      <c r="AN223" s="8">
        <v>50.24</v>
      </c>
      <c r="AO223" s="8">
        <v>51.81</v>
      </c>
      <c r="AP223" s="8">
        <v>51.81</v>
      </c>
      <c r="AQ223" s="8">
        <v>43.96</v>
      </c>
      <c r="AR223" s="8">
        <v>28.26</v>
      </c>
      <c r="AS223" s="8">
        <v>23.55</v>
      </c>
      <c r="AT223" s="8">
        <v>51.81</v>
      </c>
    </row>
    <row r="224" spans="1:46" ht="23.25" customHeight="1">
      <c r="A224" s="1" t="str">
        <f t="shared" si="0"/>
        <v>RG6060A18LI-CO 2 COMPIEGNE PDC1 3 CREIL MF PPDC 05:40</v>
      </c>
      <c r="B224" s="6" t="s">
        <v>20</v>
      </c>
      <c r="C224" s="6" t="s">
        <v>334</v>
      </c>
      <c r="D224" s="7" t="s">
        <v>25</v>
      </c>
      <c r="E224" s="7" t="s">
        <v>241</v>
      </c>
      <c r="F224" s="6" t="s">
        <v>242</v>
      </c>
      <c r="G224" s="7" t="s">
        <v>31</v>
      </c>
      <c r="H224" s="7" t="s">
        <v>205</v>
      </c>
      <c r="I224" s="6" t="s">
        <v>206</v>
      </c>
      <c r="J224" s="8">
        <v>54</v>
      </c>
      <c r="K224" s="7" t="s">
        <v>335</v>
      </c>
      <c r="L224" s="8">
        <v>51.81</v>
      </c>
      <c r="M224" s="8">
        <v>26.166666666666668</v>
      </c>
      <c r="N224" s="8">
        <v>15.7</v>
      </c>
      <c r="O224" s="8">
        <v>15.7</v>
      </c>
      <c r="P224" s="8"/>
      <c r="Q224" s="8">
        <v>51.81</v>
      </c>
      <c r="R224" s="8">
        <v>29.045000000000002</v>
      </c>
      <c r="S224" s="8">
        <v>15.7</v>
      </c>
      <c r="T224" s="8"/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15.7</v>
      </c>
      <c r="AB224" s="9">
        <v>0</v>
      </c>
      <c r="AC224" s="9">
        <v>51.81</v>
      </c>
      <c r="AD224" s="9">
        <v>29.83</v>
      </c>
      <c r="AE224" s="9">
        <v>15.7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15.7</v>
      </c>
      <c r="AM224" s="9">
        <v>0</v>
      </c>
      <c r="AN224" s="9">
        <v>0</v>
      </c>
      <c r="AO224" s="9">
        <v>0</v>
      </c>
      <c r="AP224" s="9">
        <v>28.26</v>
      </c>
      <c r="AQ224" s="9">
        <v>0</v>
      </c>
      <c r="AR224" s="9">
        <v>0</v>
      </c>
      <c r="AS224" s="9">
        <v>0</v>
      </c>
      <c r="AT224" s="9">
        <v>0</v>
      </c>
    </row>
    <row r="225" spans="1:46" ht="23.25" customHeight="1">
      <c r="A225" s="1" t="str">
        <f t="shared" si="0"/>
        <v>RG6060A18LI-CO 2 COMPIEGNE PDC1 4 CREIL PDC1 05:40</v>
      </c>
      <c r="B225" s="6" t="s">
        <v>20</v>
      </c>
      <c r="C225" s="6" t="s">
        <v>334</v>
      </c>
      <c r="D225" s="7" t="s">
        <v>25</v>
      </c>
      <c r="E225" s="7" t="s">
        <v>241</v>
      </c>
      <c r="F225" s="6" t="s">
        <v>242</v>
      </c>
      <c r="G225" s="7" t="s">
        <v>33</v>
      </c>
      <c r="H225" s="7" t="s">
        <v>236</v>
      </c>
      <c r="I225" s="6" t="s">
        <v>237</v>
      </c>
      <c r="J225" s="8">
        <v>54</v>
      </c>
      <c r="K225" s="7" t="s">
        <v>335</v>
      </c>
      <c r="L225" s="8">
        <v>0</v>
      </c>
      <c r="M225" s="8"/>
      <c r="N225" s="8"/>
      <c r="O225" s="8"/>
      <c r="P225" s="8"/>
      <c r="Q225" s="8"/>
      <c r="R225" s="8"/>
      <c r="S225" s="8"/>
      <c r="T225" s="8"/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</row>
    <row r="226" spans="1:46" ht="23.25" customHeight="1">
      <c r="A226" s="1" t="str">
        <f t="shared" si="0"/>
        <v>RG6060A18LI-CO 2 COMPIEGNE PDC1 5 CREIL MF PPDC 05:40</v>
      </c>
      <c r="B226" s="6" t="s">
        <v>20</v>
      </c>
      <c r="C226" s="6" t="s">
        <v>334</v>
      </c>
      <c r="D226" s="7" t="s">
        <v>25</v>
      </c>
      <c r="E226" s="7" t="s">
        <v>241</v>
      </c>
      <c r="F226" s="6" t="s">
        <v>242</v>
      </c>
      <c r="G226" s="7" t="s">
        <v>35</v>
      </c>
      <c r="H226" s="7" t="s">
        <v>205</v>
      </c>
      <c r="I226" s="6" t="s">
        <v>206</v>
      </c>
      <c r="J226" s="8">
        <v>54</v>
      </c>
      <c r="K226" s="7" t="s">
        <v>335</v>
      </c>
      <c r="L226" s="8">
        <v>32.97</v>
      </c>
      <c r="M226" s="8">
        <v>23.872499999999999</v>
      </c>
      <c r="N226" s="8">
        <v>32.97</v>
      </c>
      <c r="O226" s="8">
        <v>13.57</v>
      </c>
      <c r="P226" s="8"/>
      <c r="Q226" s="8">
        <v>29.83</v>
      </c>
      <c r="R226" s="8">
        <v>16.484999999999999</v>
      </c>
      <c r="S226" s="8">
        <v>18.84</v>
      </c>
      <c r="T226" s="8"/>
      <c r="U226" s="9">
        <v>0</v>
      </c>
      <c r="V226" s="9">
        <v>0</v>
      </c>
      <c r="W226" s="9">
        <v>31.4</v>
      </c>
      <c r="X226" s="9">
        <v>15.7</v>
      </c>
      <c r="Y226" s="9">
        <v>18.84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32.97</v>
      </c>
      <c r="AG226" s="9">
        <v>0</v>
      </c>
      <c r="AH226" s="9">
        <v>0</v>
      </c>
      <c r="AI226" s="9">
        <v>28.26</v>
      </c>
      <c r="AJ226" s="9">
        <v>17.27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32.97</v>
      </c>
      <c r="AS226" s="9">
        <v>13.57</v>
      </c>
      <c r="AT226" s="9">
        <v>0</v>
      </c>
    </row>
    <row r="227" spans="1:46" ht="23.25" customHeight="1">
      <c r="A227" s="1" t="str">
        <f t="shared" si="0"/>
        <v>RG6060A18LI-CO 3 CREIL MF PPDC 4 CREIL PDC1 06:40</v>
      </c>
      <c r="B227" s="6" t="s">
        <v>20</v>
      </c>
      <c r="C227" s="6" t="s">
        <v>334</v>
      </c>
      <c r="D227" s="7" t="s">
        <v>31</v>
      </c>
      <c r="E227" s="7" t="s">
        <v>205</v>
      </c>
      <c r="F227" s="6" t="s">
        <v>206</v>
      </c>
      <c r="G227" s="7" t="s">
        <v>33</v>
      </c>
      <c r="H227" s="7" t="s">
        <v>236</v>
      </c>
      <c r="I227" s="6" t="s">
        <v>237</v>
      </c>
      <c r="J227" s="8">
        <v>54</v>
      </c>
      <c r="K227" s="7" t="s">
        <v>94</v>
      </c>
      <c r="L227" s="8">
        <v>51.81</v>
      </c>
      <c r="M227" s="8">
        <v>34.633461538461532</v>
      </c>
      <c r="N227" s="8">
        <v>38.465000000000003</v>
      </c>
      <c r="O227" s="8">
        <v>28.118000000000002</v>
      </c>
      <c r="P227" s="8">
        <v>30.143999999999998</v>
      </c>
      <c r="Q227" s="8">
        <v>44.352499999999999</v>
      </c>
      <c r="R227" s="8">
        <v>40.427500000000002</v>
      </c>
      <c r="S227" s="8">
        <v>29.045000000000002</v>
      </c>
      <c r="T227" s="8"/>
      <c r="U227" s="8">
        <v>14.13</v>
      </c>
      <c r="V227" s="8">
        <v>26.69</v>
      </c>
      <c r="W227" s="8">
        <v>42.39</v>
      </c>
      <c r="X227" s="8">
        <v>45.53</v>
      </c>
      <c r="Y227" s="8">
        <v>31.4</v>
      </c>
      <c r="Z227" s="8">
        <v>31.4</v>
      </c>
      <c r="AA227" s="8">
        <v>28.26</v>
      </c>
      <c r="AB227" s="8">
        <v>39.25</v>
      </c>
      <c r="AC227" s="8">
        <v>51.81</v>
      </c>
      <c r="AD227" s="8">
        <v>43.96</v>
      </c>
      <c r="AE227" s="8">
        <v>28.26</v>
      </c>
      <c r="AF227" s="8">
        <v>42.39</v>
      </c>
      <c r="AG227" s="8">
        <v>23.55</v>
      </c>
      <c r="AH227" s="8">
        <v>39.25</v>
      </c>
      <c r="AI227" s="8">
        <v>39.25</v>
      </c>
      <c r="AJ227" s="8">
        <v>31.4</v>
      </c>
      <c r="AK227" s="8">
        <v>28.26</v>
      </c>
      <c r="AL227" s="8">
        <v>42.39</v>
      </c>
      <c r="AM227" s="8">
        <v>35.400000000000006</v>
      </c>
      <c r="AN227" s="8">
        <v>6.28</v>
      </c>
      <c r="AO227" s="8">
        <v>43.96</v>
      </c>
      <c r="AP227" s="8">
        <v>40.82</v>
      </c>
      <c r="AQ227" s="8">
        <v>28.26</v>
      </c>
      <c r="AR227" s="8">
        <v>37.68</v>
      </c>
      <c r="AS227" s="8">
        <v>39.25</v>
      </c>
      <c r="AT227" s="8">
        <v>39.25</v>
      </c>
    </row>
    <row r="228" spans="1:46" ht="23.25" customHeight="1">
      <c r="A228" s="1" t="str">
        <f t="shared" si="0"/>
        <v>RG6060A18LI-CO 4 CREIL PDC1 5 CREIL MF PPDC 07:20</v>
      </c>
      <c r="B228" s="6" t="s">
        <v>20</v>
      </c>
      <c r="C228" s="6" t="s">
        <v>334</v>
      </c>
      <c r="D228" s="7" t="s">
        <v>33</v>
      </c>
      <c r="E228" s="7" t="s">
        <v>236</v>
      </c>
      <c r="F228" s="6" t="s">
        <v>237</v>
      </c>
      <c r="G228" s="7" t="s">
        <v>35</v>
      </c>
      <c r="H228" s="7" t="s">
        <v>205</v>
      </c>
      <c r="I228" s="6" t="s">
        <v>206</v>
      </c>
      <c r="J228" s="8">
        <v>54</v>
      </c>
      <c r="K228" s="7" t="s">
        <v>103</v>
      </c>
      <c r="L228" s="8">
        <v>48.39</v>
      </c>
      <c r="M228" s="8">
        <v>29.159615384615389</v>
      </c>
      <c r="N228" s="8">
        <v>36.269750000000002</v>
      </c>
      <c r="O228" s="8">
        <v>24.504300000000001</v>
      </c>
      <c r="P228" s="8">
        <v>24.6599</v>
      </c>
      <c r="Q228" s="8">
        <v>33.726750000000003</v>
      </c>
      <c r="R228" s="8">
        <v>30.643250000000002</v>
      </c>
      <c r="S228" s="8">
        <v>27.442500000000003</v>
      </c>
      <c r="T228" s="8"/>
      <c r="U228" s="9">
        <v>21.923500000000001</v>
      </c>
      <c r="V228" s="9">
        <v>28.588000000000005</v>
      </c>
      <c r="W228" s="9">
        <v>36.557000000000002</v>
      </c>
      <c r="X228" s="9">
        <v>34.277000000000001</v>
      </c>
      <c r="Y228" s="9">
        <v>29.98</v>
      </c>
      <c r="Z228" s="9">
        <v>34.54</v>
      </c>
      <c r="AA228" s="9">
        <v>20.748999999999999</v>
      </c>
      <c r="AB228" s="9">
        <v>15.63</v>
      </c>
      <c r="AC228" s="9">
        <v>28.26</v>
      </c>
      <c r="AD228" s="9">
        <v>38.368000000000002</v>
      </c>
      <c r="AE228" s="9">
        <v>31.12</v>
      </c>
      <c r="AF228" s="9">
        <v>30.55</v>
      </c>
      <c r="AG228" s="9">
        <v>41.54</v>
      </c>
      <c r="AH228" s="9">
        <v>15.42</v>
      </c>
      <c r="AI228" s="9">
        <v>25.98</v>
      </c>
      <c r="AJ228" s="9">
        <v>16.238</v>
      </c>
      <c r="AK228" s="9">
        <v>26.69</v>
      </c>
      <c r="AL228" s="9">
        <v>48.39</v>
      </c>
      <c r="AM228" s="9">
        <v>14.13</v>
      </c>
      <c r="AN228" s="9">
        <v>41.406999999999996</v>
      </c>
      <c r="AO228" s="9">
        <v>44.11</v>
      </c>
      <c r="AP228" s="9">
        <v>33.69</v>
      </c>
      <c r="AQ228" s="9">
        <v>21.98</v>
      </c>
      <c r="AR228" s="9">
        <v>31.599</v>
      </c>
      <c r="AS228" s="9">
        <v>24.178999999999998</v>
      </c>
      <c r="AT228" s="9">
        <v>22.2545</v>
      </c>
    </row>
    <row r="229" spans="1:46" ht="23.25" customHeight="1">
      <c r="A229" s="1" t="str">
        <f t="shared" si="0"/>
        <v>RG6060A19EL-CO 1 BEAUVAIS PPDC 2 VENDEUIL CAPLY PDC1 06:45</v>
      </c>
      <c r="B229" s="6" t="s">
        <v>20</v>
      </c>
      <c r="C229" s="6" t="s">
        <v>336</v>
      </c>
      <c r="D229" s="7" t="s">
        <v>22</v>
      </c>
      <c r="E229" s="7" t="s">
        <v>211</v>
      </c>
      <c r="F229" s="6" t="s">
        <v>212</v>
      </c>
      <c r="G229" s="7" t="s">
        <v>25</v>
      </c>
      <c r="H229" s="7" t="s">
        <v>198</v>
      </c>
      <c r="I229" s="6" t="s">
        <v>199</v>
      </c>
      <c r="J229" s="8">
        <v>24</v>
      </c>
      <c r="K229" s="7" t="s">
        <v>337</v>
      </c>
      <c r="L229" s="8">
        <v>14.049000000000001</v>
      </c>
      <c r="M229" s="8">
        <v>10.19390909090909</v>
      </c>
      <c r="N229" s="8">
        <v>8.7559999999999985</v>
      </c>
      <c r="O229" s="8">
        <v>10.4605</v>
      </c>
      <c r="P229" s="8">
        <v>9.8412000000000006</v>
      </c>
      <c r="Q229" s="8">
        <v>9.8635000000000002</v>
      </c>
      <c r="R229" s="8">
        <v>12.069875</v>
      </c>
      <c r="S229" s="8"/>
      <c r="T229" s="8"/>
      <c r="U229" s="8">
        <v>10.7575</v>
      </c>
      <c r="V229" s="8">
        <v>12.2065</v>
      </c>
      <c r="W229" s="8">
        <v>8.4544999999999995</v>
      </c>
      <c r="X229" s="8">
        <v>12.503500000000001</v>
      </c>
      <c r="Y229" s="1"/>
      <c r="Z229" s="8">
        <v>8.8179999999999996</v>
      </c>
      <c r="AA229" s="8">
        <v>9.9090000000000007</v>
      </c>
      <c r="AB229" s="8">
        <v>8.9089999999999989</v>
      </c>
      <c r="AC229" s="8">
        <v>10.818</v>
      </c>
      <c r="AD229" s="8">
        <v>11.3635</v>
      </c>
      <c r="AE229" s="1"/>
      <c r="AF229" s="8">
        <v>8.9089999999999989</v>
      </c>
      <c r="AG229" s="8">
        <v>10.818</v>
      </c>
      <c r="AH229" s="8">
        <v>10.3635</v>
      </c>
      <c r="AI229" s="8">
        <v>10.272500000000001</v>
      </c>
      <c r="AJ229" s="8">
        <v>10.3635</v>
      </c>
      <c r="AK229" s="1"/>
      <c r="AL229" s="8">
        <v>8.8179999999999996</v>
      </c>
      <c r="AM229" s="8">
        <v>9.9090000000000007</v>
      </c>
      <c r="AN229" s="8">
        <v>10.3635</v>
      </c>
      <c r="AO229" s="8">
        <v>9.9089999999999989</v>
      </c>
      <c r="AP229" s="8">
        <v>14.049000000000001</v>
      </c>
      <c r="AQ229" s="1"/>
      <c r="AR229" s="8">
        <v>8.4789999999999992</v>
      </c>
      <c r="AS229" s="8">
        <v>10.909000000000001</v>
      </c>
      <c r="AT229" s="8">
        <v>7.3635000000000002</v>
      </c>
    </row>
    <row r="230" spans="1:46" ht="23.25" customHeight="1">
      <c r="A230" s="1" t="str">
        <f t="shared" si="0"/>
        <v>RG6060A19EL-CO 3 CREIL PDC1 4 MONTATAIRE PDC1 09:00</v>
      </c>
      <c r="B230" s="6" t="s">
        <v>20</v>
      </c>
      <c r="C230" s="6" t="s">
        <v>336</v>
      </c>
      <c r="D230" s="7" t="s">
        <v>31</v>
      </c>
      <c r="E230" s="7" t="s">
        <v>236</v>
      </c>
      <c r="F230" s="6" t="s">
        <v>237</v>
      </c>
      <c r="G230" s="7" t="s">
        <v>33</v>
      </c>
      <c r="H230" s="7" t="s">
        <v>338</v>
      </c>
      <c r="I230" s="6" t="s">
        <v>339</v>
      </c>
      <c r="J230" s="8">
        <v>24</v>
      </c>
      <c r="K230" s="7" t="s">
        <v>110</v>
      </c>
      <c r="L230" s="8">
        <v>6</v>
      </c>
      <c r="M230" s="8">
        <v>2.4117647058823528</v>
      </c>
      <c r="N230" s="8">
        <v>2.6666666666666665</v>
      </c>
      <c r="O230" s="8">
        <v>2.25</v>
      </c>
      <c r="P230" s="8">
        <v>2</v>
      </c>
      <c r="Q230" s="8">
        <v>3.3333333333333335</v>
      </c>
      <c r="R230" s="8">
        <v>2</v>
      </c>
      <c r="S230" s="8"/>
      <c r="T230" s="8"/>
      <c r="U230" s="9">
        <v>2</v>
      </c>
      <c r="V230" s="9">
        <v>1</v>
      </c>
      <c r="W230" s="9">
        <v>2</v>
      </c>
      <c r="X230" s="9">
        <v>2</v>
      </c>
      <c r="Y230" s="1"/>
      <c r="Z230" s="9">
        <v>3</v>
      </c>
      <c r="AA230" s="9">
        <v>2</v>
      </c>
      <c r="AB230" s="9">
        <v>2</v>
      </c>
      <c r="AC230" s="9">
        <v>2</v>
      </c>
      <c r="AD230" s="9">
        <v>3</v>
      </c>
      <c r="AE230" s="1"/>
      <c r="AF230" s="1"/>
      <c r="AG230" s="1"/>
      <c r="AH230" s="1"/>
      <c r="AI230" s="1"/>
      <c r="AJ230" s="1"/>
      <c r="AK230" s="1"/>
      <c r="AL230" s="9">
        <v>4</v>
      </c>
      <c r="AM230" s="9">
        <v>2</v>
      </c>
      <c r="AN230" s="9">
        <v>2</v>
      </c>
      <c r="AO230" s="9">
        <v>6</v>
      </c>
      <c r="AP230" s="9">
        <v>1</v>
      </c>
      <c r="AQ230" s="1"/>
      <c r="AR230" s="9">
        <v>1</v>
      </c>
      <c r="AS230" s="9">
        <v>3</v>
      </c>
      <c r="AT230" s="9">
        <v>3</v>
      </c>
    </row>
    <row r="231" spans="1:46" ht="23.25" customHeight="1">
      <c r="A231" s="1" t="str">
        <f t="shared" si="0"/>
        <v>RG6060A19EL-CO 3 CREIL PDC1 5 CIRES LES MELLO PDC2 09:00</v>
      </c>
      <c r="B231" s="6" t="s">
        <v>20</v>
      </c>
      <c r="C231" s="6" t="s">
        <v>336</v>
      </c>
      <c r="D231" s="7" t="s">
        <v>31</v>
      </c>
      <c r="E231" s="7" t="s">
        <v>236</v>
      </c>
      <c r="F231" s="6" t="s">
        <v>237</v>
      </c>
      <c r="G231" s="7" t="s">
        <v>35</v>
      </c>
      <c r="H231" s="7" t="s">
        <v>340</v>
      </c>
      <c r="I231" s="6" t="s">
        <v>341</v>
      </c>
      <c r="J231" s="8">
        <v>24</v>
      </c>
      <c r="K231" s="7" t="s">
        <v>110</v>
      </c>
      <c r="L231" s="8">
        <v>10.71</v>
      </c>
      <c r="M231" s="8">
        <v>5.3718750000000002</v>
      </c>
      <c r="N231" s="8">
        <v>6.8550000000000004</v>
      </c>
      <c r="O231" s="8">
        <v>3.9625000000000004</v>
      </c>
      <c r="P231" s="8">
        <v>5.5675000000000008</v>
      </c>
      <c r="Q231" s="8">
        <v>7.2333333333333343</v>
      </c>
      <c r="R231" s="8">
        <v>4.1399999999999997</v>
      </c>
      <c r="S231" s="8"/>
      <c r="T231" s="8"/>
      <c r="U231" s="8">
        <v>5.71</v>
      </c>
      <c r="V231" s="8">
        <v>5.71</v>
      </c>
      <c r="W231" s="8">
        <v>7.28</v>
      </c>
      <c r="X231" s="8">
        <v>5.71</v>
      </c>
      <c r="Y231" s="1"/>
      <c r="Z231" s="8">
        <v>10.71</v>
      </c>
      <c r="AA231" s="8">
        <v>4.57</v>
      </c>
      <c r="AB231" s="8">
        <v>7.28</v>
      </c>
      <c r="AC231" s="8">
        <v>7.28</v>
      </c>
      <c r="AD231" s="8">
        <v>5.71</v>
      </c>
      <c r="AE231" s="1"/>
      <c r="AF231" s="1"/>
      <c r="AG231" s="1"/>
      <c r="AH231" s="1"/>
      <c r="AI231" s="1"/>
      <c r="AJ231" s="1"/>
      <c r="AK231" s="1"/>
      <c r="AL231" s="8">
        <v>3</v>
      </c>
      <c r="AM231" s="8">
        <v>4.57</v>
      </c>
      <c r="AN231" s="8">
        <v>4.1400000000000006</v>
      </c>
      <c r="AO231" s="8">
        <v>7.14</v>
      </c>
      <c r="AP231" s="8">
        <v>1</v>
      </c>
      <c r="AQ231" s="1"/>
      <c r="AR231" s="8">
        <v>0</v>
      </c>
      <c r="AS231" s="8">
        <v>1</v>
      </c>
      <c r="AT231" s="8">
        <v>5.14</v>
      </c>
    </row>
    <row r="232" spans="1:46" ht="23.25" customHeight="1">
      <c r="A232" s="1" t="str">
        <f t="shared" si="0"/>
        <v>RG6060A19EL-CO 4 MONTATAIRE PDC1 5 CIRES LES MELLO PDC2 09:20</v>
      </c>
      <c r="B232" s="6" t="s">
        <v>20</v>
      </c>
      <c r="C232" s="6" t="s">
        <v>336</v>
      </c>
      <c r="D232" s="7" t="s">
        <v>33</v>
      </c>
      <c r="E232" s="7" t="s">
        <v>338</v>
      </c>
      <c r="F232" s="6" t="s">
        <v>339</v>
      </c>
      <c r="G232" s="7" t="s">
        <v>35</v>
      </c>
      <c r="H232" s="7" t="s">
        <v>340</v>
      </c>
      <c r="I232" s="6" t="s">
        <v>341</v>
      </c>
      <c r="J232" s="8">
        <v>24</v>
      </c>
      <c r="K232" s="7" t="s">
        <v>202</v>
      </c>
      <c r="L232" s="8">
        <v>0</v>
      </c>
      <c r="M232" s="8"/>
      <c r="N232" s="8"/>
      <c r="O232" s="8"/>
      <c r="P232" s="8"/>
      <c r="Q232" s="8"/>
      <c r="R232" s="8"/>
      <c r="S232" s="8"/>
      <c r="T232" s="8"/>
      <c r="U232" s="9">
        <v>0</v>
      </c>
      <c r="V232" s="9">
        <v>0</v>
      </c>
      <c r="W232" s="9">
        <v>0</v>
      </c>
      <c r="X232" s="9">
        <v>0</v>
      </c>
      <c r="Y232" s="1"/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1"/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1"/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1"/>
      <c r="AR232" s="9">
        <v>0</v>
      </c>
      <c r="AS232" s="9">
        <v>0</v>
      </c>
      <c r="AT232" s="9">
        <v>0</v>
      </c>
    </row>
    <row r="233" spans="1:46" ht="23.25" customHeight="1">
      <c r="A233" s="1" t="str">
        <f t="shared" si="0"/>
        <v>RG6060A19EL-CO 4 MONTATAIRE PDC1 6 CREIL PDC1 09:20</v>
      </c>
      <c r="B233" s="6" t="s">
        <v>20</v>
      </c>
      <c r="C233" s="6" t="s">
        <v>336</v>
      </c>
      <c r="D233" s="7" t="s">
        <v>33</v>
      </c>
      <c r="E233" s="7" t="s">
        <v>338</v>
      </c>
      <c r="F233" s="6" t="s">
        <v>339</v>
      </c>
      <c r="G233" s="7" t="s">
        <v>169</v>
      </c>
      <c r="H233" s="7" t="s">
        <v>236</v>
      </c>
      <c r="I233" s="6" t="s">
        <v>237</v>
      </c>
      <c r="J233" s="8">
        <v>24</v>
      </c>
      <c r="K233" s="7" t="s">
        <v>202</v>
      </c>
      <c r="L233" s="8">
        <v>0</v>
      </c>
      <c r="M233" s="8"/>
      <c r="N233" s="8"/>
      <c r="O233" s="8"/>
      <c r="P233" s="8"/>
      <c r="Q233" s="8"/>
      <c r="R233" s="8"/>
      <c r="S233" s="8"/>
      <c r="T233" s="8"/>
      <c r="U233" s="8">
        <v>0</v>
      </c>
      <c r="V233" s="8">
        <v>0</v>
      </c>
      <c r="W233" s="8">
        <v>0</v>
      </c>
      <c r="X233" s="8">
        <v>0</v>
      </c>
      <c r="Y233" s="1"/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1"/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1"/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1"/>
      <c r="AR233" s="8">
        <v>0</v>
      </c>
      <c r="AS233" s="8">
        <v>0</v>
      </c>
      <c r="AT233" s="8">
        <v>0</v>
      </c>
    </row>
    <row r="234" spans="1:46" ht="23.25" customHeight="1">
      <c r="A234" s="1" t="str">
        <f t="shared" si="0"/>
        <v>RG6060A19EL-CO 5 CIRES LES MELLO PDC2 6 CREIL PDC1 09:45</v>
      </c>
      <c r="B234" s="6" t="s">
        <v>20</v>
      </c>
      <c r="C234" s="6" t="s">
        <v>336</v>
      </c>
      <c r="D234" s="7" t="s">
        <v>35</v>
      </c>
      <c r="E234" s="7" t="s">
        <v>340</v>
      </c>
      <c r="F234" s="6" t="s">
        <v>341</v>
      </c>
      <c r="G234" s="7" t="s">
        <v>169</v>
      </c>
      <c r="H234" s="7" t="s">
        <v>236</v>
      </c>
      <c r="I234" s="6" t="s">
        <v>237</v>
      </c>
      <c r="J234" s="8">
        <v>24</v>
      </c>
      <c r="K234" s="7" t="s">
        <v>305</v>
      </c>
      <c r="L234" s="8">
        <v>10.28</v>
      </c>
      <c r="M234" s="8">
        <v>3.5506666666666669</v>
      </c>
      <c r="N234" s="8">
        <v>2.57</v>
      </c>
      <c r="O234" s="8">
        <v>2.9625000000000004</v>
      </c>
      <c r="P234" s="8">
        <v>3.855</v>
      </c>
      <c r="Q234" s="8">
        <v>3.9033333333333338</v>
      </c>
      <c r="R234" s="8">
        <v>4.7600000000000007</v>
      </c>
      <c r="S234" s="8"/>
      <c r="T234" s="8"/>
      <c r="U234" s="9">
        <v>8.8500000000000014</v>
      </c>
      <c r="V234" s="9">
        <v>6.71</v>
      </c>
      <c r="W234" s="9">
        <v>8.7100000000000009</v>
      </c>
      <c r="X234" s="9">
        <v>10.28</v>
      </c>
      <c r="Y234" s="1"/>
      <c r="Z234" s="9">
        <v>1</v>
      </c>
      <c r="AA234" s="9">
        <v>1</v>
      </c>
      <c r="AB234" s="9">
        <v>1</v>
      </c>
      <c r="AC234" s="9">
        <v>1</v>
      </c>
      <c r="AD234" s="9">
        <v>1</v>
      </c>
      <c r="AE234" s="1"/>
      <c r="AF234" s="1"/>
      <c r="AG234" s="1"/>
      <c r="AH234" s="1"/>
      <c r="AI234" s="1"/>
      <c r="AJ234" s="1"/>
      <c r="AK234" s="1"/>
      <c r="AL234" s="9">
        <v>1</v>
      </c>
      <c r="AM234" s="9">
        <v>1</v>
      </c>
      <c r="AN234" s="9">
        <v>0</v>
      </c>
      <c r="AO234" s="9">
        <v>2</v>
      </c>
      <c r="AP234" s="9">
        <v>3</v>
      </c>
      <c r="AQ234" s="1"/>
      <c r="AR234" s="9">
        <v>5.71</v>
      </c>
      <c r="AS234" s="9">
        <v>1</v>
      </c>
      <c r="AT234" s="9">
        <v>0</v>
      </c>
    </row>
    <row r="235" spans="1:46" ht="23.25" customHeight="1">
      <c r="A235" s="1" t="str">
        <f t="shared" si="0"/>
        <v>RG6060A19EL-OO 1 CREIL MF PPDC 3 SENLIS PDC1 05:20</v>
      </c>
      <c r="B235" s="6" t="s">
        <v>20</v>
      </c>
      <c r="C235" s="6" t="s">
        <v>342</v>
      </c>
      <c r="D235" s="7" t="s">
        <v>22</v>
      </c>
      <c r="E235" s="7" t="s">
        <v>205</v>
      </c>
      <c r="F235" s="6" t="s">
        <v>206</v>
      </c>
      <c r="G235" s="7" t="s">
        <v>31</v>
      </c>
      <c r="H235" s="7" t="s">
        <v>262</v>
      </c>
      <c r="I235" s="6" t="s">
        <v>263</v>
      </c>
      <c r="J235" s="8">
        <v>28</v>
      </c>
      <c r="K235" s="7" t="s">
        <v>264</v>
      </c>
      <c r="L235" s="8">
        <v>23.55</v>
      </c>
      <c r="M235" s="8">
        <v>22.372499999999999</v>
      </c>
      <c r="N235" s="8"/>
      <c r="O235" s="8"/>
      <c r="P235" s="8"/>
      <c r="Q235" s="8"/>
      <c r="R235" s="8"/>
      <c r="S235" s="8">
        <v>22.372499999999999</v>
      </c>
      <c r="T235" s="8"/>
      <c r="U235" s="1"/>
      <c r="V235" s="1"/>
      <c r="W235" s="1"/>
      <c r="X235" s="1"/>
      <c r="Y235" s="8">
        <v>21.98</v>
      </c>
      <c r="Z235" s="1"/>
      <c r="AA235" s="1"/>
      <c r="AB235" s="1"/>
      <c r="AC235" s="1"/>
      <c r="AD235" s="1"/>
      <c r="AE235" s="8">
        <v>20.41</v>
      </c>
      <c r="AF235" s="1"/>
      <c r="AG235" s="1"/>
      <c r="AH235" s="1"/>
      <c r="AI235" s="1"/>
      <c r="AJ235" s="1"/>
      <c r="AK235" s="8">
        <v>23.55</v>
      </c>
      <c r="AL235" s="1"/>
      <c r="AM235" s="1"/>
      <c r="AN235" s="1"/>
      <c r="AO235" s="1"/>
      <c r="AP235" s="1"/>
      <c r="AQ235" s="8">
        <v>23.55</v>
      </c>
      <c r="AR235" s="1"/>
      <c r="AS235" s="1"/>
      <c r="AT235" s="1"/>
    </row>
    <row r="236" spans="1:46" ht="23.25" customHeight="1">
      <c r="A236" s="1" t="str">
        <f t="shared" si="0"/>
        <v>RG6060A19EL-OO 2 CREIL PDC1 3 SENLIS PDC1 05:45</v>
      </c>
      <c r="B236" s="6" t="s">
        <v>20</v>
      </c>
      <c r="C236" s="6" t="s">
        <v>342</v>
      </c>
      <c r="D236" s="7" t="s">
        <v>25</v>
      </c>
      <c r="E236" s="7" t="s">
        <v>236</v>
      </c>
      <c r="F236" s="6" t="s">
        <v>237</v>
      </c>
      <c r="G236" s="7" t="s">
        <v>31</v>
      </c>
      <c r="H236" s="7" t="s">
        <v>262</v>
      </c>
      <c r="I236" s="6" t="s">
        <v>263</v>
      </c>
      <c r="J236" s="8">
        <v>28</v>
      </c>
      <c r="K236" s="7" t="s">
        <v>265</v>
      </c>
      <c r="L236" s="8">
        <v>27.783500000000004</v>
      </c>
      <c r="M236" s="8">
        <v>26.510750000000002</v>
      </c>
      <c r="N236" s="8"/>
      <c r="O236" s="8"/>
      <c r="P236" s="8"/>
      <c r="Q236" s="8"/>
      <c r="R236" s="8"/>
      <c r="S236" s="8">
        <v>26.510750000000002</v>
      </c>
      <c r="T236" s="8"/>
      <c r="U236" s="1"/>
      <c r="V236" s="1"/>
      <c r="W236" s="1"/>
      <c r="X236" s="1"/>
      <c r="Y236" s="9">
        <v>27.783500000000004</v>
      </c>
      <c r="Z236" s="1"/>
      <c r="AA236" s="1"/>
      <c r="AB236" s="1"/>
      <c r="AC236" s="1"/>
      <c r="AD236" s="1"/>
      <c r="AE236" s="9">
        <v>27.238000000000003</v>
      </c>
      <c r="AF236" s="1"/>
      <c r="AG236" s="1"/>
      <c r="AH236" s="1"/>
      <c r="AI236" s="1"/>
      <c r="AJ236" s="1"/>
      <c r="AK236" s="9">
        <v>26.783500000000004</v>
      </c>
      <c r="AL236" s="1"/>
      <c r="AM236" s="1"/>
      <c r="AN236" s="1"/>
      <c r="AO236" s="1"/>
      <c r="AP236" s="1"/>
      <c r="AQ236" s="9">
        <v>24.238000000000003</v>
      </c>
      <c r="AR236" s="1"/>
      <c r="AS236" s="1"/>
      <c r="AT236" s="1"/>
    </row>
    <row r="237" spans="1:46" ht="23.25" customHeight="1">
      <c r="A237" s="1" t="str">
        <f t="shared" si="0"/>
        <v>RG6060A19EL-OO 2 CREIL PDC1 4 CREIL MF PPDC 05:45</v>
      </c>
      <c r="B237" s="6" t="s">
        <v>20</v>
      </c>
      <c r="C237" s="6" t="s">
        <v>342</v>
      </c>
      <c r="D237" s="7" t="s">
        <v>25</v>
      </c>
      <c r="E237" s="7" t="s">
        <v>236</v>
      </c>
      <c r="F237" s="6" t="s">
        <v>237</v>
      </c>
      <c r="G237" s="7" t="s">
        <v>33</v>
      </c>
      <c r="H237" s="7" t="s">
        <v>205</v>
      </c>
      <c r="I237" s="6" t="s">
        <v>206</v>
      </c>
      <c r="J237" s="8">
        <v>28</v>
      </c>
      <c r="K237" s="7" t="s">
        <v>265</v>
      </c>
      <c r="L237" s="8">
        <v>0</v>
      </c>
      <c r="M237" s="8"/>
      <c r="N237" s="8"/>
      <c r="O237" s="8"/>
      <c r="P237" s="8"/>
      <c r="Q237" s="8"/>
      <c r="R237" s="8"/>
      <c r="S237" s="8"/>
      <c r="T237" s="8"/>
      <c r="U237" s="1"/>
      <c r="V237" s="1"/>
      <c r="W237" s="1"/>
      <c r="X237" s="1"/>
      <c r="Y237" s="8">
        <v>0</v>
      </c>
      <c r="Z237" s="1"/>
      <c r="AA237" s="1"/>
      <c r="AB237" s="1"/>
      <c r="AC237" s="1"/>
      <c r="AD237" s="1"/>
      <c r="AE237" s="8">
        <v>0</v>
      </c>
      <c r="AF237" s="1"/>
      <c r="AG237" s="1"/>
      <c r="AH237" s="1"/>
      <c r="AI237" s="1"/>
      <c r="AJ237" s="1"/>
      <c r="AK237" s="8">
        <v>0</v>
      </c>
      <c r="AL237" s="1"/>
      <c r="AM237" s="1"/>
      <c r="AN237" s="1"/>
      <c r="AO237" s="1"/>
      <c r="AP237" s="1"/>
      <c r="AQ237" s="8">
        <v>0</v>
      </c>
      <c r="AR237" s="1"/>
      <c r="AS237" s="1"/>
      <c r="AT237" s="1"/>
    </row>
    <row r="238" spans="1:46" ht="23.25" customHeight="1">
      <c r="A238" s="1" t="str">
        <f t="shared" si="0"/>
        <v>RG6060A19EL-OO 2 CREIL PDC1 5 SENLIS PDC1 05:45</v>
      </c>
      <c r="B238" s="6" t="s">
        <v>20</v>
      </c>
      <c r="C238" s="6" t="s">
        <v>342</v>
      </c>
      <c r="D238" s="7" t="s">
        <v>25</v>
      </c>
      <c r="E238" s="7" t="s">
        <v>236</v>
      </c>
      <c r="F238" s="6" t="s">
        <v>237</v>
      </c>
      <c r="G238" s="7" t="s">
        <v>35</v>
      </c>
      <c r="H238" s="7" t="s">
        <v>262</v>
      </c>
      <c r="I238" s="6" t="s">
        <v>263</v>
      </c>
      <c r="J238" s="8">
        <v>28</v>
      </c>
      <c r="K238" s="7" t="s">
        <v>265</v>
      </c>
      <c r="L238" s="8">
        <v>0</v>
      </c>
      <c r="M238" s="8"/>
      <c r="N238" s="8"/>
      <c r="O238" s="8"/>
      <c r="P238" s="8"/>
      <c r="Q238" s="8"/>
      <c r="R238" s="8"/>
      <c r="S238" s="8"/>
      <c r="T238" s="8"/>
      <c r="U238" s="1"/>
      <c r="V238" s="1"/>
      <c r="W238" s="1"/>
      <c r="X238" s="1"/>
      <c r="Y238" s="9">
        <v>0</v>
      </c>
      <c r="Z238" s="1"/>
      <c r="AA238" s="1"/>
      <c r="AB238" s="1"/>
      <c r="AC238" s="1"/>
      <c r="AD238" s="1"/>
      <c r="AE238" s="9">
        <v>0</v>
      </c>
      <c r="AF238" s="1"/>
      <c r="AG238" s="1"/>
      <c r="AH238" s="1"/>
      <c r="AI238" s="1"/>
      <c r="AJ238" s="1"/>
      <c r="AK238" s="9">
        <v>0</v>
      </c>
      <c r="AL238" s="1"/>
      <c r="AM238" s="1"/>
      <c r="AN238" s="1"/>
      <c r="AO238" s="1"/>
      <c r="AP238" s="1"/>
      <c r="AQ238" s="9">
        <v>0</v>
      </c>
      <c r="AR238" s="1"/>
      <c r="AS238" s="1"/>
      <c r="AT238" s="1"/>
    </row>
    <row r="239" spans="1:46" ht="23.25" customHeight="1">
      <c r="A239" s="1" t="str">
        <f t="shared" si="0"/>
        <v>RG6060A19EL-OO 4 CREIL MF PPDC 5 SENLIS PDC1 06:55</v>
      </c>
      <c r="B239" s="6" t="s">
        <v>20</v>
      </c>
      <c r="C239" s="6" t="s">
        <v>342</v>
      </c>
      <c r="D239" s="7" t="s">
        <v>33</v>
      </c>
      <c r="E239" s="7" t="s">
        <v>205</v>
      </c>
      <c r="F239" s="6" t="s">
        <v>206</v>
      </c>
      <c r="G239" s="7" t="s">
        <v>35</v>
      </c>
      <c r="H239" s="7" t="s">
        <v>262</v>
      </c>
      <c r="I239" s="6" t="s">
        <v>263</v>
      </c>
      <c r="J239" s="8">
        <v>28</v>
      </c>
      <c r="K239" s="7" t="s">
        <v>34</v>
      </c>
      <c r="L239" s="8">
        <v>12.56</v>
      </c>
      <c r="M239" s="8">
        <v>11.3825</v>
      </c>
      <c r="N239" s="8"/>
      <c r="O239" s="8"/>
      <c r="P239" s="8"/>
      <c r="Q239" s="8"/>
      <c r="R239" s="8"/>
      <c r="S239" s="8">
        <v>11.3825</v>
      </c>
      <c r="T239" s="8"/>
      <c r="U239" s="1"/>
      <c r="V239" s="1"/>
      <c r="W239" s="1"/>
      <c r="X239" s="1"/>
      <c r="Y239" s="8">
        <v>10.99</v>
      </c>
      <c r="Z239" s="1"/>
      <c r="AA239" s="1"/>
      <c r="AB239" s="1"/>
      <c r="AC239" s="1"/>
      <c r="AD239" s="1"/>
      <c r="AE239" s="8">
        <v>10.99</v>
      </c>
      <c r="AF239" s="1"/>
      <c r="AG239" s="1"/>
      <c r="AH239" s="1"/>
      <c r="AI239" s="1"/>
      <c r="AJ239" s="1"/>
      <c r="AK239" s="8">
        <v>12.56</v>
      </c>
      <c r="AL239" s="1"/>
      <c r="AM239" s="1"/>
      <c r="AN239" s="1"/>
      <c r="AO239" s="1"/>
      <c r="AP239" s="1"/>
      <c r="AQ239" s="8">
        <v>10.99</v>
      </c>
      <c r="AR239" s="1"/>
      <c r="AS239" s="1"/>
      <c r="AT239" s="1"/>
    </row>
    <row r="240" spans="1:46" ht="23.25" customHeight="1">
      <c r="A240" s="1" t="str">
        <f t="shared" si="0"/>
        <v>RG6060A19EL-OO 4 CREIL MF PPDC 6 CREIL PDC1 06:55</v>
      </c>
      <c r="B240" s="6" t="s">
        <v>20</v>
      </c>
      <c r="C240" s="6" t="s">
        <v>342</v>
      </c>
      <c r="D240" s="7" t="s">
        <v>33</v>
      </c>
      <c r="E240" s="7" t="s">
        <v>205</v>
      </c>
      <c r="F240" s="6" t="s">
        <v>206</v>
      </c>
      <c r="G240" s="7" t="s">
        <v>169</v>
      </c>
      <c r="H240" s="7" t="s">
        <v>236</v>
      </c>
      <c r="I240" s="6" t="s">
        <v>237</v>
      </c>
      <c r="J240" s="8">
        <v>28</v>
      </c>
      <c r="K240" s="7" t="s">
        <v>34</v>
      </c>
      <c r="L240" s="8">
        <v>0</v>
      </c>
      <c r="M240" s="8"/>
      <c r="N240" s="8"/>
      <c r="O240" s="8"/>
      <c r="P240" s="8"/>
      <c r="Q240" s="8"/>
      <c r="R240" s="8"/>
      <c r="S240" s="8"/>
      <c r="T240" s="8"/>
      <c r="U240" s="1"/>
      <c r="V240" s="1"/>
      <c r="W240" s="1"/>
      <c r="X240" s="1"/>
      <c r="Y240" s="9">
        <v>0</v>
      </c>
      <c r="Z240" s="1"/>
      <c r="AA240" s="1"/>
      <c r="AB240" s="1"/>
      <c r="AC240" s="1"/>
      <c r="AD240" s="1"/>
      <c r="AE240" s="9">
        <v>0</v>
      </c>
      <c r="AF240" s="1"/>
      <c r="AG240" s="1"/>
      <c r="AH240" s="1"/>
      <c r="AI240" s="1"/>
      <c r="AJ240" s="1"/>
      <c r="AK240" s="9">
        <v>0</v>
      </c>
      <c r="AL240" s="1"/>
      <c r="AM240" s="1"/>
      <c r="AN240" s="1"/>
      <c r="AO240" s="1"/>
      <c r="AP240" s="1"/>
      <c r="AQ240" s="9">
        <v>0</v>
      </c>
      <c r="AR240" s="1"/>
      <c r="AS240" s="1"/>
      <c r="AT240" s="1"/>
    </row>
    <row r="241" spans="1:46" ht="23.25" customHeight="1">
      <c r="A241" s="1" t="str">
        <f t="shared" si="0"/>
        <v>RG6060A19EL-OO 5 SENLIS PDC1 6 CREIL PDC1 08:00</v>
      </c>
      <c r="B241" s="6" t="s">
        <v>20</v>
      </c>
      <c r="C241" s="6" t="s">
        <v>342</v>
      </c>
      <c r="D241" s="7" t="s">
        <v>35</v>
      </c>
      <c r="E241" s="7" t="s">
        <v>262</v>
      </c>
      <c r="F241" s="6" t="s">
        <v>263</v>
      </c>
      <c r="G241" s="7" t="s">
        <v>169</v>
      </c>
      <c r="H241" s="7" t="s">
        <v>236</v>
      </c>
      <c r="I241" s="6" t="s">
        <v>237</v>
      </c>
      <c r="J241" s="8">
        <v>28</v>
      </c>
      <c r="K241" s="7" t="s">
        <v>57</v>
      </c>
      <c r="L241" s="8">
        <v>16.493500000000004</v>
      </c>
      <c r="M241" s="8">
        <v>12.557125000000003</v>
      </c>
      <c r="N241" s="8"/>
      <c r="O241" s="8"/>
      <c r="P241" s="8"/>
      <c r="Q241" s="8"/>
      <c r="R241" s="8"/>
      <c r="S241" s="8">
        <v>12.557125000000003</v>
      </c>
      <c r="T241" s="8"/>
      <c r="U241" s="1"/>
      <c r="V241" s="1"/>
      <c r="W241" s="1"/>
      <c r="X241" s="1"/>
      <c r="Y241" s="8">
        <v>16.493500000000004</v>
      </c>
      <c r="Z241" s="1"/>
      <c r="AA241" s="1"/>
      <c r="AB241" s="1"/>
      <c r="AC241" s="1"/>
      <c r="AD241" s="1"/>
      <c r="AE241" s="8">
        <v>11.238</v>
      </c>
      <c r="AF241" s="1"/>
      <c r="AG241" s="1"/>
      <c r="AH241" s="1"/>
      <c r="AI241" s="1"/>
      <c r="AJ241" s="1"/>
      <c r="AK241" s="8">
        <v>13.283500000000002</v>
      </c>
      <c r="AL241" s="1"/>
      <c r="AM241" s="1"/>
      <c r="AN241" s="1"/>
      <c r="AO241" s="1"/>
      <c r="AP241" s="1"/>
      <c r="AQ241" s="8">
        <v>9.2134999999999998</v>
      </c>
      <c r="AR241" s="1"/>
      <c r="AS241" s="1"/>
      <c r="AT241" s="1"/>
    </row>
    <row r="242" spans="1:46" ht="23.25" customHeight="1">
      <c r="A242" s="1" t="str">
        <f t="shared" si="0"/>
        <v>RG6060A21EL-CO 1 BEAUVAIS PPDC 2 CHAUMONT VEXIN PDC1 06:20</v>
      </c>
      <c r="B242" s="6" t="s">
        <v>20</v>
      </c>
      <c r="C242" s="6" t="s">
        <v>343</v>
      </c>
      <c r="D242" s="7" t="s">
        <v>22</v>
      </c>
      <c r="E242" s="7" t="s">
        <v>211</v>
      </c>
      <c r="F242" s="6" t="s">
        <v>212</v>
      </c>
      <c r="G242" s="7" t="s">
        <v>25</v>
      </c>
      <c r="H242" s="7" t="s">
        <v>222</v>
      </c>
      <c r="I242" s="6" t="s">
        <v>223</v>
      </c>
      <c r="J242" s="8">
        <v>32</v>
      </c>
      <c r="K242" s="7" t="s">
        <v>330</v>
      </c>
      <c r="L242" s="8">
        <v>35.433999999999997</v>
      </c>
      <c r="M242" s="8">
        <v>30.09525</v>
      </c>
      <c r="N242" s="8"/>
      <c r="O242" s="8"/>
      <c r="P242" s="8"/>
      <c r="Q242" s="8"/>
      <c r="R242" s="8">
        <v>30.09525</v>
      </c>
      <c r="S242" s="8"/>
      <c r="T242" s="8"/>
      <c r="U242" s="1"/>
      <c r="V242" s="1"/>
      <c r="W242" s="1"/>
      <c r="X242" s="9">
        <v>31.599</v>
      </c>
      <c r="Y242" s="1"/>
      <c r="Z242" s="1"/>
      <c r="AA242" s="1"/>
      <c r="AB242" s="1"/>
      <c r="AC242" s="1"/>
      <c r="AD242" s="9">
        <v>35.433999999999997</v>
      </c>
      <c r="AE242" s="1"/>
      <c r="AF242" s="1"/>
      <c r="AG242" s="1"/>
      <c r="AH242" s="1"/>
      <c r="AI242" s="1"/>
      <c r="AJ242" s="9">
        <v>22.4345</v>
      </c>
      <c r="AK242" s="1"/>
      <c r="AL242" s="1"/>
      <c r="AM242" s="1"/>
      <c r="AN242" s="1"/>
      <c r="AO242" s="1"/>
      <c r="AP242" s="9">
        <v>30.913499999999999</v>
      </c>
      <c r="AQ242" s="1"/>
      <c r="AR242" s="1"/>
      <c r="AS242" s="1"/>
      <c r="AT242" s="1"/>
    </row>
    <row r="243" spans="1:46" ht="23.25" customHeight="1">
      <c r="A243" s="1" t="str">
        <f t="shared" si="0"/>
        <v>RG6060A21EL-CO 2 CHAUMONT VEXIN PDC1 3 BEAUVAIS PPDC 07:30</v>
      </c>
      <c r="B243" s="6" t="s">
        <v>20</v>
      </c>
      <c r="C243" s="6" t="s">
        <v>343</v>
      </c>
      <c r="D243" s="7" t="s">
        <v>25</v>
      </c>
      <c r="E243" s="7" t="s">
        <v>222</v>
      </c>
      <c r="F243" s="6" t="s">
        <v>223</v>
      </c>
      <c r="G243" s="7" t="s">
        <v>31</v>
      </c>
      <c r="H243" s="7" t="s">
        <v>211</v>
      </c>
      <c r="I243" s="6" t="s">
        <v>212</v>
      </c>
      <c r="J243" s="8">
        <v>32</v>
      </c>
      <c r="K243" s="7" t="s">
        <v>86</v>
      </c>
      <c r="L243" s="8">
        <v>25.77</v>
      </c>
      <c r="M243" s="8">
        <v>18.316125</v>
      </c>
      <c r="N243" s="8"/>
      <c r="O243" s="8"/>
      <c r="P243" s="8"/>
      <c r="Q243" s="8"/>
      <c r="R243" s="8">
        <v>18.316125</v>
      </c>
      <c r="S243" s="8"/>
      <c r="T243" s="8"/>
      <c r="U243" s="1"/>
      <c r="V243" s="1"/>
      <c r="W243" s="1"/>
      <c r="X243" s="8">
        <v>21.794499999999999</v>
      </c>
      <c r="Y243" s="1"/>
      <c r="Z243" s="1"/>
      <c r="AA243" s="1"/>
      <c r="AB243" s="1"/>
      <c r="AC243" s="1"/>
      <c r="AD243" s="8">
        <v>25.77</v>
      </c>
      <c r="AE243" s="1"/>
      <c r="AF243" s="1"/>
      <c r="AG243" s="1"/>
      <c r="AH243" s="1"/>
      <c r="AI243" s="1"/>
      <c r="AJ243" s="8">
        <v>9.42</v>
      </c>
      <c r="AK243" s="1"/>
      <c r="AL243" s="1"/>
      <c r="AM243" s="1"/>
      <c r="AN243" s="1"/>
      <c r="AO243" s="1"/>
      <c r="AP243" s="8">
        <v>16.28</v>
      </c>
      <c r="AQ243" s="1"/>
      <c r="AR243" s="1"/>
      <c r="AS243" s="1"/>
      <c r="AT243" s="1"/>
    </row>
    <row r="244" spans="1:46" ht="23.25" customHeight="1">
      <c r="A244" s="1" t="str">
        <f t="shared" si="0"/>
        <v>RG6060A22EL-OO 1 CREIL PDC1 2 FRANCE ABONNEMENTS 15:30</v>
      </c>
      <c r="B244" s="6" t="s">
        <v>20</v>
      </c>
      <c r="C244" s="6" t="s">
        <v>344</v>
      </c>
      <c r="D244" s="7" t="s">
        <v>22</v>
      </c>
      <c r="E244" s="7" t="s">
        <v>236</v>
      </c>
      <c r="F244" s="6" t="s">
        <v>237</v>
      </c>
      <c r="G244" s="7" t="s">
        <v>25</v>
      </c>
      <c r="H244" s="7" t="s">
        <v>345</v>
      </c>
      <c r="I244" s="6" t="s">
        <v>346</v>
      </c>
      <c r="J244" s="8">
        <v>32</v>
      </c>
      <c r="K244" s="7" t="s">
        <v>347</v>
      </c>
      <c r="L244" s="8">
        <v>1</v>
      </c>
      <c r="M244" s="8">
        <v>1</v>
      </c>
      <c r="N244" s="8">
        <v>1</v>
      </c>
      <c r="O244" s="8">
        <v>1</v>
      </c>
      <c r="P244" s="8">
        <v>1</v>
      </c>
      <c r="Q244" s="8">
        <v>1</v>
      </c>
      <c r="R244" s="8">
        <v>1</v>
      </c>
      <c r="S244" s="8"/>
      <c r="T244" s="8"/>
      <c r="U244" s="9">
        <v>1</v>
      </c>
      <c r="V244" s="9">
        <v>1</v>
      </c>
      <c r="W244" s="9">
        <v>1</v>
      </c>
      <c r="X244" s="9">
        <v>1</v>
      </c>
      <c r="Y244" s="1"/>
      <c r="Z244" s="9">
        <v>1</v>
      </c>
      <c r="AA244" s="9">
        <v>1</v>
      </c>
      <c r="AB244" s="9">
        <v>1</v>
      </c>
      <c r="AC244" s="9">
        <v>1</v>
      </c>
      <c r="AD244" s="9">
        <v>0</v>
      </c>
      <c r="AE244" s="1"/>
      <c r="AF244" s="1"/>
      <c r="AG244" s="1"/>
      <c r="AH244" s="1"/>
      <c r="AI244" s="1"/>
      <c r="AJ244" s="9">
        <v>1</v>
      </c>
      <c r="AK244" s="1"/>
      <c r="AL244" s="9">
        <v>0</v>
      </c>
      <c r="AM244" s="9">
        <v>0</v>
      </c>
      <c r="AN244" s="9">
        <v>1</v>
      </c>
      <c r="AO244" s="9">
        <v>0</v>
      </c>
      <c r="AP244" s="9">
        <v>1</v>
      </c>
      <c r="AQ244" s="1"/>
      <c r="AR244" s="9">
        <v>0</v>
      </c>
      <c r="AS244" s="9">
        <v>0</v>
      </c>
      <c r="AT244" s="9">
        <v>0</v>
      </c>
    </row>
    <row r="245" spans="1:46" ht="23.25" customHeight="1">
      <c r="A245" s="1" t="str">
        <f t="shared" si="0"/>
        <v>RG6060A22EL-OO 1 CREIL PDC1 3 HAPY CI 15:30</v>
      </c>
      <c r="B245" s="6" t="s">
        <v>20</v>
      </c>
      <c r="C245" s="6" t="s">
        <v>344</v>
      </c>
      <c r="D245" s="7" t="s">
        <v>22</v>
      </c>
      <c r="E245" s="7" t="s">
        <v>236</v>
      </c>
      <c r="F245" s="6" t="s">
        <v>237</v>
      </c>
      <c r="G245" s="7" t="s">
        <v>31</v>
      </c>
      <c r="H245" s="7" t="s">
        <v>348</v>
      </c>
      <c r="I245" s="6" t="s">
        <v>349</v>
      </c>
      <c r="J245" s="8">
        <v>32</v>
      </c>
      <c r="K245" s="7" t="s">
        <v>347</v>
      </c>
      <c r="L245" s="8">
        <v>1</v>
      </c>
      <c r="M245" s="8">
        <v>1</v>
      </c>
      <c r="N245" s="8">
        <v>1</v>
      </c>
      <c r="O245" s="8">
        <v>1</v>
      </c>
      <c r="P245" s="8">
        <v>1</v>
      </c>
      <c r="Q245" s="8">
        <v>1</v>
      </c>
      <c r="R245" s="8">
        <v>1</v>
      </c>
      <c r="S245" s="8"/>
      <c r="T245" s="8"/>
      <c r="U245" s="8">
        <v>1</v>
      </c>
      <c r="V245" s="8">
        <v>0</v>
      </c>
      <c r="W245" s="8">
        <v>1</v>
      </c>
      <c r="X245" s="8">
        <v>1</v>
      </c>
      <c r="Y245" s="1"/>
      <c r="Z245" s="8">
        <v>1</v>
      </c>
      <c r="AA245" s="8">
        <v>1</v>
      </c>
      <c r="AB245" s="8">
        <v>1</v>
      </c>
      <c r="AC245" s="8">
        <v>1</v>
      </c>
      <c r="AD245" s="8">
        <v>0</v>
      </c>
      <c r="AE245" s="1"/>
      <c r="AF245" s="1"/>
      <c r="AG245" s="1"/>
      <c r="AH245" s="1"/>
      <c r="AI245" s="1"/>
      <c r="AJ245" s="8">
        <v>1</v>
      </c>
      <c r="AK245" s="1"/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1"/>
      <c r="AR245" s="8">
        <v>0</v>
      </c>
      <c r="AS245" s="8">
        <v>0</v>
      </c>
      <c r="AT245" s="8">
        <v>0</v>
      </c>
    </row>
    <row r="246" spans="1:46" ht="23.25" customHeight="1">
      <c r="A246" s="1" t="str">
        <f t="shared" si="0"/>
        <v>RG6060A22EL-OO 1 CREIL PDC1 4 GOUVIEUX PDC1 15:30</v>
      </c>
      <c r="B246" s="6" t="s">
        <v>20</v>
      </c>
      <c r="C246" s="6" t="s">
        <v>344</v>
      </c>
      <c r="D246" s="7" t="s">
        <v>22</v>
      </c>
      <c r="E246" s="7" t="s">
        <v>236</v>
      </c>
      <c r="F246" s="6" t="s">
        <v>237</v>
      </c>
      <c r="G246" s="7" t="s">
        <v>33</v>
      </c>
      <c r="H246" s="7" t="s">
        <v>350</v>
      </c>
      <c r="I246" s="6" t="s">
        <v>351</v>
      </c>
      <c r="J246" s="8">
        <v>32</v>
      </c>
      <c r="K246" s="7" t="s">
        <v>347</v>
      </c>
      <c r="L246" s="8">
        <v>3.14</v>
      </c>
      <c r="M246" s="8">
        <v>1.8316666666666668</v>
      </c>
      <c r="N246" s="8">
        <v>1.57</v>
      </c>
      <c r="O246" s="8">
        <v>1.57</v>
      </c>
      <c r="P246" s="8">
        <v>3.14</v>
      </c>
      <c r="Q246" s="8">
        <v>1.57</v>
      </c>
      <c r="R246" s="8">
        <v>1.57</v>
      </c>
      <c r="S246" s="8"/>
      <c r="T246" s="8"/>
      <c r="U246" s="9">
        <v>1.57</v>
      </c>
      <c r="V246" s="9">
        <v>0</v>
      </c>
      <c r="W246" s="9">
        <v>1.57</v>
      </c>
      <c r="X246" s="9">
        <v>1.57</v>
      </c>
      <c r="Y246" s="1"/>
      <c r="Z246" s="9">
        <v>1.57</v>
      </c>
      <c r="AA246" s="9">
        <v>0</v>
      </c>
      <c r="AB246" s="9">
        <v>3.14</v>
      </c>
      <c r="AC246" s="9">
        <v>1.57</v>
      </c>
      <c r="AD246" s="9">
        <v>0</v>
      </c>
      <c r="AE246" s="1"/>
      <c r="AF246" s="1"/>
      <c r="AG246" s="1"/>
      <c r="AH246" s="1"/>
      <c r="AI246" s="1"/>
      <c r="AJ246" s="9">
        <v>0</v>
      </c>
      <c r="AK246" s="1"/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1"/>
      <c r="AR246" s="9">
        <v>0</v>
      </c>
      <c r="AS246" s="9">
        <v>0</v>
      </c>
      <c r="AT246" s="9">
        <v>0</v>
      </c>
    </row>
    <row r="247" spans="1:46" ht="23.25" customHeight="1">
      <c r="A247" s="1" t="str">
        <f t="shared" si="0"/>
        <v>RG6060A22EL-OO 1 CREIL PDC1 5 LAMORLAYE PDC1 15:30</v>
      </c>
      <c r="B247" s="6" t="s">
        <v>20</v>
      </c>
      <c r="C247" s="6" t="s">
        <v>344</v>
      </c>
      <c r="D247" s="7" t="s">
        <v>22</v>
      </c>
      <c r="E247" s="7" t="s">
        <v>236</v>
      </c>
      <c r="F247" s="6" t="s">
        <v>237</v>
      </c>
      <c r="G247" s="7" t="s">
        <v>35</v>
      </c>
      <c r="H247" s="7" t="s">
        <v>352</v>
      </c>
      <c r="I247" s="6" t="s">
        <v>353</v>
      </c>
      <c r="J247" s="8">
        <v>32</v>
      </c>
      <c r="K247" s="7" t="s">
        <v>347</v>
      </c>
      <c r="L247" s="8">
        <v>3.14</v>
      </c>
      <c r="M247" s="8">
        <v>2.0933333333333333</v>
      </c>
      <c r="N247" s="8"/>
      <c r="O247" s="8">
        <v>1.57</v>
      </c>
      <c r="P247" s="8">
        <v>3.14</v>
      </c>
      <c r="Q247" s="8">
        <v>1.57</v>
      </c>
      <c r="R247" s="8"/>
      <c r="S247" s="8"/>
      <c r="T247" s="8"/>
      <c r="U247" s="8">
        <v>0</v>
      </c>
      <c r="V247" s="8">
        <v>0</v>
      </c>
      <c r="W247" s="8">
        <v>0</v>
      </c>
      <c r="X247" s="8">
        <v>0</v>
      </c>
      <c r="Y247" s="1"/>
      <c r="Z247" s="8">
        <v>0</v>
      </c>
      <c r="AA247" s="8">
        <v>1.57</v>
      </c>
      <c r="AB247" s="8">
        <v>3.14</v>
      </c>
      <c r="AC247" s="8">
        <v>1.57</v>
      </c>
      <c r="AD247" s="8">
        <v>0</v>
      </c>
      <c r="AE247" s="1"/>
      <c r="AF247" s="1"/>
      <c r="AG247" s="1"/>
      <c r="AH247" s="1"/>
      <c r="AI247" s="1"/>
      <c r="AJ247" s="8">
        <v>0</v>
      </c>
      <c r="AK247" s="1"/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1"/>
      <c r="AR247" s="8">
        <v>0</v>
      </c>
      <c r="AS247" s="8">
        <v>0</v>
      </c>
      <c r="AT247" s="8">
        <v>0</v>
      </c>
    </row>
    <row r="248" spans="1:46" ht="23.25" customHeight="1">
      <c r="A248" s="1" t="str">
        <f t="shared" si="0"/>
        <v>RG6060A22EL-OO 5 LAMORLAYE PDC1 6 CREIL PDC1 16:55</v>
      </c>
      <c r="B248" s="6" t="s">
        <v>20</v>
      </c>
      <c r="C248" s="6" t="s">
        <v>344</v>
      </c>
      <c r="D248" s="7" t="s">
        <v>35</v>
      </c>
      <c r="E248" s="7" t="s">
        <v>352</v>
      </c>
      <c r="F248" s="6" t="s">
        <v>353</v>
      </c>
      <c r="G248" s="7" t="s">
        <v>169</v>
      </c>
      <c r="H248" s="7" t="s">
        <v>236</v>
      </c>
      <c r="I248" s="6" t="s">
        <v>237</v>
      </c>
      <c r="J248" s="8">
        <v>32</v>
      </c>
      <c r="K248" s="7" t="s">
        <v>63</v>
      </c>
      <c r="L248" s="8">
        <v>2.57</v>
      </c>
      <c r="M248" s="8">
        <v>2.57</v>
      </c>
      <c r="N248" s="8">
        <v>2.57</v>
      </c>
      <c r="O248" s="8">
        <v>2.57</v>
      </c>
      <c r="P248" s="8">
        <v>2.57</v>
      </c>
      <c r="Q248" s="8">
        <v>2.57</v>
      </c>
      <c r="R248" s="8">
        <v>2.57</v>
      </c>
      <c r="S248" s="8"/>
      <c r="T248" s="8"/>
      <c r="U248" s="9">
        <v>2.57</v>
      </c>
      <c r="V248" s="9">
        <v>2.57</v>
      </c>
      <c r="W248" s="9">
        <v>2.57</v>
      </c>
      <c r="X248" s="9">
        <v>2.57</v>
      </c>
      <c r="Y248" s="1"/>
      <c r="Z248" s="9">
        <v>2.57</v>
      </c>
      <c r="AA248" s="9">
        <v>2.57</v>
      </c>
      <c r="AB248" s="9">
        <v>2.57</v>
      </c>
      <c r="AC248" s="9">
        <v>2.57</v>
      </c>
      <c r="AD248" s="9">
        <v>2.57</v>
      </c>
      <c r="AE248" s="1"/>
      <c r="AF248" s="9">
        <v>2.57</v>
      </c>
      <c r="AG248" s="9">
        <v>2.57</v>
      </c>
      <c r="AH248" s="9">
        <v>2.57</v>
      </c>
      <c r="AI248" s="9">
        <v>2.57</v>
      </c>
      <c r="AJ248" s="9">
        <v>2.57</v>
      </c>
      <c r="AK248" s="1"/>
      <c r="AL248" s="9">
        <v>2.57</v>
      </c>
      <c r="AM248" s="9">
        <v>0</v>
      </c>
      <c r="AN248" s="9">
        <v>2.57</v>
      </c>
      <c r="AO248" s="9">
        <v>2.57</v>
      </c>
      <c r="AP248" s="9">
        <v>2.57</v>
      </c>
      <c r="AQ248" s="1"/>
      <c r="AR248" s="9">
        <v>2.57</v>
      </c>
      <c r="AS248" s="9">
        <v>2.57</v>
      </c>
      <c r="AT248" s="9">
        <v>2.57</v>
      </c>
    </row>
    <row r="249" spans="1:46" ht="23.25" customHeight="1">
      <c r="A249" s="1" t="str">
        <f t="shared" si="0"/>
        <v>RG6060A22EL-OO 5 LAMORLAYE PDC1 7 CREIL MF PPDC 16:55</v>
      </c>
      <c r="B249" s="6" t="s">
        <v>20</v>
      </c>
      <c r="C249" s="6" t="s">
        <v>344</v>
      </c>
      <c r="D249" s="7" t="s">
        <v>35</v>
      </c>
      <c r="E249" s="7" t="s">
        <v>352</v>
      </c>
      <c r="F249" s="6" t="s">
        <v>353</v>
      </c>
      <c r="G249" s="7" t="s">
        <v>266</v>
      </c>
      <c r="H249" s="7" t="s">
        <v>205</v>
      </c>
      <c r="I249" s="6" t="s">
        <v>206</v>
      </c>
      <c r="J249" s="8">
        <v>32</v>
      </c>
      <c r="K249" s="7" t="s">
        <v>63</v>
      </c>
      <c r="L249" s="8">
        <v>2.57</v>
      </c>
      <c r="M249" s="8">
        <v>2.57</v>
      </c>
      <c r="N249" s="8"/>
      <c r="O249" s="8">
        <v>2.57</v>
      </c>
      <c r="P249" s="8"/>
      <c r="Q249" s="8"/>
      <c r="R249" s="8"/>
      <c r="S249" s="8"/>
      <c r="T249" s="8"/>
      <c r="U249" s="8">
        <v>0</v>
      </c>
      <c r="V249" s="8">
        <v>0</v>
      </c>
      <c r="W249" s="8">
        <v>0</v>
      </c>
      <c r="X249" s="8">
        <v>0</v>
      </c>
      <c r="Y249" s="1"/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1"/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1"/>
      <c r="AL249" s="8">
        <v>0</v>
      </c>
      <c r="AM249" s="8">
        <v>2.57</v>
      </c>
      <c r="AN249" s="8">
        <v>0</v>
      </c>
      <c r="AO249" s="8">
        <v>0</v>
      </c>
      <c r="AP249" s="8">
        <v>0</v>
      </c>
      <c r="AQ249" s="1"/>
      <c r="AR249" s="8">
        <v>0</v>
      </c>
      <c r="AS249" s="8">
        <v>0</v>
      </c>
      <c r="AT249" s="8">
        <v>0</v>
      </c>
    </row>
    <row r="250" spans="1:46" ht="23.25" customHeight="1">
      <c r="A250" s="1" t="str">
        <f t="shared" si="0"/>
        <v>RG6060A22EL-OO 6 CREIL PDC1 7 CREIL MF PPDC 17:45</v>
      </c>
      <c r="B250" s="6" t="s">
        <v>20</v>
      </c>
      <c r="C250" s="6" t="s">
        <v>344</v>
      </c>
      <c r="D250" s="7" t="s">
        <v>169</v>
      </c>
      <c r="E250" s="7" t="s">
        <v>236</v>
      </c>
      <c r="F250" s="6" t="s">
        <v>237</v>
      </c>
      <c r="G250" s="7" t="s">
        <v>266</v>
      </c>
      <c r="H250" s="7" t="s">
        <v>205</v>
      </c>
      <c r="I250" s="6" t="s">
        <v>206</v>
      </c>
      <c r="J250" s="8">
        <v>32</v>
      </c>
      <c r="K250" s="7" t="s">
        <v>354</v>
      </c>
      <c r="L250" s="8">
        <v>28.12</v>
      </c>
      <c r="M250" s="8">
        <v>20.002477272727269</v>
      </c>
      <c r="N250" s="8">
        <v>22.098500000000001</v>
      </c>
      <c r="O250" s="8">
        <v>22.472900000000003</v>
      </c>
      <c r="P250" s="8">
        <v>19.757400000000001</v>
      </c>
      <c r="Q250" s="8">
        <v>15.914999999999999</v>
      </c>
      <c r="R250" s="8">
        <v>19.212249999999997</v>
      </c>
      <c r="S250" s="8"/>
      <c r="T250" s="8"/>
      <c r="U250" s="9">
        <v>26.0045</v>
      </c>
      <c r="V250" s="9">
        <v>15.287000000000001</v>
      </c>
      <c r="W250" s="9">
        <v>24.41</v>
      </c>
      <c r="X250" s="9">
        <v>26.888999999999999</v>
      </c>
      <c r="Y250" s="1"/>
      <c r="Z250" s="9">
        <v>26.112499999999997</v>
      </c>
      <c r="AA250" s="9">
        <v>24.41</v>
      </c>
      <c r="AB250" s="9">
        <v>25.55</v>
      </c>
      <c r="AC250" s="9">
        <v>4.71</v>
      </c>
      <c r="AD250" s="9">
        <v>16.560000000000002</v>
      </c>
      <c r="AE250" s="1"/>
      <c r="AF250" s="9">
        <v>22.27</v>
      </c>
      <c r="AG250" s="9">
        <v>28.12</v>
      </c>
      <c r="AH250" s="9">
        <v>24.98</v>
      </c>
      <c r="AI250" s="9">
        <v>15.7</v>
      </c>
      <c r="AJ250" s="9">
        <v>19.27</v>
      </c>
      <c r="AK250" s="1"/>
      <c r="AL250" s="9">
        <v>20.171500000000002</v>
      </c>
      <c r="AM250" s="9">
        <v>22.84</v>
      </c>
      <c r="AN250" s="9">
        <v>17.27</v>
      </c>
      <c r="AO250" s="9">
        <v>18.84</v>
      </c>
      <c r="AP250" s="9">
        <v>14.13</v>
      </c>
      <c r="AQ250" s="1"/>
      <c r="AR250" s="9">
        <v>19.84</v>
      </c>
      <c r="AS250" s="9">
        <v>10.99</v>
      </c>
      <c r="AT250" s="9">
        <v>15.7</v>
      </c>
    </row>
    <row r="251" spans="1:46" ht="23.25" customHeight="1">
      <c r="A251" s="1" t="str">
        <f t="shared" si="0"/>
        <v>RG6060A23EL-CO 1 CREIL MF PPDC 2 LES AILES POURPRES 15:15</v>
      </c>
      <c r="B251" s="6" t="s">
        <v>20</v>
      </c>
      <c r="C251" s="6" t="s">
        <v>355</v>
      </c>
      <c r="D251" s="7" t="s">
        <v>22</v>
      </c>
      <c r="E251" s="7" t="s">
        <v>205</v>
      </c>
      <c r="F251" s="6" t="s">
        <v>206</v>
      </c>
      <c r="G251" s="7" t="s">
        <v>25</v>
      </c>
      <c r="H251" s="7" t="s">
        <v>356</v>
      </c>
      <c r="I251" s="6" t="s">
        <v>357</v>
      </c>
      <c r="J251" s="8">
        <v>28</v>
      </c>
      <c r="K251" s="7" t="s">
        <v>28</v>
      </c>
      <c r="L251" s="8">
        <v>23.55</v>
      </c>
      <c r="M251" s="8">
        <v>13.815999999999999</v>
      </c>
      <c r="N251" s="8">
        <v>13.606666666666667</v>
      </c>
      <c r="O251" s="8"/>
      <c r="P251" s="8"/>
      <c r="Q251" s="8">
        <v>14.13</v>
      </c>
      <c r="R251" s="8"/>
      <c r="S251" s="8"/>
      <c r="T251" s="8"/>
      <c r="U251" s="1"/>
      <c r="V251" s="1"/>
      <c r="W251" s="1"/>
      <c r="X251" s="1"/>
      <c r="Y251" s="1"/>
      <c r="Z251" s="8">
        <v>0</v>
      </c>
      <c r="AA251" s="1"/>
      <c r="AB251" s="1"/>
      <c r="AC251" s="8">
        <v>18.84</v>
      </c>
      <c r="AD251" s="1"/>
      <c r="AE251" s="1"/>
      <c r="AF251" s="8">
        <v>23.55</v>
      </c>
      <c r="AG251" s="1"/>
      <c r="AH251" s="1"/>
      <c r="AI251" s="8">
        <v>9.42</v>
      </c>
      <c r="AJ251" s="1"/>
      <c r="AK251" s="1"/>
      <c r="AL251" s="8">
        <v>4.71</v>
      </c>
      <c r="AM251" s="1"/>
      <c r="AN251" s="1"/>
      <c r="AO251" s="8">
        <v>0</v>
      </c>
      <c r="AP251" s="1"/>
      <c r="AQ251" s="1"/>
      <c r="AR251" s="8">
        <v>12.56</v>
      </c>
      <c r="AS251" s="1"/>
      <c r="AT251" s="1"/>
    </row>
    <row r="252" spans="1:46" ht="23.25" customHeight="1">
      <c r="A252" s="1" t="str">
        <f t="shared" si="0"/>
        <v>RG6060A23EL-CO 5 CREIL PDC1 6 CREIL MF PPDC 17:15</v>
      </c>
      <c r="B252" s="6" t="s">
        <v>20</v>
      </c>
      <c r="C252" s="6" t="s">
        <v>355</v>
      </c>
      <c r="D252" s="7" t="s">
        <v>35</v>
      </c>
      <c r="E252" s="7" t="s">
        <v>236</v>
      </c>
      <c r="F252" s="6" t="s">
        <v>237</v>
      </c>
      <c r="G252" s="7" t="s">
        <v>169</v>
      </c>
      <c r="H252" s="7" t="s">
        <v>205</v>
      </c>
      <c r="I252" s="6" t="s">
        <v>206</v>
      </c>
      <c r="J252" s="8">
        <v>28</v>
      </c>
      <c r="K252" s="7" t="s">
        <v>193</v>
      </c>
      <c r="L252" s="8">
        <v>26.55</v>
      </c>
      <c r="M252" s="8">
        <v>22.266214285714291</v>
      </c>
      <c r="N252" s="8">
        <v>23.193000000000001</v>
      </c>
      <c r="O252" s="8"/>
      <c r="P252" s="8"/>
      <c r="Q252" s="8">
        <v>21.0305</v>
      </c>
      <c r="R252" s="8"/>
      <c r="S252" s="8"/>
      <c r="T252" s="8"/>
      <c r="U252" s="1"/>
      <c r="V252" s="1"/>
      <c r="W252" s="1"/>
      <c r="X252" s="1"/>
      <c r="Y252" s="1"/>
      <c r="Z252" s="9">
        <v>20.972500000000004</v>
      </c>
      <c r="AA252" s="1"/>
      <c r="AB252" s="1"/>
      <c r="AC252" s="9">
        <v>22.427</v>
      </c>
      <c r="AD252" s="1"/>
      <c r="AE252" s="1"/>
      <c r="AF252" s="9">
        <v>23.269500000000001</v>
      </c>
      <c r="AG252" s="1"/>
      <c r="AH252" s="1"/>
      <c r="AI252" s="9">
        <v>18.783000000000001</v>
      </c>
      <c r="AJ252" s="1"/>
      <c r="AK252" s="1"/>
      <c r="AL252" s="9">
        <v>21.98</v>
      </c>
      <c r="AM252" s="1"/>
      <c r="AN252" s="1"/>
      <c r="AO252" s="9">
        <v>21.881500000000003</v>
      </c>
      <c r="AP252" s="1"/>
      <c r="AQ252" s="1"/>
      <c r="AR252" s="9">
        <v>26.55</v>
      </c>
      <c r="AS252" s="1"/>
      <c r="AT252" s="1"/>
    </row>
    <row r="253" spans="1:46" ht="23.25" customHeight="1">
      <c r="A253" s="1" t="str">
        <f t="shared" si="0"/>
        <v>RG6060A23EL-CO 6 CREIL MF PPDC 7 CREIL PDC1 17:40</v>
      </c>
      <c r="B253" s="6" t="s">
        <v>20</v>
      </c>
      <c r="C253" s="6" t="s">
        <v>355</v>
      </c>
      <c r="D253" s="7" t="s">
        <v>169</v>
      </c>
      <c r="E253" s="7" t="s">
        <v>205</v>
      </c>
      <c r="F253" s="6" t="s">
        <v>206</v>
      </c>
      <c r="G253" s="7" t="s">
        <v>266</v>
      </c>
      <c r="H253" s="7" t="s">
        <v>236</v>
      </c>
      <c r="I253" s="6" t="s">
        <v>237</v>
      </c>
      <c r="J253" s="8">
        <v>28</v>
      </c>
      <c r="K253" s="7" t="s">
        <v>327</v>
      </c>
      <c r="L253" s="8">
        <v>0</v>
      </c>
      <c r="M253" s="8"/>
      <c r="N253" s="8"/>
      <c r="O253" s="8"/>
      <c r="P253" s="8"/>
      <c r="Q253" s="8"/>
      <c r="R253" s="8"/>
      <c r="S253" s="8"/>
      <c r="T253" s="8"/>
      <c r="U253" s="1"/>
      <c r="V253" s="1"/>
      <c r="W253" s="1"/>
      <c r="X253" s="1"/>
      <c r="Y253" s="1"/>
      <c r="Z253" s="8">
        <v>0</v>
      </c>
      <c r="AA253" s="1"/>
      <c r="AB253" s="1"/>
      <c r="AC253" s="8">
        <v>0</v>
      </c>
      <c r="AD253" s="1"/>
      <c r="AE253" s="1"/>
      <c r="AF253" s="8">
        <v>0</v>
      </c>
      <c r="AG253" s="1"/>
      <c r="AH253" s="1"/>
      <c r="AI253" s="8">
        <v>0</v>
      </c>
      <c r="AJ253" s="1"/>
      <c r="AK253" s="1"/>
      <c r="AL253" s="8">
        <v>0</v>
      </c>
      <c r="AM253" s="1"/>
      <c r="AN253" s="1"/>
      <c r="AO253" s="8">
        <v>0</v>
      </c>
      <c r="AP253" s="1"/>
      <c r="AQ253" s="1"/>
      <c r="AR253" s="8">
        <v>0</v>
      </c>
      <c r="AS253" s="1"/>
      <c r="AT253" s="1"/>
    </row>
    <row r="254" spans="1:46" ht="23.25" customHeight="1">
      <c r="A254" s="1" t="str">
        <f t="shared" si="0"/>
        <v>RG6060A23EL-CO 7 CREIL PDC1 8 CREIL MF PPDC 18:10</v>
      </c>
      <c r="B254" s="6" t="s">
        <v>20</v>
      </c>
      <c r="C254" s="6" t="s">
        <v>355</v>
      </c>
      <c r="D254" s="7" t="s">
        <v>266</v>
      </c>
      <c r="E254" s="7" t="s">
        <v>236</v>
      </c>
      <c r="F254" s="6" t="s">
        <v>237</v>
      </c>
      <c r="G254" s="7" t="s">
        <v>291</v>
      </c>
      <c r="H254" s="7" t="s">
        <v>205</v>
      </c>
      <c r="I254" s="6" t="s">
        <v>206</v>
      </c>
      <c r="J254" s="8">
        <v>28</v>
      </c>
      <c r="K254" s="7" t="s">
        <v>328</v>
      </c>
      <c r="L254" s="8">
        <v>17.27</v>
      </c>
      <c r="M254" s="8">
        <v>11.051428571428572</v>
      </c>
      <c r="N254" s="8">
        <v>10.99</v>
      </c>
      <c r="O254" s="8"/>
      <c r="P254" s="8"/>
      <c r="Q254" s="8">
        <v>11.133333333333335</v>
      </c>
      <c r="R254" s="8"/>
      <c r="S254" s="8"/>
      <c r="T254" s="8"/>
      <c r="U254" s="1"/>
      <c r="V254" s="1"/>
      <c r="W254" s="1"/>
      <c r="X254" s="1"/>
      <c r="Y254" s="1"/>
      <c r="Z254" s="9">
        <v>10.99</v>
      </c>
      <c r="AA254" s="1"/>
      <c r="AB254" s="1"/>
      <c r="AC254" s="9">
        <v>16.130000000000003</v>
      </c>
      <c r="AD254" s="1"/>
      <c r="AE254" s="1"/>
      <c r="AF254" s="9">
        <v>7.85</v>
      </c>
      <c r="AG254" s="1"/>
      <c r="AH254" s="1"/>
      <c r="AI254" s="9">
        <v>6.28</v>
      </c>
      <c r="AJ254" s="1"/>
      <c r="AK254" s="1"/>
      <c r="AL254" s="9">
        <v>17.27</v>
      </c>
      <c r="AM254" s="1"/>
      <c r="AN254" s="1"/>
      <c r="AO254" s="9">
        <v>10.99</v>
      </c>
      <c r="AP254" s="1"/>
      <c r="AQ254" s="1"/>
      <c r="AR254" s="9">
        <v>7.85</v>
      </c>
      <c r="AS254" s="1"/>
      <c r="AT254" s="1"/>
    </row>
    <row r="255" spans="1:46" ht="23.25" customHeight="1">
      <c r="A255" s="1" t="str">
        <f t="shared" si="0"/>
        <v>RG6060A23EN-OO 1 CHAUMONT VEXIN PDC1 2 TRIE CHATEAU BP 08:30</v>
      </c>
      <c r="B255" s="6" t="s">
        <v>20</v>
      </c>
      <c r="C255" s="6" t="s">
        <v>358</v>
      </c>
      <c r="D255" s="7" t="s">
        <v>22</v>
      </c>
      <c r="E255" s="7" t="s">
        <v>222</v>
      </c>
      <c r="F255" s="6" t="s">
        <v>223</v>
      </c>
      <c r="G255" s="7" t="s">
        <v>25</v>
      </c>
      <c r="H255" s="7" t="s">
        <v>226</v>
      </c>
      <c r="I255" s="6" t="s">
        <v>227</v>
      </c>
      <c r="J255" s="8">
        <v>6</v>
      </c>
      <c r="K255" s="7" t="s">
        <v>89</v>
      </c>
      <c r="L255" s="8">
        <v>0</v>
      </c>
      <c r="M255" s="8"/>
      <c r="N255" s="8"/>
      <c r="O255" s="8"/>
      <c r="P255" s="8"/>
      <c r="Q255" s="8"/>
      <c r="R255" s="8"/>
      <c r="S255" s="8"/>
      <c r="T255" s="8"/>
      <c r="U255" s="8">
        <v>0</v>
      </c>
      <c r="V255" s="8">
        <v>0</v>
      </c>
      <c r="W255" s="8">
        <v>0</v>
      </c>
      <c r="X255" s="8">
        <v>0</v>
      </c>
      <c r="Y255" s="1"/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1"/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1"/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1"/>
      <c r="AR255" s="8">
        <v>0</v>
      </c>
      <c r="AS255" s="8">
        <v>0</v>
      </c>
      <c r="AT255" s="8">
        <v>0</v>
      </c>
    </row>
    <row r="256" spans="1:46" ht="23.25" customHeight="1">
      <c r="A256" s="1" t="str">
        <f t="shared" si="0"/>
        <v>RG6060A23EN-OO 1 CHAUMONT VEXIN PDC1 3 ORGANON 08:30</v>
      </c>
      <c r="B256" s="6" t="s">
        <v>20</v>
      </c>
      <c r="C256" s="6" t="s">
        <v>358</v>
      </c>
      <c r="D256" s="7" t="s">
        <v>22</v>
      </c>
      <c r="E256" s="7" t="s">
        <v>222</v>
      </c>
      <c r="F256" s="6" t="s">
        <v>223</v>
      </c>
      <c r="G256" s="7" t="s">
        <v>31</v>
      </c>
      <c r="H256" s="7" t="s">
        <v>359</v>
      </c>
      <c r="I256" s="6" t="s">
        <v>360</v>
      </c>
      <c r="J256" s="8">
        <v>6</v>
      </c>
      <c r="K256" s="7" t="s">
        <v>89</v>
      </c>
      <c r="L256" s="8">
        <v>0</v>
      </c>
      <c r="M256" s="8"/>
      <c r="N256" s="8"/>
      <c r="O256" s="8"/>
      <c r="P256" s="8"/>
      <c r="Q256" s="8"/>
      <c r="R256" s="8"/>
      <c r="S256" s="8"/>
      <c r="T256" s="8"/>
      <c r="U256" s="9">
        <v>0</v>
      </c>
      <c r="V256" s="9">
        <v>0</v>
      </c>
      <c r="W256" s="9">
        <v>0</v>
      </c>
      <c r="X256" s="9">
        <v>0</v>
      </c>
      <c r="Y256" s="1"/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1"/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1"/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1"/>
      <c r="AR256" s="9">
        <v>0</v>
      </c>
      <c r="AS256" s="9">
        <v>0</v>
      </c>
      <c r="AT256" s="9">
        <v>0</v>
      </c>
    </row>
    <row r="257" spans="1:46" ht="23.25" customHeight="1">
      <c r="A257" s="1" t="str">
        <f t="shared" si="0"/>
        <v>RG6060A23EN-OO 1 CHAUMONT VEXIN PDC1 5 FERME DU PRE 08:30</v>
      </c>
      <c r="B257" s="6" t="s">
        <v>20</v>
      </c>
      <c r="C257" s="6" t="s">
        <v>358</v>
      </c>
      <c r="D257" s="7" t="s">
        <v>22</v>
      </c>
      <c r="E257" s="7" t="s">
        <v>222</v>
      </c>
      <c r="F257" s="6" t="s">
        <v>223</v>
      </c>
      <c r="G257" s="7" t="s">
        <v>35</v>
      </c>
      <c r="H257" s="7" t="s">
        <v>361</v>
      </c>
      <c r="I257" s="6" t="s">
        <v>362</v>
      </c>
      <c r="J257" s="8">
        <v>6</v>
      </c>
      <c r="K257" s="7" t="s">
        <v>89</v>
      </c>
      <c r="L257" s="8">
        <v>0</v>
      </c>
      <c r="M257" s="8"/>
      <c r="N257" s="8"/>
      <c r="O257" s="8"/>
      <c r="P257" s="8"/>
      <c r="Q257" s="8"/>
      <c r="R257" s="8"/>
      <c r="S257" s="8"/>
      <c r="T257" s="8"/>
      <c r="U257" s="8">
        <v>0</v>
      </c>
      <c r="V257" s="8">
        <v>0</v>
      </c>
      <c r="W257" s="8">
        <v>0</v>
      </c>
      <c r="X257" s="8">
        <v>0</v>
      </c>
      <c r="Y257" s="1"/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1"/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1"/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1"/>
      <c r="AR257" s="8">
        <v>0</v>
      </c>
      <c r="AS257" s="8">
        <v>0</v>
      </c>
      <c r="AT257" s="8">
        <v>0</v>
      </c>
    </row>
    <row r="258" spans="1:46" ht="23.25" customHeight="1">
      <c r="A258" s="1" t="str">
        <f t="shared" si="0"/>
        <v>RG6060A23EN-OO 1 CHAUMONT VEXIN PDC1 6 CENTRE BELLAN 08:30</v>
      </c>
      <c r="B258" s="6" t="s">
        <v>20</v>
      </c>
      <c r="C258" s="6" t="s">
        <v>358</v>
      </c>
      <c r="D258" s="7" t="s">
        <v>22</v>
      </c>
      <c r="E258" s="7" t="s">
        <v>222</v>
      </c>
      <c r="F258" s="6" t="s">
        <v>223</v>
      </c>
      <c r="G258" s="7" t="s">
        <v>169</v>
      </c>
      <c r="H258" s="7" t="s">
        <v>363</v>
      </c>
      <c r="I258" s="6" t="s">
        <v>364</v>
      </c>
      <c r="J258" s="8">
        <v>6</v>
      </c>
      <c r="K258" s="7" t="s">
        <v>89</v>
      </c>
      <c r="L258" s="8">
        <v>0</v>
      </c>
      <c r="M258" s="8"/>
      <c r="N258" s="8"/>
      <c r="O258" s="8"/>
      <c r="P258" s="8"/>
      <c r="Q258" s="8"/>
      <c r="R258" s="8"/>
      <c r="S258" s="8"/>
      <c r="T258" s="8"/>
      <c r="U258" s="9">
        <v>0</v>
      </c>
      <c r="V258" s="9">
        <v>0</v>
      </c>
      <c r="W258" s="9">
        <v>0</v>
      </c>
      <c r="X258" s="9">
        <v>0</v>
      </c>
      <c r="Y258" s="1"/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1"/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1"/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1"/>
      <c r="AR258" s="9">
        <v>0</v>
      </c>
      <c r="AS258" s="9">
        <v>0</v>
      </c>
      <c r="AT258" s="9">
        <v>0</v>
      </c>
    </row>
    <row r="259" spans="1:46" ht="23.25" customHeight="1">
      <c r="A259" s="1" t="str">
        <f t="shared" si="0"/>
        <v>RG6060A35EN-OO 1 BEAUVAIS PPDC 2 DEPOT BINGO 14:40</v>
      </c>
      <c r="B259" s="6" t="s">
        <v>20</v>
      </c>
      <c r="C259" s="6" t="s">
        <v>365</v>
      </c>
      <c r="D259" s="7" t="s">
        <v>22</v>
      </c>
      <c r="E259" s="7" t="s">
        <v>211</v>
      </c>
      <c r="F259" s="6" t="s">
        <v>212</v>
      </c>
      <c r="G259" s="7" t="s">
        <v>25</v>
      </c>
      <c r="H259" s="7" t="s">
        <v>366</v>
      </c>
      <c r="I259" s="6" t="s">
        <v>367</v>
      </c>
      <c r="J259" s="8">
        <v>32</v>
      </c>
      <c r="K259" s="7" t="s">
        <v>72</v>
      </c>
      <c r="L259" s="8">
        <v>3.14</v>
      </c>
      <c r="M259" s="8">
        <v>1.6526315789473685</v>
      </c>
      <c r="N259" s="8">
        <v>1.9625000000000001</v>
      </c>
      <c r="O259" s="8">
        <v>1.57</v>
      </c>
      <c r="P259" s="8">
        <v>1.57</v>
      </c>
      <c r="Q259" s="8">
        <v>1.57</v>
      </c>
      <c r="R259" s="8">
        <v>1.57</v>
      </c>
      <c r="S259" s="8"/>
      <c r="T259" s="8"/>
      <c r="U259" s="8">
        <v>1.57</v>
      </c>
      <c r="V259" s="8">
        <v>1.57</v>
      </c>
      <c r="W259" s="8">
        <v>1.57</v>
      </c>
      <c r="X259" s="8">
        <v>1.57</v>
      </c>
      <c r="Y259" s="1"/>
      <c r="Z259" s="8">
        <v>3.14</v>
      </c>
      <c r="AA259" s="8">
        <v>0</v>
      </c>
      <c r="AB259" s="8">
        <v>1.57</v>
      </c>
      <c r="AC259" s="8">
        <v>1.57</v>
      </c>
      <c r="AD259" s="8">
        <v>1.57</v>
      </c>
      <c r="AE259" s="1"/>
      <c r="AF259" s="8">
        <v>1.57</v>
      </c>
      <c r="AG259" s="8">
        <v>1.57</v>
      </c>
      <c r="AH259" s="8">
        <v>1.57</v>
      </c>
      <c r="AI259" s="8">
        <v>0</v>
      </c>
      <c r="AJ259" s="8">
        <v>1.57</v>
      </c>
      <c r="AK259" s="1"/>
      <c r="AL259" s="8">
        <v>1.57</v>
      </c>
      <c r="AM259" s="8">
        <v>0</v>
      </c>
      <c r="AN259" s="8">
        <v>1.57</v>
      </c>
      <c r="AO259" s="8">
        <v>1.57</v>
      </c>
      <c r="AP259" s="8">
        <v>1.57</v>
      </c>
      <c r="AQ259" s="1"/>
      <c r="AR259" s="8">
        <v>1.57</v>
      </c>
      <c r="AS259" s="8">
        <v>1.57</v>
      </c>
      <c r="AT259" s="8">
        <v>1.57</v>
      </c>
    </row>
    <row r="260" spans="1:46" ht="23.25" customHeight="1">
      <c r="A260" s="1" t="str">
        <f t="shared" si="0"/>
        <v>RG6060A35EN-OO 1 BEAUVAIS PPDC 3 VENDEUIL CAPLY PDC1 14:40</v>
      </c>
      <c r="B260" s="6" t="s">
        <v>20</v>
      </c>
      <c r="C260" s="6" t="s">
        <v>365</v>
      </c>
      <c r="D260" s="7" t="s">
        <v>22</v>
      </c>
      <c r="E260" s="7" t="s">
        <v>211</v>
      </c>
      <c r="F260" s="6" t="s">
        <v>212</v>
      </c>
      <c r="G260" s="7" t="s">
        <v>31</v>
      </c>
      <c r="H260" s="7" t="s">
        <v>198</v>
      </c>
      <c r="I260" s="6" t="s">
        <v>199</v>
      </c>
      <c r="J260" s="8">
        <v>32</v>
      </c>
      <c r="K260" s="7" t="s">
        <v>72</v>
      </c>
      <c r="L260" s="8">
        <v>15.7</v>
      </c>
      <c r="M260" s="8">
        <v>6.7560000000000002</v>
      </c>
      <c r="N260" s="8">
        <v>3.6633333333333336</v>
      </c>
      <c r="O260" s="8">
        <v>5.4950000000000001</v>
      </c>
      <c r="P260" s="8">
        <v>7.1724999999999994</v>
      </c>
      <c r="Q260" s="8">
        <v>10.5975</v>
      </c>
      <c r="R260" s="8">
        <v>4.1399999999999997</v>
      </c>
      <c r="S260" s="8"/>
      <c r="T260" s="8"/>
      <c r="U260" s="9">
        <v>3.14</v>
      </c>
      <c r="V260" s="9">
        <v>4.1399999999999997</v>
      </c>
      <c r="W260" s="9">
        <v>7.85</v>
      </c>
      <c r="X260" s="9">
        <v>1.57</v>
      </c>
      <c r="Y260" s="1"/>
      <c r="Z260" s="9">
        <v>1.57</v>
      </c>
      <c r="AA260" s="9">
        <v>0</v>
      </c>
      <c r="AB260" s="9">
        <v>0</v>
      </c>
      <c r="AC260" s="9">
        <v>15.7</v>
      </c>
      <c r="AD260" s="9">
        <v>6.71</v>
      </c>
      <c r="AE260" s="1"/>
      <c r="AF260" s="9">
        <v>4.71</v>
      </c>
      <c r="AG260" s="9">
        <v>7.85</v>
      </c>
      <c r="AH260" s="9">
        <v>9.42</v>
      </c>
      <c r="AI260" s="9">
        <v>9.42</v>
      </c>
      <c r="AJ260" s="9">
        <v>0</v>
      </c>
      <c r="AK260" s="1"/>
      <c r="AL260" s="9">
        <v>0</v>
      </c>
      <c r="AM260" s="9">
        <v>0</v>
      </c>
      <c r="AN260" s="9">
        <v>9.42</v>
      </c>
      <c r="AO260" s="9">
        <v>9.42</v>
      </c>
      <c r="AP260" s="9">
        <v>0</v>
      </c>
      <c r="AQ260" s="1"/>
      <c r="AR260" s="9">
        <v>4.71</v>
      </c>
      <c r="AS260" s="9">
        <v>0</v>
      </c>
      <c r="AT260" s="9">
        <v>5.7100000000000009</v>
      </c>
    </row>
    <row r="261" spans="1:46" ht="23.25" customHeight="1">
      <c r="A261" s="1" t="str">
        <f t="shared" si="0"/>
        <v>RG6060A35EN-OO 3 VENDEUIL CAPLY PDC1 4 SIREGE 15:50</v>
      </c>
      <c r="B261" s="6" t="s">
        <v>20</v>
      </c>
      <c r="C261" s="6" t="s">
        <v>365</v>
      </c>
      <c r="D261" s="7" t="s">
        <v>31</v>
      </c>
      <c r="E261" s="7" t="s">
        <v>198</v>
      </c>
      <c r="F261" s="6" t="s">
        <v>199</v>
      </c>
      <c r="G261" s="7" t="s">
        <v>33</v>
      </c>
      <c r="H261" s="7" t="s">
        <v>368</v>
      </c>
      <c r="I261" s="6" t="s">
        <v>369</v>
      </c>
      <c r="J261" s="8">
        <v>32</v>
      </c>
      <c r="K261" s="7" t="s">
        <v>322</v>
      </c>
      <c r="L261" s="8">
        <v>0</v>
      </c>
      <c r="M261" s="8"/>
      <c r="N261" s="8"/>
      <c r="O261" s="8"/>
      <c r="P261" s="8"/>
      <c r="Q261" s="8"/>
      <c r="R261" s="8"/>
      <c r="S261" s="8"/>
      <c r="T261" s="8"/>
      <c r="U261" s="8">
        <v>0</v>
      </c>
      <c r="V261" s="8">
        <v>0</v>
      </c>
      <c r="W261" s="8">
        <v>0</v>
      </c>
      <c r="X261" s="8">
        <v>0</v>
      </c>
      <c r="Y261" s="1"/>
      <c r="Z261" s="8">
        <v>0</v>
      </c>
      <c r="AA261" s="1"/>
      <c r="AB261" s="8">
        <v>0</v>
      </c>
      <c r="AC261" s="8">
        <v>0</v>
      </c>
      <c r="AD261" s="8">
        <v>0</v>
      </c>
      <c r="AE261" s="1"/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1"/>
      <c r="AL261" s="8">
        <v>0</v>
      </c>
      <c r="AM261" s="8">
        <v>0</v>
      </c>
      <c r="AN261" s="8">
        <v>0</v>
      </c>
      <c r="AO261" s="8">
        <v>0</v>
      </c>
      <c r="AP261" s="1"/>
      <c r="AQ261" s="1"/>
      <c r="AR261" s="8">
        <v>0</v>
      </c>
      <c r="AS261" s="8">
        <v>0</v>
      </c>
      <c r="AT261" s="8">
        <v>0</v>
      </c>
    </row>
    <row r="262" spans="1:46" ht="23.25" customHeight="1">
      <c r="A262" s="1" t="str">
        <f t="shared" si="0"/>
        <v>RG6060A35EN-OO 3 VENDEUIL CAPLY PDC1 5 CORNILLEAU 15:50</v>
      </c>
      <c r="B262" s="6" t="s">
        <v>20</v>
      </c>
      <c r="C262" s="6" t="s">
        <v>365</v>
      </c>
      <c r="D262" s="7" t="s">
        <v>31</v>
      </c>
      <c r="E262" s="7" t="s">
        <v>198</v>
      </c>
      <c r="F262" s="6" t="s">
        <v>199</v>
      </c>
      <c r="G262" s="7" t="s">
        <v>35</v>
      </c>
      <c r="H262" s="7" t="s">
        <v>370</v>
      </c>
      <c r="I262" s="6" t="s">
        <v>371</v>
      </c>
      <c r="J262" s="8">
        <v>32</v>
      </c>
      <c r="K262" s="7" t="s">
        <v>322</v>
      </c>
      <c r="L262" s="8">
        <v>0</v>
      </c>
      <c r="M262" s="8"/>
      <c r="N262" s="8"/>
      <c r="O262" s="8"/>
      <c r="P262" s="8"/>
      <c r="Q262" s="8"/>
      <c r="R262" s="8"/>
      <c r="S262" s="8"/>
      <c r="T262" s="8"/>
      <c r="U262" s="9">
        <v>0</v>
      </c>
      <c r="V262" s="9">
        <v>0</v>
      </c>
      <c r="W262" s="9">
        <v>0</v>
      </c>
      <c r="X262" s="9">
        <v>0</v>
      </c>
      <c r="Y262" s="1"/>
      <c r="Z262" s="9">
        <v>0</v>
      </c>
      <c r="AA262" s="1"/>
      <c r="AB262" s="9">
        <v>0</v>
      </c>
      <c r="AC262" s="9">
        <v>0</v>
      </c>
      <c r="AD262" s="9">
        <v>0</v>
      </c>
      <c r="AE262" s="1"/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1"/>
      <c r="AL262" s="9">
        <v>0</v>
      </c>
      <c r="AM262" s="9">
        <v>0</v>
      </c>
      <c r="AN262" s="9">
        <v>0</v>
      </c>
      <c r="AO262" s="9">
        <v>0</v>
      </c>
      <c r="AP262" s="1"/>
      <c r="AQ262" s="1"/>
      <c r="AR262" s="9">
        <v>0</v>
      </c>
      <c r="AS262" s="9">
        <v>0</v>
      </c>
      <c r="AT262" s="9">
        <v>0</v>
      </c>
    </row>
    <row r="263" spans="1:46" ht="23.25" customHeight="1">
      <c r="A263" s="1" t="str">
        <f t="shared" si="0"/>
        <v>RG6060A38EL-CO 1 BEAUVAIS PPDC 2 ONS EN BRAY PDC1 06:45</v>
      </c>
      <c r="B263" s="6" t="s">
        <v>20</v>
      </c>
      <c r="C263" s="6" t="s">
        <v>372</v>
      </c>
      <c r="D263" s="7" t="s">
        <v>22</v>
      </c>
      <c r="E263" s="7" t="s">
        <v>211</v>
      </c>
      <c r="F263" s="6" t="s">
        <v>212</v>
      </c>
      <c r="G263" s="7" t="s">
        <v>25</v>
      </c>
      <c r="H263" s="7" t="s">
        <v>218</v>
      </c>
      <c r="I263" s="6" t="s">
        <v>219</v>
      </c>
      <c r="J263" s="8">
        <v>32</v>
      </c>
      <c r="K263" s="7" t="s">
        <v>337</v>
      </c>
      <c r="L263" s="8">
        <v>35.029000000000003</v>
      </c>
      <c r="M263" s="8">
        <v>25.798403846153843</v>
      </c>
      <c r="N263" s="8">
        <v>22.774250000000002</v>
      </c>
      <c r="O263" s="8">
        <v>19.780100000000001</v>
      </c>
      <c r="P263" s="8">
        <v>30.829599999999999</v>
      </c>
      <c r="Q263" s="8">
        <v>32.481749999999998</v>
      </c>
      <c r="R263" s="8">
        <v>24.108999999999998</v>
      </c>
      <c r="S263" s="8">
        <v>25.0625</v>
      </c>
      <c r="T263" s="8"/>
      <c r="U263" s="8">
        <v>24.609000000000002</v>
      </c>
      <c r="V263" s="8">
        <v>30.616499999999998</v>
      </c>
      <c r="W263" s="8">
        <v>31.4345</v>
      </c>
      <c r="X263" s="8">
        <v>26.748999999999999</v>
      </c>
      <c r="Y263" s="8">
        <v>25.712999999999997</v>
      </c>
      <c r="Z263" s="8">
        <v>28.318999999999999</v>
      </c>
      <c r="AA263" s="8">
        <v>11.479000000000001</v>
      </c>
      <c r="AB263" s="8">
        <v>33.0045</v>
      </c>
      <c r="AC263" s="8">
        <v>35.029000000000003</v>
      </c>
      <c r="AD263" s="8">
        <v>30.318999999999999</v>
      </c>
      <c r="AE263" s="8">
        <v>25.179000000000002</v>
      </c>
      <c r="AF263" s="8">
        <v>21.039000000000001</v>
      </c>
      <c r="AG263" s="8">
        <v>20.899000000000001</v>
      </c>
      <c r="AH263" s="8">
        <v>26.179000000000002</v>
      </c>
      <c r="AI263" s="8">
        <v>34.144500000000001</v>
      </c>
      <c r="AJ263" s="8">
        <v>30.888999999999999</v>
      </c>
      <c r="AK263" s="8">
        <v>24.178999999999998</v>
      </c>
      <c r="AL263" s="8">
        <v>21.154500000000002</v>
      </c>
      <c r="AM263" s="8">
        <v>23.039000000000001</v>
      </c>
      <c r="AN263" s="8">
        <v>33.458999999999996</v>
      </c>
      <c r="AO263" s="8">
        <v>29.318999999999999</v>
      </c>
      <c r="AP263" s="8">
        <v>8.479000000000001</v>
      </c>
      <c r="AQ263" s="8">
        <v>25.179000000000002</v>
      </c>
      <c r="AR263" s="8">
        <v>20.584500000000002</v>
      </c>
      <c r="AS263" s="8">
        <v>18.874500000000001</v>
      </c>
      <c r="AT263" s="8">
        <v>30.888999999999999</v>
      </c>
    </row>
    <row r="264" spans="1:46" ht="23.25" customHeight="1">
      <c r="A264" s="1" t="str">
        <f t="shared" si="0"/>
        <v>RG6060A38EL-CO 2 ONS EN BRAY PDC1 3 BEAUVAIS PPDC 07:45</v>
      </c>
      <c r="B264" s="6" t="s">
        <v>20</v>
      </c>
      <c r="C264" s="6" t="s">
        <v>372</v>
      </c>
      <c r="D264" s="7" t="s">
        <v>25</v>
      </c>
      <c r="E264" s="7" t="s">
        <v>218</v>
      </c>
      <c r="F264" s="6" t="s">
        <v>219</v>
      </c>
      <c r="G264" s="7" t="s">
        <v>31</v>
      </c>
      <c r="H264" s="7" t="s">
        <v>211</v>
      </c>
      <c r="I264" s="6" t="s">
        <v>212</v>
      </c>
      <c r="J264" s="8">
        <v>32</v>
      </c>
      <c r="K264" s="7" t="s">
        <v>109</v>
      </c>
      <c r="L264" s="8">
        <v>32.97</v>
      </c>
      <c r="M264" s="8">
        <v>18.187138888888892</v>
      </c>
      <c r="N264" s="8">
        <v>6.8179999999999996</v>
      </c>
      <c r="O264" s="8">
        <v>22.34566666666667</v>
      </c>
      <c r="P264" s="8">
        <v>14.9138</v>
      </c>
      <c r="Q264" s="8">
        <v>19.875</v>
      </c>
      <c r="R264" s="8">
        <v>26.868166666666667</v>
      </c>
      <c r="S264" s="8">
        <v>9.42</v>
      </c>
      <c r="T264" s="8"/>
      <c r="U264" s="9">
        <v>32.120000000000005</v>
      </c>
      <c r="V264" s="9">
        <v>5.64</v>
      </c>
      <c r="W264" s="9">
        <v>20.41</v>
      </c>
      <c r="X264" s="9">
        <v>24.41</v>
      </c>
      <c r="Y264" s="9">
        <v>17.27</v>
      </c>
      <c r="Z264" s="9">
        <v>6.8179999999999996</v>
      </c>
      <c r="AA264" s="9">
        <v>0</v>
      </c>
      <c r="AB264" s="9">
        <v>32.260000000000005</v>
      </c>
      <c r="AC264" s="9">
        <v>8.8500000000000014</v>
      </c>
      <c r="AD264" s="9">
        <v>27.9345</v>
      </c>
      <c r="AE264" s="9">
        <v>1.57</v>
      </c>
      <c r="AF264" s="9">
        <v>0</v>
      </c>
      <c r="AG264" s="9">
        <v>18.423500000000001</v>
      </c>
      <c r="AH264" s="9">
        <v>11.374499999999999</v>
      </c>
      <c r="AI264" s="9">
        <v>17.27</v>
      </c>
      <c r="AJ264" s="9">
        <v>28.26</v>
      </c>
      <c r="AK264" s="9">
        <v>0</v>
      </c>
      <c r="AL264" s="9">
        <v>0</v>
      </c>
      <c r="AM264" s="9">
        <v>16.493500000000001</v>
      </c>
      <c r="AN264" s="9">
        <v>9.42</v>
      </c>
      <c r="AO264" s="9">
        <v>32.97</v>
      </c>
      <c r="AP264" s="9">
        <v>0</v>
      </c>
      <c r="AQ264" s="9">
        <v>0</v>
      </c>
      <c r="AR264" s="9">
        <v>0</v>
      </c>
      <c r="AS264" s="9">
        <v>0</v>
      </c>
      <c r="AT264" s="9">
        <v>15.874499999999999</v>
      </c>
    </row>
    <row r="265" spans="1:46" ht="23.25" customHeight="1">
      <c r="A265" s="1" t="str">
        <f t="shared" si="0"/>
        <v>RG6060A38EN-CO 1 MERU PDC1 2 BEAUVAIS PPDC 14:15</v>
      </c>
      <c r="B265" s="6" t="s">
        <v>20</v>
      </c>
      <c r="C265" s="6" t="s">
        <v>373</v>
      </c>
      <c r="D265" s="7" t="s">
        <v>22</v>
      </c>
      <c r="E265" s="7" t="s">
        <v>245</v>
      </c>
      <c r="F265" s="6" t="s">
        <v>246</v>
      </c>
      <c r="G265" s="7" t="s">
        <v>25</v>
      </c>
      <c r="H265" s="7" t="s">
        <v>211</v>
      </c>
      <c r="I265" s="6" t="s">
        <v>212</v>
      </c>
      <c r="J265" s="8">
        <v>38</v>
      </c>
      <c r="K265" s="7" t="s">
        <v>238</v>
      </c>
      <c r="L265" s="8">
        <v>19.073500000000003</v>
      </c>
      <c r="M265" s="8">
        <v>16.559250000000002</v>
      </c>
      <c r="N265" s="8"/>
      <c r="O265" s="8"/>
      <c r="P265" s="8"/>
      <c r="Q265" s="8"/>
      <c r="R265" s="8"/>
      <c r="S265" s="8">
        <v>16.559250000000002</v>
      </c>
      <c r="T265" s="8"/>
      <c r="U265" s="1"/>
      <c r="V265" s="1"/>
      <c r="W265" s="1"/>
      <c r="X265" s="1"/>
      <c r="Y265" s="8">
        <v>19.073500000000003</v>
      </c>
      <c r="Z265" s="1"/>
      <c r="AA265" s="1"/>
      <c r="AB265" s="1"/>
      <c r="AC265" s="1"/>
      <c r="AD265" s="1"/>
      <c r="AE265" s="8">
        <v>16.098000000000003</v>
      </c>
      <c r="AF265" s="1"/>
      <c r="AG265" s="1"/>
      <c r="AH265" s="1"/>
      <c r="AI265" s="1"/>
      <c r="AJ265" s="1"/>
      <c r="AK265" s="8">
        <v>17.103999999999999</v>
      </c>
      <c r="AL265" s="1"/>
      <c r="AM265" s="1"/>
      <c r="AN265" s="1"/>
      <c r="AO265" s="1"/>
      <c r="AP265" s="1"/>
      <c r="AQ265" s="8">
        <v>13.961500000000001</v>
      </c>
      <c r="AR265" s="1"/>
      <c r="AS265" s="1"/>
      <c r="AT265" s="1"/>
    </row>
    <row r="266" spans="1:46" ht="23.25" customHeight="1">
      <c r="A266" s="1" t="str">
        <f t="shared" si="0"/>
        <v>RG6060A40EN-CO 1 MERU PDC1 2 BEAUVAIS PPDC 16:50</v>
      </c>
      <c r="B266" s="6" t="s">
        <v>20</v>
      </c>
      <c r="C266" s="6" t="s">
        <v>374</v>
      </c>
      <c r="D266" s="7" t="s">
        <v>22</v>
      </c>
      <c r="E266" s="7" t="s">
        <v>245</v>
      </c>
      <c r="F266" s="6" t="s">
        <v>246</v>
      </c>
      <c r="G266" s="7" t="s">
        <v>25</v>
      </c>
      <c r="H266" s="7" t="s">
        <v>211</v>
      </c>
      <c r="I266" s="6" t="s">
        <v>212</v>
      </c>
      <c r="J266" s="8">
        <v>38</v>
      </c>
      <c r="K266" s="7" t="s">
        <v>117</v>
      </c>
      <c r="L266" s="8">
        <v>18.9695</v>
      </c>
      <c r="M266" s="8">
        <v>14.868595238095239</v>
      </c>
      <c r="N266" s="8">
        <v>14.340875</v>
      </c>
      <c r="O266" s="8">
        <v>15.669600000000003</v>
      </c>
      <c r="P266" s="8">
        <v>15.420375</v>
      </c>
      <c r="Q266" s="8">
        <v>13.73475</v>
      </c>
      <c r="R266" s="8">
        <v>14.977125000000001</v>
      </c>
      <c r="S266" s="8"/>
      <c r="T266" s="8"/>
      <c r="U266" s="9">
        <v>16.606000000000002</v>
      </c>
      <c r="V266" s="9">
        <v>15.500000000000002</v>
      </c>
      <c r="W266" s="9">
        <v>16.727</v>
      </c>
      <c r="X266" s="9">
        <v>13</v>
      </c>
      <c r="Y266" s="1"/>
      <c r="Z266" s="9">
        <v>13.909000000000001</v>
      </c>
      <c r="AA266" s="9">
        <v>18.9695</v>
      </c>
      <c r="AB266" s="9">
        <v>13.954499999999999</v>
      </c>
      <c r="AC266" s="9">
        <v>14.909000000000002</v>
      </c>
      <c r="AD266" s="9">
        <v>15.363500000000002</v>
      </c>
      <c r="AE266" s="1"/>
      <c r="AF266" s="9">
        <v>13.3635</v>
      </c>
      <c r="AG266" s="9">
        <v>13.408999999999999</v>
      </c>
      <c r="AH266" s="9">
        <v>17.227</v>
      </c>
      <c r="AI266" s="9">
        <v>12.802999999999999</v>
      </c>
      <c r="AJ266" s="9">
        <v>13.772500000000001</v>
      </c>
      <c r="AK266" s="1"/>
      <c r="AL266" s="9">
        <v>12.5</v>
      </c>
      <c r="AM266" s="9">
        <v>15.863500000000002</v>
      </c>
      <c r="AN266" s="1"/>
      <c r="AO266" s="9">
        <v>10.5</v>
      </c>
      <c r="AP266" s="9">
        <v>17.772500000000001</v>
      </c>
      <c r="AQ266" s="1"/>
      <c r="AR266" s="9">
        <v>17.590999999999998</v>
      </c>
      <c r="AS266" s="9">
        <v>13.5</v>
      </c>
      <c r="AT266" s="9">
        <v>15</v>
      </c>
    </row>
    <row r="267" spans="1:46" ht="23.25" customHeight="1">
      <c r="A267" s="1" t="str">
        <f t="shared" si="0"/>
        <v>RG6060A41EL-CO 2 CHAUMONT VEXIN PDC1 3 BEAUVAIS PPDC 13:55</v>
      </c>
      <c r="B267" s="6" t="s">
        <v>20</v>
      </c>
      <c r="C267" s="6" t="s">
        <v>375</v>
      </c>
      <c r="D267" s="7" t="s">
        <v>25</v>
      </c>
      <c r="E267" s="7" t="s">
        <v>222</v>
      </c>
      <c r="F267" s="6" t="s">
        <v>223</v>
      </c>
      <c r="G267" s="7" t="s">
        <v>31</v>
      </c>
      <c r="H267" s="7" t="s">
        <v>211</v>
      </c>
      <c r="I267" s="6" t="s">
        <v>212</v>
      </c>
      <c r="J267" s="8">
        <v>32</v>
      </c>
      <c r="K267" s="7" t="s">
        <v>376</v>
      </c>
      <c r="L267" s="8">
        <v>38.309000000000012</v>
      </c>
      <c r="M267" s="8">
        <v>22.957875000000001</v>
      </c>
      <c r="N267" s="8"/>
      <c r="O267" s="8"/>
      <c r="P267" s="8"/>
      <c r="Q267" s="8"/>
      <c r="R267" s="8"/>
      <c r="S267" s="8">
        <v>22.957875000000001</v>
      </c>
      <c r="T267" s="8"/>
      <c r="U267" s="1"/>
      <c r="V267" s="1"/>
      <c r="W267" s="1"/>
      <c r="X267" s="1"/>
      <c r="Y267" s="8">
        <v>24.748999999999999</v>
      </c>
      <c r="Z267" s="1"/>
      <c r="AA267" s="1"/>
      <c r="AB267" s="1"/>
      <c r="AC267" s="1"/>
      <c r="AD267" s="1"/>
      <c r="AE267" s="8">
        <v>38.309000000000012</v>
      </c>
      <c r="AF267" s="1"/>
      <c r="AG267" s="1"/>
      <c r="AH267" s="1"/>
      <c r="AI267" s="1"/>
      <c r="AJ267" s="1"/>
      <c r="AK267" s="8">
        <v>23.748999999999999</v>
      </c>
      <c r="AL267" s="1"/>
      <c r="AM267" s="1"/>
      <c r="AN267" s="1"/>
      <c r="AO267" s="1"/>
      <c r="AP267" s="1"/>
      <c r="AQ267" s="8">
        <v>5.0245000000000006</v>
      </c>
      <c r="AR267" s="1"/>
      <c r="AS267" s="1"/>
      <c r="AT267" s="1"/>
    </row>
    <row r="268" spans="1:46" ht="23.25" customHeight="1">
      <c r="A268" s="1" t="str">
        <f t="shared" si="0"/>
        <v>RG6060A42EL-CO 1 NOYON PDC1 2 GUISCARD ISCC1 08:15</v>
      </c>
      <c r="B268" s="6" t="s">
        <v>20</v>
      </c>
      <c r="C268" s="6" t="s">
        <v>377</v>
      </c>
      <c r="D268" s="7" t="s">
        <v>22</v>
      </c>
      <c r="E268" s="7" t="s">
        <v>255</v>
      </c>
      <c r="F268" s="6" t="s">
        <v>256</v>
      </c>
      <c r="G268" s="7" t="s">
        <v>25</v>
      </c>
      <c r="H268" s="7" t="s">
        <v>378</v>
      </c>
      <c r="I268" s="6" t="s">
        <v>379</v>
      </c>
      <c r="J268" s="8">
        <v>9</v>
      </c>
      <c r="K268" s="7" t="s">
        <v>36</v>
      </c>
      <c r="L268" s="8">
        <v>7.28</v>
      </c>
      <c r="M268" s="8">
        <v>6.2672727272727267</v>
      </c>
      <c r="N268" s="8">
        <v>6.28</v>
      </c>
      <c r="O268" s="8">
        <v>6.28</v>
      </c>
      <c r="P268" s="8">
        <v>6.28</v>
      </c>
      <c r="Q268" s="8">
        <v>6.78</v>
      </c>
      <c r="R268" s="8">
        <v>5.7100000000000009</v>
      </c>
      <c r="S268" s="8"/>
      <c r="T268" s="8"/>
      <c r="U268" s="9">
        <v>6.28</v>
      </c>
      <c r="V268" s="9">
        <v>6.28</v>
      </c>
      <c r="W268" s="9">
        <v>7.28</v>
      </c>
      <c r="X268" s="9">
        <v>6.28</v>
      </c>
      <c r="Y268" s="1"/>
      <c r="Z268" s="9">
        <v>6.28</v>
      </c>
      <c r="AA268" s="9">
        <v>6.28</v>
      </c>
      <c r="AB268" s="9">
        <v>6.28</v>
      </c>
      <c r="AC268" s="9">
        <v>6.28</v>
      </c>
      <c r="AD268" s="9">
        <v>4</v>
      </c>
      <c r="AE268" s="1"/>
      <c r="AF268" s="9">
        <v>6.28</v>
      </c>
      <c r="AG268" s="9">
        <v>6.28</v>
      </c>
      <c r="AH268" s="9">
        <v>6.28</v>
      </c>
      <c r="AI268" s="9">
        <v>6.28</v>
      </c>
      <c r="AJ268" s="9">
        <v>6.28</v>
      </c>
      <c r="AK268" s="1"/>
      <c r="AL268" s="9">
        <v>6.28</v>
      </c>
      <c r="AM268" s="9">
        <v>6.28</v>
      </c>
      <c r="AN268" s="9">
        <v>6.28</v>
      </c>
      <c r="AO268" s="9">
        <v>7.28</v>
      </c>
      <c r="AP268" s="9">
        <v>6.28</v>
      </c>
      <c r="AQ268" s="1"/>
      <c r="AR268" s="9">
        <v>6.28</v>
      </c>
      <c r="AS268" s="9">
        <v>6.28</v>
      </c>
      <c r="AT268" s="9">
        <v>6.28</v>
      </c>
    </row>
    <row r="269" spans="1:46" ht="23.25" customHeight="1">
      <c r="A269" s="1" t="str">
        <f t="shared" si="0"/>
        <v>RG6060A42EN-CO 4 CREIL PDC1 5 PONT STE MAXENCE 17:00</v>
      </c>
      <c r="B269" s="6" t="s">
        <v>20</v>
      </c>
      <c r="C269" s="6" t="s">
        <v>380</v>
      </c>
      <c r="D269" s="7" t="s">
        <v>33</v>
      </c>
      <c r="E269" s="7" t="s">
        <v>236</v>
      </c>
      <c r="F269" s="6" t="s">
        <v>237</v>
      </c>
      <c r="G269" s="7" t="s">
        <v>35</v>
      </c>
      <c r="H269" s="7" t="s">
        <v>381</v>
      </c>
      <c r="I269" s="6" t="s">
        <v>382</v>
      </c>
      <c r="J269" s="8">
        <v>9</v>
      </c>
      <c r="K269" s="7" t="s">
        <v>191</v>
      </c>
      <c r="L269" s="8">
        <v>1</v>
      </c>
      <c r="M269" s="8">
        <v>1</v>
      </c>
      <c r="N269" s="8"/>
      <c r="O269" s="8">
        <v>1</v>
      </c>
      <c r="P269" s="8"/>
      <c r="Q269" s="8"/>
      <c r="R269" s="8"/>
      <c r="S269" s="8"/>
      <c r="T269" s="8"/>
      <c r="U269" s="8">
        <v>0</v>
      </c>
      <c r="V269" s="1"/>
      <c r="W269" s="8">
        <v>0</v>
      </c>
      <c r="X269" s="1"/>
      <c r="Y269" s="1"/>
      <c r="Z269" s="1"/>
      <c r="AA269" s="8">
        <v>0</v>
      </c>
      <c r="AB269" s="1"/>
      <c r="AC269" s="8">
        <v>0</v>
      </c>
      <c r="AD269" s="1"/>
      <c r="AE269" s="1"/>
      <c r="AF269" s="1"/>
      <c r="AG269" s="8">
        <v>0</v>
      </c>
      <c r="AH269" s="1"/>
      <c r="AI269" s="8">
        <v>0</v>
      </c>
      <c r="AJ269" s="1"/>
      <c r="AK269" s="1"/>
      <c r="AL269" s="1"/>
      <c r="AM269" s="8">
        <v>1</v>
      </c>
      <c r="AN269" s="1"/>
      <c r="AO269" s="8">
        <v>0</v>
      </c>
      <c r="AP269" s="1"/>
      <c r="AQ269" s="1"/>
      <c r="AR269" s="1"/>
      <c r="AS269" s="8">
        <v>0</v>
      </c>
      <c r="AT269" s="1"/>
    </row>
    <row r="270" spans="1:46" ht="23.25" customHeight="1">
      <c r="A270" s="1" t="str">
        <f t="shared" si="0"/>
        <v>RG6060A43EL-CO 1 CREPY EN VALOIS PDC1 2 LE PLESSIS BEL ISCC1 08:15</v>
      </c>
      <c r="B270" s="6" t="s">
        <v>20</v>
      </c>
      <c r="C270" s="6" t="s">
        <v>383</v>
      </c>
      <c r="D270" s="7" t="s">
        <v>22</v>
      </c>
      <c r="E270" s="7" t="s">
        <v>170</v>
      </c>
      <c r="F270" s="6" t="s">
        <v>171</v>
      </c>
      <c r="G270" s="7" t="s">
        <v>25</v>
      </c>
      <c r="H270" s="7" t="s">
        <v>384</v>
      </c>
      <c r="I270" s="6" t="s">
        <v>385</v>
      </c>
      <c r="J270" s="8">
        <v>9</v>
      </c>
      <c r="K270" s="7" t="s">
        <v>36</v>
      </c>
      <c r="L270" s="8">
        <v>13.32</v>
      </c>
      <c r="M270" s="8">
        <v>6.5231818181818175</v>
      </c>
      <c r="N270" s="8">
        <v>7.8400000000000007</v>
      </c>
      <c r="O270" s="8">
        <v>5.49</v>
      </c>
      <c r="P270" s="8">
        <v>7.5280000000000005</v>
      </c>
      <c r="Q270" s="8">
        <v>5.8825000000000003</v>
      </c>
      <c r="R270" s="8">
        <v>5.8825000000000003</v>
      </c>
      <c r="S270" s="8"/>
      <c r="T270" s="8"/>
      <c r="U270" s="9">
        <v>3.14</v>
      </c>
      <c r="V270" s="9">
        <v>6.28</v>
      </c>
      <c r="W270" s="9">
        <v>5.49</v>
      </c>
      <c r="X270" s="9">
        <v>5.49</v>
      </c>
      <c r="Y270" s="1"/>
      <c r="Z270" s="9">
        <v>10.190000000000001</v>
      </c>
      <c r="AA270" s="9">
        <v>5.49</v>
      </c>
      <c r="AB270" s="9">
        <v>7.06</v>
      </c>
      <c r="AC270" s="9">
        <v>5.49</v>
      </c>
      <c r="AD270" s="9">
        <v>5.49</v>
      </c>
      <c r="AE270" s="1"/>
      <c r="AF270" s="9">
        <v>5.49</v>
      </c>
      <c r="AG270" s="9">
        <v>5.49</v>
      </c>
      <c r="AH270" s="9">
        <v>5.49</v>
      </c>
      <c r="AI270" s="9">
        <v>7.06</v>
      </c>
      <c r="AJ270" s="9">
        <v>5.49</v>
      </c>
      <c r="AK270" s="1"/>
      <c r="AL270" s="9">
        <v>5.49</v>
      </c>
      <c r="AM270" s="9">
        <v>7.84</v>
      </c>
      <c r="AN270" s="9">
        <v>5.49</v>
      </c>
      <c r="AO270" s="9">
        <v>5.49</v>
      </c>
      <c r="AP270" s="9">
        <v>7.06</v>
      </c>
      <c r="AQ270" s="1"/>
      <c r="AR270" s="9">
        <v>10.190000000000001</v>
      </c>
      <c r="AS270" s="9">
        <v>5.49</v>
      </c>
      <c r="AT270" s="9">
        <v>13.32</v>
      </c>
    </row>
    <row r="271" spans="1:46" ht="23.25" customHeight="1">
      <c r="A271" s="1" t="str">
        <f t="shared" si="0"/>
        <v>RG6060A44EL-CO 1 CREPY EN VALOIS PDC1 2 MAREUIL OURCQ ISCC1 08:25</v>
      </c>
      <c r="B271" s="6" t="s">
        <v>20</v>
      </c>
      <c r="C271" s="6" t="s">
        <v>386</v>
      </c>
      <c r="D271" s="7" t="s">
        <v>22</v>
      </c>
      <c r="E271" s="7" t="s">
        <v>170</v>
      </c>
      <c r="F271" s="6" t="s">
        <v>171</v>
      </c>
      <c r="G271" s="7" t="s">
        <v>25</v>
      </c>
      <c r="H271" s="7" t="s">
        <v>387</v>
      </c>
      <c r="I271" s="6" t="s">
        <v>388</v>
      </c>
      <c r="J271" s="8">
        <v>9</v>
      </c>
      <c r="K271" s="7" t="s">
        <v>129</v>
      </c>
      <c r="L271" s="8">
        <v>21.15</v>
      </c>
      <c r="M271" s="8">
        <v>16.922727272727276</v>
      </c>
      <c r="N271" s="8">
        <v>16.45</v>
      </c>
      <c r="O271" s="8">
        <v>14.570000000000002</v>
      </c>
      <c r="P271" s="8">
        <v>17.59</v>
      </c>
      <c r="Q271" s="8">
        <v>19.387499999999999</v>
      </c>
      <c r="R271" s="8">
        <v>17.037500000000001</v>
      </c>
      <c r="S271" s="8"/>
      <c r="T271" s="8"/>
      <c r="U271" s="8">
        <v>14.100000000000001</v>
      </c>
      <c r="V271" s="8">
        <v>21.15</v>
      </c>
      <c r="W271" s="8">
        <v>21.15</v>
      </c>
      <c r="X271" s="8">
        <v>18.8</v>
      </c>
      <c r="Y271" s="1"/>
      <c r="Z271" s="8">
        <v>18.8</v>
      </c>
      <c r="AA271" s="8">
        <v>16.45</v>
      </c>
      <c r="AB271" s="8">
        <v>18.8</v>
      </c>
      <c r="AC271" s="8">
        <v>18.8</v>
      </c>
      <c r="AD271" s="8">
        <v>21.15</v>
      </c>
      <c r="AE271" s="1"/>
      <c r="AF271" s="8">
        <v>16.45</v>
      </c>
      <c r="AG271" s="8">
        <v>14.100000000000001</v>
      </c>
      <c r="AH271" s="8">
        <v>16.45</v>
      </c>
      <c r="AI271" s="8">
        <v>18.8</v>
      </c>
      <c r="AJ271" s="8">
        <v>16.45</v>
      </c>
      <c r="AK271" s="1"/>
      <c r="AL271" s="8">
        <v>14.100000000000001</v>
      </c>
      <c r="AM271" s="8">
        <v>14.100000000000001</v>
      </c>
      <c r="AN271" s="8">
        <v>16.45</v>
      </c>
      <c r="AO271" s="8">
        <v>18.8</v>
      </c>
      <c r="AP271" s="8">
        <v>11.75</v>
      </c>
      <c r="AQ271" s="1"/>
      <c r="AR271" s="8">
        <v>16.45</v>
      </c>
      <c r="AS271" s="8">
        <v>14.100000000000001</v>
      </c>
      <c r="AT271" s="8">
        <v>15.1</v>
      </c>
    </row>
    <row r="272" spans="1:46" ht="23.25" customHeight="1">
      <c r="A272" s="1" t="str">
        <f t="shared" si="0"/>
        <v>RG6060A44EN-CO 2 MONTATAIRE PDC1 3 SAINT MAXIMIN BP 15:35</v>
      </c>
      <c r="B272" s="6" t="s">
        <v>20</v>
      </c>
      <c r="C272" s="6" t="s">
        <v>389</v>
      </c>
      <c r="D272" s="7" t="s">
        <v>25</v>
      </c>
      <c r="E272" s="7" t="s">
        <v>338</v>
      </c>
      <c r="F272" s="6" t="s">
        <v>339</v>
      </c>
      <c r="G272" s="7" t="s">
        <v>31</v>
      </c>
      <c r="H272" s="7" t="s">
        <v>390</v>
      </c>
      <c r="I272" s="6" t="s">
        <v>391</v>
      </c>
      <c r="J272" s="8">
        <v>9</v>
      </c>
      <c r="K272" s="7" t="s">
        <v>392</v>
      </c>
      <c r="L272" s="8">
        <v>0</v>
      </c>
      <c r="M272" s="8"/>
      <c r="N272" s="8"/>
      <c r="O272" s="8"/>
      <c r="P272" s="8"/>
      <c r="Q272" s="8"/>
      <c r="R272" s="8"/>
      <c r="S272" s="8"/>
      <c r="T272" s="8"/>
      <c r="U272" s="1"/>
      <c r="V272" s="1"/>
      <c r="W272" s="1"/>
      <c r="X272" s="9">
        <v>0</v>
      </c>
      <c r="Y272" s="1"/>
      <c r="Z272" s="9">
        <v>0</v>
      </c>
      <c r="AA272" s="1"/>
      <c r="AB272" s="1"/>
      <c r="AC272" s="1"/>
      <c r="AD272" s="9">
        <v>0</v>
      </c>
      <c r="AE272" s="1"/>
      <c r="AF272" s="9">
        <v>0</v>
      </c>
      <c r="AG272" s="1"/>
      <c r="AH272" s="1"/>
      <c r="AI272" s="1"/>
      <c r="AJ272" s="9">
        <v>0</v>
      </c>
      <c r="AK272" s="1"/>
      <c r="AL272" s="9">
        <v>0</v>
      </c>
      <c r="AM272" s="1"/>
      <c r="AN272" s="1"/>
      <c r="AO272" s="1"/>
      <c r="AP272" s="9">
        <v>0</v>
      </c>
      <c r="AQ272" s="1"/>
      <c r="AR272" s="9">
        <v>0</v>
      </c>
      <c r="AS272" s="1"/>
      <c r="AT272" s="1"/>
    </row>
    <row r="273" spans="1:46" ht="23.25" customHeight="1">
      <c r="A273" s="1" t="str">
        <f t="shared" si="0"/>
        <v>RG6060A44EN-CO 2 MONTATAIRE PDC1 4 CHANTILLY PDC1 15:35</v>
      </c>
      <c r="B273" s="6" t="s">
        <v>20</v>
      </c>
      <c r="C273" s="6" t="s">
        <v>389</v>
      </c>
      <c r="D273" s="7" t="s">
        <v>25</v>
      </c>
      <c r="E273" s="7" t="s">
        <v>338</v>
      </c>
      <c r="F273" s="6" t="s">
        <v>339</v>
      </c>
      <c r="G273" s="7" t="s">
        <v>33</v>
      </c>
      <c r="H273" s="7" t="s">
        <v>393</v>
      </c>
      <c r="I273" s="6" t="s">
        <v>394</v>
      </c>
      <c r="J273" s="8">
        <v>9</v>
      </c>
      <c r="K273" s="7" t="s">
        <v>392</v>
      </c>
      <c r="L273" s="8">
        <v>0</v>
      </c>
      <c r="M273" s="8"/>
      <c r="N273" s="8"/>
      <c r="O273" s="8"/>
      <c r="P273" s="8"/>
      <c r="Q273" s="8"/>
      <c r="R273" s="8"/>
      <c r="S273" s="8"/>
      <c r="T273" s="8"/>
      <c r="U273" s="1"/>
      <c r="V273" s="1"/>
      <c r="W273" s="1"/>
      <c r="X273" s="8">
        <v>0</v>
      </c>
      <c r="Y273" s="1"/>
      <c r="Z273" s="8">
        <v>0</v>
      </c>
      <c r="AA273" s="1"/>
      <c r="AB273" s="1"/>
      <c r="AC273" s="1"/>
      <c r="AD273" s="8">
        <v>0</v>
      </c>
      <c r="AE273" s="1"/>
      <c r="AF273" s="8">
        <v>0</v>
      </c>
      <c r="AG273" s="1"/>
      <c r="AH273" s="1"/>
      <c r="AI273" s="1"/>
      <c r="AJ273" s="8">
        <v>0</v>
      </c>
      <c r="AK273" s="1"/>
      <c r="AL273" s="8">
        <v>0</v>
      </c>
      <c r="AM273" s="1"/>
      <c r="AN273" s="1"/>
      <c r="AO273" s="1"/>
      <c r="AP273" s="8">
        <v>0</v>
      </c>
      <c r="AQ273" s="1"/>
      <c r="AR273" s="8">
        <v>0</v>
      </c>
      <c r="AS273" s="1"/>
      <c r="AT273" s="1"/>
    </row>
    <row r="274" spans="1:46" ht="23.25" customHeight="1">
      <c r="A274" s="1" t="str">
        <f t="shared" si="0"/>
        <v>RG6060A44EN-CO 2 MONTATAIRE PDC1 5 CREIL PDC1 15:35</v>
      </c>
      <c r="B274" s="6" t="s">
        <v>20</v>
      </c>
      <c r="C274" s="6" t="s">
        <v>389</v>
      </c>
      <c r="D274" s="7" t="s">
        <v>25</v>
      </c>
      <c r="E274" s="7" t="s">
        <v>338</v>
      </c>
      <c r="F274" s="6" t="s">
        <v>339</v>
      </c>
      <c r="G274" s="7" t="s">
        <v>35</v>
      </c>
      <c r="H274" s="7" t="s">
        <v>236</v>
      </c>
      <c r="I274" s="6" t="s">
        <v>237</v>
      </c>
      <c r="J274" s="8">
        <v>9</v>
      </c>
      <c r="K274" s="7" t="s">
        <v>392</v>
      </c>
      <c r="L274" s="8">
        <v>0</v>
      </c>
      <c r="M274" s="8"/>
      <c r="N274" s="8"/>
      <c r="O274" s="8"/>
      <c r="P274" s="8"/>
      <c r="Q274" s="8"/>
      <c r="R274" s="8"/>
      <c r="S274" s="8"/>
      <c r="T274" s="8"/>
      <c r="U274" s="1"/>
      <c r="V274" s="1"/>
      <c r="W274" s="1"/>
      <c r="X274" s="9">
        <v>0</v>
      </c>
      <c r="Y274" s="1"/>
      <c r="Z274" s="9">
        <v>0</v>
      </c>
      <c r="AA274" s="1"/>
      <c r="AB274" s="1"/>
      <c r="AC274" s="1"/>
      <c r="AD274" s="9">
        <v>0</v>
      </c>
      <c r="AE274" s="1"/>
      <c r="AF274" s="9">
        <v>0</v>
      </c>
      <c r="AG274" s="1"/>
      <c r="AH274" s="1"/>
      <c r="AI274" s="1"/>
      <c r="AJ274" s="9">
        <v>0</v>
      </c>
      <c r="AK274" s="1"/>
      <c r="AL274" s="9">
        <v>0</v>
      </c>
      <c r="AM274" s="1"/>
      <c r="AN274" s="1"/>
      <c r="AO274" s="1"/>
      <c r="AP274" s="9">
        <v>0</v>
      </c>
      <c r="AQ274" s="1"/>
      <c r="AR274" s="9">
        <v>0</v>
      </c>
      <c r="AS274" s="1"/>
      <c r="AT274" s="1"/>
    </row>
    <row r="275" spans="1:46" ht="23.25" customHeight="1">
      <c r="A275" s="1" t="str">
        <f t="shared" si="0"/>
        <v>RG6060A44EN-CO 2 MONTATAIRE PDC1 6 PONT STE MAXENC PDC1 15:35</v>
      </c>
      <c r="B275" s="6" t="s">
        <v>20</v>
      </c>
      <c r="C275" s="6" t="s">
        <v>389</v>
      </c>
      <c r="D275" s="7" t="s">
        <v>25</v>
      </c>
      <c r="E275" s="7" t="s">
        <v>338</v>
      </c>
      <c r="F275" s="6" t="s">
        <v>339</v>
      </c>
      <c r="G275" s="7" t="s">
        <v>169</v>
      </c>
      <c r="H275" s="7" t="s">
        <v>267</v>
      </c>
      <c r="I275" s="6" t="s">
        <v>268</v>
      </c>
      <c r="J275" s="8">
        <v>9</v>
      </c>
      <c r="K275" s="7" t="s">
        <v>392</v>
      </c>
      <c r="L275" s="8">
        <v>0</v>
      </c>
      <c r="M275" s="8"/>
      <c r="N275" s="8"/>
      <c r="O275" s="8"/>
      <c r="P275" s="8"/>
      <c r="Q275" s="8"/>
      <c r="R275" s="8"/>
      <c r="S275" s="8"/>
      <c r="T275" s="8"/>
      <c r="U275" s="1"/>
      <c r="V275" s="1"/>
      <c r="W275" s="1"/>
      <c r="X275" s="8">
        <v>0</v>
      </c>
      <c r="Y275" s="1"/>
      <c r="Z275" s="8">
        <v>0</v>
      </c>
      <c r="AA275" s="1"/>
      <c r="AB275" s="1"/>
      <c r="AC275" s="1"/>
      <c r="AD275" s="8">
        <v>0</v>
      </c>
      <c r="AE275" s="1"/>
      <c r="AF275" s="8">
        <v>0</v>
      </c>
      <c r="AG275" s="1"/>
      <c r="AH275" s="1"/>
      <c r="AI275" s="1"/>
      <c r="AJ275" s="8">
        <v>0</v>
      </c>
      <c r="AK275" s="1"/>
      <c r="AL275" s="8">
        <v>0</v>
      </c>
      <c r="AM275" s="1"/>
      <c r="AN275" s="1"/>
      <c r="AO275" s="1"/>
      <c r="AP275" s="8">
        <v>0</v>
      </c>
      <c r="AQ275" s="1"/>
      <c r="AR275" s="8">
        <v>0</v>
      </c>
      <c r="AS275" s="1"/>
      <c r="AT275" s="1"/>
    </row>
    <row r="276" spans="1:46" ht="23.25" customHeight="1">
      <c r="A276" s="1" t="str">
        <f t="shared" si="0"/>
        <v>RG6060A44EN-CO 2 MONTATAIRE PDC1 7 CREIL PDC1 15:35</v>
      </c>
      <c r="B276" s="6" t="s">
        <v>20</v>
      </c>
      <c r="C276" s="6" t="s">
        <v>389</v>
      </c>
      <c r="D276" s="7" t="s">
        <v>25</v>
      </c>
      <c r="E276" s="7" t="s">
        <v>338</v>
      </c>
      <c r="F276" s="6" t="s">
        <v>339</v>
      </c>
      <c r="G276" s="7" t="s">
        <v>266</v>
      </c>
      <c r="H276" s="7" t="s">
        <v>236</v>
      </c>
      <c r="I276" s="6" t="s">
        <v>237</v>
      </c>
      <c r="J276" s="8">
        <v>9</v>
      </c>
      <c r="K276" s="7" t="s">
        <v>392</v>
      </c>
      <c r="L276" s="8">
        <v>0</v>
      </c>
      <c r="M276" s="8"/>
      <c r="N276" s="8"/>
      <c r="O276" s="8"/>
      <c r="P276" s="8"/>
      <c r="Q276" s="8"/>
      <c r="R276" s="8"/>
      <c r="S276" s="8"/>
      <c r="T276" s="8"/>
      <c r="U276" s="1"/>
      <c r="V276" s="1"/>
      <c r="W276" s="1"/>
      <c r="X276" s="9">
        <v>0</v>
      </c>
      <c r="Y276" s="1"/>
      <c r="Z276" s="9">
        <v>0</v>
      </c>
      <c r="AA276" s="1"/>
      <c r="AB276" s="1"/>
      <c r="AC276" s="1"/>
      <c r="AD276" s="9">
        <v>0</v>
      </c>
      <c r="AE276" s="1"/>
      <c r="AF276" s="9">
        <v>0</v>
      </c>
      <c r="AG276" s="1"/>
      <c r="AH276" s="1"/>
      <c r="AI276" s="1"/>
      <c r="AJ276" s="9">
        <v>0</v>
      </c>
      <c r="AK276" s="1"/>
      <c r="AL276" s="9">
        <v>0</v>
      </c>
      <c r="AM276" s="1"/>
      <c r="AN276" s="1"/>
      <c r="AO276" s="1"/>
      <c r="AP276" s="9">
        <v>0</v>
      </c>
      <c r="AQ276" s="1"/>
      <c r="AR276" s="9">
        <v>0</v>
      </c>
      <c r="AS276" s="1"/>
      <c r="AT276" s="1"/>
    </row>
    <row r="277" spans="1:46" ht="23.25" customHeight="1">
      <c r="A277" s="1" t="str">
        <f t="shared" si="0"/>
        <v>RG6060A44EN-CO 5 CREIL PDC1 6 PONT STE MAXENC PDC1 17:00</v>
      </c>
      <c r="B277" s="6" t="s">
        <v>20</v>
      </c>
      <c r="C277" s="6" t="s">
        <v>389</v>
      </c>
      <c r="D277" s="7" t="s">
        <v>35</v>
      </c>
      <c r="E277" s="7" t="s">
        <v>236</v>
      </c>
      <c r="F277" s="6" t="s">
        <v>237</v>
      </c>
      <c r="G277" s="7" t="s">
        <v>169</v>
      </c>
      <c r="H277" s="7" t="s">
        <v>267</v>
      </c>
      <c r="I277" s="6" t="s">
        <v>268</v>
      </c>
      <c r="J277" s="8">
        <v>9</v>
      </c>
      <c r="K277" s="7" t="s">
        <v>191</v>
      </c>
      <c r="L277" s="8">
        <v>1</v>
      </c>
      <c r="M277" s="8">
        <v>1</v>
      </c>
      <c r="N277" s="8"/>
      <c r="O277" s="8"/>
      <c r="P277" s="8"/>
      <c r="Q277" s="8"/>
      <c r="R277" s="8">
        <v>1</v>
      </c>
      <c r="S277" s="8"/>
      <c r="T277" s="8"/>
      <c r="U277" s="1"/>
      <c r="V277" s="1"/>
      <c r="W277" s="1"/>
      <c r="X277" s="8">
        <v>0</v>
      </c>
      <c r="Y277" s="1"/>
      <c r="Z277" s="8">
        <v>0</v>
      </c>
      <c r="AA277" s="1"/>
      <c r="AB277" s="1"/>
      <c r="AC277" s="1"/>
      <c r="AD277" s="8">
        <v>1</v>
      </c>
      <c r="AE277" s="1"/>
      <c r="AF277" s="8">
        <v>0</v>
      </c>
      <c r="AG277" s="1"/>
      <c r="AH277" s="1"/>
      <c r="AI277" s="1"/>
      <c r="AJ277" s="8">
        <v>0</v>
      </c>
      <c r="AK277" s="1"/>
      <c r="AL277" s="8">
        <v>0</v>
      </c>
      <c r="AM277" s="1"/>
      <c r="AN277" s="1"/>
      <c r="AO277" s="1"/>
      <c r="AP277" s="8">
        <v>0</v>
      </c>
      <c r="AQ277" s="1"/>
      <c r="AR277" s="8">
        <v>0</v>
      </c>
      <c r="AS277" s="1"/>
      <c r="AT277" s="1"/>
    </row>
    <row r="278" spans="1:46" ht="23.25" customHeight="1">
      <c r="A278" s="1" t="str">
        <f t="shared" si="0"/>
        <v>RG6060A44EN-CO 6 PONT STE MAXENC PDC1 7 CREIL PDC1 17:20</v>
      </c>
      <c r="B278" s="6" t="s">
        <v>20</v>
      </c>
      <c r="C278" s="6" t="s">
        <v>389</v>
      </c>
      <c r="D278" s="7" t="s">
        <v>169</v>
      </c>
      <c r="E278" s="7" t="s">
        <v>267</v>
      </c>
      <c r="F278" s="6" t="s">
        <v>268</v>
      </c>
      <c r="G278" s="7" t="s">
        <v>266</v>
      </c>
      <c r="H278" s="7" t="s">
        <v>236</v>
      </c>
      <c r="I278" s="6" t="s">
        <v>237</v>
      </c>
      <c r="J278" s="8">
        <v>9</v>
      </c>
      <c r="K278" s="7" t="s">
        <v>395</v>
      </c>
      <c r="L278" s="8">
        <v>6.14</v>
      </c>
      <c r="M278" s="8">
        <v>4.1980000000000004</v>
      </c>
      <c r="N278" s="8">
        <v>3.7125000000000004</v>
      </c>
      <c r="O278" s="8"/>
      <c r="P278" s="8"/>
      <c r="Q278" s="8"/>
      <c r="R278" s="8">
        <v>6.14</v>
      </c>
      <c r="S278" s="8"/>
      <c r="T278" s="8"/>
      <c r="U278" s="1"/>
      <c r="V278" s="1"/>
      <c r="W278" s="1"/>
      <c r="X278" s="9">
        <v>0</v>
      </c>
      <c r="Y278" s="1"/>
      <c r="Z278" s="9">
        <v>1</v>
      </c>
      <c r="AA278" s="1"/>
      <c r="AB278" s="1"/>
      <c r="AC278" s="1"/>
      <c r="AD278" s="9">
        <v>0</v>
      </c>
      <c r="AE278" s="1"/>
      <c r="AF278" s="9">
        <v>3.14</v>
      </c>
      <c r="AG278" s="1"/>
      <c r="AH278" s="1"/>
      <c r="AI278" s="1"/>
      <c r="AJ278" s="9">
        <v>6.14</v>
      </c>
      <c r="AK278" s="1"/>
      <c r="AL278" s="9">
        <v>4.57</v>
      </c>
      <c r="AM278" s="1"/>
      <c r="AN278" s="1"/>
      <c r="AO278" s="1"/>
      <c r="AP278" s="9">
        <v>0</v>
      </c>
      <c r="AQ278" s="1"/>
      <c r="AR278" s="9">
        <v>6.14</v>
      </c>
      <c r="AS278" s="1"/>
      <c r="AT278" s="1"/>
    </row>
    <row r="279" spans="1:46" ht="23.25" customHeight="1">
      <c r="A279" s="1" t="str">
        <f t="shared" si="0"/>
        <v>RG6060A45EL-CO 1 BEAUVAIS PPDC 2 VENDEUIL CAPLY PDC1 06:45</v>
      </c>
      <c r="B279" s="6" t="s">
        <v>20</v>
      </c>
      <c r="C279" s="6" t="s">
        <v>396</v>
      </c>
      <c r="D279" s="7" t="s">
        <v>22</v>
      </c>
      <c r="E279" s="7" t="s">
        <v>211</v>
      </c>
      <c r="F279" s="6" t="s">
        <v>212</v>
      </c>
      <c r="G279" s="7" t="s">
        <v>25</v>
      </c>
      <c r="H279" s="7" t="s">
        <v>198</v>
      </c>
      <c r="I279" s="6" t="s">
        <v>199</v>
      </c>
      <c r="J279" s="8">
        <v>24</v>
      </c>
      <c r="K279" s="7" t="s">
        <v>337</v>
      </c>
      <c r="L279" s="8">
        <v>9.2725000000000009</v>
      </c>
      <c r="M279" s="8">
        <v>7.8179999999999996</v>
      </c>
      <c r="N279" s="8"/>
      <c r="O279" s="8"/>
      <c r="P279" s="8"/>
      <c r="Q279" s="8"/>
      <c r="R279" s="8"/>
      <c r="S279" s="8">
        <v>7.8179999999999996</v>
      </c>
      <c r="T279" s="8"/>
      <c r="U279" s="1"/>
      <c r="V279" s="1"/>
      <c r="W279" s="1"/>
      <c r="X279" s="1"/>
      <c r="Y279" s="8">
        <v>9.2725000000000009</v>
      </c>
      <c r="Z279" s="1"/>
      <c r="AA279" s="1"/>
      <c r="AB279" s="1"/>
      <c r="AC279" s="1"/>
      <c r="AD279" s="1"/>
      <c r="AE279" s="8">
        <v>6.8179999999999996</v>
      </c>
      <c r="AF279" s="1"/>
      <c r="AG279" s="1"/>
      <c r="AH279" s="1"/>
      <c r="AI279" s="1"/>
      <c r="AJ279" s="1"/>
      <c r="AK279" s="8">
        <v>7.8179999999999996</v>
      </c>
      <c r="AL279" s="1"/>
      <c r="AM279" s="1"/>
      <c r="AN279" s="1"/>
      <c r="AO279" s="1"/>
      <c r="AP279" s="1"/>
      <c r="AQ279" s="8">
        <v>7.3635000000000002</v>
      </c>
      <c r="AR279" s="1"/>
      <c r="AS279" s="1"/>
      <c r="AT279" s="1"/>
    </row>
    <row r="280" spans="1:46" ht="23.25" customHeight="1">
      <c r="A280" s="1" t="str">
        <f t="shared" si="0"/>
        <v>RG6060A45EL-CO 1 BEAUVAIS PPDC 3 CREIL PDC1 06:45</v>
      </c>
      <c r="B280" s="6" t="s">
        <v>20</v>
      </c>
      <c r="C280" s="6" t="s">
        <v>396</v>
      </c>
      <c r="D280" s="7" t="s">
        <v>22</v>
      </c>
      <c r="E280" s="7" t="s">
        <v>211</v>
      </c>
      <c r="F280" s="6" t="s">
        <v>212</v>
      </c>
      <c r="G280" s="7" t="s">
        <v>31</v>
      </c>
      <c r="H280" s="7" t="s">
        <v>236</v>
      </c>
      <c r="I280" s="6" t="s">
        <v>237</v>
      </c>
      <c r="J280" s="8">
        <v>24</v>
      </c>
      <c r="K280" s="7" t="s">
        <v>337</v>
      </c>
      <c r="L280" s="8">
        <v>0</v>
      </c>
      <c r="M280" s="8"/>
      <c r="N280" s="8"/>
      <c r="O280" s="8"/>
      <c r="P280" s="8"/>
      <c r="Q280" s="8"/>
      <c r="R280" s="8"/>
      <c r="S280" s="8"/>
      <c r="T280" s="8"/>
      <c r="U280" s="1"/>
      <c r="V280" s="1"/>
      <c r="W280" s="1"/>
      <c r="X280" s="1"/>
      <c r="Y280" s="9">
        <v>0</v>
      </c>
      <c r="Z280" s="1"/>
      <c r="AA280" s="1"/>
      <c r="AB280" s="1"/>
      <c r="AC280" s="1"/>
      <c r="AD280" s="1"/>
      <c r="AE280" s="9">
        <v>0</v>
      </c>
      <c r="AF280" s="1"/>
      <c r="AG280" s="1"/>
      <c r="AH280" s="1"/>
      <c r="AI280" s="1"/>
      <c r="AJ280" s="1"/>
      <c r="AK280" s="9">
        <v>0</v>
      </c>
      <c r="AL280" s="1"/>
      <c r="AM280" s="1"/>
      <c r="AN280" s="1"/>
      <c r="AO280" s="1"/>
      <c r="AP280" s="1"/>
      <c r="AQ280" s="9">
        <v>0</v>
      </c>
      <c r="AR280" s="1"/>
      <c r="AS280" s="1"/>
      <c r="AT280" s="1"/>
    </row>
    <row r="281" spans="1:46" ht="23.25" customHeight="1">
      <c r="A281" s="1" t="str">
        <f t="shared" si="0"/>
        <v>RG6060A45EL-CO 2 VENDEUIL CAPLY PDC1 3 CREIL PDC1 07:30</v>
      </c>
      <c r="B281" s="6" t="s">
        <v>20</v>
      </c>
      <c r="C281" s="6" t="s">
        <v>396</v>
      </c>
      <c r="D281" s="7" t="s">
        <v>25</v>
      </c>
      <c r="E281" s="7" t="s">
        <v>198</v>
      </c>
      <c r="F281" s="6" t="s">
        <v>199</v>
      </c>
      <c r="G281" s="7" t="s">
        <v>31</v>
      </c>
      <c r="H281" s="7" t="s">
        <v>236</v>
      </c>
      <c r="I281" s="6" t="s">
        <v>237</v>
      </c>
      <c r="J281" s="8">
        <v>24</v>
      </c>
      <c r="K281" s="7" t="s">
        <v>86</v>
      </c>
      <c r="L281" s="8">
        <v>0</v>
      </c>
      <c r="M281" s="8"/>
      <c r="N281" s="8"/>
      <c r="O281" s="8"/>
      <c r="P281" s="8"/>
      <c r="Q281" s="8"/>
      <c r="R281" s="8"/>
      <c r="S281" s="8"/>
      <c r="T281" s="8"/>
      <c r="U281" s="1"/>
      <c r="V281" s="1"/>
      <c r="W281" s="1"/>
      <c r="X281" s="1"/>
      <c r="Y281" s="8">
        <v>0</v>
      </c>
      <c r="Z281" s="1"/>
      <c r="AA281" s="1"/>
      <c r="AB281" s="1"/>
      <c r="AC281" s="1"/>
      <c r="AD281" s="1"/>
      <c r="AE281" s="8">
        <v>0</v>
      </c>
      <c r="AF281" s="1"/>
      <c r="AG281" s="1"/>
      <c r="AH281" s="1"/>
      <c r="AI281" s="1"/>
      <c r="AJ281" s="1"/>
      <c r="AK281" s="8">
        <v>0</v>
      </c>
      <c r="AL281" s="1"/>
      <c r="AM281" s="1"/>
      <c r="AN281" s="1"/>
      <c r="AO281" s="1"/>
      <c r="AP281" s="1"/>
      <c r="AQ281" s="8">
        <v>0</v>
      </c>
      <c r="AR281" s="1"/>
      <c r="AS281" s="1"/>
      <c r="AT281" s="1"/>
    </row>
    <row r="282" spans="1:46" ht="23.25" customHeight="1">
      <c r="A282" s="1" t="str">
        <f t="shared" si="0"/>
        <v>RG6060A45EN-CO 3 CREIL PDC1 4 PONT STE MAXENC PDC1 17:00</v>
      </c>
      <c r="B282" s="6" t="s">
        <v>20</v>
      </c>
      <c r="C282" s="6" t="s">
        <v>397</v>
      </c>
      <c r="D282" s="7" t="s">
        <v>31</v>
      </c>
      <c r="E282" s="7" t="s">
        <v>236</v>
      </c>
      <c r="F282" s="6" t="s">
        <v>237</v>
      </c>
      <c r="G282" s="7" t="s">
        <v>33</v>
      </c>
      <c r="H282" s="7" t="s">
        <v>267</v>
      </c>
      <c r="I282" s="6" t="s">
        <v>268</v>
      </c>
      <c r="J282" s="8">
        <v>9</v>
      </c>
      <c r="K282" s="7" t="s">
        <v>191</v>
      </c>
      <c r="L282" s="8">
        <v>1</v>
      </c>
      <c r="M282" s="8">
        <v>1</v>
      </c>
      <c r="N282" s="8"/>
      <c r="O282" s="8"/>
      <c r="P282" s="8">
        <v>1</v>
      </c>
      <c r="Q282" s="8"/>
      <c r="R282" s="8"/>
      <c r="S282" s="8"/>
      <c r="T282" s="8"/>
      <c r="U282" s="1"/>
      <c r="V282" s="9">
        <v>0</v>
      </c>
      <c r="W282" s="1"/>
      <c r="X282" s="1"/>
      <c r="Y282" s="1"/>
      <c r="Z282" s="1"/>
      <c r="AA282" s="1"/>
      <c r="AB282" s="9">
        <v>0</v>
      </c>
      <c r="AC282" s="1"/>
      <c r="AD282" s="1"/>
      <c r="AE282" s="1"/>
      <c r="AF282" s="1"/>
      <c r="AG282" s="1"/>
      <c r="AH282" s="9">
        <v>0</v>
      </c>
      <c r="AI282" s="1"/>
      <c r="AJ282" s="1"/>
      <c r="AK282" s="1"/>
      <c r="AL282" s="1"/>
      <c r="AM282" s="1"/>
      <c r="AN282" s="9">
        <v>1</v>
      </c>
      <c r="AO282" s="1"/>
      <c r="AP282" s="1"/>
      <c r="AQ282" s="1"/>
      <c r="AR282" s="1"/>
      <c r="AS282" s="1"/>
      <c r="AT282" s="9">
        <v>0</v>
      </c>
    </row>
    <row r="283" spans="1:46" ht="23.25" customHeight="1">
      <c r="A283" s="1" t="str">
        <f t="shared" si="0"/>
        <v>RG6060A45EN-CO 4 PONT STE MAXENC PDC1 5 CREIL PDC1 17:20</v>
      </c>
      <c r="B283" s="6" t="s">
        <v>20</v>
      </c>
      <c r="C283" s="6" t="s">
        <v>397</v>
      </c>
      <c r="D283" s="7" t="s">
        <v>33</v>
      </c>
      <c r="E283" s="7" t="s">
        <v>267</v>
      </c>
      <c r="F283" s="6" t="s">
        <v>268</v>
      </c>
      <c r="G283" s="7" t="s">
        <v>35</v>
      </c>
      <c r="H283" s="7" t="s">
        <v>236</v>
      </c>
      <c r="I283" s="6" t="s">
        <v>237</v>
      </c>
      <c r="J283" s="8">
        <v>9</v>
      </c>
      <c r="K283" s="7" t="s">
        <v>395</v>
      </c>
      <c r="L283" s="8">
        <v>7.71</v>
      </c>
      <c r="M283" s="8">
        <v>3.9500000000000006</v>
      </c>
      <c r="N283" s="8"/>
      <c r="O283" s="8"/>
      <c r="P283" s="8">
        <v>3.9500000000000006</v>
      </c>
      <c r="Q283" s="8"/>
      <c r="R283" s="8"/>
      <c r="S283" s="8"/>
      <c r="T283" s="8"/>
      <c r="U283" s="1"/>
      <c r="V283" s="8">
        <v>0</v>
      </c>
      <c r="W283" s="1"/>
      <c r="X283" s="1"/>
      <c r="Y283" s="1"/>
      <c r="Z283" s="1"/>
      <c r="AA283" s="1"/>
      <c r="AB283" s="8">
        <v>0</v>
      </c>
      <c r="AC283" s="1"/>
      <c r="AD283" s="1"/>
      <c r="AE283" s="1"/>
      <c r="AF283" s="1"/>
      <c r="AG283" s="1"/>
      <c r="AH283" s="8">
        <v>7.71</v>
      </c>
      <c r="AI283" s="1"/>
      <c r="AJ283" s="1"/>
      <c r="AK283" s="1"/>
      <c r="AL283" s="1"/>
      <c r="AM283" s="1"/>
      <c r="AN283" s="8">
        <v>1</v>
      </c>
      <c r="AO283" s="1"/>
      <c r="AP283" s="1"/>
      <c r="AQ283" s="1"/>
      <c r="AR283" s="1"/>
      <c r="AS283" s="1"/>
      <c r="AT283" s="8">
        <v>3.14</v>
      </c>
    </row>
    <row r="284" spans="1:46" ht="23.25" customHeight="1">
      <c r="A284" s="1" t="str">
        <f t="shared" si="0"/>
        <v>RG6060A47EL-CO 5 SAINT JUST EN CHAUSS 6 BEAUVAIS PPDC 14:10</v>
      </c>
      <c r="B284" s="6" t="s">
        <v>20</v>
      </c>
      <c r="C284" s="6" t="s">
        <v>398</v>
      </c>
      <c r="D284" s="7" t="s">
        <v>35</v>
      </c>
      <c r="E284" s="7" t="s">
        <v>399</v>
      </c>
      <c r="F284" s="6" t="s">
        <v>400</v>
      </c>
      <c r="G284" s="7" t="s">
        <v>169</v>
      </c>
      <c r="H284" s="7" t="s">
        <v>211</v>
      </c>
      <c r="I284" s="6" t="s">
        <v>212</v>
      </c>
      <c r="J284" s="8">
        <v>11</v>
      </c>
      <c r="K284" s="7" t="s">
        <v>280</v>
      </c>
      <c r="L284" s="8">
        <v>5.57</v>
      </c>
      <c r="M284" s="8">
        <v>5.2911250000000001</v>
      </c>
      <c r="N284" s="8"/>
      <c r="O284" s="8"/>
      <c r="P284" s="8"/>
      <c r="Q284" s="8"/>
      <c r="R284" s="8"/>
      <c r="S284" s="8">
        <v>5.2911250000000001</v>
      </c>
      <c r="T284" s="8"/>
      <c r="U284" s="1"/>
      <c r="V284" s="1"/>
      <c r="W284" s="1"/>
      <c r="X284" s="1"/>
      <c r="Y284" s="9">
        <v>5.0245000000000006</v>
      </c>
      <c r="Z284" s="1"/>
      <c r="AA284" s="1"/>
      <c r="AB284" s="1"/>
      <c r="AC284" s="1"/>
      <c r="AD284" s="1"/>
      <c r="AE284" s="9">
        <v>5.57</v>
      </c>
      <c r="AF284" s="1"/>
      <c r="AG284" s="1"/>
      <c r="AH284" s="1"/>
      <c r="AI284" s="1"/>
      <c r="AJ284" s="1"/>
      <c r="AK284" s="9">
        <v>5.57</v>
      </c>
      <c r="AL284" s="1"/>
      <c r="AM284" s="1"/>
      <c r="AN284" s="1"/>
      <c r="AO284" s="1"/>
      <c r="AP284" s="1"/>
      <c r="AQ284" s="9">
        <v>5</v>
      </c>
      <c r="AR284" s="1"/>
      <c r="AS284" s="1"/>
      <c r="AT284" s="1"/>
    </row>
    <row r="285" spans="1:46" ht="23.25" customHeight="1">
      <c r="A285" s="1" t="str">
        <f t="shared" si="0"/>
        <v>RG6060A48EL-CO 1 LAMORLAYE PDC1 2 CREIL PDC1 13:50</v>
      </c>
      <c r="B285" s="6" t="s">
        <v>20</v>
      </c>
      <c r="C285" s="6" t="s">
        <v>401</v>
      </c>
      <c r="D285" s="7" t="s">
        <v>22</v>
      </c>
      <c r="E285" s="7" t="s">
        <v>352</v>
      </c>
      <c r="F285" s="6" t="s">
        <v>353</v>
      </c>
      <c r="G285" s="7" t="s">
        <v>25</v>
      </c>
      <c r="H285" s="7" t="s">
        <v>236</v>
      </c>
      <c r="I285" s="6" t="s">
        <v>237</v>
      </c>
      <c r="J285" s="8">
        <v>32</v>
      </c>
      <c r="K285" s="7" t="s">
        <v>195</v>
      </c>
      <c r="L285" s="8">
        <v>4.5745000000000013</v>
      </c>
      <c r="M285" s="8">
        <v>3.5711250000000003</v>
      </c>
      <c r="N285" s="8"/>
      <c r="O285" s="8"/>
      <c r="P285" s="8"/>
      <c r="Q285" s="8"/>
      <c r="R285" s="8"/>
      <c r="S285" s="8">
        <v>3.5711250000000003</v>
      </c>
      <c r="T285" s="8"/>
      <c r="U285" s="1"/>
      <c r="V285" s="1"/>
      <c r="W285" s="1"/>
      <c r="X285" s="1"/>
      <c r="Y285" s="8">
        <v>4.57</v>
      </c>
      <c r="Z285" s="1"/>
      <c r="AA285" s="1"/>
      <c r="AB285" s="1"/>
      <c r="AC285" s="1"/>
      <c r="AD285" s="1"/>
      <c r="AE285" s="8">
        <v>2.57</v>
      </c>
      <c r="AF285" s="1"/>
      <c r="AG285" s="1"/>
      <c r="AH285" s="1"/>
      <c r="AI285" s="1"/>
      <c r="AJ285" s="1"/>
      <c r="AK285" s="8">
        <v>4.5745000000000013</v>
      </c>
      <c r="AL285" s="1"/>
      <c r="AM285" s="1"/>
      <c r="AN285" s="1"/>
      <c r="AO285" s="1"/>
      <c r="AP285" s="1"/>
      <c r="AQ285" s="8">
        <v>2.57</v>
      </c>
      <c r="AR285" s="1"/>
      <c r="AS285" s="1"/>
      <c r="AT285" s="1"/>
    </row>
    <row r="286" spans="1:46" ht="23.25" customHeight="1">
      <c r="A286" s="1" t="str">
        <f t="shared" si="0"/>
        <v>RG6060A48EL-CO 1 LAMORLAYE PDC1 3 CREIL MF PPDC 13:50</v>
      </c>
      <c r="B286" s="6" t="s">
        <v>20</v>
      </c>
      <c r="C286" s="6" t="s">
        <v>401</v>
      </c>
      <c r="D286" s="7" t="s">
        <v>22</v>
      </c>
      <c r="E286" s="7" t="s">
        <v>352</v>
      </c>
      <c r="F286" s="6" t="s">
        <v>353</v>
      </c>
      <c r="G286" s="7" t="s">
        <v>31</v>
      </c>
      <c r="H286" s="7" t="s">
        <v>205</v>
      </c>
      <c r="I286" s="6" t="s">
        <v>206</v>
      </c>
      <c r="J286" s="8">
        <v>32</v>
      </c>
      <c r="K286" s="7" t="s">
        <v>195</v>
      </c>
      <c r="L286" s="8">
        <v>2.57</v>
      </c>
      <c r="M286" s="8">
        <v>2.57</v>
      </c>
      <c r="N286" s="8"/>
      <c r="O286" s="8"/>
      <c r="P286" s="8"/>
      <c r="Q286" s="8"/>
      <c r="R286" s="8"/>
      <c r="S286" s="8">
        <v>2.57</v>
      </c>
      <c r="T286" s="8"/>
      <c r="U286" s="1"/>
      <c r="V286" s="1"/>
      <c r="W286" s="1"/>
      <c r="X286" s="1"/>
      <c r="Y286" s="9">
        <v>0</v>
      </c>
      <c r="Z286" s="1"/>
      <c r="AA286" s="1"/>
      <c r="AB286" s="1"/>
      <c r="AC286" s="1"/>
      <c r="AD286" s="1"/>
      <c r="AE286" s="9">
        <v>2.57</v>
      </c>
      <c r="AF286" s="1"/>
      <c r="AG286" s="1"/>
      <c r="AH286" s="1"/>
      <c r="AI286" s="1"/>
      <c r="AJ286" s="1"/>
      <c r="AK286" s="9">
        <v>0</v>
      </c>
      <c r="AL286" s="1"/>
      <c r="AM286" s="1"/>
      <c r="AN286" s="1"/>
      <c r="AO286" s="1"/>
      <c r="AP286" s="1"/>
      <c r="AQ286" s="9">
        <v>0</v>
      </c>
      <c r="AR286" s="1"/>
      <c r="AS286" s="1"/>
      <c r="AT286" s="1"/>
    </row>
    <row r="287" spans="1:46" ht="23.25" customHeight="1">
      <c r="A287" s="1" t="str">
        <f t="shared" si="0"/>
        <v>RG6060A48EL-CO 2 CREIL PDC1 3 CREIL MF PPDC 14:45</v>
      </c>
      <c r="B287" s="6" t="s">
        <v>20</v>
      </c>
      <c r="C287" s="6" t="s">
        <v>401</v>
      </c>
      <c r="D287" s="7" t="s">
        <v>25</v>
      </c>
      <c r="E287" s="7" t="s">
        <v>236</v>
      </c>
      <c r="F287" s="6" t="s">
        <v>237</v>
      </c>
      <c r="G287" s="7" t="s">
        <v>31</v>
      </c>
      <c r="H287" s="7" t="s">
        <v>205</v>
      </c>
      <c r="I287" s="6" t="s">
        <v>206</v>
      </c>
      <c r="J287" s="8">
        <v>32</v>
      </c>
      <c r="K287" s="7" t="s">
        <v>147</v>
      </c>
      <c r="L287" s="8">
        <v>26.039000000000001</v>
      </c>
      <c r="M287" s="8">
        <v>22.307625000000002</v>
      </c>
      <c r="N287" s="8"/>
      <c r="O287" s="8"/>
      <c r="P287" s="8"/>
      <c r="Q287" s="8"/>
      <c r="R287" s="8"/>
      <c r="S287" s="8">
        <v>22.307625000000002</v>
      </c>
      <c r="T287" s="8"/>
      <c r="U287" s="1"/>
      <c r="V287" s="1"/>
      <c r="W287" s="1"/>
      <c r="X287" s="1"/>
      <c r="Y287" s="8">
        <v>19.576500000000003</v>
      </c>
      <c r="Z287" s="1"/>
      <c r="AA287" s="1"/>
      <c r="AB287" s="1"/>
      <c r="AC287" s="1"/>
      <c r="AD287" s="1"/>
      <c r="AE287" s="8">
        <v>20.741</v>
      </c>
      <c r="AF287" s="1"/>
      <c r="AG287" s="1"/>
      <c r="AH287" s="1"/>
      <c r="AI287" s="1"/>
      <c r="AJ287" s="1"/>
      <c r="AK287" s="8">
        <v>22.874000000000002</v>
      </c>
      <c r="AL287" s="1"/>
      <c r="AM287" s="1"/>
      <c r="AN287" s="1"/>
      <c r="AO287" s="1"/>
      <c r="AP287" s="1"/>
      <c r="AQ287" s="8">
        <v>26.039000000000001</v>
      </c>
      <c r="AR287" s="1"/>
      <c r="AS287" s="1"/>
      <c r="AT287" s="1"/>
    </row>
    <row r="288" spans="1:46" ht="23.25" customHeight="1">
      <c r="A288" s="1" t="str">
        <f t="shared" si="0"/>
        <v>RG6060A49EL-CO 2 CREIL MF PPDC 5 KOBA CREIL 15:50</v>
      </c>
      <c r="B288" s="6" t="s">
        <v>20</v>
      </c>
      <c r="C288" s="6" t="s">
        <v>402</v>
      </c>
      <c r="D288" s="7" t="s">
        <v>25</v>
      </c>
      <c r="E288" s="7" t="s">
        <v>205</v>
      </c>
      <c r="F288" s="6" t="s">
        <v>206</v>
      </c>
      <c r="G288" s="7" t="s">
        <v>35</v>
      </c>
      <c r="H288" s="7" t="s">
        <v>320</v>
      </c>
      <c r="I288" s="6" t="s">
        <v>321</v>
      </c>
      <c r="J288" s="8">
        <v>32</v>
      </c>
      <c r="K288" s="7" t="s">
        <v>322</v>
      </c>
      <c r="L288" s="8">
        <v>0</v>
      </c>
      <c r="M288" s="8"/>
      <c r="N288" s="8"/>
      <c r="O288" s="8"/>
      <c r="P288" s="8"/>
      <c r="Q288" s="8"/>
      <c r="R288" s="8"/>
      <c r="S288" s="8"/>
      <c r="T288" s="8"/>
      <c r="U288" s="9">
        <v>0</v>
      </c>
      <c r="V288" s="9">
        <v>0</v>
      </c>
      <c r="W288" s="9">
        <v>0</v>
      </c>
      <c r="X288" s="9">
        <v>0</v>
      </c>
      <c r="Y288" s="1"/>
      <c r="Z288" s="1"/>
      <c r="AA288" s="9">
        <v>0</v>
      </c>
      <c r="AB288" s="9">
        <v>0</v>
      </c>
      <c r="AC288" s="9">
        <v>0</v>
      </c>
      <c r="AD288" s="9">
        <v>0</v>
      </c>
      <c r="AE288" s="1"/>
      <c r="AF288" s="1"/>
      <c r="AG288" s="9">
        <v>0</v>
      </c>
      <c r="AH288" s="9">
        <v>0</v>
      </c>
      <c r="AI288" s="9">
        <v>0</v>
      </c>
      <c r="AJ288" s="9">
        <v>0</v>
      </c>
      <c r="AK288" s="1"/>
      <c r="AL288" s="1"/>
      <c r="AM288" s="9">
        <v>0</v>
      </c>
      <c r="AN288" s="9">
        <v>0</v>
      </c>
      <c r="AO288" s="9">
        <v>0</v>
      </c>
      <c r="AP288" s="9">
        <v>0</v>
      </c>
      <c r="AQ288" s="1"/>
      <c r="AR288" s="1"/>
      <c r="AS288" s="9">
        <v>0</v>
      </c>
      <c r="AT288" s="9">
        <v>0</v>
      </c>
    </row>
    <row r="289" spans="1:46" ht="23.25" customHeight="1">
      <c r="A289" s="1" t="str">
        <f t="shared" si="0"/>
        <v>RG6060A87EN-CO 1 COMPIEGNE PDC1 2 CREIL MF PPDC 18:00</v>
      </c>
      <c r="B289" s="6" t="s">
        <v>20</v>
      </c>
      <c r="C289" s="6" t="s">
        <v>403</v>
      </c>
      <c r="D289" s="7" t="s">
        <v>22</v>
      </c>
      <c r="E289" s="7" t="s">
        <v>241</v>
      </c>
      <c r="F289" s="6" t="s">
        <v>242</v>
      </c>
      <c r="G289" s="7" t="s">
        <v>25</v>
      </c>
      <c r="H289" s="7" t="s">
        <v>205</v>
      </c>
      <c r="I289" s="6" t="s">
        <v>206</v>
      </c>
      <c r="J289" s="8">
        <v>54</v>
      </c>
      <c r="K289" s="7" t="s">
        <v>404</v>
      </c>
      <c r="L289" s="8">
        <v>51.81</v>
      </c>
      <c r="M289" s="8">
        <v>48.844374999999992</v>
      </c>
      <c r="N289" s="8">
        <v>49.454999999999998</v>
      </c>
      <c r="O289" s="8">
        <v>42.115250000000003</v>
      </c>
      <c r="P289" s="8">
        <v>50.868000000000002</v>
      </c>
      <c r="Q289" s="8">
        <v>51.81</v>
      </c>
      <c r="R289" s="8">
        <v>51.150000000000006</v>
      </c>
      <c r="S289" s="8"/>
      <c r="T289" s="8"/>
      <c r="U289" s="8">
        <v>41.604999999999997</v>
      </c>
      <c r="V289" s="8">
        <v>51.81</v>
      </c>
      <c r="W289" s="8">
        <v>51.81</v>
      </c>
      <c r="X289" s="8">
        <v>51.81</v>
      </c>
      <c r="Y289" s="1"/>
      <c r="Z289" s="8">
        <v>51.81</v>
      </c>
      <c r="AA289" s="8">
        <v>51.81</v>
      </c>
      <c r="AB289" s="8">
        <v>51.81</v>
      </c>
      <c r="AC289" s="8">
        <v>51.81</v>
      </c>
      <c r="AD289" s="8">
        <v>49.17</v>
      </c>
      <c r="AE289" s="1"/>
      <c r="AF289" s="8">
        <v>51.81</v>
      </c>
      <c r="AG289" s="8">
        <v>43.96</v>
      </c>
      <c r="AH289" s="8">
        <v>51.81</v>
      </c>
      <c r="AI289" s="8">
        <v>51.81</v>
      </c>
      <c r="AJ289" s="8">
        <v>51.81</v>
      </c>
      <c r="AK289" s="1"/>
      <c r="AL289" s="8">
        <v>51.81</v>
      </c>
      <c r="AM289" s="8">
        <v>43.371250000000003</v>
      </c>
      <c r="AN289" s="8">
        <v>51.81</v>
      </c>
      <c r="AO289" s="8">
        <v>51.81</v>
      </c>
      <c r="AP289" s="8">
        <v>51.81</v>
      </c>
      <c r="AQ289" s="1"/>
      <c r="AR289" s="8">
        <v>42.39</v>
      </c>
      <c r="AS289" s="8">
        <v>29.83</v>
      </c>
      <c r="AT289" s="8">
        <v>47.1</v>
      </c>
    </row>
    <row r="290" spans="1:46" ht="23.25" customHeight="1">
      <c r="A290" s="1" t="str">
        <f t="shared" si="0"/>
        <v>RG6060A90EN-CO 1 BEAUVAIS PPDC 2 MERU PDC1 06:15</v>
      </c>
      <c r="B290" s="6" t="s">
        <v>20</v>
      </c>
      <c r="C290" s="6" t="s">
        <v>405</v>
      </c>
      <c r="D290" s="7" t="s">
        <v>22</v>
      </c>
      <c r="E290" s="7" t="s">
        <v>211</v>
      </c>
      <c r="F290" s="6" t="s">
        <v>212</v>
      </c>
      <c r="G290" s="7" t="s">
        <v>25</v>
      </c>
      <c r="H290" s="7" t="s">
        <v>245</v>
      </c>
      <c r="I290" s="6" t="s">
        <v>246</v>
      </c>
      <c r="J290" s="8">
        <v>38</v>
      </c>
      <c r="K290" s="7" t="s">
        <v>152</v>
      </c>
      <c r="L290" s="8">
        <v>26.817999999999998</v>
      </c>
      <c r="M290" s="8">
        <v>15.930826923076919</v>
      </c>
      <c r="N290" s="8">
        <v>13.272625</v>
      </c>
      <c r="O290" s="8">
        <v>15.171100000000001</v>
      </c>
      <c r="P290" s="8">
        <v>14.687799999999999</v>
      </c>
      <c r="Q290" s="8">
        <v>16.363500000000002</v>
      </c>
      <c r="R290" s="8">
        <v>23.749874999999999</v>
      </c>
      <c r="S290" s="8">
        <v>12.84075</v>
      </c>
      <c r="T290" s="8"/>
      <c r="U290" s="9">
        <v>19.765000000000001</v>
      </c>
      <c r="V290" s="9">
        <v>19.908999999999999</v>
      </c>
      <c r="W290" s="9">
        <v>16.363500000000002</v>
      </c>
      <c r="X290" s="9">
        <v>22.908999999999999</v>
      </c>
      <c r="Y290" s="9">
        <v>10.818</v>
      </c>
      <c r="Z290" s="9">
        <v>12.3635</v>
      </c>
      <c r="AA290" s="9">
        <v>16.908999999999999</v>
      </c>
      <c r="AB290" s="9">
        <v>12.909000000000001</v>
      </c>
      <c r="AC290" s="9">
        <v>17.363500000000002</v>
      </c>
      <c r="AD290" s="9">
        <v>24.908999999999999</v>
      </c>
      <c r="AE290" s="9">
        <v>11.818</v>
      </c>
      <c r="AF290" s="9">
        <v>13.909000000000001</v>
      </c>
      <c r="AG290" s="9">
        <v>14.3635</v>
      </c>
      <c r="AH290" s="9">
        <v>12.3635</v>
      </c>
      <c r="AI290" s="9">
        <v>15.3635</v>
      </c>
      <c r="AJ290" s="9">
        <v>20.363500000000002</v>
      </c>
      <c r="AK290" s="9">
        <v>14.3635</v>
      </c>
      <c r="AL290" s="9">
        <v>11.909000000000001</v>
      </c>
      <c r="AM290" s="9">
        <v>12.909000000000001</v>
      </c>
      <c r="AN290" s="9">
        <v>13.454499999999999</v>
      </c>
      <c r="AO290" s="9">
        <v>16.363500000000002</v>
      </c>
      <c r="AP290" s="9">
        <v>26.817999999999998</v>
      </c>
      <c r="AQ290" s="9">
        <v>14.3635</v>
      </c>
      <c r="AR290" s="9">
        <v>14.909000000000001</v>
      </c>
      <c r="AS290" s="9">
        <v>11.909000000000001</v>
      </c>
      <c r="AT290" s="9">
        <v>14.802999999999999</v>
      </c>
    </row>
    <row r="291" spans="1:46" ht="23.25" customHeight="1">
      <c r="A291" s="1" t="str">
        <f t="shared" si="0"/>
        <v>RG6060A91EN-CO 1 ONS EN BRAY PDC1 2 BEAUVAIS PPDC 15:00</v>
      </c>
      <c r="B291" s="6" t="s">
        <v>20</v>
      </c>
      <c r="C291" s="6" t="s">
        <v>406</v>
      </c>
      <c r="D291" s="7" t="s">
        <v>22</v>
      </c>
      <c r="E291" s="7" t="s">
        <v>218</v>
      </c>
      <c r="F291" s="6" t="s">
        <v>219</v>
      </c>
      <c r="G291" s="7" t="s">
        <v>25</v>
      </c>
      <c r="H291" s="7" t="s">
        <v>211</v>
      </c>
      <c r="I291" s="6" t="s">
        <v>212</v>
      </c>
      <c r="J291" s="8">
        <v>28</v>
      </c>
      <c r="K291" s="7" t="s">
        <v>116</v>
      </c>
      <c r="L291" s="8">
        <v>24.98</v>
      </c>
      <c r="M291" s="8">
        <v>23.142500000000002</v>
      </c>
      <c r="N291" s="8"/>
      <c r="O291" s="8"/>
      <c r="P291" s="8"/>
      <c r="Q291" s="8"/>
      <c r="R291" s="8"/>
      <c r="S291" s="8">
        <v>23.142500000000002</v>
      </c>
      <c r="T291" s="8"/>
      <c r="U291" s="1"/>
      <c r="V291" s="1"/>
      <c r="W291" s="1"/>
      <c r="X291" s="1"/>
      <c r="Y291" s="8">
        <v>24.98</v>
      </c>
      <c r="Z291" s="1"/>
      <c r="AA291" s="1"/>
      <c r="AB291" s="1"/>
      <c r="AC291" s="1"/>
      <c r="AD291" s="1"/>
      <c r="AE291" s="8">
        <v>20.270000000000003</v>
      </c>
      <c r="AF291" s="1"/>
      <c r="AG291" s="1"/>
      <c r="AH291" s="1"/>
      <c r="AI291" s="1"/>
      <c r="AJ291" s="1"/>
      <c r="AK291" s="8">
        <v>22.34</v>
      </c>
      <c r="AL291" s="1"/>
      <c r="AM291" s="1"/>
      <c r="AN291" s="1"/>
      <c r="AO291" s="1"/>
      <c r="AP291" s="1"/>
      <c r="AQ291" s="8">
        <v>24.98</v>
      </c>
      <c r="AR291" s="1"/>
      <c r="AS291" s="1"/>
      <c r="AT291" s="1"/>
    </row>
    <row r="292" spans="1:46" ht="23.25" customHeight="1">
      <c r="A292" s="1" t="str">
        <f t="shared" si="0"/>
        <v>RG6060A94EN-CO 1 VENDEUIL CAPLY PDC1 2 BEAUVAIS PPDC 17:00</v>
      </c>
      <c r="B292" s="6" t="s">
        <v>20</v>
      </c>
      <c r="C292" s="6" t="s">
        <v>407</v>
      </c>
      <c r="D292" s="7" t="s">
        <v>22</v>
      </c>
      <c r="E292" s="7" t="s">
        <v>198</v>
      </c>
      <c r="F292" s="6" t="s">
        <v>199</v>
      </c>
      <c r="G292" s="7" t="s">
        <v>25</v>
      </c>
      <c r="H292" s="7" t="s">
        <v>211</v>
      </c>
      <c r="I292" s="6" t="s">
        <v>212</v>
      </c>
      <c r="J292" s="8">
        <v>32</v>
      </c>
      <c r="K292" s="7" t="s">
        <v>191</v>
      </c>
      <c r="L292" s="8">
        <v>24.759</v>
      </c>
      <c r="M292" s="8">
        <v>19.525282142857151</v>
      </c>
      <c r="N292" s="8">
        <v>17.192642857142857</v>
      </c>
      <c r="O292" s="8">
        <v>20.836375</v>
      </c>
      <c r="P292" s="8">
        <v>19.563499999999998</v>
      </c>
      <c r="Q292" s="8">
        <v>21.914321428571427</v>
      </c>
      <c r="R292" s="8">
        <v>17.638261904761908</v>
      </c>
      <c r="S292" s="8"/>
      <c r="T292" s="8"/>
      <c r="U292" s="9">
        <v>21.5715</v>
      </c>
      <c r="V292" s="9">
        <v>20.3245</v>
      </c>
      <c r="W292" s="9">
        <v>24.759</v>
      </c>
      <c r="X292" s="9">
        <v>20.213500000000003</v>
      </c>
      <c r="Y292" s="1"/>
      <c r="Z292" s="9">
        <v>21.086785714285718</v>
      </c>
      <c r="AA292" s="1"/>
      <c r="AB292" s="9">
        <v>24.402500000000003</v>
      </c>
      <c r="AC292" s="9">
        <v>23.213500000000003</v>
      </c>
      <c r="AD292" s="9">
        <v>16.057785714285714</v>
      </c>
      <c r="AE292" s="1"/>
      <c r="AF292" s="9">
        <v>18.167999999999999</v>
      </c>
      <c r="AG292" s="9">
        <v>20.131999999999998</v>
      </c>
      <c r="AH292" s="9">
        <v>21.283500000000004</v>
      </c>
      <c r="AI292" s="9">
        <v>23.622500000000002</v>
      </c>
      <c r="AJ292" s="9">
        <v>16.643500000000003</v>
      </c>
      <c r="AK292" s="1"/>
      <c r="AL292" s="9">
        <v>14.4825</v>
      </c>
      <c r="AM292" s="9">
        <v>18.653000000000002</v>
      </c>
      <c r="AN292" s="9">
        <v>14.573500000000001</v>
      </c>
      <c r="AO292" s="9">
        <v>16.062285714285714</v>
      </c>
      <c r="AP292" s="1"/>
      <c r="AQ292" s="1"/>
      <c r="AR292" s="9">
        <v>15.033285714285714</v>
      </c>
      <c r="AS292" s="9">
        <v>22.989000000000001</v>
      </c>
      <c r="AT292" s="9">
        <v>17.233499999999999</v>
      </c>
    </row>
    <row r="293" spans="1:46" ht="23.25" customHeight="1">
      <c r="A293" s="1" t="str">
        <f t="shared" si="0"/>
        <v>RG6060A95EN-CO 1 VENDEUIL CAPLY PDC1 2 BEAUVAIS PPDC 14:15</v>
      </c>
      <c r="B293" s="6" t="s">
        <v>20</v>
      </c>
      <c r="C293" s="6" t="s">
        <v>408</v>
      </c>
      <c r="D293" s="7" t="s">
        <v>22</v>
      </c>
      <c r="E293" s="7" t="s">
        <v>198</v>
      </c>
      <c r="F293" s="6" t="s">
        <v>199</v>
      </c>
      <c r="G293" s="7" t="s">
        <v>25</v>
      </c>
      <c r="H293" s="7" t="s">
        <v>211</v>
      </c>
      <c r="I293" s="6" t="s">
        <v>212</v>
      </c>
      <c r="J293" s="8">
        <v>32</v>
      </c>
      <c r="K293" s="7" t="s">
        <v>238</v>
      </c>
      <c r="L293" s="8">
        <v>17.867000000000001</v>
      </c>
      <c r="M293" s="8">
        <v>11.257750000000001</v>
      </c>
      <c r="N293" s="8"/>
      <c r="O293" s="8"/>
      <c r="P293" s="8"/>
      <c r="Q293" s="8"/>
      <c r="R293" s="8"/>
      <c r="S293" s="8">
        <v>11.257750000000001</v>
      </c>
      <c r="T293" s="8"/>
      <c r="U293" s="1"/>
      <c r="V293" s="1"/>
      <c r="W293" s="1"/>
      <c r="X293" s="1"/>
      <c r="Y293" s="8">
        <v>9.3880000000000017</v>
      </c>
      <c r="Z293" s="1"/>
      <c r="AA293" s="1"/>
      <c r="AB293" s="1"/>
      <c r="AC293" s="1"/>
      <c r="AD293" s="1"/>
      <c r="AE293" s="8">
        <v>10.342500000000001</v>
      </c>
      <c r="AF293" s="1"/>
      <c r="AG293" s="1"/>
      <c r="AH293" s="1"/>
      <c r="AI293" s="1"/>
      <c r="AJ293" s="1"/>
      <c r="AK293" s="8">
        <v>7.4335000000000004</v>
      </c>
      <c r="AL293" s="1"/>
      <c r="AM293" s="1"/>
      <c r="AN293" s="1"/>
      <c r="AO293" s="1"/>
      <c r="AP293" s="1"/>
      <c r="AQ293" s="8">
        <v>17.867000000000001</v>
      </c>
      <c r="AR293" s="1"/>
      <c r="AS293" s="1"/>
      <c r="AT293" s="1"/>
    </row>
    <row r="294" spans="1:46" ht="23.25" customHeight="1">
      <c r="A294" s="1" t="str">
        <f t="shared" si="0"/>
        <v>RG6060A97EN-CO 1 ONS EN BRAY PDC1 2 LACHAPELLE POTS BP 16:00</v>
      </c>
      <c r="B294" s="6" t="s">
        <v>20</v>
      </c>
      <c r="C294" s="6" t="s">
        <v>409</v>
      </c>
      <c r="D294" s="7" t="s">
        <v>22</v>
      </c>
      <c r="E294" s="7" t="s">
        <v>218</v>
      </c>
      <c r="F294" s="6" t="s">
        <v>219</v>
      </c>
      <c r="G294" s="7" t="s">
        <v>25</v>
      </c>
      <c r="H294" s="7" t="s">
        <v>410</v>
      </c>
      <c r="I294" s="6" t="s">
        <v>411</v>
      </c>
      <c r="J294" s="8">
        <v>24</v>
      </c>
      <c r="K294" s="7" t="s">
        <v>412</v>
      </c>
      <c r="L294" s="8">
        <v>0</v>
      </c>
      <c r="M294" s="8"/>
      <c r="N294" s="8"/>
      <c r="O294" s="8"/>
      <c r="P294" s="8"/>
      <c r="Q294" s="8"/>
      <c r="R294" s="8"/>
      <c r="S294" s="8"/>
      <c r="T294" s="8"/>
      <c r="U294" s="9">
        <v>0</v>
      </c>
      <c r="V294" s="9">
        <v>0</v>
      </c>
      <c r="W294" s="9">
        <v>0</v>
      </c>
      <c r="X294" s="9">
        <v>0</v>
      </c>
      <c r="Y294" s="1"/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1"/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1"/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1"/>
      <c r="AR294" s="9">
        <v>0</v>
      </c>
      <c r="AS294" s="9">
        <v>0</v>
      </c>
      <c r="AT294" s="9">
        <v>0</v>
      </c>
    </row>
    <row r="295" spans="1:46" ht="23.25" customHeight="1">
      <c r="A295" s="1" t="str">
        <f t="shared" si="0"/>
        <v>RG6060A97EN-CO 3 ONS EN BRAY PDC1 4 BEAUVAIS PPDC 16:50</v>
      </c>
      <c r="B295" s="6" t="s">
        <v>20</v>
      </c>
      <c r="C295" s="6" t="s">
        <v>409</v>
      </c>
      <c r="D295" s="7" t="s">
        <v>31</v>
      </c>
      <c r="E295" s="7" t="s">
        <v>218</v>
      </c>
      <c r="F295" s="6" t="s">
        <v>219</v>
      </c>
      <c r="G295" s="7" t="s">
        <v>33</v>
      </c>
      <c r="H295" s="7" t="s">
        <v>211</v>
      </c>
      <c r="I295" s="6" t="s">
        <v>212</v>
      </c>
      <c r="J295" s="8">
        <v>24</v>
      </c>
      <c r="K295" s="7" t="s">
        <v>117</v>
      </c>
      <c r="L295" s="8">
        <v>29.887499999999999</v>
      </c>
      <c r="M295" s="8">
        <v>16.216772727272726</v>
      </c>
      <c r="N295" s="8">
        <v>11.980875000000001</v>
      </c>
      <c r="O295" s="8">
        <v>13.674800000000001</v>
      </c>
      <c r="P295" s="8">
        <v>13.4114</v>
      </c>
      <c r="Q295" s="8">
        <v>18.568750000000001</v>
      </c>
      <c r="R295" s="8">
        <v>24.784875</v>
      </c>
      <c r="S295" s="8"/>
      <c r="T295" s="8"/>
      <c r="U295" s="8">
        <v>21.8215</v>
      </c>
      <c r="V295" s="8">
        <v>6.0244999999999997</v>
      </c>
      <c r="W295" s="8">
        <v>12.964</v>
      </c>
      <c r="X295" s="8">
        <v>13.07</v>
      </c>
      <c r="Y295" s="1"/>
      <c r="Z295" s="8">
        <v>14.049000000000001</v>
      </c>
      <c r="AA295" s="8">
        <v>12.5245</v>
      </c>
      <c r="AB295" s="8">
        <v>24.724500000000003</v>
      </c>
      <c r="AC295" s="8">
        <v>14.9885</v>
      </c>
      <c r="AD295" s="8">
        <v>27.609000000000002</v>
      </c>
      <c r="AE295" s="1"/>
      <c r="AF295" s="8">
        <v>12.5945</v>
      </c>
      <c r="AG295" s="8">
        <v>11.024500000000002</v>
      </c>
      <c r="AH295" s="8">
        <v>11.5945</v>
      </c>
      <c r="AI295" s="8">
        <v>25.679000000000002</v>
      </c>
      <c r="AJ295" s="8">
        <v>29.887499999999999</v>
      </c>
      <c r="AK295" s="1"/>
      <c r="AL295" s="8">
        <v>10.14</v>
      </c>
      <c r="AM295" s="8">
        <v>10.979000000000003</v>
      </c>
      <c r="AN295" s="8">
        <v>12.619</v>
      </c>
      <c r="AO295" s="8">
        <v>20.643500000000003</v>
      </c>
      <c r="AP295" s="8">
        <v>28.573</v>
      </c>
      <c r="AQ295" s="1"/>
      <c r="AR295" s="8">
        <v>11.14</v>
      </c>
      <c r="AS295" s="8">
        <v>12.024500000000002</v>
      </c>
      <c r="AT295" s="8">
        <v>12.0945</v>
      </c>
    </row>
    <row r="296" spans="1:46" ht="23.25" customHeight="1">
      <c r="A296" s="1" t="str">
        <f t="shared" si="0"/>
        <v>RG6080A01EL-IP 1 FEUQUIERES PDC1 2 PLTF MOREUIL 07:10</v>
      </c>
      <c r="B296" s="6" t="s">
        <v>20</v>
      </c>
      <c r="C296" s="6" t="s">
        <v>413</v>
      </c>
      <c r="D296" s="7" t="s">
        <v>22</v>
      </c>
      <c r="E296" s="7" t="s">
        <v>215</v>
      </c>
      <c r="F296" s="6" t="s">
        <v>216</v>
      </c>
      <c r="G296" s="7" t="s">
        <v>25</v>
      </c>
      <c r="H296" s="7" t="s">
        <v>200</v>
      </c>
      <c r="I296" s="6" t="s">
        <v>201</v>
      </c>
      <c r="J296" s="8">
        <v>52</v>
      </c>
      <c r="K296" s="7" t="s">
        <v>260</v>
      </c>
      <c r="L296" s="8">
        <v>26</v>
      </c>
      <c r="M296" s="8">
        <v>21.5</v>
      </c>
      <c r="N296" s="8"/>
      <c r="O296" s="8"/>
      <c r="P296" s="8"/>
      <c r="Q296" s="8"/>
      <c r="R296" s="8">
        <v>21.5</v>
      </c>
      <c r="S296" s="8"/>
      <c r="T296" s="8"/>
      <c r="U296" s="1"/>
      <c r="V296" s="1"/>
      <c r="W296" s="1"/>
      <c r="X296" s="9">
        <v>20</v>
      </c>
      <c r="Y296" s="1"/>
      <c r="Z296" s="1"/>
      <c r="AA296" s="1"/>
      <c r="AB296" s="1"/>
      <c r="AC296" s="1"/>
      <c r="AD296" s="9">
        <v>26</v>
      </c>
      <c r="AE296" s="1"/>
      <c r="AF296" s="1"/>
      <c r="AG296" s="1"/>
      <c r="AH296" s="1"/>
      <c r="AI296" s="1"/>
      <c r="AJ296" s="9">
        <v>20</v>
      </c>
      <c r="AK296" s="1"/>
      <c r="AL296" s="1"/>
      <c r="AM296" s="1"/>
      <c r="AN296" s="1"/>
      <c r="AO296" s="1"/>
      <c r="AP296" s="9">
        <v>20</v>
      </c>
      <c r="AQ296" s="1"/>
      <c r="AR296" s="1"/>
      <c r="AS296" s="1"/>
      <c r="AT296" s="1"/>
    </row>
    <row r="297" spans="1:46" ht="23.25" customHeight="1">
      <c r="A297" s="1" t="str">
        <f t="shared" si="0"/>
        <v>RG6080A01EL-IP 1 FEUQUIERES PDC1 3 CREPY EN VALOIS PDC1 07:10</v>
      </c>
      <c r="B297" s="6" t="s">
        <v>20</v>
      </c>
      <c r="C297" s="6" t="s">
        <v>413</v>
      </c>
      <c r="D297" s="7" t="s">
        <v>22</v>
      </c>
      <c r="E297" s="7" t="s">
        <v>215</v>
      </c>
      <c r="F297" s="6" t="s">
        <v>216</v>
      </c>
      <c r="G297" s="7" t="s">
        <v>31</v>
      </c>
      <c r="H297" s="7" t="s">
        <v>170</v>
      </c>
      <c r="I297" s="6" t="s">
        <v>171</v>
      </c>
      <c r="J297" s="8">
        <v>52</v>
      </c>
      <c r="K297" s="7" t="s">
        <v>260</v>
      </c>
      <c r="L297" s="8">
        <v>0</v>
      </c>
      <c r="M297" s="8"/>
      <c r="N297" s="8"/>
      <c r="O297" s="8"/>
      <c r="P297" s="8"/>
      <c r="Q297" s="8"/>
      <c r="R297" s="8"/>
      <c r="S297" s="8"/>
      <c r="T297" s="8"/>
      <c r="U297" s="1"/>
      <c r="V297" s="1"/>
      <c r="W297" s="1"/>
      <c r="X297" s="8">
        <v>0</v>
      </c>
      <c r="Y297" s="1"/>
      <c r="Z297" s="1"/>
      <c r="AA297" s="1"/>
      <c r="AB297" s="1"/>
      <c r="AC297" s="1"/>
      <c r="AD297" s="8">
        <v>0</v>
      </c>
      <c r="AE297" s="1"/>
      <c r="AF297" s="1"/>
      <c r="AG297" s="1"/>
      <c r="AH297" s="1"/>
      <c r="AI297" s="1"/>
      <c r="AJ297" s="8">
        <v>0</v>
      </c>
      <c r="AK297" s="1"/>
      <c r="AL297" s="1"/>
      <c r="AM297" s="1"/>
      <c r="AN297" s="1"/>
      <c r="AO297" s="1"/>
      <c r="AP297" s="8">
        <v>0</v>
      </c>
      <c r="AQ297" s="1"/>
      <c r="AR297" s="1"/>
      <c r="AS297" s="1"/>
      <c r="AT297" s="1"/>
    </row>
    <row r="298" spans="1:46" ht="23.25" customHeight="1">
      <c r="A298" s="1" t="str">
        <f t="shared" si="0"/>
        <v>RG6080A01EL-IP 1 FEUQUIERES PDC1 4 CREIL PDC1 07:10</v>
      </c>
      <c r="B298" s="6" t="s">
        <v>20</v>
      </c>
      <c r="C298" s="6" t="s">
        <v>413</v>
      </c>
      <c r="D298" s="7" t="s">
        <v>22</v>
      </c>
      <c r="E298" s="7" t="s">
        <v>215</v>
      </c>
      <c r="F298" s="6" t="s">
        <v>216</v>
      </c>
      <c r="G298" s="7" t="s">
        <v>33</v>
      </c>
      <c r="H298" s="7" t="s">
        <v>236</v>
      </c>
      <c r="I298" s="6" t="s">
        <v>237</v>
      </c>
      <c r="J298" s="8">
        <v>52</v>
      </c>
      <c r="K298" s="7" t="s">
        <v>260</v>
      </c>
      <c r="L298" s="8">
        <v>0</v>
      </c>
      <c r="M298" s="8"/>
      <c r="N298" s="8"/>
      <c r="O298" s="8"/>
      <c r="P298" s="8"/>
      <c r="Q298" s="8"/>
      <c r="R298" s="8"/>
      <c r="S298" s="8"/>
      <c r="T298" s="8"/>
      <c r="U298" s="1"/>
      <c r="V298" s="1"/>
      <c r="W298" s="1"/>
      <c r="X298" s="9">
        <v>0</v>
      </c>
      <c r="Y298" s="1"/>
      <c r="Z298" s="1"/>
      <c r="AA298" s="1"/>
      <c r="AB298" s="1"/>
      <c r="AC298" s="1"/>
      <c r="AD298" s="9">
        <v>0</v>
      </c>
      <c r="AE298" s="1"/>
      <c r="AF298" s="1"/>
      <c r="AG298" s="1"/>
      <c r="AH298" s="1"/>
      <c r="AI298" s="1"/>
      <c r="AJ298" s="9">
        <v>0</v>
      </c>
      <c r="AK298" s="1"/>
      <c r="AL298" s="1"/>
      <c r="AM298" s="1"/>
      <c r="AN298" s="1"/>
      <c r="AO298" s="1"/>
      <c r="AP298" s="9">
        <v>0</v>
      </c>
      <c r="AQ298" s="1"/>
      <c r="AR298" s="1"/>
      <c r="AS298" s="1"/>
      <c r="AT298" s="1"/>
    </row>
    <row r="299" spans="1:46" ht="23.25" customHeight="1">
      <c r="A299" s="1" t="str">
        <f t="shared" si="0"/>
        <v>RG6080A01EL-IP 1 FEUQUIERES PDC1 5 ROYE PIC 07:10</v>
      </c>
      <c r="B299" s="6" t="s">
        <v>20</v>
      </c>
      <c r="C299" s="6" t="s">
        <v>413</v>
      </c>
      <c r="D299" s="7" t="s">
        <v>22</v>
      </c>
      <c r="E299" s="7" t="s">
        <v>215</v>
      </c>
      <c r="F299" s="6" t="s">
        <v>216</v>
      </c>
      <c r="G299" s="7" t="s">
        <v>35</v>
      </c>
      <c r="H299" s="7" t="s">
        <v>175</v>
      </c>
      <c r="I299" s="6" t="s">
        <v>176</v>
      </c>
      <c r="J299" s="8">
        <v>52</v>
      </c>
      <c r="K299" s="7" t="s">
        <v>260</v>
      </c>
      <c r="L299" s="8">
        <v>0</v>
      </c>
      <c r="M299" s="8"/>
      <c r="N299" s="8"/>
      <c r="O299" s="8"/>
      <c r="P299" s="8"/>
      <c r="Q299" s="8"/>
      <c r="R299" s="8"/>
      <c r="S299" s="8"/>
      <c r="T299" s="8"/>
      <c r="U299" s="1"/>
      <c r="V299" s="1"/>
      <c r="W299" s="1"/>
      <c r="X299" s="8">
        <v>0</v>
      </c>
      <c r="Y299" s="1"/>
      <c r="Z299" s="1"/>
      <c r="AA299" s="1"/>
      <c r="AB299" s="1"/>
      <c r="AC299" s="1"/>
      <c r="AD299" s="8">
        <v>0</v>
      </c>
      <c r="AE299" s="1"/>
      <c r="AF299" s="1"/>
      <c r="AG299" s="1"/>
      <c r="AH299" s="1"/>
      <c r="AI299" s="1"/>
      <c r="AJ299" s="8">
        <v>0</v>
      </c>
      <c r="AK299" s="1"/>
      <c r="AL299" s="1"/>
      <c r="AM299" s="1"/>
      <c r="AN299" s="1"/>
      <c r="AO299" s="1"/>
      <c r="AP299" s="8">
        <v>0</v>
      </c>
      <c r="AQ299" s="1"/>
      <c r="AR299" s="1"/>
      <c r="AS299" s="1"/>
      <c r="AT299" s="1"/>
    </row>
    <row r="300" spans="1:46" ht="23.25" customHeight="1">
      <c r="A300" s="1" t="str">
        <f t="shared" si="0"/>
        <v>RG6080A01EL-IP 2 PLTF MOREUIL 3 CREPY EN VALOIS PDC1 08:45</v>
      </c>
      <c r="B300" s="6" t="s">
        <v>20</v>
      </c>
      <c r="C300" s="6" t="s">
        <v>413</v>
      </c>
      <c r="D300" s="7" t="s">
        <v>25</v>
      </c>
      <c r="E300" s="7" t="s">
        <v>200</v>
      </c>
      <c r="F300" s="6" t="s">
        <v>201</v>
      </c>
      <c r="G300" s="7" t="s">
        <v>31</v>
      </c>
      <c r="H300" s="7" t="s">
        <v>170</v>
      </c>
      <c r="I300" s="6" t="s">
        <v>171</v>
      </c>
      <c r="J300" s="8">
        <v>52</v>
      </c>
      <c r="K300" s="7" t="s">
        <v>161</v>
      </c>
      <c r="L300" s="8">
        <v>32</v>
      </c>
      <c r="M300" s="8">
        <v>29</v>
      </c>
      <c r="N300" s="8"/>
      <c r="O300" s="8"/>
      <c r="P300" s="8"/>
      <c r="Q300" s="8"/>
      <c r="R300" s="8">
        <v>29</v>
      </c>
      <c r="S300" s="8"/>
      <c r="T300" s="8"/>
      <c r="U300" s="1"/>
      <c r="V300" s="1"/>
      <c r="W300" s="1"/>
      <c r="X300" s="9">
        <v>32</v>
      </c>
      <c r="Y300" s="1"/>
      <c r="Z300" s="1"/>
      <c r="AA300" s="1"/>
      <c r="AB300" s="1"/>
      <c r="AC300" s="1"/>
      <c r="AD300" s="9">
        <v>24</v>
      </c>
      <c r="AE300" s="1"/>
      <c r="AF300" s="1"/>
      <c r="AG300" s="1"/>
      <c r="AH300" s="1"/>
      <c r="AI300" s="1"/>
      <c r="AJ300" s="9">
        <v>28</v>
      </c>
      <c r="AK300" s="1"/>
      <c r="AL300" s="1"/>
      <c r="AM300" s="1"/>
      <c r="AN300" s="1"/>
      <c r="AO300" s="1"/>
      <c r="AP300" s="9">
        <v>32</v>
      </c>
      <c r="AQ300" s="1"/>
      <c r="AR300" s="1"/>
      <c r="AS300" s="1"/>
      <c r="AT300" s="1"/>
    </row>
    <row r="301" spans="1:46" ht="23.25" customHeight="1">
      <c r="A301" s="1" t="str">
        <f t="shared" si="0"/>
        <v>RG6080A01EL-IP 2 PLTF MOREUIL 4 CREIL PDC1 08:45</v>
      </c>
      <c r="B301" s="6" t="s">
        <v>20</v>
      </c>
      <c r="C301" s="6" t="s">
        <v>413</v>
      </c>
      <c r="D301" s="7" t="s">
        <v>25</v>
      </c>
      <c r="E301" s="7" t="s">
        <v>200</v>
      </c>
      <c r="F301" s="6" t="s">
        <v>201</v>
      </c>
      <c r="G301" s="7" t="s">
        <v>33</v>
      </c>
      <c r="H301" s="7" t="s">
        <v>236</v>
      </c>
      <c r="I301" s="6" t="s">
        <v>237</v>
      </c>
      <c r="J301" s="8">
        <v>52</v>
      </c>
      <c r="K301" s="7" t="s">
        <v>161</v>
      </c>
      <c r="L301" s="8">
        <v>20</v>
      </c>
      <c r="M301" s="8">
        <v>19.75</v>
      </c>
      <c r="N301" s="8"/>
      <c r="O301" s="8"/>
      <c r="P301" s="8"/>
      <c r="Q301" s="8"/>
      <c r="R301" s="8">
        <v>19.75</v>
      </c>
      <c r="S301" s="8"/>
      <c r="T301" s="8"/>
      <c r="U301" s="1"/>
      <c r="V301" s="1"/>
      <c r="W301" s="1"/>
      <c r="X301" s="8">
        <v>20</v>
      </c>
      <c r="Y301" s="1"/>
      <c r="Z301" s="1"/>
      <c r="AA301" s="1"/>
      <c r="AB301" s="1"/>
      <c r="AC301" s="1"/>
      <c r="AD301" s="8">
        <v>20</v>
      </c>
      <c r="AE301" s="1"/>
      <c r="AF301" s="1"/>
      <c r="AG301" s="1"/>
      <c r="AH301" s="1"/>
      <c r="AI301" s="1"/>
      <c r="AJ301" s="8">
        <v>19</v>
      </c>
      <c r="AK301" s="1"/>
      <c r="AL301" s="1"/>
      <c r="AM301" s="1"/>
      <c r="AN301" s="1"/>
      <c r="AO301" s="1"/>
      <c r="AP301" s="8">
        <v>20</v>
      </c>
      <c r="AQ301" s="1"/>
      <c r="AR301" s="1"/>
      <c r="AS301" s="1"/>
      <c r="AT301" s="1"/>
    </row>
    <row r="302" spans="1:46" ht="23.25" customHeight="1">
      <c r="A302" s="1" t="str">
        <f t="shared" si="0"/>
        <v>RG6080A01EL-IP 2 PLTF MOREUIL 5 ROYE PIC 08:45</v>
      </c>
      <c r="B302" s="6" t="s">
        <v>20</v>
      </c>
      <c r="C302" s="6" t="s">
        <v>413</v>
      </c>
      <c r="D302" s="7" t="s">
        <v>25</v>
      </c>
      <c r="E302" s="7" t="s">
        <v>200</v>
      </c>
      <c r="F302" s="6" t="s">
        <v>201</v>
      </c>
      <c r="G302" s="7" t="s">
        <v>35</v>
      </c>
      <c r="H302" s="7" t="s">
        <v>175</v>
      </c>
      <c r="I302" s="6" t="s">
        <v>176</v>
      </c>
      <c r="J302" s="8">
        <v>52</v>
      </c>
      <c r="K302" s="7" t="s">
        <v>161</v>
      </c>
      <c r="L302" s="8">
        <v>1</v>
      </c>
      <c r="M302" s="8">
        <v>1</v>
      </c>
      <c r="N302" s="8"/>
      <c r="O302" s="8"/>
      <c r="P302" s="8"/>
      <c r="Q302" s="8"/>
      <c r="R302" s="8">
        <v>1</v>
      </c>
      <c r="S302" s="8"/>
      <c r="T302" s="8"/>
      <c r="U302" s="1"/>
      <c r="V302" s="1"/>
      <c r="W302" s="1"/>
      <c r="X302" s="9">
        <v>1</v>
      </c>
      <c r="Y302" s="1"/>
      <c r="Z302" s="1"/>
      <c r="AA302" s="1"/>
      <c r="AB302" s="1"/>
      <c r="AC302" s="1"/>
      <c r="AD302" s="9">
        <v>1</v>
      </c>
      <c r="AE302" s="1"/>
      <c r="AF302" s="1"/>
      <c r="AG302" s="1"/>
      <c r="AH302" s="1"/>
      <c r="AI302" s="1"/>
      <c r="AJ302" s="9">
        <v>1</v>
      </c>
      <c r="AK302" s="1"/>
      <c r="AL302" s="1"/>
      <c r="AM302" s="1"/>
      <c r="AN302" s="1"/>
      <c r="AO302" s="1"/>
      <c r="AP302" s="9">
        <v>1</v>
      </c>
      <c r="AQ302" s="1"/>
      <c r="AR302" s="1"/>
      <c r="AS302" s="1"/>
      <c r="AT302" s="1"/>
    </row>
    <row r="303" spans="1:46" ht="23.25" customHeight="1">
      <c r="A303" s="1" t="str">
        <f t="shared" si="0"/>
        <v>RG6080A01EL-IP 4 CREIL PDC1 5 ROYE PIC 12:30</v>
      </c>
      <c r="B303" s="6" t="s">
        <v>20</v>
      </c>
      <c r="C303" s="6" t="s">
        <v>413</v>
      </c>
      <c r="D303" s="7" t="s">
        <v>33</v>
      </c>
      <c r="E303" s="7" t="s">
        <v>236</v>
      </c>
      <c r="F303" s="6" t="s">
        <v>237</v>
      </c>
      <c r="G303" s="7" t="s">
        <v>35</v>
      </c>
      <c r="H303" s="7" t="s">
        <v>175</v>
      </c>
      <c r="I303" s="6" t="s">
        <v>176</v>
      </c>
      <c r="J303" s="8">
        <v>52</v>
      </c>
      <c r="K303" s="7" t="s">
        <v>414</v>
      </c>
      <c r="L303" s="8">
        <v>36.500000000000014</v>
      </c>
      <c r="M303" s="8">
        <v>35.767500000000013</v>
      </c>
      <c r="N303" s="8"/>
      <c r="O303" s="8"/>
      <c r="P303" s="8"/>
      <c r="Q303" s="8"/>
      <c r="R303" s="8">
        <v>35.767500000000013</v>
      </c>
      <c r="S303" s="8"/>
      <c r="T303" s="8"/>
      <c r="U303" s="1"/>
      <c r="V303" s="1"/>
      <c r="W303" s="1"/>
      <c r="X303" s="8">
        <v>36.500000000000014</v>
      </c>
      <c r="Y303" s="1"/>
      <c r="Z303" s="1"/>
      <c r="AA303" s="1"/>
      <c r="AB303" s="1"/>
      <c r="AC303" s="1"/>
      <c r="AD303" s="8">
        <v>36.000000000000014</v>
      </c>
      <c r="AE303" s="1"/>
      <c r="AF303" s="1"/>
      <c r="AG303" s="1"/>
      <c r="AH303" s="1"/>
      <c r="AI303" s="1"/>
      <c r="AJ303" s="8">
        <v>36.000000000000014</v>
      </c>
      <c r="AK303" s="1"/>
      <c r="AL303" s="1"/>
      <c r="AM303" s="1"/>
      <c r="AN303" s="1"/>
      <c r="AO303" s="1"/>
      <c r="AP303" s="8">
        <v>34.570000000000007</v>
      </c>
      <c r="AQ303" s="1"/>
      <c r="AR303" s="1"/>
      <c r="AS303" s="1"/>
      <c r="AT303" s="1"/>
    </row>
    <row r="304" spans="1:46" ht="23.25" customHeight="1">
      <c r="A304" s="1" t="str">
        <f t="shared" si="0"/>
        <v>RG6080A01EN-CO 1 SAINT JUST EN CHAUSS 2 BEAUVAIS PPDC 17:00</v>
      </c>
      <c r="B304" s="6" t="s">
        <v>20</v>
      </c>
      <c r="C304" s="6" t="s">
        <v>415</v>
      </c>
      <c r="D304" s="7" t="s">
        <v>22</v>
      </c>
      <c r="E304" s="7" t="s">
        <v>399</v>
      </c>
      <c r="F304" s="6" t="s">
        <v>400</v>
      </c>
      <c r="G304" s="7" t="s">
        <v>25</v>
      </c>
      <c r="H304" s="7" t="s">
        <v>211</v>
      </c>
      <c r="I304" s="6" t="s">
        <v>212</v>
      </c>
      <c r="J304" s="8">
        <v>32</v>
      </c>
      <c r="K304" s="7" t="s">
        <v>191</v>
      </c>
      <c r="L304" s="8">
        <v>22.7515</v>
      </c>
      <c r="M304" s="8">
        <v>14.952545454545456</v>
      </c>
      <c r="N304" s="8">
        <v>20.785625000000003</v>
      </c>
      <c r="O304" s="8">
        <v>14.479000000000003</v>
      </c>
      <c r="P304" s="8">
        <v>11.6942</v>
      </c>
      <c r="Q304" s="8">
        <v>12.047125000000001</v>
      </c>
      <c r="R304" s="8">
        <v>16.689750000000004</v>
      </c>
      <c r="S304" s="8"/>
      <c r="T304" s="8"/>
      <c r="U304" s="9">
        <v>15.479000000000001</v>
      </c>
      <c r="V304" s="9">
        <v>8.57</v>
      </c>
      <c r="W304" s="9">
        <v>11.4335</v>
      </c>
      <c r="X304" s="9">
        <v>17.185500000000001</v>
      </c>
      <c r="Y304" s="1"/>
      <c r="Z304" s="9">
        <v>21.297000000000004</v>
      </c>
      <c r="AA304" s="9">
        <v>15.979000000000001</v>
      </c>
      <c r="AB304" s="9">
        <v>15.888000000000002</v>
      </c>
      <c r="AC304" s="9">
        <v>11.4335</v>
      </c>
      <c r="AD304" s="9">
        <v>16.115500000000004</v>
      </c>
      <c r="AE304" s="1"/>
      <c r="AF304" s="9">
        <v>22.7515</v>
      </c>
      <c r="AG304" s="9">
        <v>12.979000000000001</v>
      </c>
      <c r="AH304" s="9">
        <v>11.479000000000001</v>
      </c>
      <c r="AI304" s="9">
        <v>12.388</v>
      </c>
      <c r="AJ304" s="9">
        <v>16.115500000000004</v>
      </c>
      <c r="AK304" s="1"/>
      <c r="AL304" s="9">
        <v>22.2515</v>
      </c>
      <c r="AM304" s="9">
        <v>12.979000000000005</v>
      </c>
      <c r="AN304" s="9">
        <v>8.57</v>
      </c>
      <c r="AO304" s="9">
        <v>12.9335</v>
      </c>
      <c r="AP304" s="9">
        <v>17.342500000000001</v>
      </c>
      <c r="AQ304" s="1"/>
      <c r="AR304" s="9">
        <v>16.842500000000001</v>
      </c>
      <c r="AS304" s="9">
        <v>14.979000000000003</v>
      </c>
      <c r="AT304" s="9">
        <v>13.964</v>
      </c>
    </row>
    <row r="305" spans="1:46" ht="23.25" customHeight="1">
      <c r="A305" s="1" t="str">
        <f t="shared" si="0"/>
        <v>RG6080A01EN-CO 1 SAINT JUST EN CHAUSS 3 ROYE PIC 17:00</v>
      </c>
      <c r="B305" s="6" t="s">
        <v>20</v>
      </c>
      <c r="C305" s="6" t="s">
        <v>415</v>
      </c>
      <c r="D305" s="7" t="s">
        <v>22</v>
      </c>
      <c r="E305" s="7" t="s">
        <v>399</v>
      </c>
      <c r="F305" s="6" t="s">
        <v>400</v>
      </c>
      <c r="G305" s="7" t="s">
        <v>31</v>
      </c>
      <c r="H305" s="7" t="s">
        <v>175</v>
      </c>
      <c r="I305" s="6" t="s">
        <v>176</v>
      </c>
      <c r="J305" s="8">
        <v>32</v>
      </c>
      <c r="K305" s="7" t="s">
        <v>191</v>
      </c>
      <c r="L305" s="8">
        <v>0</v>
      </c>
      <c r="M305" s="8"/>
      <c r="N305" s="8"/>
      <c r="O305" s="8"/>
      <c r="P305" s="8"/>
      <c r="Q305" s="8"/>
      <c r="R305" s="8"/>
      <c r="S305" s="8"/>
      <c r="T305" s="8"/>
      <c r="U305" s="8">
        <v>0</v>
      </c>
      <c r="V305" s="8">
        <v>0</v>
      </c>
      <c r="W305" s="8">
        <v>0</v>
      </c>
      <c r="X305" s="8">
        <v>0</v>
      </c>
      <c r="Y305" s="1"/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1"/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1"/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1"/>
      <c r="AR305" s="8">
        <v>0</v>
      </c>
      <c r="AS305" s="8">
        <v>0</v>
      </c>
      <c r="AT305" s="8">
        <v>0</v>
      </c>
    </row>
    <row r="306" spans="1:46" ht="23.25" customHeight="1">
      <c r="A306" s="1" t="str">
        <f t="shared" si="0"/>
        <v>RG6080A01EN-CO 2 BEAUVAIS PPDC 3 ROYE PIC 17:55</v>
      </c>
      <c r="B306" s="6" t="s">
        <v>20</v>
      </c>
      <c r="C306" s="6" t="s">
        <v>415</v>
      </c>
      <c r="D306" s="7" t="s">
        <v>25</v>
      </c>
      <c r="E306" s="7" t="s">
        <v>211</v>
      </c>
      <c r="F306" s="6" t="s">
        <v>212</v>
      </c>
      <c r="G306" s="7" t="s">
        <v>31</v>
      </c>
      <c r="H306" s="7" t="s">
        <v>175</v>
      </c>
      <c r="I306" s="6" t="s">
        <v>176</v>
      </c>
      <c r="J306" s="8">
        <v>32</v>
      </c>
      <c r="K306" s="7" t="s">
        <v>416</v>
      </c>
      <c r="L306" s="8">
        <v>28.000000000000007</v>
      </c>
      <c r="M306" s="8">
        <v>25.704545454545453</v>
      </c>
      <c r="N306" s="8">
        <v>26.25</v>
      </c>
      <c r="O306" s="8">
        <v>26.2</v>
      </c>
      <c r="P306" s="8">
        <v>24.6</v>
      </c>
      <c r="Q306" s="8">
        <v>26.25</v>
      </c>
      <c r="R306" s="8">
        <v>25.375</v>
      </c>
      <c r="S306" s="8"/>
      <c r="T306" s="8"/>
      <c r="U306" s="9">
        <v>26.5</v>
      </c>
      <c r="V306" s="9">
        <v>26.000000000000004</v>
      </c>
      <c r="W306" s="9">
        <v>27</v>
      </c>
      <c r="X306" s="9">
        <v>26.500000000000004</v>
      </c>
      <c r="Y306" s="1"/>
      <c r="Z306" s="9">
        <v>26</v>
      </c>
      <c r="AA306" s="9">
        <v>26.000000000000007</v>
      </c>
      <c r="AB306" s="9">
        <v>23</v>
      </c>
      <c r="AC306" s="9">
        <v>23</v>
      </c>
      <c r="AD306" s="9">
        <v>24.000000000000004</v>
      </c>
      <c r="AE306" s="1"/>
      <c r="AF306" s="9">
        <v>26.5</v>
      </c>
      <c r="AG306" s="9">
        <v>27</v>
      </c>
      <c r="AH306" s="9">
        <v>25</v>
      </c>
      <c r="AI306" s="9">
        <v>27.000000000000004</v>
      </c>
      <c r="AJ306" s="9">
        <v>24</v>
      </c>
      <c r="AK306" s="1"/>
      <c r="AL306" s="9">
        <v>26.5</v>
      </c>
      <c r="AM306" s="9">
        <v>27.000000000000004</v>
      </c>
      <c r="AN306" s="9">
        <v>27.000000000000004</v>
      </c>
      <c r="AO306" s="9">
        <v>28.000000000000007</v>
      </c>
      <c r="AP306" s="9">
        <v>27.000000000000007</v>
      </c>
      <c r="AQ306" s="1"/>
      <c r="AR306" s="9">
        <v>26</v>
      </c>
      <c r="AS306" s="9">
        <v>24.500000000000004</v>
      </c>
      <c r="AT306" s="9">
        <v>22.000000000000004</v>
      </c>
    </row>
    <row r="307" spans="1:46" ht="23.25" customHeight="1">
      <c r="A307" s="1" t="str">
        <f t="shared" si="0"/>
        <v>RG6080A03EL-CO 2 THOUROTTE PDC1 3 ROYE PIC 16:50</v>
      </c>
      <c r="B307" s="6" t="s">
        <v>20</v>
      </c>
      <c r="C307" s="6" t="s">
        <v>417</v>
      </c>
      <c r="D307" s="7" t="s">
        <v>25</v>
      </c>
      <c r="E307" s="7" t="s">
        <v>231</v>
      </c>
      <c r="F307" s="6" t="s">
        <v>232</v>
      </c>
      <c r="G307" s="7" t="s">
        <v>31</v>
      </c>
      <c r="H307" s="7" t="s">
        <v>175</v>
      </c>
      <c r="I307" s="6" t="s">
        <v>176</v>
      </c>
      <c r="J307" s="8">
        <v>28</v>
      </c>
      <c r="K307" s="7" t="s">
        <v>117</v>
      </c>
      <c r="L307" s="8">
        <v>14.4335</v>
      </c>
      <c r="M307" s="8">
        <v>11.124055555555556</v>
      </c>
      <c r="N307" s="8">
        <v>11.65375</v>
      </c>
      <c r="O307" s="8">
        <v>10.832100000000001</v>
      </c>
      <c r="P307" s="8">
        <v>11.799900000000001</v>
      </c>
      <c r="Q307" s="8">
        <v>10.1145</v>
      </c>
      <c r="R307" s="8"/>
      <c r="S307" s="8"/>
      <c r="T307" s="8"/>
      <c r="U307" s="8">
        <v>14.4335</v>
      </c>
      <c r="V307" s="8">
        <v>12.408999999999999</v>
      </c>
      <c r="W307" s="8">
        <v>5.9790000000000019</v>
      </c>
      <c r="X307" s="1"/>
      <c r="Y307" s="1"/>
      <c r="Z307" s="8">
        <v>13.888</v>
      </c>
      <c r="AA307" s="8">
        <v>9.4545000000000012</v>
      </c>
      <c r="AB307" s="8">
        <v>13.909000000000001</v>
      </c>
      <c r="AC307" s="8">
        <v>11.257500000000002</v>
      </c>
      <c r="AD307" s="1"/>
      <c r="AE307" s="1"/>
      <c r="AF307" s="8">
        <v>10.954499999999999</v>
      </c>
      <c r="AG307" s="8">
        <v>10.909000000000001</v>
      </c>
      <c r="AH307" s="8">
        <v>8.9090000000000025</v>
      </c>
      <c r="AI307" s="8">
        <v>11.9185</v>
      </c>
      <c r="AJ307" s="1"/>
      <c r="AK307" s="1"/>
      <c r="AL307" s="8">
        <v>12.8635</v>
      </c>
      <c r="AM307" s="8">
        <v>9.9090000000000007</v>
      </c>
      <c r="AN307" s="8">
        <v>10.909000000000001</v>
      </c>
      <c r="AO307" s="8">
        <v>11.303000000000001</v>
      </c>
      <c r="AP307" s="1"/>
      <c r="AQ307" s="1"/>
      <c r="AR307" s="8">
        <v>8.9089999999999989</v>
      </c>
      <c r="AS307" s="8">
        <v>9.4545000000000012</v>
      </c>
      <c r="AT307" s="8">
        <v>12.863500000000002</v>
      </c>
    </row>
    <row r="308" spans="1:46" ht="23.25" customHeight="1">
      <c r="A308" s="1" t="str">
        <f t="shared" si="0"/>
        <v>RG6080A03EN-CO 1 CUISE LA MOTTE PDC1 2 ROYE PIC 17:00</v>
      </c>
      <c r="B308" s="6" t="s">
        <v>20</v>
      </c>
      <c r="C308" s="6" t="s">
        <v>418</v>
      </c>
      <c r="D308" s="7" t="s">
        <v>22</v>
      </c>
      <c r="E308" s="7" t="s">
        <v>207</v>
      </c>
      <c r="F308" s="6" t="s">
        <v>208</v>
      </c>
      <c r="G308" s="7" t="s">
        <v>25</v>
      </c>
      <c r="H308" s="7" t="s">
        <v>175</v>
      </c>
      <c r="I308" s="6" t="s">
        <v>176</v>
      </c>
      <c r="J308" s="8">
        <v>32</v>
      </c>
      <c r="K308" s="7" t="s">
        <v>191</v>
      </c>
      <c r="L308" s="8">
        <v>9.8116428571428589</v>
      </c>
      <c r="M308" s="8">
        <v>7.9633896103896094</v>
      </c>
      <c r="N308" s="8">
        <v>7.9947380952380964</v>
      </c>
      <c r="O308" s="8">
        <v>7.6630190476190476</v>
      </c>
      <c r="P308" s="8">
        <v>8.1981523809523829</v>
      </c>
      <c r="Q308" s="8">
        <v>8.4620416666666678</v>
      </c>
      <c r="R308" s="8">
        <v>7.51539880952381</v>
      </c>
      <c r="S308" s="8"/>
      <c r="T308" s="8"/>
      <c r="U308" s="9">
        <v>9.2590000000000003</v>
      </c>
      <c r="V308" s="9">
        <v>8.8116428571428589</v>
      </c>
      <c r="W308" s="9">
        <v>8.313761904761904</v>
      </c>
      <c r="X308" s="9">
        <v>9.7402142857142859</v>
      </c>
      <c r="Y308" s="1"/>
      <c r="Z308" s="9">
        <v>8.9090000000000007</v>
      </c>
      <c r="AA308" s="9">
        <v>7.3116428571428571</v>
      </c>
      <c r="AB308" s="9">
        <v>8.4090000000000007</v>
      </c>
      <c r="AC308" s="9">
        <v>8.3613809523809532</v>
      </c>
      <c r="AD308" s="9">
        <v>8.7045000000000012</v>
      </c>
      <c r="AE308" s="1"/>
      <c r="AF308" s="9">
        <v>9.8116428571428589</v>
      </c>
      <c r="AG308" s="9">
        <v>8.3613809523809532</v>
      </c>
      <c r="AH308" s="9">
        <v>7.4090000000000007</v>
      </c>
      <c r="AI308" s="9">
        <v>7.9068809523809529</v>
      </c>
      <c r="AJ308" s="9">
        <v>4.71</v>
      </c>
      <c r="AK308" s="1"/>
      <c r="AL308" s="9">
        <v>6.28</v>
      </c>
      <c r="AM308" s="9">
        <v>5.9545000000000003</v>
      </c>
      <c r="AN308" s="9">
        <v>7.9068809523809529</v>
      </c>
      <c r="AO308" s="9">
        <v>9.2661428571428583</v>
      </c>
      <c r="AP308" s="9">
        <v>6.9068809523809529</v>
      </c>
      <c r="AQ308" s="1"/>
      <c r="AR308" s="9">
        <v>6.9783095238095241</v>
      </c>
      <c r="AS308" s="9">
        <v>7.4285714285714297</v>
      </c>
      <c r="AT308" s="9">
        <v>8.4542380952380967</v>
      </c>
    </row>
    <row r="309" spans="1:46" ht="23.25" customHeight="1">
      <c r="A309" s="1" t="str">
        <f t="shared" si="0"/>
        <v>RG6080A04EN-CO 1 CUISE LA MOTTE PDC1 3 ROYE PIC 13:45</v>
      </c>
      <c r="B309" s="6" t="s">
        <v>20</v>
      </c>
      <c r="C309" s="6" t="s">
        <v>419</v>
      </c>
      <c r="D309" s="7" t="s">
        <v>22</v>
      </c>
      <c r="E309" s="7" t="s">
        <v>207</v>
      </c>
      <c r="F309" s="6" t="s">
        <v>208</v>
      </c>
      <c r="G309" s="7" t="s">
        <v>31</v>
      </c>
      <c r="H309" s="7" t="s">
        <v>175</v>
      </c>
      <c r="I309" s="6" t="s">
        <v>176</v>
      </c>
      <c r="J309" s="8">
        <v>32</v>
      </c>
      <c r="K309" s="7" t="s">
        <v>138</v>
      </c>
      <c r="L309" s="8">
        <v>16.499214285714288</v>
      </c>
      <c r="M309" s="8">
        <v>12.207928571428571</v>
      </c>
      <c r="N309" s="8"/>
      <c r="O309" s="8"/>
      <c r="P309" s="8"/>
      <c r="Q309" s="8"/>
      <c r="R309" s="8"/>
      <c r="S309" s="8">
        <v>12.207928571428571</v>
      </c>
      <c r="T309" s="8"/>
      <c r="U309" s="1"/>
      <c r="V309" s="1"/>
      <c r="W309" s="1"/>
      <c r="X309" s="1"/>
      <c r="Y309" s="8">
        <v>16.499214285714288</v>
      </c>
      <c r="Z309" s="1"/>
      <c r="AA309" s="1"/>
      <c r="AB309" s="1"/>
      <c r="AC309" s="1"/>
      <c r="AD309" s="1"/>
      <c r="AE309" s="8">
        <v>12.119</v>
      </c>
      <c r="AF309" s="1"/>
      <c r="AG309" s="1"/>
      <c r="AH309" s="1"/>
      <c r="AI309" s="1"/>
      <c r="AJ309" s="1"/>
      <c r="AK309" s="8">
        <v>9.5490000000000013</v>
      </c>
      <c r="AL309" s="1"/>
      <c r="AM309" s="1"/>
      <c r="AN309" s="1"/>
      <c r="AO309" s="1"/>
      <c r="AP309" s="1"/>
      <c r="AQ309" s="8">
        <v>10.6645</v>
      </c>
      <c r="AR309" s="1"/>
      <c r="AS309" s="1"/>
      <c r="AT309" s="1"/>
    </row>
    <row r="310" spans="1:46" ht="23.25" customHeight="1">
      <c r="A310" s="1" t="str">
        <f t="shared" si="0"/>
        <v>RG6080A04EN-CO 2 COMPIEGNE PDC1 3 ROYE PIC 15:10</v>
      </c>
      <c r="B310" s="6" t="s">
        <v>20</v>
      </c>
      <c r="C310" s="6" t="s">
        <v>419</v>
      </c>
      <c r="D310" s="7" t="s">
        <v>25</v>
      </c>
      <c r="E310" s="7" t="s">
        <v>241</v>
      </c>
      <c r="F310" s="6" t="s">
        <v>242</v>
      </c>
      <c r="G310" s="7" t="s">
        <v>31</v>
      </c>
      <c r="H310" s="7" t="s">
        <v>175</v>
      </c>
      <c r="I310" s="6" t="s">
        <v>176</v>
      </c>
      <c r="J310" s="8">
        <v>32</v>
      </c>
      <c r="K310" s="7" t="s">
        <v>312</v>
      </c>
      <c r="L310" s="8">
        <v>19.57</v>
      </c>
      <c r="M310" s="8">
        <v>13.898624999999999</v>
      </c>
      <c r="N310" s="8"/>
      <c r="O310" s="8"/>
      <c r="P310" s="8"/>
      <c r="Q310" s="8"/>
      <c r="R310" s="8"/>
      <c r="S310" s="8">
        <v>13.898624999999999</v>
      </c>
      <c r="T310" s="8"/>
      <c r="U310" s="1"/>
      <c r="V310" s="1"/>
      <c r="W310" s="1"/>
      <c r="X310" s="1"/>
      <c r="Y310" s="9">
        <v>3.57</v>
      </c>
      <c r="Z310" s="1"/>
      <c r="AA310" s="1"/>
      <c r="AB310" s="1"/>
      <c r="AC310" s="1"/>
      <c r="AD310" s="1"/>
      <c r="AE310" s="9">
        <v>19.57</v>
      </c>
      <c r="AF310" s="1"/>
      <c r="AG310" s="1"/>
      <c r="AH310" s="1"/>
      <c r="AI310" s="1"/>
      <c r="AJ310" s="1"/>
      <c r="AK310" s="9">
        <v>15</v>
      </c>
      <c r="AL310" s="1"/>
      <c r="AM310" s="1"/>
      <c r="AN310" s="1"/>
      <c r="AO310" s="1"/>
      <c r="AP310" s="1"/>
      <c r="AQ310" s="9">
        <v>17.454499999999999</v>
      </c>
      <c r="AR310" s="1"/>
      <c r="AS310" s="1"/>
      <c r="AT310" s="1"/>
    </row>
    <row r="311" spans="1:46" ht="23.25" customHeight="1">
      <c r="A311" s="1" t="str">
        <f t="shared" si="0"/>
        <v>RG6080A06EL-CO 1 NOAILLES PDC1 2 CREIL PDC1 17:00</v>
      </c>
      <c r="B311" s="6" t="s">
        <v>20</v>
      </c>
      <c r="C311" s="6" t="s">
        <v>420</v>
      </c>
      <c r="D311" s="7" t="s">
        <v>22</v>
      </c>
      <c r="E311" s="7" t="s">
        <v>234</v>
      </c>
      <c r="F311" s="6" t="s">
        <v>235</v>
      </c>
      <c r="G311" s="7" t="s">
        <v>25</v>
      </c>
      <c r="H311" s="7" t="s">
        <v>236</v>
      </c>
      <c r="I311" s="6" t="s">
        <v>237</v>
      </c>
      <c r="J311" s="8">
        <v>32</v>
      </c>
      <c r="K311" s="7" t="s">
        <v>191</v>
      </c>
      <c r="L311" s="8">
        <v>11</v>
      </c>
      <c r="M311" s="8">
        <v>9.8181818181818183</v>
      </c>
      <c r="N311" s="8">
        <v>9.75</v>
      </c>
      <c r="O311" s="8">
        <v>10.199999999999999</v>
      </c>
      <c r="P311" s="8">
        <v>9.8000000000000007</v>
      </c>
      <c r="Q311" s="8">
        <v>9.75</v>
      </c>
      <c r="R311" s="8">
        <v>9.5</v>
      </c>
      <c r="S311" s="8"/>
      <c r="T311" s="8"/>
      <c r="U311" s="8">
        <v>10</v>
      </c>
      <c r="V311" s="8">
        <v>10</v>
      </c>
      <c r="W311" s="8">
        <v>10</v>
      </c>
      <c r="X311" s="8">
        <v>10</v>
      </c>
      <c r="Y311" s="1"/>
      <c r="Z311" s="8">
        <v>10</v>
      </c>
      <c r="AA311" s="8">
        <v>11</v>
      </c>
      <c r="AB311" s="8">
        <v>9</v>
      </c>
      <c r="AC311" s="8">
        <v>9</v>
      </c>
      <c r="AD311" s="8">
        <v>9</v>
      </c>
      <c r="AE311" s="1"/>
      <c r="AF311" s="8">
        <v>10</v>
      </c>
      <c r="AG311" s="8">
        <v>10</v>
      </c>
      <c r="AH311" s="8">
        <v>10</v>
      </c>
      <c r="AI311" s="8">
        <v>10</v>
      </c>
      <c r="AJ311" s="8">
        <v>10</v>
      </c>
      <c r="AK311" s="1"/>
      <c r="AL311" s="8">
        <v>10</v>
      </c>
      <c r="AM311" s="8">
        <v>10</v>
      </c>
      <c r="AN311" s="8">
        <v>10</v>
      </c>
      <c r="AO311" s="8">
        <v>10</v>
      </c>
      <c r="AP311" s="8">
        <v>9</v>
      </c>
      <c r="AQ311" s="1"/>
      <c r="AR311" s="8">
        <v>9</v>
      </c>
      <c r="AS311" s="8">
        <v>10</v>
      </c>
      <c r="AT311" s="8">
        <v>10</v>
      </c>
    </row>
    <row r="312" spans="1:46" ht="23.25" customHeight="1">
      <c r="A312" s="1" t="str">
        <f t="shared" si="0"/>
        <v>RG6080A06EL-CO 1 NOAILLES PDC1 3 ROYE PIC 17:00</v>
      </c>
      <c r="B312" s="6" t="s">
        <v>20</v>
      </c>
      <c r="C312" s="6" t="s">
        <v>420</v>
      </c>
      <c r="D312" s="7" t="s">
        <v>22</v>
      </c>
      <c r="E312" s="7" t="s">
        <v>234</v>
      </c>
      <c r="F312" s="6" t="s">
        <v>235</v>
      </c>
      <c r="G312" s="7" t="s">
        <v>31</v>
      </c>
      <c r="H312" s="7" t="s">
        <v>175</v>
      </c>
      <c r="I312" s="6" t="s">
        <v>176</v>
      </c>
      <c r="J312" s="8">
        <v>32</v>
      </c>
      <c r="K312" s="7" t="s">
        <v>191</v>
      </c>
      <c r="L312" s="8">
        <v>14.13</v>
      </c>
      <c r="M312" s="8">
        <v>8.1940909090909066</v>
      </c>
      <c r="N312" s="8">
        <v>8.4924999999999997</v>
      </c>
      <c r="O312" s="8">
        <v>8.6780000000000008</v>
      </c>
      <c r="P312" s="8">
        <v>6.9940000000000015</v>
      </c>
      <c r="Q312" s="8">
        <v>8.1</v>
      </c>
      <c r="R312" s="8">
        <v>8.8849999999999998</v>
      </c>
      <c r="S312" s="8"/>
      <c r="T312" s="8"/>
      <c r="U312" s="9">
        <v>8.8500000000000014</v>
      </c>
      <c r="V312" s="9">
        <v>8.8500000000000014</v>
      </c>
      <c r="W312" s="9">
        <v>7.28</v>
      </c>
      <c r="X312" s="9">
        <v>14.13</v>
      </c>
      <c r="Y312" s="1"/>
      <c r="Z312" s="9">
        <v>10.42</v>
      </c>
      <c r="AA312" s="9">
        <v>9.42</v>
      </c>
      <c r="AB312" s="9">
        <v>7.28</v>
      </c>
      <c r="AC312" s="9">
        <v>7.85</v>
      </c>
      <c r="AD312" s="9">
        <v>7.28</v>
      </c>
      <c r="AE312" s="1"/>
      <c r="AF312" s="9">
        <v>6.28</v>
      </c>
      <c r="AG312" s="9">
        <v>9.42</v>
      </c>
      <c r="AH312" s="9">
        <v>4.71</v>
      </c>
      <c r="AI312" s="9">
        <v>7.85</v>
      </c>
      <c r="AJ312" s="9">
        <v>6.28</v>
      </c>
      <c r="AK312" s="1"/>
      <c r="AL312" s="9">
        <v>7.85</v>
      </c>
      <c r="AM312" s="9">
        <v>9.42</v>
      </c>
      <c r="AN312" s="9">
        <v>7.85</v>
      </c>
      <c r="AO312" s="9">
        <v>9.42</v>
      </c>
      <c r="AP312" s="9">
        <v>7.85</v>
      </c>
      <c r="AQ312" s="1"/>
      <c r="AR312" s="9">
        <v>9.42</v>
      </c>
      <c r="AS312" s="9">
        <v>6.28</v>
      </c>
      <c r="AT312" s="9">
        <v>6.28</v>
      </c>
    </row>
    <row r="313" spans="1:46" ht="23.25" customHeight="1">
      <c r="A313" s="1" t="str">
        <f t="shared" si="0"/>
        <v>RG6080A06EL-CO 2 CREIL PDC1 3 ROYE PIC 18:00</v>
      </c>
      <c r="B313" s="6" t="s">
        <v>20</v>
      </c>
      <c r="C313" s="6" t="s">
        <v>420</v>
      </c>
      <c r="D313" s="7" t="s">
        <v>25</v>
      </c>
      <c r="E313" s="7" t="s">
        <v>236</v>
      </c>
      <c r="F313" s="6" t="s">
        <v>237</v>
      </c>
      <c r="G313" s="7" t="s">
        <v>31</v>
      </c>
      <c r="H313" s="7" t="s">
        <v>175</v>
      </c>
      <c r="I313" s="6" t="s">
        <v>176</v>
      </c>
      <c r="J313" s="8">
        <v>32</v>
      </c>
      <c r="K313" s="7" t="s">
        <v>404</v>
      </c>
      <c r="L313" s="8">
        <v>28.000000000000007</v>
      </c>
      <c r="M313" s="8">
        <v>20.526909090909093</v>
      </c>
      <c r="N313" s="8">
        <v>20.321999999999999</v>
      </c>
      <c r="O313" s="8">
        <v>18.2</v>
      </c>
      <c r="P313" s="8">
        <v>22.157600000000002</v>
      </c>
      <c r="Q313" s="8">
        <v>19.432000000000002</v>
      </c>
      <c r="R313" s="8">
        <v>22.696999999999999</v>
      </c>
      <c r="S313" s="8"/>
      <c r="T313" s="8"/>
      <c r="U313" s="8">
        <v>19</v>
      </c>
      <c r="V313" s="8">
        <v>19</v>
      </c>
      <c r="W313" s="8">
        <v>21.364000000000001</v>
      </c>
      <c r="X313" s="8">
        <v>23.788</v>
      </c>
      <c r="Y313" s="1"/>
      <c r="Z313" s="8">
        <v>20.5</v>
      </c>
      <c r="AA313" s="8">
        <v>17</v>
      </c>
      <c r="AB313" s="8">
        <v>28.000000000000007</v>
      </c>
      <c r="AC313" s="8">
        <v>17.364000000000001</v>
      </c>
      <c r="AD313" s="8">
        <v>21</v>
      </c>
      <c r="AE313" s="1"/>
      <c r="AF313" s="8">
        <v>18.788</v>
      </c>
      <c r="AG313" s="8">
        <v>17</v>
      </c>
      <c r="AH313" s="8">
        <v>20.788</v>
      </c>
      <c r="AI313" s="8">
        <v>16</v>
      </c>
      <c r="AJ313" s="8">
        <v>26</v>
      </c>
      <c r="AK313" s="1"/>
      <c r="AL313" s="8">
        <v>19.5</v>
      </c>
      <c r="AM313" s="8">
        <v>20</v>
      </c>
      <c r="AN313" s="8">
        <v>19</v>
      </c>
      <c r="AO313" s="8">
        <v>23</v>
      </c>
      <c r="AP313" s="8">
        <v>20</v>
      </c>
      <c r="AQ313" s="1"/>
      <c r="AR313" s="8">
        <v>22.5</v>
      </c>
      <c r="AS313" s="8">
        <v>18</v>
      </c>
      <c r="AT313" s="8">
        <v>24</v>
      </c>
    </row>
    <row r="314" spans="1:46" ht="23.25" customHeight="1">
      <c r="A314" s="1" t="str">
        <f t="shared" si="0"/>
        <v>RG6080A07EN-CO 1 FEUQUIERES PDC1 2 BEAUVAIS PPDC 14:40</v>
      </c>
      <c r="B314" s="6" t="s">
        <v>20</v>
      </c>
      <c r="C314" s="6" t="s">
        <v>421</v>
      </c>
      <c r="D314" s="7" t="s">
        <v>22</v>
      </c>
      <c r="E314" s="7" t="s">
        <v>215</v>
      </c>
      <c r="F314" s="6" t="s">
        <v>216</v>
      </c>
      <c r="G314" s="7" t="s">
        <v>25</v>
      </c>
      <c r="H314" s="7" t="s">
        <v>211</v>
      </c>
      <c r="I314" s="6" t="s">
        <v>212</v>
      </c>
      <c r="J314" s="8">
        <v>52</v>
      </c>
      <c r="K314" s="7" t="s">
        <v>72</v>
      </c>
      <c r="L314" s="8">
        <v>45.158999999999999</v>
      </c>
      <c r="M314" s="8">
        <v>31.513375000000003</v>
      </c>
      <c r="N314" s="8"/>
      <c r="O314" s="8"/>
      <c r="P314" s="8"/>
      <c r="Q314" s="8"/>
      <c r="R314" s="8"/>
      <c r="S314" s="8">
        <v>31.513375000000003</v>
      </c>
      <c r="T314" s="8"/>
      <c r="U314" s="1"/>
      <c r="V314" s="1"/>
      <c r="W314" s="1"/>
      <c r="X314" s="1"/>
      <c r="Y314" s="9">
        <v>45.158999999999999</v>
      </c>
      <c r="Z314" s="1"/>
      <c r="AA314" s="1"/>
      <c r="AB314" s="1"/>
      <c r="AC314" s="1"/>
      <c r="AD314" s="1"/>
      <c r="AE314" s="9">
        <v>27.55</v>
      </c>
      <c r="AF314" s="1"/>
      <c r="AG314" s="1"/>
      <c r="AH314" s="1"/>
      <c r="AI314" s="1"/>
      <c r="AJ314" s="1"/>
      <c r="AK314" s="9">
        <v>30.0045</v>
      </c>
      <c r="AL314" s="1"/>
      <c r="AM314" s="1"/>
      <c r="AN314" s="1"/>
      <c r="AO314" s="1"/>
      <c r="AP314" s="1"/>
      <c r="AQ314" s="9">
        <v>23.34</v>
      </c>
      <c r="AR314" s="1"/>
      <c r="AS314" s="1"/>
      <c r="AT314" s="1"/>
    </row>
    <row r="315" spans="1:46" ht="23.25" customHeight="1">
      <c r="A315" s="1" t="str">
        <f t="shared" si="0"/>
        <v>RG6080A07EN-CO 1 FEUQUIERES PDC1 3 ROYE PIC 14:40</v>
      </c>
      <c r="B315" s="6" t="s">
        <v>20</v>
      </c>
      <c r="C315" s="6" t="s">
        <v>421</v>
      </c>
      <c r="D315" s="7" t="s">
        <v>22</v>
      </c>
      <c r="E315" s="7" t="s">
        <v>215</v>
      </c>
      <c r="F315" s="6" t="s">
        <v>216</v>
      </c>
      <c r="G315" s="7" t="s">
        <v>31</v>
      </c>
      <c r="H315" s="7" t="s">
        <v>175</v>
      </c>
      <c r="I315" s="6" t="s">
        <v>176</v>
      </c>
      <c r="J315" s="8">
        <v>52</v>
      </c>
      <c r="K315" s="7" t="s">
        <v>72</v>
      </c>
      <c r="L315" s="8">
        <v>0</v>
      </c>
      <c r="M315" s="8"/>
      <c r="N315" s="8"/>
      <c r="O315" s="8"/>
      <c r="P315" s="8"/>
      <c r="Q315" s="8"/>
      <c r="R315" s="8"/>
      <c r="S315" s="8"/>
      <c r="T315" s="8"/>
      <c r="U315" s="1"/>
      <c r="V315" s="1"/>
      <c r="W315" s="1"/>
      <c r="X315" s="1"/>
      <c r="Y315" s="8">
        <v>0</v>
      </c>
      <c r="Z315" s="1"/>
      <c r="AA315" s="1"/>
      <c r="AB315" s="1"/>
      <c r="AC315" s="1"/>
      <c r="AD315" s="1"/>
      <c r="AE315" s="8">
        <v>0</v>
      </c>
      <c r="AF315" s="1"/>
      <c r="AG315" s="1"/>
      <c r="AH315" s="1"/>
      <c r="AI315" s="1"/>
      <c r="AJ315" s="1"/>
      <c r="AK315" s="8">
        <v>0</v>
      </c>
      <c r="AL315" s="1"/>
      <c r="AM315" s="1"/>
      <c r="AN315" s="1"/>
      <c r="AO315" s="1"/>
      <c r="AP315" s="1"/>
      <c r="AQ315" s="8">
        <v>0</v>
      </c>
      <c r="AR315" s="1"/>
      <c r="AS315" s="1"/>
      <c r="AT315" s="1"/>
    </row>
    <row r="316" spans="1:46" ht="23.25" customHeight="1">
      <c r="A316" s="1" t="str">
        <f t="shared" si="0"/>
        <v>RG6080A07EN-CO 2 BEAUVAIS PPDC 3 ROYE PIC 15:45</v>
      </c>
      <c r="B316" s="6" t="s">
        <v>20</v>
      </c>
      <c r="C316" s="6" t="s">
        <v>421</v>
      </c>
      <c r="D316" s="7" t="s">
        <v>25</v>
      </c>
      <c r="E316" s="7" t="s">
        <v>211</v>
      </c>
      <c r="F316" s="6" t="s">
        <v>212</v>
      </c>
      <c r="G316" s="7" t="s">
        <v>31</v>
      </c>
      <c r="H316" s="7" t="s">
        <v>175</v>
      </c>
      <c r="I316" s="6" t="s">
        <v>176</v>
      </c>
      <c r="J316" s="8">
        <v>52</v>
      </c>
      <c r="K316" s="7" t="s">
        <v>184</v>
      </c>
      <c r="L316" s="8">
        <v>48</v>
      </c>
      <c r="M316" s="8">
        <v>46.570000000000007</v>
      </c>
      <c r="N316" s="8"/>
      <c r="O316" s="8"/>
      <c r="P316" s="8"/>
      <c r="Q316" s="8"/>
      <c r="R316" s="8"/>
      <c r="S316" s="8">
        <v>46.570000000000007</v>
      </c>
      <c r="T316" s="8"/>
      <c r="U316" s="1"/>
      <c r="V316" s="1"/>
      <c r="W316" s="1"/>
      <c r="X316" s="1"/>
      <c r="Y316" s="9">
        <v>45.570000000000014</v>
      </c>
      <c r="Z316" s="1"/>
      <c r="AA316" s="1"/>
      <c r="AB316" s="1"/>
      <c r="AC316" s="1"/>
      <c r="AD316" s="1"/>
      <c r="AE316" s="9">
        <v>48</v>
      </c>
      <c r="AF316" s="1"/>
      <c r="AG316" s="1"/>
      <c r="AH316" s="1"/>
      <c r="AI316" s="1"/>
      <c r="AJ316" s="1"/>
      <c r="AK316" s="9">
        <v>47.21</v>
      </c>
      <c r="AL316" s="1"/>
      <c r="AM316" s="1"/>
      <c r="AN316" s="1"/>
      <c r="AO316" s="1"/>
      <c r="AP316" s="1"/>
      <c r="AQ316" s="9">
        <v>45.5</v>
      </c>
      <c r="AR316" s="1"/>
      <c r="AS316" s="1"/>
      <c r="AT316" s="1"/>
    </row>
    <row r="317" spans="1:46" ht="23.25" customHeight="1">
      <c r="A317" s="1" t="str">
        <f t="shared" si="0"/>
        <v>RG6080A08EL-CO 1 CREIL PDC1 2 BREUIL LE VERT PDC1 13:55</v>
      </c>
      <c r="B317" s="6" t="s">
        <v>20</v>
      </c>
      <c r="C317" s="6" t="s">
        <v>422</v>
      </c>
      <c r="D317" s="7" t="s">
        <v>22</v>
      </c>
      <c r="E317" s="7" t="s">
        <v>236</v>
      </c>
      <c r="F317" s="6" t="s">
        <v>237</v>
      </c>
      <c r="G317" s="7" t="s">
        <v>25</v>
      </c>
      <c r="H317" s="7" t="s">
        <v>274</v>
      </c>
      <c r="I317" s="6" t="s">
        <v>275</v>
      </c>
      <c r="J317" s="8">
        <v>32</v>
      </c>
      <c r="K317" s="7" t="s">
        <v>376</v>
      </c>
      <c r="L317" s="8">
        <v>5</v>
      </c>
      <c r="M317" s="8">
        <v>3.6666666666666665</v>
      </c>
      <c r="N317" s="8"/>
      <c r="O317" s="8"/>
      <c r="P317" s="8"/>
      <c r="Q317" s="8"/>
      <c r="R317" s="8"/>
      <c r="S317" s="8">
        <v>3.6666666666666665</v>
      </c>
      <c r="T317" s="8"/>
      <c r="U317" s="1"/>
      <c r="V317" s="1"/>
      <c r="W317" s="1"/>
      <c r="X317" s="1"/>
      <c r="Y317" s="8">
        <v>5</v>
      </c>
      <c r="Z317" s="1"/>
      <c r="AA317" s="1"/>
      <c r="AB317" s="1"/>
      <c r="AC317" s="1"/>
      <c r="AD317" s="1"/>
      <c r="AE317" s="8">
        <v>0</v>
      </c>
      <c r="AF317" s="1"/>
      <c r="AG317" s="1"/>
      <c r="AH317" s="1"/>
      <c r="AI317" s="1"/>
      <c r="AJ317" s="1"/>
      <c r="AK317" s="8">
        <v>4</v>
      </c>
      <c r="AL317" s="1"/>
      <c r="AM317" s="1"/>
      <c r="AN317" s="1"/>
      <c r="AO317" s="1"/>
      <c r="AP317" s="1"/>
      <c r="AQ317" s="8">
        <v>2</v>
      </c>
      <c r="AR317" s="1"/>
      <c r="AS317" s="1"/>
      <c r="AT317" s="1"/>
    </row>
    <row r="318" spans="1:46" ht="23.25" customHeight="1">
      <c r="A318" s="1" t="str">
        <f t="shared" si="0"/>
        <v>RG6080A08EL-CO 2 BREUIL LE VERT PDC1 3 CREIL PDC1 14:25</v>
      </c>
      <c r="B318" s="6" t="s">
        <v>20</v>
      </c>
      <c r="C318" s="6" t="s">
        <v>422</v>
      </c>
      <c r="D318" s="7" t="s">
        <v>25</v>
      </c>
      <c r="E318" s="7" t="s">
        <v>274</v>
      </c>
      <c r="F318" s="6" t="s">
        <v>275</v>
      </c>
      <c r="G318" s="7" t="s">
        <v>31</v>
      </c>
      <c r="H318" s="7" t="s">
        <v>236</v>
      </c>
      <c r="I318" s="6" t="s">
        <v>237</v>
      </c>
      <c r="J318" s="8">
        <v>32</v>
      </c>
      <c r="K318" s="7" t="s">
        <v>303</v>
      </c>
      <c r="L318" s="8">
        <v>5.1645000000000003</v>
      </c>
      <c r="M318" s="8">
        <v>4.0386249999999997</v>
      </c>
      <c r="N318" s="8"/>
      <c r="O318" s="8"/>
      <c r="P318" s="8"/>
      <c r="Q318" s="8"/>
      <c r="R318" s="8"/>
      <c r="S318" s="8">
        <v>4.0386249999999997</v>
      </c>
      <c r="T318" s="8"/>
      <c r="U318" s="1"/>
      <c r="V318" s="1"/>
      <c r="W318" s="1"/>
      <c r="X318" s="1"/>
      <c r="Y318" s="9">
        <v>4.71</v>
      </c>
      <c r="Z318" s="1"/>
      <c r="AA318" s="1"/>
      <c r="AB318" s="1"/>
      <c r="AC318" s="1"/>
      <c r="AD318" s="1"/>
      <c r="AE318" s="9">
        <v>3.14</v>
      </c>
      <c r="AF318" s="1"/>
      <c r="AG318" s="1"/>
      <c r="AH318" s="1"/>
      <c r="AI318" s="1"/>
      <c r="AJ318" s="1"/>
      <c r="AK318" s="9">
        <v>3.14</v>
      </c>
      <c r="AL318" s="1"/>
      <c r="AM318" s="1"/>
      <c r="AN318" s="1"/>
      <c r="AO318" s="1"/>
      <c r="AP318" s="1"/>
      <c r="AQ318" s="9">
        <v>5.1645000000000003</v>
      </c>
      <c r="AR318" s="1"/>
      <c r="AS318" s="1"/>
      <c r="AT318" s="1"/>
    </row>
    <row r="319" spans="1:46" ht="23.25" customHeight="1">
      <c r="A319" s="1" t="str">
        <f t="shared" si="0"/>
        <v>RG6080A08EL-CO 2 BREUIL LE VERT PDC1 4 ROYE PIC 14:25</v>
      </c>
      <c r="B319" s="6" t="s">
        <v>20</v>
      </c>
      <c r="C319" s="6" t="s">
        <v>422</v>
      </c>
      <c r="D319" s="7" t="s">
        <v>25</v>
      </c>
      <c r="E319" s="7" t="s">
        <v>274</v>
      </c>
      <c r="F319" s="6" t="s">
        <v>275</v>
      </c>
      <c r="G319" s="7" t="s">
        <v>33</v>
      </c>
      <c r="H319" s="7" t="s">
        <v>175</v>
      </c>
      <c r="I319" s="6" t="s">
        <v>176</v>
      </c>
      <c r="J319" s="8">
        <v>32</v>
      </c>
      <c r="K319" s="7" t="s">
        <v>303</v>
      </c>
      <c r="L319" s="8">
        <v>17.772500000000001</v>
      </c>
      <c r="M319" s="8">
        <v>14.3635</v>
      </c>
      <c r="N319" s="8"/>
      <c r="O319" s="8"/>
      <c r="P319" s="8"/>
      <c r="Q319" s="8"/>
      <c r="R319" s="8"/>
      <c r="S319" s="8">
        <v>14.3635</v>
      </c>
      <c r="T319" s="8"/>
      <c r="U319" s="1"/>
      <c r="V319" s="1"/>
      <c r="W319" s="1"/>
      <c r="X319" s="1"/>
      <c r="Y319" s="8">
        <v>17.772500000000001</v>
      </c>
      <c r="Z319" s="1"/>
      <c r="AA319" s="1"/>
      <c r="AB319" s="1"/>
      <c r="AC319" s="1"/>
      <c r="AD319" s="1"/>
      <c r="AE319" s="8">
        <v>12.454500000000001</v>
      </c>
      <c r="AF319" s="1"/>
      <c r="AG319" s="1"/>
      <c r="AH319" s="1"/>
      <c r="AI319" s="1"/>
      <c r="AJ319" s="1"/>
      <c r="AK319" s="8">
        <v>14.318</v>
      </c>
      <c r="AL319" s="1"/>
      <c r="AM319" s="1"/>
      <c r="AN319" s="1"/>
      <c r="AO319" s="1"/>
      <c r="AP319" s="1"/>
      <c r="AQ319" s="8">
        <v>12.909000000000001</v>
      </c>
      <c r="AR319" s="1"/>
      <c r="AS319" s="1"/>
      <c r="AT319" s="1"/>
    </row>
    <row r="320" spans="1:46" ht="23.25" customHeight="1">
      <c r="A320" s="1" t="str">
        <f t="shared" si="0"/>
        <v>RG6080A08EL-CO 3 CREIL PDC1 4 ROYE PIC 15:30</v>
      </c>
      <c r="B320" s="6" t="s">
        <v>20</v>
      </c>
      <c r="C320" s="6" t="s">
        <v>422</v>
      </c>
      <c r="D320" s="7" t="s">
        <v>31</v>
      </c>
      <c r="E320" s="7" t="s">
        <v>236</v>
      </c>
      <c r="F320" s="6" t="s">
        <v>237</v>
      </c>
      <c r="G320" s="7" t="s">
        <v>33</v>
      </c>
      <c r="H320" s="7" t="s">
        <v>175</v>
      </c>
      <c r="I320" s="6" t="s">
        <v>176</v>
      </c>
      <c r="J320" s="8">
        <v>32</v>
      </c>
      <c r="K320" s="7" t="s">
        <v>347</v>
      </c>
      <c r="L320" s="8">
        <v>24</v>
      </c>
      <c r="M320" s="8">
        <v>23</v>
      </c>
      <c r="N320" s="8"/>
      <c r="O320" s="8"/>
      <c r="P320" s="8"/>
      <c r="Q320" s="8"/>
      <c r="R320" s="8"/>
      <c r="S320" s="8">
        <v>23</v>
      </c>
      <c r="T320" s="8"/>
      <c r="U320" s="1"/>
      <c r="V320" s="1"/>
      <c r="W320" s="1"/>
      <c r="X320" s="1"/>
      <c r="Y320" s="9">
        <v>22</v>
      </c>
      <c r="Z320" s="1"/>
      <c r="AA320" s="1"/>
      <c r="AB320" s="1"/>
      <c r="AC320" s="1"/>
      <c r="AD320" s="1"/>
      <c r="AE320" s="9">
        <v>23</v>
      </c>
      <c r="AF320" s="1"/>
      <c r="AG320" s="1"/>
      <c r="AH320" s="1"/>
      <c r="AI320" s="1"/>
      <c r="AJ320" s="1"/>
      <c r="AK320" s="9">
        <v>23</v>
      </c>
      <c r="AL320" s="1"/>
      <c r="AM320" s="1"/>
      <c r="AN320" s="1"/>
      <c r="AO320" s="1"/>
      <c r="AP320" s="1"/>
      <c r="AQ320" s="9">
        <v>24</v>
      </c>
      <c r="AR320" s="1"/>
      <c r="AS320" s="1"/>
      <c r="AT320" s="1"/>
    </row>
    <row r="321" spans="1:46" ht="23.25" customHeight="1">
      <c r="A321" s="1" t="str">
        <f t="shared" si="0"/>
        <v>RG6080A08EN-CO 1 ESTREES ST DENI PDC1 2 ROYE PIC 16:50</v>
      </c>
      <c r="B321" s="6" t="s">
        <v>20</v>
      </c>
      <c r="C321" s="6" t="s">
        <v>423</v>
      </c>
      <c r="D321" s="7" t="s">
        <v>22</v>
      </c>
      <c r="E321" s="7" t="s">
        <v>272</v>
      </c>
      <c r="F321" s="6" t="s">
        <v>273</v>
      </c>
      <c r="G321" s="7" t="s">
        <v>25</v>
      </c>
      <c r="H321" s="7" t="s">
        <v>175</v>
      </c>
      <c r="I321" s="6" t="s">
        <v>176</v>
      </c>
      <c r="J321" s="8">
        <v>28</v>
      </c>
      <c r="K321" s="7" t="s">
        <v>117</v>
      </c>
      <c r="L321" s="8">
        <v>14.552119047619048</v>
      </c>
      <c r="M321" s="8">
        <v>9.2862954545454546</v>
      </c>
      <c r="N321" s="8">
        <v>8.8883630952380965</v>
      </c>
      <c r="O321" s="8">
        <v>11.627252380952379</v>
      </c>
      <c r="P321" s="8">
        <v>9.2058238095238103</v>
      </c>
      <c r="Q321" s="8">
        <v>6.9751369047619054</v>
      </c>
      <c r="R321" s="8">
        <v>9.1697797619047616</v>
      </c>
      <c r="S321" s="8"/>
      <c r="T321" s="8"/>
      <c r="U321" s="8">
        <v>9.6590000000000007</v>
      </c>
      <c r="V321" s="8">
        <v>10.371166666666667</v>
      </c>
      <c r="W321" s="8">
        <v>8.1375714285714285</v>
      </c>
      <c r="X321" s="8">
        <v>7.6590000000000007</v>
      </c>
      <c r="Y321" s="1"/>
      <c r="Z321" s="8">
        <v>8.0399523809523821</v>
      </c>
      <c r="AA321" s="8">
        <v>12.204500000000001</v>
      </c>
      <c r="AB321" s="8">
        <v>10.606880952380951</v>
      </c>
      <c r="AC321" s="8">
        <v>7.7090000000000005</v>
      </c>
      <c r="AD321" s="8">
        <v>8.1613809523809522</v>
      </c>
      <c r="AE321" s="1"/>
      <c r="AF321" s="8">
        <v>11.221166666666669</v>
      </c>
      <c r="AG321" s="8">
        <v>11.766142857142857</v>
      </c>
      <c r="AH321" s="8">
        <v>8.9545000000000012</v>
      </c>
      <c r="AI321" s="8">
        <v>7.311642857142858</v>
      </c>
      <c r="AJ321" s="8">
        <v>6.9045000000000014</v>
      </c>
      <c r="AK321" s="1"/>
      <c r="AL321" s="8">
        <v>6.9545000000000012</v>
      </c>
      <c r="AM321" s="8">
        <v>9.9544999999999995</v>
      </c>
      <c r="AN321" s="8">
        <v>7.8830714285714301</v>
      </c>
      <c r="AO321" s="8">
        <v>4.7423333333333337</v>
      </c>
      <c r="AP321" s="8">
        <v>13.954238095238095</v>
      </c>
      <c r="AQ321" s="1"/>
      <c r="AR321" s="8">
        <v>9.3378333333333341</v>
      </c>
      <c r="AS321" s="8">
        <v>14.552119047619048</v>
      </c>
      <c r="AT321" s="8">
        <v>8.2134999999999998</v>
      </c>
    </row>
    <row r="322" spans="1:46" ht="23.25" customHeight="1">
      <c r="A322" s="1" t="str">
        <f t="shared" si="0"/>
        <v>RG6080A08EN-CO 2 ROYE PIC 3 CREIL PDC1 17:30</v>
      </c>
      <c r="B322" s="6" t="s">
        <v>20</v>
      </c>
      <c r="C322" s="6" t="s">
        <v>423</v>
      </c>
      <c r="D322" s="7" t="s">
        <v>25</v>
      </c>
      <c r="E322" s="7" t="s">
        <v>175</v>
      </c>
      <c r="F322" s="6" t="s">
        <v>176</v>
      </c>
      <c r="G322" s="7" t="s">
        <v>31</v>
      </c>
      <c r="H322" s="7" t="s">
        <v>236</v>
      </c>
      <c r="I322" s="6" t="s">
        <v>237</v>
      </c>
      <c r="J322" s="8">
        <v>28</v>
      </c>
      <c r="K322" s="7" t="s">
        <v>127</v>
      </c>
      <c r="L322" s="8">
        <v>22</v>
      </c>
      <c r="M322" s="8">
        <v>11.612090909090909</v>
      </c>
      <c r="N322" s="8">
        <v>9.339500000000001</v>
      </c>
      <c r="O322" s="8">
        <v>14.521600000000001</v>
      </c>
      <c r="P322" s="8">
        <v>9.1</v>
      </c>
      <c r="Q322" s="8">
        <v>11.25</v>
      </c>
      <c r="R322" s="8">
        <v>13.75</v>
      </c>
      <c r="S322" s="8"/>
      <c r="T322" s="8"/>
      <c r="U322" s="9">
        <v>20.608000000000001</v>
      </c>
      <c r="V322" s="9">
        <v>9.5</v>
      </c>
      <c r="W322" s="9">
        <v>13</v>
      </c>
      <c r="X322" s="9">
        <v>16</v>
      </c>
      <c r="Y322" s="1"/>
      <c r="Z322" s="9">
        <v>16.358000000000001</v>
      </c>
      <c r="AA322" s="9">
        <v>13</v>
      </c>
      <c r="AB322" s="9">
        <v>12</v>
      </c>
      <c r="AC322" s="9">
        <v>12</v>
      </c>
      <c r="AD322" s="9">
        <v>22</v>
      </c>
      <c r="AE322" s="1"/>
      <c r="AF322" s="9">
        <v>7</v>
      </c>
      <c r="AG322" s="9">
        <v>13</v>
      </c>
      <c r="AH322" s="9">
        <v>8</v>
      </c>
      <c r="AI322" s="9">
        <v>11</v>
      </c>
      <c r="AJ322" s="9">
        <v>5</v>
      </c>
      <c r="AK322" s="1"/>
      <c r="AL322" s="9">
        <v>8</v>
      </c>
      <c r="AM322" s="9">
        <v>9</v>
      </c>
      <c r="AN322" s="9">
        <v>8</v>
      </c>
      <c r="AO322" s="9">
        <v>9</v>
      </c>
      <c r="AP322" s="9">
        <v>12</v>
      </c>
      <c r="AQ322" s="1"/>
      <c r="AR322" s="9">
        <v>6</v>
      </c>
      <c r="AS322" s="9">
        <v>17</v>
      </c>
      <c r="AT322" s="9">
        <v>8</v>
      </c>
    </row>
    <row r="323" spans="1:46" ht="23.25" customHeight="1">
      <c r="A323" s="1" t="str">
        <f t="shared" si="0"/>
        <v>RG6080A08EN-CO 3 CREIL PDC1 4 ROYE PIC 18:55</v>
      </c>
      <c r="B323" s="6" t="s">
        <v>20</v>
      </c>
      <c r="C323" s="6" t="s">
        <v>423</v>
      </c>
      <c r="D323" s="7" t="s">
        <v>31</v>
      </c>
      <c r="E323" s="7" t="s">
        <v>236</v>
      </c>
      <c r="F323" s="6" t="s">
        <v>237</v>
      </c>
      <c r="G323" s="7" t="s">
        <v>33</v>
      </c>
      <c r="H323" s="7" t="s">
        <v>175</v>
      </c>
      <c r="I323" s="6" t="s">
        <v>176</v>
      </c>
      <c r="J323" s="8">
        <v>28</v>
      </c>
      <c r="K323" s="7" t="s">
        <v>424</v>
      </c>
      <c r="L323" s="8">
        <v>28.000000000000004</v>
      </c>
      <c r="M323" s="8">
        <v>24.613636363636363</v>
      </c>
      <c r="N323" s="8">
        <v>25.75</v>
      </c>
      <c r="O323" s="8">
        <v>24.4</v>
      </c>
      <c r="P323" s="8">
        <v>24.8</v>
      </c>
      <c r="Q323" s="8">
        <v>24.5</v>
      </c>
      <c r="R323" s="8">
        <v>23.625</v>
      </c>
      <c r="S323" s="8"/>
      <c r="T323" s="8"/>
      <c r="U323" s="8">
        <v>25</v>
      </c>
      <c r="V323" s="8">
        <v>25</v>
      </c>
      <c r="W323" s="8">
        <v>22</v>
      </c>
      <c r="X323" s="8">
        <v>24</v>
      </c>
      <c r="Y323" s="1"/>
      <c r="Z323" s="8">
        <v>26</v>
      </c>
      <c r="AA323" s="8">
        <v>23</v>
      </c>
      <c r="AB323" s="8">
        <v>28.000000000000004</v>
      </c>
      <c r="AC323" s="8">
        <v>26</v>
      </c>
      <c r="AD323" s="8">
        <v>23</v>
      </c>
      <c r="AE323" s="1"/>
      <c r="AF323" s="8">
        <v>26.5</v>
      </c>
      <c r="AG323" s="8">
        <v>26.5</v>
      </c>
      <c r="AH323" s="8">
        <v>26</v>
      </c>
      <c r="AI323" s="8">
        <v>26</v>
      </c>
      <c r="AJ323" s="8">
        <v>24.5</v>
      </c>
      <c r="AK323" s="1"/>
      <c r="AL323" s="8">
        <v>26.5</v>
      </c>
      <c r="AM323" s="8">
        <v>25.5</v>
      </c>
      <c r="AN323" s="8">
        <v>25</v>
      </c>
      <c r="AO323" s="8">
        <v>24</v>
      </c>
      <c r="AP323" s="8">
        <v>23</v>
      </c>
      <c r="AQ323" s="1"/>
      <c r="AR323" s="8">
        <v>24</v>
      </c>
      <c r="AS323" s="8">
        <v>22</v>
      </c>
      <c r="AT323" s="8">
        <v>20</v>
      </c>
    </row>
    <row r="324" spans="1:46" ht="23.25" customHeight="1">
      <c r="A324" s="1" t="str">
        <f t="shared" si="0"/>
        <v>RG6080A09EN-CO 1 ESTREES ST DENI PDC1 2 ROYE PIC 14:00</v>
      </c>
      <c r="B324" s="6" t="s">
        <v>20</v>
      </c>
      <c r="C324" s="6" t="s">
        <v>425</v>
      </c>
      <c r="D324" s="7" t="s">
        <v>22</v>
      </c>
      <c r="E324" s="7" t="s">
        <v>272</v>
      </c>
      <c r="F324" s="6" t="s">
        <v>273</v>
      </c>
      <c r="G324" s="7" t="s">
        <v>25</v>
      </c>
      <c r="H324" s="7" t="s">
        <v>175</v>
      </c>
      <c r="I324" s="6" t="s">
        <v>176</v>
      </c>
      <c r="J324" s="8">
        <v>28</v>
      </c>
      <c r="K324" s="7" t="s">
        <v>154</v>
      </c>
      <c r="L324" s="8">
        <v>6.4545000000000003</v>
      </c>
      <c r="M324" s="8">
        <v>6.0067500000000003</v>
      </c>
      <c r="N324" s="8"/>
      <c r="O324" s="8"/>
      <c r="P324" s="8"/>
      <c r="Q324" s="8"/>
      <c r="R324" s="8"/>
      <c r="S324" s="8">
        <v>6.0067500000000003</v>
      </c>
      <c r="T324" s="8"/>
      <c r="U324" s="1"/>
      <c r="V324" s="1"/>
      <c r="W324" s="1"/>
      <c r="X324" s="1"/>
      <c r="Y324" s="9">
        <v>6.4545000000000003</v>
      </c>
      <c r="Z324" s="1"/>
      <c r="AA324" s="1"/>
      <c r="AB324" s="1"/>
      <c r="AC324" s="1"/>
      <c r="AD324" s="1"/>
      <c r="AE324" s="9">
        <v>6.2545000000000011</v>
      </c>
      <c r="AF324" s="1"/>
      <c r="AG324" s="1"/>
      <c r="AH324" s="1"/>
      <c r="AI324" s="1"/>
      <c r="AJ324" s="1"/>
      <c r="AK324" s="9">
        <v>6.4089999999999998</v>
      </c>
      <c r="AL324" s="1"/>
      <c r="AM324" s="1"/>
      <c r="AN324" s="1"/>
      <c r="AO324" s="1"/>
      <c r="AP324" s="1"/>
      <c r="AQ324" s="9">
        <v>4.9089999999999998</v>
      </c>
      <c r="AR324" s="1"/>
      <c r="AS324" s="1"/>
      <c r="AT324" s="1"/>
    </row>
    <row r="325" spans="1:46" ht="23.25" customHeight="1">
      <c r="A325" s="1" t="str">
        <f t="shared" si="0"/>
        <v>RG6080A11EN-CO 1 LASSIGNY PDC1 2 NOYON PDC1 13:35</v>
      </c>
      <c r="B325" s="6" t="s">
        <v>20</v>
      </c>
      <c r="C325" s="6" t="s">
        <v>426</v>
      </c>
      <c r="D325" s="7" t="s">
        <v>22</v>
      </c>
      <c r="E325" s="7" t="s">
        <v>258</v>
      </c>
      <c r="F325" s="6" t="s">
        <v>259</v>
      </c>
      <c r="G325" s="7" t="s">
        <v>25</v>
      </c>
      <c r="H325" s="7" t="s">
        <v>255</v>
      </c>
      <c r="I325" s="6" t="s">
        <v>256</v>
      </c>
      <c r="J325" s="8">
        <v>28</v>
      </c>
      <c r="K325" s="7" t="s">
        <v>427</v>
      </c>
      <c r="L325" s="8">
        <v>10.09707142857143</v>
      </c>
      <c r="M325" s="8">
        <v>8.5313988095238109</v>
      </c>
      <c r="N325" s="8"/>
      <c r="O325" s="8"/>
      <c r="P325" s="8"/>
      <c r="Q325" s="8"/>
      <c r="R325" s="8"/>
      <c r="S325" s="8">
        <v>8.5313988095238109</v>
      </c>
      <c r="T325" s="8"/>
      <c r="U325" s="1"/>
      <c r="V325" s="1"/>
      <c r="W325" s="1"/>
      <c r="X325" s="1"/>
      <c r="Y325" s="8">
        <v>8.0173571428571435</v>
      </c>
      <c r="Z325" s="1"/>
      <c r="AA325" s="1"/>
      <c r="AB325" s="1"/>
      <c r="AC325" s="1"/>
      <c r="AD325" s="1"/>
      <c r="AE325" s="8">
        <v>10.09707142857143</v>
      </c>
      <c r="AF325" s="1"/>
      <c r="AG325" s="1"/>
      <c r="AH325" s="1"/>
      <c r="AI325" s="1"/>
      <c r="AJ325" s="1"/>
      <c r="AK325" s="8">
        <v>8.6887857142857161</v>
      </c>
      <c r="AL325" s="1"/>
      <c r="AM325" s="1"/>
      <c r="AN325" s="1"/>
      <c r="AO325" s="1"/>
      <c r="AP325" s="1"/>
      <c r="AQ325" s="8">
        <v>7.3223809523809535</v>
      </c>
      <c r="AR325" s="1"/>
      <c r="AS325" s="1"/>
      <c r="AT325" s="1"/>
    </row>
    <row r="326" spans="1:46" ht="23.25" customHeight="1">
      <c r="A326" s="1" t="str">
        <f t="shared" si="0"/>
        <v>RG6080A11EN-CO 1 LASSIGNY PDC1 3 ROYE PIC 13:35</v>
      </c>
      <c r="B326" s="6" t="s">
        <v>20</v>
      </c>
      <c r="C326" s="6" t="s">
        <v>426</v>
      </c>
      <c r="D326" s="7" t="s">
        <v>22</v>
      </c>
      <c r="E326" s="7" t="s">
        <v>258</v>
      </c>
      <c r="F326" s="6" t="s">
        <v>259</v>
      </c>
      <c r="G326" s="7" t="s">
        <v>31</v>
      </c>
      <c r="H326" s="7" t="s">
        <v>175</v>
      </c>
      <c r="I326" s="6" t="s">
        <v>176</v>
      </c>
      <c r="J326" s="8">
        <v>28</v>
      </c>
      <c r="K326" s="7" t="s">
        <v>427</v>
      </c>
      <c r="L326" s="8">
        <v>0</v>
      </c>
      <c r="M326" s="8"/>
      <c r="N326" s="8"/>
      <c r="O326" s="8"/>
      <c r="P326" s="8"/>
      <c r="Q326" s="8"/>
      <c r="R326" s="8"/>
      <c r="S326" s="8"/>
      <c r="T326" s="8"/>
      <c r="U326" s="1"/>
      <c r="V326" s="1"/>
      <c r="W326" s="1"/>
      <c r="X326" s="1"/>
      <c r="Y326" s="9">
        <v>0</v>
      </c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9">
        <v>0</v>
      </c>
      <c r="AL326" s="1"/>
      <c r="AM326" s="1"/>
      <c r="AN326" s="1"/>
      <c r="AO326" s="1"/>
      <c r="AP326" s="1"/>
      <c r="AQ326" s="9">
        <v>0</v>
      </c>
      <c r="AR326" s="1"/>
      <c r="AS326" s="1"/>
      <c r="AT326" s="1"/>
    </row>
    <row r="327" spans="1:46" ht="23.25" customHeight="1">
      <c r="A327" s="1" t="str">
        <f t="shared" si="0"/>
        <v>RG6080A11EN-CO 2 NOYON PDC1 3 ROYE PIC 14:15</v>
      </c>
      <c r="B327" s="6" t="s">
        <v>20</v>
      </c>
      <c r="C327" s="6" t="s">
        <v>426</v>
      </c>
      <c r="D327" s="7" t="s">
        <v>25</v>
      </c>
      <c r="E327" s="7" t="s">
        <v>255</v>
      </c>
      <c r="F327" s="6" t="s">
        <v>256</v>
      </c>
      <c r="G327" s="7" t="s">
        <v>31</v>
      </c>
      <c r="H327" s="7" t="s">
        <v>175</v>
      </c>
      <c r="I327" s="6" t="s">
        <v>176</v>
      </c>
      <c r="J327" s="8">
        <v>28</v>
      </c>
      <c r="K327" s="7" t="s">
        <v>238</v>
      </c>
      <c r="L327" s="8">
        <v>20.842500000000001</v>
      </c>
      <c r="M327" s="8">
        <v>15.631875000000001</v>
      </c>
      <c r="N327" s="8"/>
      <c r="O327" s="8"/>
      <c r="P327" s="8"/>
      <c r="Q327" s="8"/>
      <c r="R327" s="8"/>
      <c r="S327" s="8">
        <v>15.631875000000001</v>
      </c>
      <c r="T327" s="8"/>
      <c r="U327" s="1"/>
      <c r="V327" s="1"/>
      <c r="W327" s="1"/>
      <c r="X327" s="1"/>
      <c r="Y327" s="8">
        <v>20.842500000000001</v>
      </c>
      <c r="Z327" s="1"/>
      <c r="AA327" s="1"/>
      <c r="AB327" s="1"/>
      <c r="AC327" s="1"/>
      <c r="AD327" s="1"/>
      <c r="AE327" s="8">
        <v>14.4335</v>
      </c>
      <c r="AF327" s="1"/>
      <c r="AG327" s="1"/>
      <c r="AH327" s="1"/>
      <c r="AI327" s="1"/>
      <c r="AJ327" s="1"/>
      <c r="AK327" s="8">
        <v>12.9335</v>
      </c>
      <c r="AL327" s="1"/>
      <c r="AM327" s="1"/>
      <c r="AN327" s="1"/>
      <c r="AO327" s="1"/>
      <c r="AP327" s="1"/>
      <c r="AQ327" s="8">
        <v>14.318</v>
      </c>
      <c r="AR327" s="1"/>
      <c r="AS327" s="1"/>
      <c r="AT327" s="1"/>
    </row>
    <row r="328" spans="1:46" ht="23.25" customHeight="1">
      <c r="A328" s="1" t="str">
        <f t="shared" si="0"/>
        <v>RG6080A12EN-CO 1 COMPIEGNE PDC1 2 ROYE PIC 17:45</v>
      </c>
      <c r="B328" s="6" t="s">
        <v>20</v>
      </c>
      <c r="C328" s="6" t="s">
        <v>428</v>
      </c>
      <c r="D328" s="7" t="s">
        <v>22</v>
      </c>
      <c r="E328" s="7" t="s">
        <v>241</v>
      </c>
      <c r="F328" s="6" t="s">
        <v>242</v>
      </c>
      <c r="G328" s="7" t="s">
        <v>25</v>
      </c>
      <c r="H328" s="7" t="s">
        <v>175</v>
      </c>
      <c r="I328" s="6" t="s">
        <v>176</v>
      </c>
      <c r="J328" s="8">
        <v>32</v>
      </c>
      <c r="K328" s="7" t="s">
        <v>354</v>
      </c>
      <c r="L328" s="8">
        <v>27.1645</v>
      </c>
      <c r="M328" s="8">
        <v>22.679477272727269</v>
      </c>
      <c r="N328" s="8">
        <v>25.46</v>
      </c>
      <c r="O328" s="8">
        <v>25.080500000000001</v>
      </c>
      <c r="P328" s="8">
        <v>21.811299999999999</v>
      </c>
      <c r="Q328" s="8">
        <v>21.374499999999998</v>
      </c>
      <c r="R328" s="8">
        <v>19.287875</v>
      </c>
      <c r="S328" s="8"/>
      <c r="T328" s="8"/>
      <c r="U328" s="9">
        <v>26.1645</v>
      </c>
      <c r="V328" s="9">
        <v>19.454499999999999</v>
      </c>
      <c r="W328" s="9">
        <v>19.2425</v>
      </c>
      <c r="X328" s="9">
        <v>22.788</v>
      </c>
      <c r="Y328" s="1"/>
      <c r="Z328" s="9">
        <v>25.1645</v>
      </c>
      <c r="AA328" s="9">
        <v>26.1645</v>
      </c>
      <c r="AB328" s="9">
        <v>24.1645</v>
      </c>
      <c r="AC328" s="9">
        <v>25.1645</v>
      </c>
      <c r="AD328" s="9">
        <v>17.454499999999999</v>
      </c>
      <c r="AE328" s="1"/>
      <c r="AF328" s="9">
        <v>24.346499999999999</v>
      </c>
      <c r="AG328" s="9">
        <v>22.454499999999999</v>
      </c>
      <c r="AH328" s="9">
        <v>18.454499999999999</v>
      </c>
      <c r="AI328" s="9">
        <v>21.2425</v>
      </c>
      <c r="AJ328" s="9">
        <v>17.454499999999999</v>
      </c>
      <c r="AK328" s="1"/>
      <c r="AL328" s="9">
        <v>27.1645</v>
      </c>
      <c r="AM328" s="9">
        <v>25.1645</v>
      </c>
      <c r="AN328" s="9">
        <v>26.952500000000001</v>
      </c>
      <c r="AO328" s="9">
        <v>19.848500000000001</v>
      </c>
      <c r="AP328" s="9">
        <v>19.454499999999999</v>
      </c>
      <c r="AQ328" s="1"/>
      <c r="AR328" s="9">
        <v>25.1645</v>
      </c>
      <c r="AS328" s="9">
        <v>25.454499999999999</v>
      </c>
      <c r="AT328" s="9">
        <v>20.0305</v>
      </c>
    </row>
    <row r="329" spans="1:46" ht="23.25" customHeight="1">
      <c r="A329" s="1" t="str">
        <f t="shared" si="0"/>
        <v>RG6080A13EN-CO 1 THOUROTTE PDC1 2 ROYE PIC 14:10</v>
      </c>
      <c r="B329" s="6" t="s">
        <v>20</v>
      </c>
      <c r="C329" s="6" t="s">
        <v>429</v>
      </c>
      <c r="D329" s="7" t="s">
        <v>22</v>
      </c>
      <c r="E329" s="7" t="s">
        <v>231</v>
      </c>
      <c r="F329" s="6" t="s">
        <v>232</v>
      </c>
      <c r="G329" s="7" t="s">
        <v>25</v>
      </c>
      <c r="H329" s="7" t="s">
        <v>175</v>
      </c>
      <c r="I329" s="6" t="s">
        <v>176</v>
      </c>
      <c r="J329" s="8">
        <v>32</v>
      </c>
      <c r="K329" s="7" t="s">
        <v>280</v>
      </c>
      <c r="L329" s="8">
        <v>10.409000000000001</v>
      </c>
      <c r="M329" s="8">
        <v>9.6703750000000017</v>
      </c>
      <c r="N329" s="8"/>
      <c r="O329" s="8"/>
      <c r="P329" s="8"/>
      <c r="Q329" s="8"/>
      <c r="R329" s="8"/>
      <c r="S329" s="8">
        <v>9.6703750000000017</v>
      </c>
      <c r="T329" s="8"/>
      <c r="U329" s="1"/>
      <c r="V329" s="1"/>
      <c r="W329" s="1"/>
      <c r="X329" s="1"/>
      <c r="Y329" s="8">
        <v>9.4090000000000025</v>
      </c>
      <c r="Z329" s="1"/>
      <c r="AA329" s="1"/>
      <c r="AB329" s="1"/>
      <c r="AC329" s="1"/>
      <c r="AD329" s="1"/>
      <c r="AE329" s="8">
        <v>10.409000000000001</v>
      </c>
      <c r="AF329" s="1"/>
      <c r="AG329" s="1"/>
      <c r="AH329" s="1"/>
      <c r="AI329" s="1"/>
      <c r="AJ329" s="1"/>
      <c r="AK329" s="8">
        <v>8.9545000000000012</v>
      </c>
      <c r="AL329" s="1"/>
      <c r="AM329" s="1"/>
      <c r="AN329" s="1"/>
      <c r="AO329" s="1"/>
      <c r="AP329" s="1"/>
      <c r="AQ329" s="8">
        <v>9.9090000000000007</v>
      </c>
      <c r="AR329" s="1"/>
      <c r="AS329" s="1"/>
      <c r="AT329" s="1"/>
    </row>
    <row r="330" spans="1:46" ht="23.25" customHeight="1">
      <c r="A330" s="1" t="str">
        <f t="shared" si="0"/>
        <v>RG6080A17EN-CO 1 NOYON PDC1 2 ROYE PIC 17:00</v>
      </c>
      <c r="B330" s="6" t="s">
        <v>20</v>
      </c>
      <c r="C330" s="6" t="s">
        <v>430</v>
      </c>
      <c r="D330" s="7" t="s">
        <v>22</v>
      </c>
      <c r="E330" s="7" t="s">
        <v>255</v>
      </c>
      <c r="F330" s="6" t="s">
        <v>256</v>
      </c>
      <c r="G330" s="7" t="s">
        <v>25</v>
      </c>
      <c r="H330" s="7" t="s">
        <v>175</v>
      </c>
      <c r="I330" s="6" t="s">
        <v>176</v>
      </c>
      <c r="J330" s="8">
        <v>28</v>
      </c>
      <c r="K330" s="7" t="s">
        <v>191</v>
      </c>
      <c r="L330" s="8">
        <v>24.388000000000005</v>
      </c>
      <c r="M330" s="8">
        <v>19.457472222222222</v>
      </c>
      <c r="N330" s="8">
        <v>16.222750000000001</v>
      </c>
      <c r="O330" s="8">
        <v>18.496400000000001</v>
      </c>
      <c r="P330" s="8">
        <v>21.274000000000001</v>
      </c>
      <c r="Q330" s="8">
        <v>21.622875000000001</v>
      </c>
      <c r="R330" s="8"/>
      <c r="S330" s="8"/>
      <c r="T330" s="8"/>
      <c r="U330" s="9">
        <v>15.318</v>
      </c>
      <c r="V330" s="9">
        <v>17.433500000000002</v>
      </c>
      <c r="W330" s="9">
        <v>21.887999999999998</v>
      </c>
      <c r="X330" s="1"/>
      <c r="Y330" s="1"/>
      <c r="Z330" s="9">
        <v>17.842500000000001</v>
      </c>
      <c r="AA330" s="9">
        <v>18.433500000000002</v>
      </c>
      <c r="AB330" s="9">
        <v>24.318000000000001</v>
      </c>
      <c r="AC330" s="9">
        <v>24.388000000000005</v>
      </c>
      <c r="AD330" s="1"/>
      <c r="AE330" s="1"/>
      <c r="AF330" s="9">
        <v>14.888</v>
      </c>
      <c r="AG330" s="9">
        <v>20.317999999999998</v>
      </c>
      <c r="AH330" s="9">
        <v>19.433500000000002</v>
      </c>
      <c r="AI330" s="9">
        <v>22.827500000000001</v>
      </c>
      <c r="AJ330" s="1"/>
      <c r="AK330" s="1"/>
      <c r="AL330" s="9">
        <v>16.772500000000001</v>
      </c>
      <c r="AM330" s="9">
        <v>19.479000000000003</v>
      </c>
      <c r="AN330" s="9">
        <v>21.842500000000001</v>
      </c>
      <c r="AO330" s="9">
        <v>17.388000000000002</v>
      </c>
      <c r="AP330" s="1"/>
      <c r="AQ330" s="1"/>
      <c r="AR330" s="9">
        <v>15.388</v>
      </c>
      <c r="AS330" s="9">
        <v>18.933500000000002</v>
      </c>
      <c r="AT330" s="9">
        <v>23.342500000000001</v>
      </c>
    </row>
    <row r="331" spans="1:46" ht="23.25" customHeight="1">
      <c r="A331" s="1" t="str">
        <f t="shared" si="0"/>
        <v>RG6080A18EN-CO 1 BEAUVAIS PPDC 2 ROYE PIC 15:00</v>
      </c>
      <c r="B331" s="6" t="s">
        <v>20</v>
      </c>
      <c r="C331" s="6" t="s">
        <v>431</v>
      </c>
      <c r="D331" s="7" t="s">
        <v>22</v>
      </c>
      <c r="E331" s="7" t="s">
        <v>211</v>
      </c>
      <c r="F331" s="6" t="s">
        <v>212</v>
      </c>
      <c r="G331" s="7" t="s">
        <v>25</v>
      </c>
      <c r="H331" s="7" t="s">
        <v>175</v>
      </c>
      <c r="I331" s="6" t="s">
        <v>176</v>
      </c>
      <c r="J331" s="8">
        <v>52</v>
      </c>
      <c r="K331" s="7" t="s">
        <v>116</v>
      </c>
      <c r="L331" s="8">
        <v>48.1</v>
      </c>
      <c r="M331" s="8">
        <v>31.391333333333332</v>
      </c>
      <c r="N331" s="8">
        <v>38.432499999999997</v>
      </c>
      <c r="O331" s="8">
        <v>34.233200000000004</v>
      </c>
      <c r="P331" s="8">
        <v>26.985599999999998</v>
      </c>
      <c r="Q331" s="8">
        <v>28.425333333333338</v>
      </c>
      <c r="R331" s="8">
        <v>28.529500000000002</v>
      </c>
      <c r="S331" s="8"/>
      <c r="T331" s="8"/>
      <c r="U331" s="8">
        <v>42.464000000000006</v>
      </c>
      <c r="V331" s="8">
        <v>36.524000000000001</v>
      </c>
      <c r="W331" s="8">
        <v>30.130000000000003</v>
      </c>
      <c r="X331" s="8">
        <v>41.63</v>
      </c>
      <c r="Y331" s="1"/>
      <c r="Z331" s="8">
        <v>40</v>
      </c>
      <c r="AA331" s="8">
        <v>39.13000000000001</v>
      </c>
      <c r="AB331" s="8">
        <v>37.964000000000006</v>
      </c>
      <c r="AC331" s="8">
        <v>29.000000000000007</v>
      </c>
      <c r="AD331" s="8">
        <v>28.57</v>
      </c>
      <c r="AE331" s="1"/>
      <c r="AF331" s="8">
        <v>35.630000000000003</v>
      </c>
      <c r="AG331" s="8">
        <v>36.130000000000003</v>
      </c>
      <c r="AH331" s="8">
        <v>18.500000000000004</v>
      </c>
      <c r="AI331" s="8">
        <v>0</v>
      </c>
      <c r="AJ331" s="8">
        <v>26.918000000000003</v>
      </c>
      <c r="AK331" s="1"/>
      <c r="AL331" s="8">
        <v>48.1</v>
      </c>
      <c r="AM331" s="8">
        <v>26.312000000000005</v>
      </c>
      <c r="AN331" s="8">
        <v>21</v>
      </c>
      <c r="AO331" s="8">
        <v>26.146000000000008</v>
      </c>
      <c r="AP331" s="8">
        <v>17</v>
      </c>
      <c r="AQ331" s="1"/>
      <c r="AR331" s="8">
        <v>30.000000000000007</v>
      </c>
      <c r="AS331" s="8">
        <v>27.130000000000003</v>
      </c>
      <c r="AT331" s="8">
        <v>20.940000000000005</v>
      </c>
    </row>
    <row r="332" spans="1:46" ht="23.25" customHeight="1">
      <c r="A332" s="1" t="str">
        <f t="shared" si="0"/>
        <v>RG6080A18EN-CO 2 ROYE PIC 3 BEAUVAIS PPDC 16:30</v>
      </c>
      <c r="B332" s="6" t="s">
        <v>20</v>
      </c>
      <c r="C332" s="6" t="s">
        <v>431</v>
      </c>
      <c r="D332" s="7" t="s">
        <v>25</v>
      </c>
      <c r="E332" s="7" t="s">
        <v>175</v>
      </c>
      <c r="F332" s="6" t="s">
        <v>176</v>
      </c>
      <c r="G332" s="7" t="s">
        <v>31</v>
      </c>
      <c r="H332" s="7" t="s">
        <v>211</v>
      </c>
      <c r="I332" s="6" t="s">
        <v>212</v>
      </c>
      <c r="J332" s="8">
        <v>52</v>
      </c>
      <c r="K332" s="7" t="s">
        <v>122</v>
      </c>
      <c r="L332" s="8">
        <v>34.99</v>
      </c>
      <c r="M332" s="8">
        <v>13.453636363636365</v>
      </c>
      <c r="N332" s="8">
        <v>9.9469999999999992</v>
      </c>
      <c r="O332" s="8">
        <v>11.612399999999999</v>
      </c>
      <c r="P332" s="8">
        <v>10.428000000000001</v>
      </c>
      <c r="Q332" s="8">
        <v>26.497500000000002</v>
      </c>
      <c r="R332" s="8">
        <v>10</v>
      </c>
      <c r="S332" s="8"/>
      <c r="T332" s="8"/>
      <c r="U332" s="9">
        <v>15.062000000000001</v>
      </c>
      <c r="V332" s="9">
        <v>9</v>
      </c>
      <c r="W332" s="9">
        <v>34.99</v>
      </c>
      <c r="X332" s="9">
        <v>17</v>
      </c>
      <c r="Y332" s="1"/>
      <c r="Z332" s="9">
        <v>10.788</v>
      </c>
      <c r="AA332" s="9">
        <v>9</v>
      </c>
      <c r="AB332" s="9">
        <v>16.14</v>
      </c>
      <c r="AC332" s="9">
        <v>21</v>
      </c>
      <c r="AD332" s="9">
        <v>9</v>
      </c>
      <c r="AE332" s="1"/>
      <c r="AF332" s="9">
        <v>10</v>
      </c>
      <c r="AG332" s="9">
        <v>13</v>
      </c>
      <c r="AH332" s="9">
        <v>10</v>
      </c>
      <c r="AI332" s="9">
        <v>22</v>
      </c>
      <c r="AJ332" s="9">
        <v>3</v>
      </c>
      <c r="AK332" s="1"/>
      <c r="AL332" s="9">
        <v>10</v>
      </c>
      <c r="AM332" s="9">
        <v>9</v>
      </c>
      <c r="AN332" s="9">
        <v>8</v>
      </c>
      <c r="AO332" s="9">
        <v>28</v>
      </c>
      <c r="AP332" s="9">
        <v>11</v>
      </c>
      <c r="AQ332" s="1"/>
      <c r="AR332" s="9">
        <v>9</v>
      </c>
      <c r="AS332" s="9">
        <v>12</v>
      </c>
      <c r="AT332" s="9">
        <v>9</v>
      </c>
    </row>
    <row r="333" spans="1:46" ht="23.25" customHeight="1">
      <c r="A333" s="1" t="str">
        <f t="shared" si="0"/>
        <v>RG6080A18EN-CO 3 BEAUVAIS PPDC 4 ROYE PIC 18:15</v>
      </c>
      <c r="B333" s="6" t="s">
        <v>20</v>
      </c>
      <c r="C333" s="6" t="s">
        <v>431</v>
      </c>
      <c r="D333" s="7" t="s">
        <v>31</v>
      </c>
      <c r="E333" s="7" t="s">
        <v>211</v>
      </c>
      <c r="F333" s="6" t="s">
        <v>212</v>
      </c>
      <c r="G333" s="7" t="s">
        <v>33</v>
      </c>
      <c r="H333" s="7" t="s">
        <v>175</v>
      </c>
      <c r="I333" s="6" t="s">
        <v>176</v>
      </c>
      <c r="J333" s="8">
        <v>52</v>
      </c>
      <c r="K333" s="7" t="s">
        <v>432</v>
      </c>
      <c r="L333" s="8">
        <v>50.000000000000007</v>
      </c>
      <c r="M333" s="8">
        <v>43.613636363636367</v>
      </c>
      <c r="N333" s="8">
        <v>44.125</v>
      </c>
      <c r="O333" s="8">
        <v>45.400000000000006</v>
      </c>
      <c r="P333" s="8">
        <v>39.700000000000003</v>
      </c>
      <c r="Q333" s="8">
        <v>43</v>
      </c>
      <c r="R333" s="8">
        <v>46.375</v>
      </c>
      <c r="S333" s="8"/>
      <c r="T333" s="8"/>
      <c r="U333" s="8">
        <v>43.000000000000014</v>
      </c>
      <c r="V333" s="8">
        <v>41.5</v>
      </c>
      <c r="W333" s="8">
        <v>48.500000000000007</v>
      </c>
      <c r="X333" s="8">
        <v>46</v>
      </c>
      <c r="Y333" s="1"/>
      <c r="Z333" s="8">
        <v>50.000000000000007</v>
      </c>
      <c r="AA333" s="8">
        <v>47.500000000000007</v>
      </c>
      <c r="AB333" s="8">
        <v>37.000000000000007</v>
      </c>
      <c r="AC333" s="8">
        <v>42.000000000000007</v>
      </c>
      <c r="AD333" s="8">
        <v>47.000000000000007</v>
      </c>
      <c r="AE333" s="1"/>
      <c r="AF333" s="8">
        <v>48.500000000000007</v>
      </c>
      <c r="AG333" s="8">
        <v>44.000000000000007</v>
      </c>
      <c r="AH333" s="8">
        <v>39.000000000000007</v>
      </c>
      <c r="AI333" s="8">
        <v>43</v>
      </c>
      <c r="AJ333" s="8">
        <v>47.500000000000014</v>
      </c>
      <c r="AK333" s="1"/>
      <c r="AL333" s="8">
        <v>38</v>
      </c>
      <c r="AM333" s="8">
        <v>47.500000000000007</v>
      </c>
      <c r="AN333" s="8">
        <v>39</v>
      </c>
      <c r="AO333" s="8">
        <v>38.5</v>
      </c>
      <c r="AP333" s="8">
        <v>45</v>
      </c>
      <c r="AQ333" s="1"/>
      <c r="AR333" s="8">
        <v>40</v>
      </c>
      <c r="AS333" s="8">
        <v>45.000000000000007</v>
      </c>
      <c r="AT333" s="8">
        <v>42</v>
      </c>
    </row>
    <row r="334" spans="1:46" ht="23.25" customHeight="1">
      <c r="A334" s="1" t="str">
        <f t="shared" si="0"/>
        <v>RG6080A19EN-CO 2 BREUIL LE VERT PDC1 3 ROYE PIC 17:35</v>
      </c>
      <c r="B334" s="6" t="s">
        <v>20</v>
      </c>
      <c r="C334" s="6" t="s">
        <v>433</v>
      </c>
      <c r="D334" s="7" t="s">
        <v>25</v>
      </c>
      <c r="E334" s="7" t="s">
        <v>274</v>
      </c>
      <c r="F334" s="6" t="s">
        <v>275</v>
      </c>
      <c r="G334" s="7" t="s">
        <v>31</v>
      </c>
      <c r="H334" s="7" t="s">
        <v>175</v>
      </c>
      <c r="I334" s="6" t="s">
        <v>176</v>
      </c>
      <c r="J334" s="8">
        <v>32</v>
      </c>
      <c r="K334" s="7" t="s">
        <v>434</v>
      </c>
      <c r="L334" s="8">
        <v>21.573500000000003</v>
      </c>
      <c r="M334" s="8">
        <v>13.844613636363636</v>
      </c>
      <c r="N334" s="8">
        <v>13.068999999999999</v>
      </c>
      <c r="O334" s="8">
        <v>12.5099</v>
      </c>
      <c r="P334" s="8">
        <v>14.169900000000002</v>
      </c>
      <c r="Q334" s="8">
        <v>15.438750000000001</v>
      </c>
      <c r="R334" s="8">
        <v>14.287875000000001</v>
      </c>
      <c r="S334" s="8"/>
      <c r="T334" s="8"/>
      <c r="U334" s="9">
        <v>16.0915</v>
      </c>
      <c r="V334" s="9">
        <v>15.454500000000003</v>
      </c>
      <c r="W334" s="9">
        <v>15.8635</v>
      </c>
      <c r="X334" s="9">
        <v>18.2575</v>
      </c>
      <c r="Y334" s="1"/>
      <c r="Z334" s="9">
        <v>13.3635</v>
      </c>
      <c r="AA334" s="9">
        <v>11.454500000000001</v>
      </c>
      <c r="AB334" s="9">
        <v>12.409000000000001</v>
      </c>
      <c r="AC334" s="9">
        <v>12.818</v>
      </c>
      <c r="AD334" s="9">
        <v>15.257500000000002</v>
      </c>
      <c r="AE334" s="1"/>
      <c r="AF334" s="9">
        <v>16.863500000000002</v>
      </c>
      <c r="AG334" s="9">
        <v>12.409000000000001</v>
      </c>
      <c r="AH334" s="9">
        <v>10.909000000000001</v>
      </c>
      <c r="AI334" s="9">
        <v>11.5</v>
      </c>
      <c r="AJ334" s="9">
        <v>13.788000000000002</v>
      </c>
      <c r="AK334" s="1"/>
      <c r="AL334" s="9">
        <v>10.954499999999999</v>
      </c>
      <c r="AM334" s="9">
        <v>9.4545000000000012</v>
      </c>
      <c r="AN334" s="9">
        <v>14.6645</v>
      </c>
      <c r="AO334" s="9">
        <v>21.573500000000003</v>
      </c>
      <c r="AP334" s="9">
        <v>9.8484999999999996</v>
      </c>
      <c r="AQ334" s="1"/>
      <c r="AR334" s="9">
        <v>11.0945</v>
      </c>
      <c r="AS334" s="9">
        <v>13.14</v>
      </c>
      <c r="AT334" s="9">
        <v>17.412500000000005</v>
      </c>
    </row>
    <row r="335" spans="1:46" ht="23.25" customHeight="1">
      <c r="A335" s="1" t="str">
        <f t="shared" si="0"/>
        <v>RG6080A21EN-CO 3 CREIL PDC1 4 ROYE PIC 16:30</v>
      </c>
      <c r="B335" s="6" t="s">
        <v>20</v>
      </c>
      <c r="C335" s="6" t="s">
        <v>435</v>
      </c>
      <c r="D335" s="7" t="s">
        <v>31</v>
      </c>
      <c r="E335" s="7" t="s">
        <v>236</v>
      </c>
      <c r="F335" s="6" t="s">
        <v>237</v>
      </c>
      <c r="G335" s="7" t="s">
        <v>33</v>
      </c>
      <c r="H335" s="7" t="s">
        <v>175</v>
      </c>
      <c r="I335" s="6" t="s">
        <v>176</v>
      </c>
      <c r="J335" s="8">
        <v>11</v>
      </c>
      <c r="K335" s="7" t="s">
        <v>122</v>
      </c>
      <c r="L335" s="8">
        <v>14.000000000000002</v>
      </c>
      <c r="M335" s="8">
        <v>7.5750000000000002</v>
      </c>
      <c r="N335" s="8">
        <v>7.625</v>
      </c>
      <c r="O335" s="8">
        <v>7.2</v>
      </c>
      <c r="P335" s="8">
        <v>9.75</v>
      </c>
      <c r="Q335" s="8">
        <v>5.666666666666667</v>
      </c>
      <c r="R335" s="8">
        <v>7.25</v>
      </c>
      <c r="S335" s="8"/>
      <c r="T335" s="8"/>
      <c r="U335" s="8">
        <v>9.0000000000000036</v>
      </c>
      <c r="V335" s="8">
        <v>7.0000000000000009</v>
      </c>
      <c r="W335" s="8">
        <v>4</v>
      </c>
      <c r="X335" s="8">
        <v>7</v>
      </c>
      <c r="Y335" s="1"/>
      <c r="Z335" s="8">
        <v>9.5</v>
      </c>
      <c r="AA335" s="8">
        <v>12</v>
      </c>
      <c r="AB335" s="8">
        <v>10</v>
      </c>
      <c r="AC335" s="8">
        <v>8</v>
      </c>
      <c r="AD335" s="8">
        <v>9</v>
      </c>
      <c r="AE335" s="1"/>
      <c r="AF335" s="8">
        <v>6</v>
      </c>
      <c r="AG335" s="8">
        <v>5</v>
      </c>
      <c r="AH335" s="1"/>
      <c r="AI335" s="1"/>
      <c r="AJ335" s="8">
        <v>8.0000000000000018</v>
      </c>
      <c r="AK335" s="1"/>
      <c r="AL335" s="8">
        <v>1</v>
      </c>
      <c r="AM335" s="8">
        <v>9</v>
      </c>
      <c r="AN335" s="8">
        <v>11</v>
      </c>
      <c r="AO335" s="8">
        <v>5</v>
      </c>
      <c r="AP335" s="8">
        <v>5</v>
      </c>
      <c r="AQ335" s="1"/>
      <c r="AR335" s="8">
        <v>14.000000000000002</v>
      </c>
      <c r="AS335" s="8">
        <v>1</v>
      </c>
      <c r="AT335" s="8">
        <v>11</v>
      </c>
    </row>
    <row r="336" spans="1:46" ht="23.25" customHeight="1">
      <c r="A336" s="1" t="str">
        <f t="shared" si="0"/>
        <v>RG6080A45EN-CO 1 CREPY EN VALOIS PDC1 2 ROYE PIC 17:15</v>
      </c>
      <c r="B336" s="6" t="s">
        <v>20</v>
      </c>
      <c r="C336" s="6" t="s">
        <v>436</v>
      </c>
      <c r="D336" s="7" t="s">
        <v>22</v>
      </c>
      <c r="E336" s="7" t="s">
        <v>170</v>
      </c>
      <c r="F336" s="6" t="s">
        <v>171</v>
      </c>
      <c r="G336" s="7" t="s">
        <v>25</v>
      </c>
      <c r="H336" s="7" t="s">
        <v>175</v>
      </c>
      <c r="I336" s="6" t="s">
        <v>176</v>
      </c>
      <c r="J336" s="8">
        <v>32</v>
      </c>
      <c r="K336" s="7" t="s">
        <v>193</v>
      </c>
      <c r="L336" s="8">
        <v>36</v>
      </c>
      <c r="M336" s="8">
        <v>19.832636363636365</v>
      </c>
      <c r="N336" s="8">
        <v>15.900500000000001</v>
      </c>
      <c r="O336" s="8">
        <v>17.792000000000005</v>
      </c>
      <c r="P336" s="8">
        <v>17.6004</v>
      </c>
      <c r="Q336" s="8">
        <v>18.339000000000002</v>
      </c>
      <c r="R336" s="8">
        <v>30.599500000000003</v>
      </c>
      <c r="S336" s="8"/>
      <c r="T336" s="8"/>
      <c r="U336" s="9">
        <v>17.640000000000004</v>
      </c>
      <c r="V336" s="9">
        <v>15.500000000000004</v>
      </c>
      <c r="W336" s="9">
        <v>18.894000000000002</v>
      </c>
      <c r="X336" s="9">
        <v>36</v>
      </c>
      <c r="Y336" s="1"/>
      <c r="Z336" s="9">
        <v>18.428000000000001</v>
      </c>
      <c r="AA336" s="9">
        <v>21.428000000000004</v>
      </c>
      <c r="AB336" s="9">
        <v>16.963999999999999</v>
      </c>
      <c r="AC336" s="9">
        <v>18.358000000000001</v>
      </c>
      <c r="AD336" s="9">
        <v>19.570000000000004</v>
      </c>
      <c r="AE336" s="1"/>
      <c r="AF336" s="9">
        <v>16.57</v>
      </c>
      <c r="AG336" s="9">
        <v>16.358000000000001</v>
      </c>
      <c r="AH336" s="9">
        <v>17.033999999999999</v>
      </c>
      <c r="AI336" s="9">
        <v>19.140000000000004</v>
      </c>
      <c r="AJ336" s="9">
        <v>33.287999999999997</v>
      </c>
      <c r="AK336" s="1"/>
      <c r="AL336" s="9">
        <v>13.14</v>
      </c>
      <c r="AM336" s="9">
        <v>15.570000000000002</v>
      </c>
      <c r="AN336" s="9">
        <v>18.146000000000001</v>
      </c>
      <c r="AO336" s="9">
        <v>16.963999999999999</v>
      </c>
      <c r="AP336" s="9">
        <v>33.540000000000006</v>
      </c>
      <c r="AQ336" s="1"/>
      <c r="AR336" s="9">
        <v>15.464000000000002</v>
      </c>
      <c r="AS336" s="9">
        <v>17.964000000000002</v>
      </c>
      <c r="AT336" s="9">
        <v>20.358000000000001</v>
      </c>
    </row>
    <row r="337" spans="1:46" ht="23.25" customHeight="1">
      <c r="A337" s="1" t="str">
        <f t="shared" si="0"/>
        <v>RG6080A46EN-CO 1 CREPY EN VALOIS PDC1 2 ROYE PIC 14:45</v>
      </c>
      <c r="B337" s="6" t="s">
        <v>20</v>
      </c>
      <c r="C337" s="6" t="s">
        <v>437</v>
      </c>
      <c r="D337" s="7" t="s">
        <v>22</v>
      </c>
      <c r="E337" s="7" t="s">
        <v>170</v>
      </c>
      <c r="F337" s="6" t="s">
        <v>171</v>
      </c>
      <c r="G337" s="7" t="s">
        <v>25</v>
      </c>
      <c r="H337" s="7" t="s">
        <v>175</v>
      </c>
      <c r="I337" s="6" t="s">
        <v>176</v>
      </c>
      <c r="J337" s="8">
        <v>32</v>
      </c>
      <c r="K337" s="7" t="s">
        <v>147</v>
      </c>
      <c r="L337" s="8">
        <v>18.409000000000006</v>
      </c>
      <c r="M337" s="8">
        <v>14.722000000000001</v>
      </c>
      <c r="N337" s="8"/>
      <c r="O337" s="8"/>
      <c r="P337" s="8"/>
      <c r="Q337" s="8"/>
      <c r="R337" s="8"/>
      <c r="S337" s="8">
        <v>14.722000000000001</v>
      </c>
      <c r="T337" s="8"/>
      <c r="U337" s="1"/>
      <c r="V337" s="1"/>
      <c r="W337" s="1"/>
      <c r="X337" s="1"/>
      <c r="Y337" s="8">
        <v>18.409000000000006</v>
      </c>
      <c r="Z337" s="1"/>
      <c r="AA337" s="1"/>
      <c r="AB337" s="1"/>
      <c r="AC337" s="1"/>
      <c r="AD337" s="1"/>
      <c r="AE337" s="8">
        <v>15.07</v>
      </c>
      <c r="AF337" s="1"/>
      <c r="AG337" s="1"/>
      <c r="AH337" s="1"/>
      <c r="AI337" s="1"/>
      <c r="AJ337" s="1"/>
      <c r="AK337" s="8">
        <v>12.909000000000002</v>
      </c>
      <c r="AL337" s="1"/>
      <c r="AM337" s="1"/>
      <c r="AN337" s="1"/>
      <c r="AO337" s="1"/>
      <c r="AP337" s="1"/>
      <c r="AQ337" s="8">
        <v>12.500000000000002</v>
      </c>
      <c r="AR337" s="1"/>
      <c r="AS337" s="1"/>
      <c r="AT337" s="1"/>
    </row>
    <row r="338" spans="1:46" ht="23.25" customHeight="1">
      <c r="A338" s="1" t="str">
        <f t="shared" si="0"/>
        <v>RG6280A02EN-OO 1 ST LAURENT PPDC 2 POLE EMPLOI 62 15:50</v>
      </c>
      <c r="B338" s="6" t="s">
        <v>20</v>
      </c>
      <c r="C338" s="6" t="s">
        <v>438</v>
      </c>
      <c r="D338" s="7" t="s">
        <v>22</v>
      </c>
      <c r="E338" s="7" t="s">
        <v>439</v>
      </c>
      <c r="F338" s="6" t="s">
        <v>440</v>
      </c>
      <c r="G338" s="7" t="s">
        <v>25</v>
      </c>
      <c r="H338" s="7" t="s">
        <v>441</v>
      </c>
      <c r="I338" s="6" t="s">
        <v>442</v>
      </c>
      <c r="J338" s="8">
        <v>38</v>
      </c>
      <c r="K338" s="7" t="s">
        <v>322</v>
      </c>
      <c r="L338" s="8">
        <v>20</v>
      </c>
      <c r="M338" s="8">
        <v>20</v>
      </c>
      <c r="N338" s="8">
        <v>20</v>
      </c>
      <c r="O338" s="8">
        <v>20</v>
      </c>
      <c r="P338" s="8">
        <v>20</v>
      </c>
      <c r="Q338" s="8">
        <v>20</v>
      </c>
      <c r="R338" s="8">
        <v>20</v>
      </c>
      <c r="S338" s="8"/>
      <c r="T338" s="8"/>
      <c r="U338" s="9">
        <v>20</v>
      </c>
      <c r="V338" s="9">
        <v>20</v>
      </c>
      <c r="W338" s="9">
        <v>20</v>
      </c>
      <c r="X338" s="9">
        <v>20</v>
      </c>
      <c r="Y338" s="1"/>
      <c r="Z338" s="9">
        <v>20</v>
      </c>
      <c r="AA338" s="9">
        <v>20</v>
      </c>
      <c r="AB338" s="9">
        <v>20</v>
      </c>
      <c r="AC338" s="9">
        <v>20</v>
      </c>
      <c r="AD338" s="9">
        <v>20</v>
      </c>
      <c r="AE338" s="1"/>
      <c r="AF338" s="9">
        <v>20</v>
      </c>
      <c r="AG338" s="9">
        <v>0</v>
      </c>
      <c r="AH338" s="9">
        <v>20</v>
      </c>
      <c r="AI338" s="9">
        <v>20</v>
      </c>
      <c r="AJ338" s="9">
        <v>20</v>
      </c>
      <c r="AK338" s="1"/>
      <c r="AL338" s="9">
        <v>20</v>
      </c>
      <c r="AM338" s="9">
        <v>20</v>
      </c>
      <c r="AN338" s="9">
        <v>20</v>
      </c>
      <c r="AO338" s="9">
        <v>20</v>
      </c>
      <c r="AP338" s="9">
        <v>20</v>
      </c>
      <c r="AQ338" s="1"/>
      <c r="AR338" s="9">
        <v>20</v>
      </c>
      <c r="AS338" s="9">
        <v>20</v>
      </c>
      <c r="AT338" s="9">
        <v>0</v>
      </c>
    </row>
    <row r="339" spans="1:46" ht="23.25" customHeight="1">
      <c r="A339" s="1" t="str">
        <f t="shared" si="0"/>
        <v>RG6280A02EN-OO 1 ST LAURENT PPDC 3 ROYE PIC 15:50</v>
      </c>
      <c r="B339" s="6" t="s">
        <v>20</v>
      </c>
      <c r="C339" s="6" t="s">
        <v>438</v>
      </c>
      <c r="D339" s="7" t="s">
        <v>22</v>
      </c>
      <c r="E339" s="7" t="s">
        <v>439</v>
      </c>
      <c r="F339" s="6" t="s">
        <v>440</v>
      </c>
      <c r="G339" s="7" t="s">
        <v>31</v>
      </c>
      <c r="H339" s="7" t="s">
        <v>175</v>
      </c>
      <c r="I339" s="6" t="s">
        <v>176</v>
      </c>
      <c r="J339" s="8">
        <v>38</v>
      </c>
      <c r="K339" s="7" t="s">
        <v>322</v>
      </c>
      <c r="L339" s="8">
        <v>20</v>
      </c>
      <c r="M339" s="8">
        <v>14.333333333333334</v>
      </c>
      <c r="N339" s="8"/>
      <c r="O339" s="8">
        <v>11.5</v>
      </c>
      <c r="P339" s="8">
        <v>20</v>
      </c>
      <c r="Q339" s="8"/>
      <c r="R339" s="8"/>
      <c r="S339" s="8"/>
      <c r="T339" s="8"/>
      <c r="U339" s="8">
        <v>0</v>
      </c>
      <c r="V339" s="8">
        <v>0</v>
      </c>
      <c r="W339" s="8">
        <v>0</v>
      </c>
      <c r="X339" s="8">
        <v>0</v>
      </c>
      <c r="Y339" s="1"/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1"/>
      <c r="AF339" s="8">
        <v>0</v>
      </c>
      <c r="AG339" s="8">
        <v>20</v>
      </c>
      <c r="AH339" s="8">
        <v>0</v>
      </c>
      <c r="AI339" s="8">
        <v>0</v>
      </c>
      <c r="AJ339" s="8">
        <v>0</v>
      </c>
      <c r="AK339" s="1"/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1"/>
      <c r="AR339" s="8">
        <v>0</v>
      </c>
      <c r="AS339" s="8">
        <v>3</v>
      </c>
      <c r="AT339" s="8">
        <v>20</v>
      </c>
    </row>
    <row r="340" spans="1:46" ht="23.25" customHeight="1">
      <c r="A340" s="1" t="str">
        <f t="shared" si="0"/>
        <v>RG6280A04EN-CO 1 ST LAURENT PPDC 2 ROYE PIC 17:30</v>
      </c>
      <c r="B340" s="6" t="s">
        <v>20</v>
      </c>
      <c r="C340" s="6" t="s">
        <v>443</v>
      </c>
      <c r="D340" s="7" t="s">
        <v>22</v>
      </c>
      <c r="E340" s="7" t="s">
        <v>439</v>
      </c>
      <c r="F340" s="6" t="s">
        <v>440</v>
      </c>
      <c r="G340" s="7" t="s">
        <v>25</v>
      </c>
      <c r="H340" s="7" t="s">
        <v>175</v>
      </c>
      <c r="I340" s="6" t="s">
        <v>176</v>
      </c>
      <c r="J340" s="8">
        <v>52</v>
      </c>
      <c r="K340" s="7" t="s">
        <v>127</v>
      </c>
      <c r="L340" s="8">
        <v>27.608000000000001</v>
      </c>
      <c r="M340" s="8">
        <v>18.703600000000002</v>
      </c>
      <c r="N340" s="8">
        <v>27.608000000000001</v>
      </c>
      <c r="O340" s="8">
        <v>17.000000000000004</v>
      </c>
      <c r="P340" s="8">
        <v>11</v>
      </c>
      <c r="Q340" s="8">
        <v>17.274000000000001</v>
      </c>
      <c r="R340" s="8">
        <v>20.635999999999999</v>
      </c>
      <c r="S340" s="8"/>
      <c r="T340" s="8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9">
        <v>17.274000000000001</v>
      </c>
      <c r="AP340" s="9">
        <v>20.635999999999999</v>
      </c>
      <c r="AQ340" s="1"/>
      <c r="AR340" s="9">
        <v>27.608000000000001</v>
      </c>
      <c r="AS340" s="9">
        <v>17.000000000000004</v>
      </c>
      <c r="AT340" s="9">
        <v>11</v>
      </c>
    </row>
    <row r="341" spans="1:46" ht="23.25" customHeight="1">
      <c r="A341" s="1" t="str">
        <f t="shared" si="0"/>
        <v>RG6280A04EN-CO 1 ST LAURENT PPDC 2 ROYE PIC 18:00</v>
      </c>
      <c r="B341" s="6" t="s">
        <v>20</v>
      </c>
      <c r="C341" s="6" t="s">
        <v>443</v>
      </c>
      <c r="D341" s="7" t="s">
        <v>22</v>
      </c>
      <c r="E341" s="7" t="s">
        <v>439</v>
      </c>
      <c r="F341" s="6" t="s">
        <v>440</v>
      </c>
      <c r="G341" s="7" t="s">
        <v>25</v>
      </c>
      <c r="H341" s="7" t="s">
        <v>175</v>
      </c>
      <c r="I341" s="6" t="s">
        <v>176</v>
      </c>
      <c r="J341" s="8">
        <v>52</v>
      </c>
      <c r="K341" s="7" t="s">
        <v>404</v>
      </c>
      <c r="L341" s="8">
        <v>43.758000000000024</v>
      </c>
      <c r="M341" s="8">
        <v>29.763382352941189</v>
      </c>
      <c r="N341" s="8">
        <v>33.890333333333338</v>
      </c>
      <c r="O341" s="8">
        <v>31.174750000000007</v>
      </c>
      <c r="P341" s="8">
        <v>29.022875000000006</v>
      </c>
      <c r="Q341" s="8">
        <v>34.050666666666679</v>
      </c>
      <c r="R341" s="8">
        <v>20.454666666666672</v>
      </c>
      <c r="S341" s="8"/>
      <c r="T341" s="8"/>
      <c r="U341" s="8">
        <v>25.000000000000007</v>
      </c>
      <c r="V341" s="8">
        <v>13.394000000000005</v>
      </c>
      <c r="W341" s="8">
        <v>32.304000000000009</v>
      </c>
      <c r="X341" s="8">
        <v>18.788000000000007</v>
      </c>
      <c r="Y341" s="1"/>
      <c r="Z341" s="8">
        <v>39.576000000000008</v>
      </c>
      <c r="AA341" s="8">
        <v>42.45450000000001</v>
      </c>
      <c r="AB341" s="8">
        <v>43.758000000000024</v>
      </c>
      <c r="AC341" s="8">
        <v>41.000000000000014</v>
      </c>
      <c r="AD341" s="8">
        <v>26.576000000000008</v>
      </c>
      <c r="AE341" s="1"/>
      <c r="AF341" s="8">
        <v>29.062000000000005</v>
      </c>
      <c r="AG341" s="8">
        <v>20.334000000000003</v>
      </c>
      <c r="AH341" s="8">
        <v>26.121500000000001</v>
      </c>
      <c r="AI341" s="8">
        <v>28.848000000000003</v>
      </c>
      <c r="AJ341" s="8">
        <v>16</v>
      </c>
      <c r="AK341" s="1"/>
      <c r="AL341" s="8">
        <v>33.033000000000001</v>
      </c>
      <c r="AM341" s="8">
        <v>36.910499999999999</v>
      </c>
      <c r="AN341" s="8">
        <v>32.817999999999998</v>
      </c>
      <c r="AO341" s="1"/>
      <c r="AP341" s="1"/>
      <c r="AQ341" s="1"/>
      <c r="AR341" s="1"/>
      <c r="AS341" s="1"/>
      <c r="AT341" s="1"/>
    </row>
    <row r="342" spans="1:46" ht="23.25" customHeight="1">
      <c r="A342" s="1" t="str">
        <f t="shared" si="0"/>
        <v>RG6280A11EN-CO 1 ST LAURENT PPDC 2 ROYE PIC 18:00</v>
      </c>
      <c r="B342" s="6" t="s">
        <v>20</v>
      </c>
      <c r="C342" s="6" t="s">
        <v>444</v>
      </c>
      <c r="D342" s="7" t="s">
        <v>22</v>
      </c>
      <c r="E342" s="7" t="s">
        <v>439</v>
      </c>
      <c r="F342" s="6" t="s">
        <v>440</v>
      </c>
      <c r="G342" s="7" t="s">
        <v>25</v>
      </c>
      <c r="H342" s="7" t="s">
        <v>175</v>
      </c>
      <c r="I342" s="6" t="s">
        <v>176</v>
      </c>
      <c r="J342" s="8">
        <v>52</v>
      </c>
      <c r="K342" s="7" t="s">
        <v>404</v>
      </c>
      <c r="L342" s="8">
        <v>40.500000000000007</v>
      </c>
      <c r="M342" s="8">
        <v>31.4</v>
      </c>
      <c r="N342" s="8">
        <v>40.500000000000007</v>
      </c>
      <c r="O342" s="8">
        <v>21</v>
      </c>
      <c r="P342" s="8">
        <v>35</v>
      </c>
      <c r="Q342" s="8">
        <v>32</v>
      </c>
      <c r="R342" s="8">
        <v>28.5</v>
      </c>
      <c r="S342" s="8"/>
      <c r="T342" s="8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9">
        <v>32</v>
      </c>
      <c r="AP342" s="9">
        <v>28.5</v>
      </c>
      <c r="AQ342" s="1"/>
      <c r="AR342" s="9">
        <v>40.500000000000007</v>
      </c>
      <c r="AS342" s="9">
        <v>21</v>
      </c>
      <c r="AT342" s="9">
        <v>35</v>
      </c>
    </row>
    <row r="343" spans="1:46" ht="23.25" customHeight="1">
      <c r="A343" s="1" t="str">
        <f t="shared" si="0"/>
        <v>RG6280A11EN-CO 1 ST LAURENT PPDC 2 ROYE PIC 18:30</v>
      </c>
      <c r="B343" s="6" t="s">
        <v>20</v>
      </c>
      <c r="C343" s="6" t="s">
        <v>444</v>
      </c>
      <c r="D343" s="7" t="s">
        <v>22</v>
      </c>
      <c r="E343" s="7" t="s">
        <v>439</v>
      </c>
      <c r="F343" s="6" t="s">
        <v>440</v>
      </c>
      <c r="G343" s="7" t="s">
        <v>25</v>
      </c>
      <c r="H343" s="7" t="s">
        <v>175</v>
      </c>
      <c r="I343" s="6" t="s">
        <v>176</v>
      </c>
      <c r="J343" s="8">
        <v>52</v>
      </c>
      <c r="K343" s="7" t="s">
        <v>445</v>
      </c>
      <c r="L343" s="8">
        <v>39.006</v>
      </c>
      <c r="M343" s="8">
        <v>25.874941176470585</v>
      </c>
      <c r="N343" s="8">
        <v>27.333333333333332</v>
      </c>
      <c r="O343" s="8">
        <v>29.0015</v>
      </c>
      <c r="P343" s="8">
        <v>24.466999999999999</v>
      </c>
      <c r="Q343" s="8">
        <v>23</v>
      </c>
      <c r="R343" s="8">
        <v>25</v>
      </c>
      <c r="S343" s="8"/>
      <c r="T343" s="8"/>
      <c r="U343" s="8">
        <v>21</v>
      </c>
      <c r="V343" s="8">
        <v>20</v>
      </c>
      <c r="W343" s="8">
        <v>20</v>
      </c>
      <c r="X343" s="8">
        <v>25.5</v>
      </c>
      <c r="Y343" s="1"/>
      <c r="Z343" s="8">
        <v>20</v>
      </c>
      <c r="AA343" s="8">
        <v>24</v>
      </c>
      <c r="AB343" s="8">
        <v>23.5</v>
      </c>
      <c r="AC343" s="8">
        <v>29</v>
      </c>
      <c r="AD343" s="8">
        <v>24.5</v>
      </c>
      <c r="AE343" s="1"/>
      <c r="AF343" s="8">
        <v>27.000000000000004</v>
      </c>
      <c r="AG343" s="8">
        <v>32</v>
      </c>
      <c r="AH343" s="8">
        <v>26</v>
      </c>
      <c r="AI343" s="8">
        <v>20</v>
      </c>
      <c r="AJ343" s="8">
        <v>25.000000000000004</v>
      </c>
      <c r="AK343" s="1"/>
      <c r="AL343" s="8">
        <v>35</v>
      </c>
      <c r="AM343" s="8">
        <v>39.006</v>
      </c>
      <c r="AN343" s="8">
        <v>28.368000000000002</v>
      </c>
      <c r="AO343" s="1"/>
      <c r="AP343" s="1"/>
      <c r="AQ343" s="1"/>
      <c r="AR343" s="1"/>
      <c r="AS343" s="1"/>
      <c r="AT343" s="1"/>
    </row>
    <row r="344" spans="1:46" ht="23.25" customHeight="1">
      <c r="A344" s="1" t="str">
        <f t="shared" si="0"/>
        <v>RG8002A01EL-CO 1 ROYE PIC 2 CHATEAU THIERRY PDC1 05:15</v>
      </c>
      <c r="B344" s="6" t="s">
        <v>20</v>
      </c>
      <c r="C344" s="6" t="s">
        <v>446</v>
      </c>
      <c r="D344" s="7" t="s">
        <v>22</v>
      </c>
      <c r="E344" s="7" t="s">
        <v>175</v>
      </c>
      <c r="F344" s="6" t="s">
        <v>176</v>
      </c>
      <c r="G344" s="7" t="s">
        <v>25</v>
      </c>
      <c r="H344" s="7" t="s">
        <v>52</v>
      </c>
      <c r="I344" s="6" t="s">
        <v>53</v>
      </c>
      <c r="J344" s="8">
        <v>38</v>
      </c>
      <c r="K344" s="7" t="s">
        <v>447</v>
      </c>
      <c r="L344" s="8">
        <v>11.3635</v>
      </c>
      <c r="M344" s="8">
        <v>10.88625</v>
      </c>
      <c r="N344" s="8"/>
      <c r="O344" s="8"/>
      <c r="P344" s="8"/>
      <c r="Q344" s="8"/>
      <c r="R344" s="8"/>
      <c r="S344" s="8">
        <v>10.88625</v>
      </c>
      <c r="T344" s="8"/>
      <c r="U344" s="1"/>
      <c r="V344" s="1"/>
      <c r="W344" s="1"/>
      <c r="X344" s="1"/>
      <c r="Y344" s="9">
        <v>10.3635</v>
      </c>
      <c r="Z344" s="1"/>
      <c r="AA344" s="1"/>
      <c r="AB344" s="1"/>
      <c r="AC344" s="1"/>
      <c r="AD344" s="1"/>
      <c r="AE344" s="9">
        <v>11.3635</v>
      </c>
      <c r="AF344" s="1"/>
      <c r="AG344" s="1"/>
      <c r="AH344" s="1"/>
      <c r="AI344" s="1"/>
      <c r="AJ344" s="1"/>
      <c r="AK344" s="9">
        <v>10.909000000000001</v>
      </c>
      <c r="AL344" s="1"/>
      <c r="AM344" s="1"/>
      <c r="AN344" s="1"/>
      <c r="AO344" s="1"/>
      <c r="AP344" s="1"/>
      <c r="AQ344" s="9">
        <v>10.909000000000001</v>
      </c>
      <c r="AR344" s="1"/>
      <c r="AS344" s="1"/>
      <c r="AT344" s="1"/>
    </row>
    <row r="345" spans="1:46" ht="23.25" customHeight="1">
      <c r="A345" s="1" t="str">
        <f t="shared" si="0"/>
        <v>RG8002A01LI-CO 1 HAM PDC1 2 SAINT QUENTIN PPDC 16:50</v>
      </c>
      <c r="B345" s="6" t="s">
        <v>20</v>
      </c>
      <c r="C345" s="6" t="s">
        <v>448</v>
      </c>
      <c r="D345" s="7" t="s">
        <v>22</v>
      </c>
      <c r="E345" s="7" t="s">
        <v>449</v>
      </c>
      <c r="F345" s="6" t="s">
        <v>450</v>
      </c>
      <c r="G345" s="7" t="s">
        <v>25</v>
      </c>
      <c r="H345" s="7" t="s">
        <v>38</v>
      </c>
      <c r="I345" s="6" t="s">
        <v>39</v>
      </c>
      <c r="J345" s="8">
        <v>14</v>
      </c>
      <c r="K345" s="7" t="s">
        <v>117</v>
      </c>
      <c r="L345" s="8">
        <v>13.6645</v>
      </c>
      <c r="M345" s="8">
        <v>10.526146258503404</v>
      </c>
      <c r="N345" s="8">
        <v>10.118124999999999</v>
      </c>
      <c r="O345" s="8">
        <v>9.8753999999999991</v>
      </c>
      <c r="P345" s="8">
        <v>10.37557142857143</v>
      </c>
      <c r="Q345" s="8">
        <v>11.65232142857143</v>
      </c>
      <c r="R345" s="8">
        <v>10.772</v>
      </c>
      <c r="S345" s="8"/>
      <c r="T345" s="8"/>
      <c r="U345" s="8">
        <v>7.9045000000000014</v>
      </c>
      <c r="V345" s="1"/>
      <c r="W345" s="8">
        <v>12.033285714285714</v>
      </c>
      <c r="X345" s="8">
        <v>10.6645</v>
      </c>
      <c r="Y345" s="1"/>
      <c r="Z345" s="8">
        <v>13.189</v>
      </c>
      <c r="AA345" s="8">
        <v>11.119000000000002</v>
      </c>
      <c r="AB345" s="8">
        <v>9.0787857142857149</v>
      </c>
      <c r="AC345" s="8">
        <v>12.028</v>
      </c>
      <c r="AD345" s="8">
        <v>11.6645</v>
      </c>
      <c r="AE345" s="1"/>
      <c r="AF345" s="8">
        <v>6.5245000000000006</v>
      </c>
      <c r="AG345" s="8">
        <v>10.0945</v>
      </c>
      <c r="AH345" s="8">
        <v>9.0945</v>
      </c>
      <c r="AI345" s="8">
        <v>12.499000000000001</v>
      </c>
      <c r="AJ345" s="8">
        <v>9.0945</v>
      </c>
      <c r="AK345" s="1"/>
      <c r="AL345" s="8">
        <v>10.0945</v>
      </c>
      <c r="AM345" s="8">
        <v>10.1645</v>
      </c>
      <c r="AN345" s="8">
        <v>13.6645</v>
      </c>
      <c r="AO345" s="8">
        <v>10.048999999999999</v>
      </c>
      <c r="AP345" s="8">
        <v>11.6645</v>
      </c>
      <c r="AQ345" s="1"/>
      <c r="AR345" s="8">
        <v>10.6645</v>
      </c>
      <c r="AS345" s="8">
        <v>10.0945</v>
      </c>
      <c r="AT345" s="8">
        <v>9.6645000000000003</v>
      </c>
    </row>
    <row r="346" spans="1:46" ht="23.25" customHeight="1">
      <c r="A346" s="1" t="str">
        <f t="shared" si="0"/>
        <v>RG8002A02EL-CO 1 ROYE PIC 2 ABBEVILLE PDC 1 04:55</v>
      </c>
      <c r="B346" s="6" t="s">
        <v>20</v>
      </c>
      <c r="C346" s="6" t="s">
        <v>451</v>
      </c>
      <c r="D346" s="7" t="s">
        <v>22</v>
      </c>
      <c r="E346" s="7" t="s">
        <v>175</v>
      </c>
      <c r="F346" s="6" t="s">
        <v>176</v>
      </c>
      <c r="G346" s="7" t="s">
        <v>25</v>
      </c>
      <c r="H346" s="7" t="s">
        <v>452</v>
      </c>
      <c r="I346" s="6" t="s">
        <v>453</v>
      </c>
      <c r="J346" s="8">
        <v>52</v>
      </c>
      <c r="K346" s="7" t="s">
        <v>243</v>
      </c>
      <c r="L346" s="8">
        <v>46.636000000000003</v>
      </c>
      <c r="M346" s="8">
        <v>45.158749999999998</v>
      </c>
      <c r="N346" s="8"/>
      <c r="O346" s="8"/>
      <c r="P346" s="8"/>
      <c r="Q346" s="8">
        <v>45.158749999999998</v>
      </c>
      <c r="R346" s="8"/>
      <c r="S346" s="8"/>
      <c r="T346" s="8"/>
      <c r="U346" s="1"/>
      <c r="V346" s="1"/>
      <c r="W346" s="9">
        <v>46.636000000000003</v>
      </c>
      <c r="X346" s="1"/>
      <c r="Y346" s="1"/>
      <c r="Z346" s="1"/>
      <c r="AA346" s="1"/>
      <c r="AB346" s="1"/>
      <c r="AC346" s="9">
        <v>43.727000000000004</v>
      </c>
      <c r="AD346" s="1"/>
      <c r="AE346" s="1"/>
      <c r="AF346" s="1"/>
      <c r="AG346" s="1"/>
      <c r="AH346" s="1"/>
      <c r="AI346" s="9">
        <v>44.636000000000003</v>
      </c>
      <c r="AJ346" s="1"/>
      <c r="AK346" s="1"/>
      <c r="AL346" s="1"/>
      <c r="AM346" s="1"/>
      <c r="AN346" s="1"/>
      <c r="AO346" s="9">
        <v>45.636000000000003</v>
      </c>
      <c r="AP346" s="1"/>
      <c r="AQ346" s="1"/>
      <c r="AR346" s="1"/>
      <c r="AS346" s="1"/>
      <c r="AT346" s="1"/>
    </row>
    <row r="347" spans="1:46" ht="23.25" customHeight="1">
      <c r="A347" s="1" t="str">
        <f t="shared" si="0"/>
        <v>RG8002A02EL-CO 1 ROYE PIC 3 PLTF MOREUIL 04:55</v>
      </c>
      <c r="B347" s="6" t="s">
        <v>20</v>
      </c>
      <c r="C347" s="6" t="s">
        <v>451</v>
      </c>
      <c r="D347" s="7" t="s">
        <v>22</v>
      </c>
      <c r="E347" s="7" t="s">
        <v>175</v>
      </c>
      <c r="F347" s="6" t="s">
        <v>176</v>
      </c>
      <c r="G347" s="7" t="s">
        <v>31</v>
      </c>
      <c r="H347" s="7" t="s">
        <v>200</v>
      </c>
      <c r="I347" s="6" t="s">
        <v>201</v>
      </c>
      <c r="J347" s="8">
        <v>52</v>
      </c>
      <c r="K347" s="7" t="s">
        <v>243</v>
      </c>
      <c r="L347" s="8">
        <v>0</v>
      </c>
      <c r="M347" s="8"/>
      <c r="N347" s="8"/>
      <c r="O347" s="8"/>
      <c r="P347" s="8"/>
      <c r="Q347" s="8"/>
      <c r="R347" s="8"/>
      <c r="S347" s="8"/>
      <c r="T347" s="8"/>
      <c r="U347" s="1"/>
      <c r="V347" s="1"/>
      <c r="W347" s="8">
        <v>0</v>
      </c>
      <c r="X347" s="1"/>
      <c r="Y347" s="1"/>
      <c r="Z347" s="1"/>
      <c r="AA347" s="1"/>
      <c r="AB347" s="1"/>
      <c r="AC347" s="8">
        <v>0</v>
      </c>
      <c r="AD347" s="1"/>
      <c r="AE347" s="1"/>
      <c r="AF347" s="1"/>
      <c r="AG347" s="1"/>
      <c r="AH347" s="1"/>
      <c r="AI347" s="8">
        <v>0</v>
      </c>
      <c r="AJ347" s="1"/>
      <c r="AK347" s="1"/>
      <c r="AL347" s="1"/>
      <c r="AM347" s="1"/>
      <c r="AN347" s="1"/>
      <c r="AO347" s="8">
        <v>0</v>
      </c>
      <c r="AP347" s="1"/>
      <c r="AQ347" s="1"/>
      <c r="AR347" s="1"/>
      <c r="AS347" s="1"/>
      <c r="AT347" s="1"/>
    </row>
    <row r="348" spans="1:46" ht="23.25" customHeight="1">
      <c r="A348" s="1" t="str">
        <f t="shared" si="0"/>
        <v>RG8002A02EL-CO 1 ROYE PIC 4 ST QUENTIN BAS ISCC1 04:55</v>
      </c>
      <c r="B348" s="6" t="s">
        <v>20</v>
      </c>
      <c r="C348" s="6" t="s">
        <v>451</v>
      </c>
      <c r="D348" s="7" t="s">
        <v>22</v>
      </c>
      <c r="E348" s="7" t="s">
        <v>175</v>
      </c>
      <c r="F348" s="6" t="s">
        <v>176</v>
      </c>
      <c r="G348" s="7" t="s">
        <v>33</v>
      </c>
      <c r="H348" s="7" t="s">
        <v>454</v>
      </c>
      <c r="I348" s="6" t="s">
        <v>455</v>
      </c>
      <c r="J348" s="8">
        <v>52</v>
      </c>
      <c r="K348" s="7" t="s">
        <v>243</v>
      </c>
      <c r="L348" s="8">
        <v>0</v>
      </c>
      <c r="M348" s="8"/>
      <c r="N348" s="8"/>
      <c r="O348" s="8"/>
      <c r="P348" s="8"/>
      <c r="Q348" s="8"/>
      <c r="R348" s="8"/>
      <c r="S348" s="8"/>
      <c r="T348" s="8"/>
      <c r="U348" s="1"/>
      <c r="V348" s="1"/>
      <c r="W348" s="9">
        <v>0</v>
      </c>
      <c r="X348" s="1"/>
      <c r="Y348" s="1"/>
      <c r="Z348" s="1"/>
      <c r="AA348" s="1"/>
      <c r="AB348" s="1"/>
      <c r="AC348" s="9">
        <v>0</v>
      </c>
      <c r="AD348" s="1"/>
      <c r="AE348" s="1"/>
      <c r="AF348" s="1"/>
      <c r="AG348" s="1"/>
      <c r="AH348" s="1"/>
      <c r="AI348" s="9">
        <v>0</v>
      </c>
      <c r="AJ348" s="1"/>
      <c r="AK348" s="1"/>
      <c r="AL348" s="1"/>
      <c r="AM348" s="1"/>
      <c r="AN348" s="1"/>
      <c r="AO348" s="9">
        <v>0</v>
      </c>
      <c r="AP348" s="1"/>
      <c r="AQ348" s="1"/>
      <c r="AR348" s="1"/>
      <c r="AS348" s="1"/>
      <c r="AT348" s="1"/>
    </row>
    <row r="349" spans="1:46" ht="23.25" customHeight="1">
      <c r="A349" s="1" t="str">
        <f t="shared" si="0"/>
        <v>RG8002A02EL-CO 1 ROYE PIC 5 LAON PPDC 04:55</v>
      </c>
      <c r="B349" s="6" t="s">
        <v>20</v>
      </c>
      <c r="C349" s="6" t="s">
        <v>451</v>
      </c>
      <c r="D349" s="7" t="s">
        <v>22</v>
      </c>
      <c r="E349" s="7" t="s">
        <v>175</v>
      </c>
      <c r="F349" s="6" t="s">
        <v>176</v>
      </c>
      <c r="G349" s="7" t="s">
        <v>35</v>
      </c>
      <c r="H349" s="7" t="s">
        <v>26</v>
      </c>
      <c r="I349" s="6" t="s">
        <v>27</v>
      </c>
      <c r="J349" s="8">
        <v>52</v>
      </c>
      <c r="K349" s="7" t="s">
        <v>243</v>
      </c>
      <c r="L349" s="8">
        <v>0</v>
      </c>
      <c r="M349" s="8"/>
      <c r="N349" s="8"/>
      <c r="O349" s="8"/>
      <c r="P349" s="8"/>
      <c r="Q349" s="8"/>
      <c r="R349" s="8"/>
      <c r="S349" s="8"/>
      <c r="T349" s="8"/>
      <c r="U349" s="1"/>
      <c r="V349" s="1"/>
      <c r="W349" s="8">
        <v>0</v>
      </c>
      <c r="X349" s="1"/>
      <c r="Y349" s="1"/>
      <c r="Z349" s="1"/>
      <c r="AA349" s="1"/>
      <c r="AB349" s="1"/>
      <c r="AC349" s="8">
        <v>0</v>
      </c>
      <c r="AD349" s="1"/>
      <c r="AE349" s="1"/>
      <c r="AF349" s="1"/>
      <c r="AG349" s="1"/>
      <c r="AH349" s="1"/>
      <c r="AI349" s="8">
        <v>0</v>
      </c>
      <c r="AJ349" s="1"/>
      <c r="AK349" s="1"/>
      <c r="AL349" s="1"/>
      <c r="AM349" s="1"/>
      <c r="AN349" s="1"/>
      <c r="AO349" s="8">
        <v>0</v>
      </c>
      <c r="AP349" s="1"/>
      <c r="AQ349" s="1"/>
      <c r="AR349" s="1"/>
      <c r="AS349" s="1"/>
      <c r="AT349" s="1"/>
    </row>
    <row r="350" spans="1:46" ht="23.25" customHeight="1">
      <c r="A350" s="1" t="str">
        <f t="shared" si="0"/>
        <v>RG8002A02EL-CO 2 ABBEVILLE PDC 1 3 PLTF MOREUIL 07:00</v>
      </c>
      <c r="B350" s="6" t="s">
        <v>20</v>
      </c>
      <c r="C350" s="6" t="s">
        <v>451</v>
      </c>
      <c r="D350" s="7" t="s">
        <v>25</v>
      </c>
      <c r="E350" s="7" t="s">
        <v>452</v>
      </c>
      <c r="F350" s="6" t="s">
        <v>453</v>
      </c>
      <c r="G350" s="7" t="s">
        <v>31</v>
      </c>
      <c r="H350" s="7" t="s">
        <v>200</v>
      </c>
      <c r="I350" s="6" t="s">
        <v>201</v>
      </c>
      <c r="J350" s="8">
        <v>52</v>
      </c>
      <c r="K350" s="7" t="s">
        <v>54</v>
      </c>
      <c r="L350" s="8">
        <v>22</v>
      </c>
      <c r="M350" s="8">
        <v>12.333333333333334</v>
      </c>
      <c r="N350" s="8"/>
      <c r="O350" s="8"/>
      <c r="P350" s="8"/>
      <c r="Q350" s="8">
        <v>12.333333333333334</v>
      </c>
      <c r="R350" s="8"/>
      <c r="S350" s="8"/>
      <c r="T350" s="8"/>
      <c r="U350" s="1"/>
      <c r="V350" s="1"/>
      <c r="W350" s="9">
        <v>9</v>
      </c>
      <c r="X350" s="1"/>
      <c r="Y350" s="1"/>
      <c r="Z350" s="1"/>
      <c r="AA350" s="1"/>
      <c r="AB350" s="1"/>
      <c r="AC350" s="9">
        <v>6</v>
      </c>
      <c r="AD350" s="1"/>
      <c r="AE350" s="1"/>
      <c r="AF350" s="1"/>
      <c r="AG350" s="1"/>
      <c r="AH350" s="1"/>
      <c r="AI350" s="9">
        <v>22</v>
      </c>
      <c r="AJ350" s="1"/>
      <c r="AK350" s="1"/>
      <c r="AL350" s="1"/>
      <c r="AM350" s="1"/>
      <c r="AN350" s="1"/>
      <c r="AO350" s="9">
        <v>0</v>
      </c>
      <c r="AP350" s="1"/>
      <c r="AQ350" s="1"/>
      <c r="AR350" s="1"/>
      <c r="AS350" s="1"/>
      <c r="AT350" s="1"/>
    </row>
    <row r="351" spans="1:46" ht="23.25" customHeight="1">
      <c r="A351" s="1" t="str">
        <f t="shared" si="0"/>
        <v>RG8002A02EL-CO 2 ABBEVILLE PDC 1 4 ST QUENTIN BAS ISCC1 07:00</v>
      </c>
      <c r="B351" s="6" t="s">
        <v>20</v>
      </c>
      <c r="C351" s="6" t="s">
        <v>451</v>
      </c>
      <c r="D351" s="7" t="s">
        <v>25</v>
      </c>
      <c r="E351" s="7" t="s">
        <v>452</v>
      </c>
      <c r="F351" s="6" t="s">
        <v>453</v>
      </c>
      <c r="G351" s="7" t="s">
        <v>33</v>
      </c>
      <c r="H351" s="7" t="s">
        <v>454</v>
      </c>
      <c r="I351" s="6" t="s">
        <v>455</v>
      </c>
      <c r="J351" s="8">
        <v>52</v>
      </c>
      <c r="K351" s="7" t="s">
        <v>54</v>
      </c>
      <c r="L351" s="8">
        <v>0</v>
      </c>
      <c r="M351" s="8"/>
      <c r="N351" s="8"/>
      <c r="O351" s="8"/>
      <c r="P351" s="8"/>
      <c r="Q351" s="8"/>
      <c r="R351" s="8"/>
      <c r="S351" s="8"/>
      <c r="T351" s="8"/>
      <c r="U351" s="1"/>
      <c r="V351" s="1"/>
      <c r="W351" s="8">
        <v>0</v>
      </c>
      <c r="X351" s="1"/>
      <c r="Y351" s="1"/>
      <c r="Z351" s="1"/>
      <c r="AA351" s="1"/>
      <c r="AB351" s="1"/>
      <c r="AC351" s="8">
        <v>0</v>
      </c>
      <c r="AD351" s="1"/>
      <c r="AE351" s="1"/>
      <c r="AF351" s="1"/>
      <c r="AG351" s="1"/>
      <c r="AH351" s="1"/>
      <c r="AI351" s="8">
        <v>0</v>
      </c>
      <c r="AJ351" s="1"/>
      <c r="AK351" s="1"/>
      <c r="AL351" s="1"/>
      <c r="AM351" s="1"/>
      <c r="AN351" s="1"/>
      <c r="AO351" s="8">
        <v>0</v>
      </c>
      <c r="AP351" s="1"/>
      <c r="AQ351" s="1"/>
      <c r="AR351" s="1"/>
      <c r="AS351" s="1"/>
      <c r="AT351" s="1"/>
    </row>
    <row r="352" spans="1:46" ht="23.25" customHeight="1">
      <c r="A352" s="1" t="str">
        <f t="shared" si="0"/>
        <v>RG8002A02EL-CO 2 ABBEVILLE PDC 1 5 LAON PPDC 07:00</v>
      </c>
      <c r="B352" s="6" t="s">
        <v>20</v>
      </c>
      <c r="C352" s="6" t="s">
        <v>451</v>
      </c>
      <c r="D352" s="7" t="s">
        <v>25</v>
      </c>
      <c r="E352" s="7" t="s">
        <v>452</v>
      </c>
      <c r="F352" s="6" t="s">
        <v>453</v>
      </c>
      <c r="G352" s="7" t="s">
        <v>35</v>
      </c>
      <c r="H352" s="7" t="s">
        <v>26</v>
      </c>
      <c r="I352" s="6" t="s">
        <v>27</v>
      </c>
      <c r="J352" s="8">
        <v>52</v>
      </c>
      <c r="K352" s="7" t="s">
        <v>54</v>
      </c>
      <c r="L352" s="8">
        <v>0</v>
      </c>
      <c r="M352" s="8"/>
      <c r="N352" s="8"/>
      <c r="O352" s="8"/>
      <c r="P352" s="8"/>
      <c r="Q352" s="8"/>
      <c r="R352" s="8"/>
      <c r="S352" s="8"/>
      <c r="T352" s="8"/>
      <c r="U352" s="1"/>
      <c r="V352" s="1"/>
      <c r="W352" s="9">
        <v>0</v>
      </c>
      <c r="X352" s="1"/>
      <c r="Y352" s="1"/>
      <c r="Z352" s="1"/>
      <c r="AA352" s="1"/>
      <c r="AB352" s="1"/>
      <c r="AC352" s="9">
        <v>0</v>
      </c>
      <c r="AD352" s="1"/>
      <c r="AE352" s="1"/>
      <c r="AF352" s="1"/>
      <c r="AG352" s="1"/>
      <c r="AH352" s="1"/>
      <c r="AI352" s="9">
        <v>0</v>
      </c>
      <c r="AJ352" s="1"/>
      <c r="AK352" s="1"/>
      <c r="AL352" s="1"/>
      <c r="AM352" s="1"/>
      <c r="AN352" s="1"/>
      <c r="AO352" s="9">
        <v>0</v>
      </c>
      <c r="AP352" s="1"/>
      <c r="AQ352" s="1"/>
      <c r="AR352" s="1"/>
      <c r="AS352" s="1"/>
      <c r="AT352" s="1"/>
    </row>
    <row r="353" spans="1:46" ht="23.25" customHeight="1">
      <c r="A353" s="1" t="str">
        <f t="shared" si="0"/>
        <v>RG8002A02EL-CO 3 PLTF MOREUIL 4 ST QUENTIN BAS ISCC1 08:30</v>
      </c>
      <c r="B353" s="6" t="s">
        <v>20</v>
      </c>
      <c r="C353" s="6" t="s">
        <v>451</v>
      </c>
      <c r="D353" s="7" t="s">
        <v>31</v>
      </c>
      <c r="E353" s="7" t="s">
        <v>200</v>
      </c>
      <c r="F353" s="6" t="s">
        <v>201</v>
      </c>
      <c r="G353" s="7" t="s">
        <v>33</v>
      </c>
      <c r="H353" s="7" t="s">
        <v>454</v>
      </c>
      <c r="I353" s="6" t="s">
        <v>455</v>
      </c>
      <c r="J353" s="8">
        <v>52</v>
      </c>
      <c r="K353" s="7" t="s">
        <v>89</v>
      </c>
      <c r="L353" s="8">
        <v>17</v>
      </c>
      <c r="M353" s="8">
        <v>16.5</v>
      </c>
      <c r="N353" s="8"/>
      <c r="O353" s="8"/>
      <c r="P353" s="8"/>
      <c r="Q353" s="8">
        <v>16.5</v>
      </c>
      <c r="R353" s="8"/>
      <c r="S353" s="8"/>
      <c r="T353" s="8"/>
      <c r="U353" s="1"/>
      <c r="V353" s="1"/>
      <c r="W353" s="8">
        <v>16</v>
      </c>
      <c r="X353" s="1"/>
      <c r="Y353" s="1"/>
      <c r="Z353" s="1"/>
      <c r="AA353" s="1"/>
      <c r="AB353" s="1"/>
      <c r="AC353" s="8">
        <v>17</v>
      </c>
      <c r="AD353" s="1"/>
      <c r="AE353" s="1"/>
      <c r="AF353" s="1"/>
      <c r="AG353" s="1"/>
      <c r="AH353" s="1"/>
      <c r="AI353" s="8">
        <v>16</v>
      </c>
      <c r="AJ353" s="1"/>
      <c r="AK353" s="1"/>
      <c r="AL353" s="1"/>
      <c r="AM353" s="1"/>
      <c r="AN353" s="1"/>
      <c r="AO353" s="8">
        <v>17</v>
      </c>
      <c r="AP353" s="1"/>
      <c r="AQ353" s="1"/>
      <c r="AR353" s="1"/>
      <c r="AS353" s="1"/>
      <c r="AT353" s="1"/>
    </row>
    <row r="354" spans="1:46" ht="23.25" customHeight="1">
      <c r="A354" s="1" t="str">
        <f t="shared" si="0"/>
        <v>RG8002A02EL-CO 3 PLTF MOREUIL 5 LAON PPDC 08:30</v>
      </c>
      <c r="B354" s="6" t="s">
        <v>20</v>
      </c>
      <c r="C354" s="6" t="s">
        <v>451</v>
      </c>
      <c r="D354" s="7" t="s">
        <v>31</v>
      </c>
      <c r="E354" s="7" t="s">
        <v>200</v>
      </c>
      <c r="F354" s="6" t="s">
        <v>201</v>
      </c>
      <c r="G354" s="7" t="s">
        <v>35</v>
      </c>
      <c r="H354" s="7" t="s">
        <v>26</v>
      </c>
      <c r="I354" s="6" t="s">
        <v>27</v>
      </c>
      <c r="J354" s="8">
        <v>52</v>
      </c>
      <c r="K354" s="7" t="s">
        <v>89</v>
      </c>
      <c r="L354" s="8">
        <v>32</v>
      </c>
      <c r="M354" s="8">
        <v>29</v>
      </c>
      <c r="N354" s="8"/>
      <c r="O354" s="8"/>
      <c r="P354" s="8"/>
      <c r="Q354" s="8">
        <v>29</v>
      </c>
      <c r="R354" s="8"/>
      <c r="S354" s="8"/>
      <c r="T354" s="8"/>
      <c r="U354" s="1"/>
      <c r="V354" s="1"/>
      <c r="W354" s="9">
        <v>31</v>
      </c>
      <c r="X354" s="1"/>
      <c r="Y354" s="1"/>
      <c r="Z354" s="1"/>
      <c r="AA354" s="1"/>
      <c r="AB354" s="1"/>
      <c r="AC354" s="9">
        <v>30</v>
      </c>
      <c r="AD354" s="1"/>
      <c r="AE354" s="1"/>
      <c r="AF354" s="1"/>
      <c r="AG354" s="1"/>
      <c r="AH354" s="1"/>
      <c r="AI354" s="9">
        <v>23</v>
      </c>
      <c r="AJ354" s="1"/>
      <c r="AK354" s="1"/>
      <c r="AL354" s="1"/>
      <c r="AM354" s="1"/>
      <c r="AN354" s="1"/>
      <c r="AO354" s="9">
        <v>32</v>
      </c>
      <c r="AP354" s="1"/>
      <c r="AQ354" s="1"/>
      <c r="AR354" s="1"/>
      <c r="AS354" s="1"/>
      <c r="AT354" s="1"/>
    </row>
    <row r="355" spans="1:46" ht="23.25" customHeight="1">
      <c r="A355" s="1" t="str">
        <f t="shared" si="0"/>
        <v>RG8002A02LI-CO 1 HAM PDC1 2 SAINT QUENTIN PPDC 14:00</v>
      </c>
      <c r="B355" s="6" t="s">
        <v>20</v>
      </c>
      <c r="C355" s="6" t="s">
        <v>456</v>
      </c>
      <c r="D355" s="7" t="s">
        <v>22</v>
      </c>
      <c r="E355" s="7" t="s">
        <v>449</v>
      </c>
      <c r="F355" s="6" t="s">
        <v>450</v>
      </c>
      <c r="G355" s="7" t="s">
        <v>25</v>
      </c>
      <c r="H355" s="7" t="s">
        <v>38</v>
      </c>
      <c r="I355" s="6" t="s">
        <v>39</v>
      </c>
      <c r="J355" s="8">
        <v>14</v>
      </c>
      <c r="K355" s="7" t="s">
        <v>154</v>
      </c>
      <c r="L355" s="8">
        <v>11.6145</v>
      </c>
      <c r="M355" s="8">
        <v>9.9670000000000005</v>
      </c>
      <c r="N355" s="8"/>
      <c r="O355" s="8"/>
      <c r="P355" s="8"/>
      <c r="Q355" s="8"/>
      <c r="R355" s="8"/>
      <c r="S355" s="8">
        <v>9.9670000000000005</v>
      </c>
      <c r="T355" s="8"/>
      <c r="U355" s="1"/>
      <c r="V355" s="1"/>
      <c r="W355" s="1"/>
      <c r="X355" s="1"/>
      <c r="Y355" s="8">
        <v>10.16</v>
      </c>
      <c r="Z355" s="1"/>
      <c r="AA355" s="1"/>
      <c r="AB355" s="1"/>
      <c r="AC355" s="1"/>
      <c r="AD355" s="1"/>
      <c r="AE355" s="8">
        <v>11.6145</v>
      </c>
      <c r="AF355" s="1"/>
      <c r="AG355" s="1"/>
      <c r="AH355" s="1"/>
      <c r="AI355" s="1"/>
      <c r="AJ355" s="1"/>
      <c r="AK355" s="8">
        <v>9.0945</v>
      </c>
      <c r="AL355" s="1"/>
      <c r="AM355" s="1"/>
      <c r="AN355" s="1"/>
      <c r="AO355" s="1"/>
      <c r="AP355" s="1"/>
      <c r="AQ355" s="8">
        <v>8.9990000000000023</v>
      </c>
      <c r="AR355" s="1"/>
      <c r="AS355" s="1"/>
      <c r="AT355" s="1"/>
    </row>
    <row r="356" spans="1:46" ht="23.25" customHeight="1">
      <c r="A356" s="1" t="str">
        <f t="shared" si="0"/>
        <v>RG8002A03EN-IP 1 PLTF MOREUIL 2 CROUY SOISSONS PDC1 13:40</v>
      </c>
      <c r="B356" s="6" t="s">
        <v>20</v>
      </c>
      <c r="C356" s="6" t="s">
        <v>457</v>
      </c>
      <c r="D356" s="7" t="s">
        <v>22</v>
      </c>
      <c r="E356" s="7" t="s">
        <v>200</v>
      </c>
      <c r="F356" s="6" t="s">
        <v>201</v>
      </c>
      <c r="G356" s="7" t="s">
        <v>25</v>
      </c>
      <c r="H356" s="7" t="s">
        <v>23</v>
      </c>
      <c r="I356" s="6" t="s">
        <v>24</v>
      </c>
      <c r="J356" s="8">
        <v>52</v>
      </c>
      <c r="K356" s="7" t="s">
        <v>458</v>
      </c>
      <c r="L356" s="8">
        <v>38</v>
      </c>
      <c r="M356" s="8">
        <v>32</v>
      </c>
      <c r="N356" s="8"/>
      <c r="O356" s="8"/>
      <c r="P356" s="8"/>
      <c r="Q356" s="8"/>
      <c r="R356" s="8">
        <v>32</v>
      </c>
      <c r="S356" s="8"/>
      <c r="T356" s="8"/>
      <c r="U356" s="1"/>
      <c r="V356" s="1"/>
      <c r="W356" s="1"/>
      <c r="X356" s="9">
        <v>37</v>
      </c>
      <c r="Y356" s="1"/>
      <c r="Z356" s="1"/>
      <c r="AA356" s="1"/>
      <c r="AB356" s="1"/>
      <c r="AC356" s="1"/>
      <c r="AD356" s="9">
        <v>32</v>
      </c>
      <c r="AE356" s="1"/>
      <c r="AF356" s="1"/>
      <c r="AG356" s="1"/>
      <c r="AH356" s="1"/>
      <c r="AI356" s="1"/>
      <c r="AJ356" s="9">
        <v>21</v>
      </c>
      <c r="AK356" s="1"/>
      <c r="AL356" s="1"/>
      <c r="AM356" s="1"/>
      <c r="AN356" s="1"/>
      <c r="AO356" s="1"/>
      <c r="AP356" s="9">
        <v>38</v>
      </c>
      <c r="AQ356" s="1"/>
      <c r="AR356" s="1"/>
      <c r="AS356" s="1"/>
      <c r="AT356" s="1"/>
    </row>
    <row r="357" spans="1:46" ht="23.25" customHeight="1">
      <c r="A357" s="1" t="str">
        <f t="shared" si="0"/>
        <v>RG8002A03LI-CO 1 PERONNE PDC1 2 SAINT QUENTIN PPDC 14:20</v>
      </c>
      <c r="B357" s="6" t="s">
        <v>20</v>
      </c>
      <c r="C357" s="6" t="s">
        <v>459</v>
      </c>
      <c r="D357" s="7" t="s">
        <v>22</v>
      </c>
      <c r="E357" s="7" t="s">
        <v>79</v>
      </c>
      <c r="F357" s="6" t="s">
        <v>80</v>
      </c>
      <c r="G357" s="7" t="s">
        <v>25</v>
      </c>
      <c r="H357" s="7" t="s">
        <v>38</v>
      </c>
      <c r="I357" s="6" t="s">
        <v>39</v>
      </c>
      <c r="J357" s="8">
        <v>38</v>
      </c>
      <c r="K357" s="7" t="s">
        <v>460</v>
      </c>
      <c r="L357" s="8">
        <v>37.68</v>
      </c>
      <c r="M357" s="8">
        <v>11.3825</v>
      </c>
      <c r="N357" s="8"/>
      <c r="O357" s="8"/>
      <c r="P357" s="8"/>
      <c r="Q357" s="8"/>
      <c r="R357" s="8"/>
      <c r="S357" s="8">
        <v>11.3825</v>
      </c>
      <c r="T357" s="8"/>
      <c r="U357" s="1"/>
      <c r="V357" s="1"/>
      <c r="W357" s="1"/>
      <c r="X357" s="1"/>
      <c r="Y357" s="8">
        <v>37.68</v>
      </c>
      <c r="Z357" s="1"/>
      <c r="AA357" s="1"/>
      <c r="AB357" s="1"/>
      <c r="AC357" s="1"/>
      <c r="AD357" s="1"/>
      <c r="AE357" s="8">
        <v>4.71</v>
      </c>
      <c r="AF357" s="1"/>
      <c r="AG357" s="1"/>
      <c r="AH357" s="1"/>
      <c r="AI357" s="1"/>
      <c r="AJ357" s="1"/>
      <c r="AK357" s="8">
        <v>1.57</v>
      </c>
      <c r="AL357" s="1"/>
      <c r="AM357" s="1"/>
      <c r="AN357" s="1"/>
      <c r="AO357" s="1"/>
      <c r="AP357" s="1"/>
      <c r="AQ357" s="8">
        <v>1.57</v>
      </c>
      <c r="AR357" s="1"/>
      <c r="AS357" s="1"/>
      <c r="AT357" s="1"/>
    </row>
    <row r="358" spans="1:46" ht="23.25" customHeight="1">
      <c r="A358" s="1" t="str">
        <f t="shared" si="0"/>
        <v>RG8002A04EN-CO 1 ROYE PIC 2 HIRSON PDC1 04:50</v>
      </c>
      <c r="B358" s="6" t="s">
        <v>20</v>
      </c>
      <c r="C358" s="6" t="s">
        <v>461</v>
      </c>
      <c r="D358" s="7" t="s">
        <v>22</v>
      </c>
      <c r="E358" s="7" t="s">
        <v>175</v>
      </c>
      <c r="F358" s="6" t="s">
        <v>176</v>
      </c>
      <c r="G358" s="7" t="s">
        <v>25</v>
      </c>
      <c r="H358" s="7" t="s">
        <v>46</v>
      </c>
      <c r="I358" s="6" t="s">
        <v>47</v>
      </c>
      <c r="J358" s="8">
        <v>38</v>
      </c>
      <c r="K358" s="7" t="s">
        <v>462</v>
      </c>
      <c r="L358" s="8">
        <v>19.619</v>
      </c>
      <c r="M358" s="8">
        <v>16.558375000000002</v>
      </c>
      <c r="N358" s="8">
        <v>14.909000000000001</v>
      </c>
      <c r="O358" s="8">
        <v>17.424250000000001</v>
      </c>
      <c r="P358" s="8">
        <v>16.408999999999999</v>
      </c>
      <c r="Q358" s="8">
        <v>19.619</v>
      </c>
      <c r="R358" s="8">
        <v>16.363500000000002</v>
      </c>
      <c r="S358" s="8">
        <v>13.909000000000001</v>
      </c>
      <c r="T358" s="8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9">
        <v>18.090999999999998</v>
      </c>
      <c r="AN358" s="9">
        <v>14.909000000000001</v>
      </c>
      <c r="AO358" s="9">
        <v>19.619</v>
      </c>
      <c r="AP358" s="9">
        <v>16.363500000000002</v>
      </c>
      <c r="AQ358" s="9">
        <v>13.909000000000001</v>
      </c>
      <c r="AR358" s="9">
        <v>14.909000000000001</v>
      </c>
      <c r="AS358" s="9">
        <v>16.7575</v>
      </c>
      <c r="AT358" s="9">
        <v>17.908999999999999</v>
      </c>
    </row>
    <row r="359" spans="1:46" ht="23.25" customHeight="1">
      <c r="A359" s="1" t="str">
        <f t="shared" si="0"/>
        <v>RG8002A04EN-CO 1 ROYE PIC 2 VERVINS PDC1 05:15</v>
      </c>
      <c r="B359" s="6" t="s">
        <v>20</v>
      </c>
      <c r="C359" s="6" t="s">
        <v>461</v>
      </c>
      <c r="D359" s="7" t="s">
        <v>22</v>
      </c>
      <c r="E359" s="7" t="s">
        <v>175</v>
      </c>
      <c r="F359" s="6" t="s">
        <v>176</v>
      </c>
      <c r="G359" s="7" t="s">
        <v>25</v>
      </c>
      <c r="H359" s="7" t="s">
        <v>49</v>
      </c>
      <c r="I359" s="6" t="s">
        <v>50</v>
      </c>
      <c r="J359" s="8">
        <v>38</v>
      </c>
      <c r="K359" s="7" t="s">
        <v>447</v>
      </c>
      <c r="L359" s="8">
        <v>23.908999999999999</v>
      </c>
      <c r="M359" s="8">
        <v>12.932583333333332</v>
      </c>
      <c r="N359" s="8">
        <v>10.909000000000001</v>
      </c>
      <c r="O359" s="8">
        <v>12.565666666666667</v>
      </c>
      <c r="P359" s="8">
        <v>12.242333333333335</v>
      </c>
      <c r="Q359" s="8">
        <v>16.272666666666666</v>
      </c>
      <c r="R359" s="8">
        <v>12.727166666666667</v>
      </c>
      <c r="S359" s="8">
        <v>12.878666666666668</v>
      </c>
      <c r="T359" s="8"/>
      <c r="U359" s="8">
        <v>12.909000000000001</v>
      </c>
      <c r="V359" s="8">
        <v>12.909000000000001</v>
      </c>
      <c r="W359" s="8">
        <v>12.909000000000001</v>
      </c>
      <c r="X359" s="8">
        <v>10.909000000000001</v>
      </c>
      <c r="Y359" s="8">
        <v>13.3635</v>
      </c>
      <c r="Z359" s="8">
        <v>10.909000000000001</v>
      </c>
      <c r="AA359" s="8">
        <v>12.894</v>
      </c>
      <c r="AB359" s="8">
        <v>12.909000000000001</v>
      </c>
      <c r="AC359" s="8">
        <v>23.908999999999999</v>
      </c>
      <c r="AD359" s="8">
        <v>12.909000000000001</v>
      </c>
      <c r="AE359" s="8">
        <v>13.3635</v>
      </c>
      <c r="AF359" s="8">
        <v>11.909000000000001</v>
      </c>
      <c r="AG359" s="8">
        <v>11.894</v>
      </c>
      <c r="AH359" s="8">
        <v>10.909000000000001</v>
      </c>
      <c r="AI359" s="8">
        <v>12</v>
      </c>
      <c r="AJ359" s="8">
        <v>14.3635</v>
      </c>
      <c r="AK359" s="8">
        <v>11.909000000000001</v>
      </c>
      <c r="AL359" s="8">
        <v>9.9090000000000007</v>
      </c>
      <c r="AM359" s="1"/>
      <c r="AN359" s="1"/>
      <c r="AO359" s="1"/>
      <c r="AP359" s="1"/>
      <c r="AQ359" s="1"/>
      <c r="AR359" s="1"/>
      <c r="AS359" s="1"/>
      <c r="AT359" s="1"/>
    </row>
    <row r="360" spans="1:46" ht="23.25" customHeight="1">
      <c r="A360" s="1" t="str">
        <f t="shared" si="0"/>
        <v>RG8002A04EN-CO 1 ROYE PIC 3 LAON PPDC 05:15</v>
      </c>
      <c r="B360" s="6" t="s">
        <v>20</v>
      </c>
      <c r="C360" s="6" t="s">
        <v>461</v>
      </c>
      <c r="D360" s="7" t="s">
        <v>22</v>
      </c>
      <c r="E360" s="7" t="s">
        <v>175</v>
      </c>
      <c r="F360" s="6" t="s">
        <v>176</v>
      </c>
      <c r="G360" s="7" t="s">
        <v>31</v>
      </c>
      <c r="H360" s="7" t="s">
        <v>26</v>
      </c>
      <c r="I360" s="6" t="s">
        <v>27</v>
      </c>
      <c r="J360" s="8">
        <v>38</v>
      </c>
      <c r="K360" s="7" t="s">
        <v>447</v>
      </c>
      <c r="L360" s="8">
        <v>0</v>
      </c>
      <c r="M360" s="8"/>
      <c r="N360" s="8"/>
      <c r="O360" s="8"/>
      <c r="P360" s="8"/>
      <c r="Q360" s="8"/>
      <c r="R360" s="8"/>
      <c r="S360" s="8"/>
      <c r="T360" s="8"/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0</v>
      </c>
      <c r="AL360" s="9">
        <v>0</v>
      </c>
      <c r="AM360" s="1"/>
      <c r="AN360" s="1"/>
      <c r="AO360" s="1"/>
      <c r="AP360" s="1"/>
      <c r="AQ360" s="1"/>
      <c r="AR360" s="1"/>
      <c r="AS360" s="1"/>
      <c r="AT360" s="1"/>
    </row>
    <row r="361" spans="1:46" ht="23.25" customHeight="1">
      <c r="A361" s="1" t="str">
        <f t="shared" si="0"/>
        <v>RG8002A04EN-CO 1 ROYE PIC 3 VERVINS PDC1 04:50</v>
      </c>
      <c r="B361" s="6" t="s">
        <v>20</v>
      </c>
      <c r="C361" s="6" t="s">
        <v>461</v>
      </c>
      <c r="D361" s="7" t="s">
        <v>22</v>
      </c>
      <c r="E361" s="7" t="s">
        <v>175</v>
      </c>
      <c r="F361" s="6" t="s">
        <v>176</v>
      </c>
      <c r="G361" s="7" t="s">
        <v>31</v>
      </c>
      <c r="H361" s="7" t="s">
        <v>49</v>
      </c>
      <c r="I361" s="6" t="s">
        <v>50</v>
      </c>
      <c r="J361" s="8">
        <v>38</v>
      </c>
      <c r="K361" s="7" t="s">
        <v>462</v>
      </c>
      <c r="L361" s="8">
        <v>0</v>
      </c>
      <c r="M361" s="8"/>
      <c r="N361" s="8"/>
      <c r="O361" s="8"/>
      <c r="P361" s="8"/>
      <c r="Q361" s="8"/>
      <c r="R361" s="8"/>
      <c r="S361" s="8"/>
      <c r="T361" s="8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</row>
    <row r="362" spans="1:46" ht="23.25" customHeight="1">
      <c r="A362" s="1" t="str">
        <f t="shared" si="0"/>
        <v>RG8002A04EN-CO 1 ROYE PIC 4 HIRSON PDC1 04:50</v>
      </c>
      <c r="B362" s="6" t="s">
        <v>20</v>
      </c>
      <c r="C362" s="6" t="s">
        <v>461</v>
      </c>
      <c r="D362" s="7" t="s">
        <v>22</v>
      </c>
      <c r="E362" s="7" t="s">
        <v>175</v>
      </c>
      <c r="F362" s="6" t="s">
        <v>176</v>
      </c>
      <c r="G362" s="7" t="s">
        <v>33</v>
      </c>
      <c r="H362" s="7" t="s">
        <v>46</v>
      </c>
      <c r="I362" s="6" t="s">
        <v>47</v>
      </c>
      <c r="J362" s="8">
        <v>38</v>
      </c>
      <c r="K362" s="7" t="s">
        <v>462</v>
      </c>
      <c r="L362" s="8">
        <v>0</v>
      </c>
      <c r="M362" s="8"/>
      <c r="N362" s="8"/>
      <c r="O362" s="8"/>
      <c r="P362" s="8"/>
      <c r="Q362" s="8"/>
      <c r="R362" s="8"/>
      <c r="S362" s="8"/>
      <c r="T362" s="8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9">
        <v>0</v>
      </c>
      <c r="AN362" s="9">
        <v>0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</row>
    <row r="363" spans="1:46" ht="23.25" customHeight="1">
      <c r="A363" s="1" t="str">
        <f t="shared" si="0"/>
        <v>RG8002A04EN-CO 1 ROYE PIC 5 LAON PPDC 04:50</v>
      </c>
      <c r="B363" s="6" t="s">
        <v>20</v>
      </c>
      <c r="C363" s="6" t="s">
        <v>461</v>
      </c>
      <c r="D363" s="7" t="s">
        <v>22</v>
      </c>
      <c r="E363" s="7" t="s">
        <v>175</v>
      </c>
      <c r="F363" s="6" t="s">
        <v>176</v>
      </c>
      <c r="G363" s="7" t="s">
        <v>35</v>
      </c>
      <c r="H363" s="7" t="s">
        <v>26</v>
      </c>
      <c r="I363" s="6" t="s">
        <v>27</v>
      </c>
      <c r="J363" s="8">
        <v>38</v>
      </c>
      <c r="K363" s="7" t="s">
        <v>462</v>
      </c>
      <c r="L363" s="8">
        <v>0</v>
      </c>
      <c r="M363" s="8"/>
      <c r="N363" s="8"/>
      <c r="O363" s="8"/>
      <c r="P363" s="8"/>
      <c r="Q363" s="8"/>
      <c r="R363" s="8"/>
      <c r="S363" s="8"/>
      <c r="T363" s="8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</row>
    <row r="364" spans="1:46" ht="23.25" customHeight="1">
      <c r="A364" s="1" t="str">
        <f t="shared" si="0"/>
        <v>RG8002A04EN-CO 2 HIRSON PDC1 3 VERVINS PDC1 08:30</v>
      </c>
      <c r="B364" s="6" t="s">
        <v>20</v>
      </c>
      <c r="C364" s="6" t="s">
        <v>461</v>
      </c>
      <c r="D364" s="7" t="s">
        <v>25</v>
      </c>
      <c r="E364" s="7" t="s">
        <v>46</v>
      </c>
      <c r="F364" s="6" t="s">
        <v>47</v>
      </c>
      <c r="G364" s="7" t="s">
        <v>31</v>
      </c>
      <c r="H364" s="7" t="s">
        <v>49</v>
      </c>
      <c r="I364" s="6" t="s">
        <v>50</v>
      </c>
      <c r="J364" s="8">
        <v>38</v>
      </c>
      <c r="K364" s="7" t="s">
        <v>89</v>
      </c>
      <c r="L364" s="8">
        <v>27.720000000000002</v>
      </c>
      <c r="M364" s="8">
        <v>15.401250000000001</v>
      </c>
      <c r="N364" s="8">
        <v>26.720000000000002</v>
      </c>
      <c r="O364" s="8">
        <v>15.82</v>
      </c>
      <c r="P364" s="8">
        <v>16.495000000000001</v>
      </c>
      <c r="Q364" s="8">
        <v>4.57</v>
      </c>
      <c r="R364" s="8">
        <v>23.720000000000002</v>
      </c>
      <c r="S364" s="8">
        <v>3.57</v>
      </c>
      <c r="T364" s="8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9">
        <v>3.92</v>
      </c>
      <c r="AN364" s="9">
        <v>6.92</v>
      </c>
      <c r="AO364" s="9">
        <v>4.57</v>
      </c>
      <c r="AP364" s="9">
        <v>23.720000000000002</v>
      </c>
      <c r="AQ364" s="9">
        <v>3.57</v>
      </c>
      <c r="AR364" s="9">
        <v>26.720000000000002</v>
      </c>
      <c r="AS364" s="9">
        <v>27.720000000000002</v>
      </c>
      <c r="AT364" s="9">
        <v>26.07</v>
      </c>
    </row>
    <row r="365" spans="1:46" ht="23.25" customHeight="1">
      <c r="A365" s="1" t="str">
        <f t="shared" si="0"/>
        <v>RG8002A04EN-CO 2 VERVINS PDC1 3 LAON PPDC 08:15</v>
      </c>
      <c r="B365" s="6" t="s">
        <v>20</v>
      </c>
      <c r="C365" s="6" t="s">
        <v>461</v>
      </c>
      <c r="D365" s="7" t="s">
        <v>25</v>
      </c>
      <c r="E365" s="7" t="s">
        <v>49</v>
      </c>
      <c r="F365" s="6" t="s">
        <v>50</v>
      </c>
      <c r="G365" s="7" t="s">
        <v>31</v>
      </c>
      <c r="H365" s="7" t="s">
        <v>26</v>
      </c>
      <c r="I365" s="6" t="s">
        <v>27</v>
      </c>
      <c r="J365" s="8">
        <v>38</v>
      </c>
      <c r="K365" s="7" t="s">
        <v>36</v>
      </c>
      <c r="L365" s="8">
        <v>28.781500000000005</v>
      </c>
      <c r="M365" s="8">
        <v>21.617722222222223</v>
      </c>
      <c r="N365" s="8">
        <v>17.363833333333336</v>
      </c>
      <c r="O365" s="8">
        <v>16.489000000000001</v>
      </c>
      <c r="P365" s="8">
        <v>22.469000000000005</v>
      </c>
      <c r="Q365" s="8">
        <v>27.609833333333338</v>
      </c>
      <c r="R365" s="8">
        <v>22.801166666666671</v>
      </c>
      <c r="S365" s="8">
        <v>22.973500000000001</v>
      </c>
      <c r="T365" s="8"/>
      <c r="U365" s="8">
        <v>12.549000000000001</v>
      </c>
      <c r="V365" s="8">
        <v>23.899000000000001</v>
      </c>
      <c r="W365" s="8">
        <v>28.221</v>
      </c>
      <c r="X365" s="8">
        <v>23.014500000000002</v>
      </c>
      <c r="Y365" s="8">
        <v>25.923500000000004</v>
      </c>
      <c r="Z365" s="8">
        <v>16.189</v>
      </c>
      <c r="AA365" s="8">
        <v>17.244</v>
      </c>
      <c r="AB365" s="8">
        <v>22.923500000000004</v>
      </c>
      <c r="AC365" s="8">
        <v>25.827000000000002</v>
      </c>
      <c r="AD365" s="8">
        <v>22.444500000000001</v>
      </c>
      <c r="AE365" s="8">
        <v>21.283500000000004</v>
      </c>
      <c r="AF365" s="8">
        <v>20.713500000000003</v>
      </c>
      <c r="AG365" s="8">
        <v>19.673999999999999</v>
      </c>
      <c r="AH365" s="8">
        <v>20.584500000000002</v>
      </c>
      <c r="AI365" s="8">
        <v>28.781500000000005</v>
      </c>
      <c r="AJ365" s="8">
        <v>22.944500000000001</v>
      </c>
      <c r="AK365" s="8">
        <v>21.713500000000003</v>
      </c>
      <c r="AL365" s="8">
        <v>15.189000000000002</v>
      </c>
      <c r="AM365" s="1"/>
      <c r="AN365" s="1"/>
      <c r="AO365" s="1"/>
      <c r="AP365" s="1"/>
      <c r="AQ365" s="1"/>
      <c r="AR365" s="1"/>
      <c r="AS365" s="1"/>
      <c r="AT365" s="1"/>
    </row>
    <row r="366" spans="1:46" ht="23.25" customHeight="1">
      <c r="A366" s="1" t="str">
        <f t="shared" si="0"/>
        <v>RG8002A04EN-CO 3 VERVINS PDC1 4 HIRSON PDC1 09:15</v>
      </c>
      <c r="B366" s="6" t="s">
        <v>20</v>
      </c>
      <c r="C366" s="6" t="s">
        <v>461</v>
      </c>
      <c r="D366" s="7" t="s">
        <v>31</v>
      </c>
      <c r="E366" s="7" t="s">
        <v>49</v>
      </c>
      <c r="F366" s="6" t="s">
        <v>50</v>
      </c>
      <c r="G366" s="7" t="s">
        <v>33</v>
      </c>
      <c r="H366" s="7" t="s">
        <v>46</v>
      </c>
      <c r="I366" s="6" t="s">
        <v>47</v>
      </c>
      <c r="J366" s="8">
        <v>38</v>
      </c>
      <c r="K366" s="7" t="s">
        <v>60</v>
      </c>
      <c r="L366" s="8">
        <v>26.290000000000003</v>
      </c>
      <c r="M366" s="8">
        <v>15.827750000000004</v>
      </c>
      <c r="N366" s="8">
        <v>21.15</v>
      </c>
      <c r="O366" s="8">
        <v>14.750000000000002</v>
      </c>
      <c r="P366" s="8">
        <v>12.000000000000002</v>
      </c>
      <c r="Q366" s="8">
        <v>1.1819999999999999</v>
      </c>
      <c r="R366" s="8">
        <v>24.5</v>
      </c>
      <c r="S366" s="8">
        <v>26.290000000000003</v>
      </c>
      <c r="T366" s="8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9">
        <v>7.3500000000000014</v>
      </c>
      <c r="AN366" s="9">
        <v>2.35</v>
      </c>
      <c r="AO366" s="9">
        <v>1.1819999999999999</v>
      </c>
      <c r="AP366" s="9">
        <v>24.5</v>
      </c>
      <c r="AQ366" s="9">
        <v>26.290000000000003</v>
      </c>
      <c r="AR366" s="9">
        <v>21.15</v>
      </c>
      <c r="AS366" s="9">
        <v>22.15</v>
      </c>
      <c r="AT366" s="9">
        <v>21.65</v>
      </c>
    </row>
    <row r="367" spans="1:46" ht="23.25" customHeight="1">
      <c r="A367" s="1" t="str">
        <f t="shared" si="0"/>
        <v>RG8002A04EN-CO 3 VERVINS PDC1 5 LAON PPDC 09:15</v>
      </c>
      <c r="B367" s="6" t="s">
        <v>20</v>
      </c>
      <c r="C367" s="6" t="s">
        <v>461</v>
      </c>
      <c r="D367" s="7" t="s">
        <v>31</v>
      </c>
      <c r="E367" s="7" t="s">
        <v>49</v>
      </c>
      <c r="F367" s="6" t="s">
        <v>50</v>
      </c>
      <c r="G367" s="7" t="s">
        <v>35</v>
      </c>
      <c r="H367" s="7" t="s">
        <v>26</v>
      </c>
      <c r="I367" s="6" t="s">
        <v>27</v>
      </c>
      <c r="J367" s="8">
        <v>38</v>
      </c>
      <c r="K367" s="7" t="s">
        <v>60</v>
      </c>
      <c r="L367" s="8">
        <v>0</v>
      </c>
      <c r="M367" s="8"/>
      <c r="N367" s="8"/>
      <c r="O367" s="8"/>
      <c r="P367" s="8"/>
      <c r="Q367" s="8"/>
      <c r="R367" s="8"/>
      <c r="S367" s="8"/>
      <c r="T367" s="8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</row>
    <row r="368" spans="1:46" ht="23.25" customHeight="1">
      <c r="A368" s="1" t="str">
        <f t="shared" si="0"/>
        <v>RG8002A04EN-CO 4 HIRSON PDC1 5 LAON PPDC 09:50</v>
      </c>
      <c r="B368" s="6" t="s">
        <v>20</v>
      </c>
      <c r="C368" s="6" t="s">
        <v>461</v>
      </c>
      <c r="D368" s="7" t="s">
        <v>33</v>
      </c>
      <c r="E368" s="7" t="s">
        <v>46</v>
      </c>
      <c r="F368" s="6" t="s">
        <v>47</v>
      </c>
      <c r="G368" s="7" t="s">
        <v>35</v>
      </c>
      <c r="H368" s="7" t="s">
        <v>26</v>
      </c>
      <c r="I368" s="6" t="s">
        <v>27</v>
      </c>
      <c r="J368" s="8">
        <v>38</v>
      </c>
      <c r="K368" s="7" t="s">
        <v>463</v>
      </c>
      <c r="L368" s="8">
        <v>27.860999999999997</v>
      </c>
      <c r="M368" s="8">
        <v>17.617633928571429</v>
      </c>
      <c r="N368" s="8">
        <v>12.808</v>
      </c>
      <c r="O368" s="8">
        <v>7.3815357142857145</v>
      </c>
      <c r="P368" s="8">
        <v>20.054500000000001</v>
      </c>
      <c r="Q368" s="8">
        <v>27.860999999999997</v>
      </c>
      <c r="R368" s="8">
        <v>26.130000000000003</v>
      </c>
      <c r="S368" s="8">
        <v>19.27</v>
      </c>
      <c r="T368" s="8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9">
        <v>5.9375714285714283</v>
      </c>
      <c r="AN368" s="9">
        <v>23.5</v>
      </c>
      <c r="AO368" s="9">
        <v>27.860999999999997</v>
      </c>
      <c r="AP368" s="9">
        <v>26.130000000000003</v>
      </c>
      <c r="AQ368" s="9">
        <v>19.27</v>
      </c>
      <c r="AR368" s="9">
        <v>12.808</v>
      </c>
      <c r="AS368" s="9">
        <v>8.8254999999999999</v>
      </c>
      <c r="AT368" s="9">
        <v>16.609000000000002</v>
      </c>
    </row>
    <row r="369" spans="1:46" ht="23.25" customHeight="1">
      <c r="A369" s="1" t="str">
        <f t="shared" si="0"/>
        <v>RG8002A04EN-IP 1 PLTF MOREUIL 2 CHAUNY PDC1 07:15</v>
      </c>
      <c r="B369" s="6" t="s">
        <v>20</v>
      </c>
      <c r="C369" s="6" t="s">
        <v>464</v>
      </c>
      <c r="D369" s="7" t="s">
        <v>22</v>
      </c>
      <c r="E369" s="7" t="s">
        <v>200</v>
      </c>
      <c r="F369" s="6" t="s">
        <v>201</v>
      </c>
      <c r="G369" s="7" t="s">
        <v>25</v>
      </c>
      <c r="H369" s="7" t="s">
        <v>74</v>
      </c>
      <c r="I369" s="6" t="s">
        <v>75</v>
      </c>
      <c r="J369" s="8">
        <v>52</v>
      </c>
      <c r="K369" s="7" t="s">
        <v>114</v>
      </c>
      <c r="L369" s="8">
        <v>18</v>
      </c>
      <c r="M369" s="8">
        <v>15.5</v>
      </c>
      <c r="N369" s="8"/>
      <c r="O369" s="8"/>
      <c r="P369" s="8"/>
      <c r="Q369" s="8"/>
      <c r="R369" s="8">
        <v>15.5</v>
      </c>
      <c r="S369" s="8"/>
      <c r="T369" s="8"/>
      <c r="U369" s="1"/>
      <c r="V369" s="1"/>
      <c r="W369" s="1"/>
      <c r="X369" s="8">
        <v>18</v>
      </c>
      <c r="Y369" s="1"/>
      <c r="Z369" s="1"/>
      <c r="AA369" s="1"/>
      <c r="AB369" s="1"/>
      <c r="AC369" s="1"/>
      <c r="AD369" s="8">
        <v>15</v>
      </c>
      <c r="AE369" s="1"/>
      <c r="AF369" s="1"/>
      <c r="AG369" s="1"/>
      <c r="AH369" s="1"/>
      <c r="AI369" s="1"/>
      <c r="AJ369" s="8">
        <v>13</v>
      </c>
      <c r="AK369" s="1"/>
      <c r="AL369" s="1"/>
      <c r="AM369" s="1"/>
      <c r="AN369" s="1"/>
      <c r="AO369" s="1"/>
      <c r="AP369" s="8">
        <v>16</v>
      </c>
      <c r="AQ369" s="1"/>
      <c r="AR369" s="1"/>
      <c r="AS369" s="1"/>
      <c r="AT369" s="1"/>
    </row>
    <row r="370" spans="1:46" ht="23.25" customHeight="1">
      <c r="A370" s="1" t="str">
        <f t="shared" si="0"/>
        <v>RG8002A04EN-IP 1 PLTF MOREUIL 3 LA FERE PDC1 07:15</v>
      </c>
      <c r="B370" s="6" t="s">
        <v>20</v>
      </c>
      <c r="C370" s="6" t="s">
        <v>464</v>
      </c>
      <c r="D370" s="7" t="s">
        <v>22</v>
      </c>
      <c r="E370" s="7" t="s">
        <v>200</v>
      </c>
      <c r="F370" s="6" t="s">
        <v>201</v>
      </c>
      <c r="G370" s="7" t="s">
        <v>31</v>
      </c>
      <c r="H370" s="7" t="s">
        <v>83</v>
      </c>
      <c r="I370" s="6" t="s">
        <v>84</v>
      </c>
      <c r="J370" s="8">
        <v>52</v>
      </c>
      <c r="K370" s="7" t="s">
        <v>114</v>
      </c>
      <c r="L370" s="8">
        <v>9</v>
      </c>
      <c r="M370" s="8">
        <v>7</v>
      </c>
      <c r="N370" s="8"/>
      <c r="O370" s="8"/>
      <c r="P370" s="8"/>
      <c r="Q370" s="8"/>
      <c r="R370" s="8">
        <v>7</v>
      </c>
      <c r="S370" s="8"/>
      <c r="T370" s="8"/>
      <c r="U370" s="1"/>
      <c r="V370" s="1"/>
      <c r="W370" s="1"/>
      <c r="X370" s="9">
        <v>9</v>
      </c>
      <c r="Y370" s="1"/>
      <c r="Z370" s="1"/>
      <c r="AA370" s="1"/>
      <c r="AB370" s="1"/>
      <c r="AC370" s="1"/>
      <c r="AD370" s="9">
        <v>7</v>
      </c>
      <c r="AE370" s="1"/>
      <c r="AF370" s="1"/>
      <c r="AG370" s="1"/>
      <c r="AH370" s="1"/>
      <c r="AI370" s="1"/>
      <c r="AJ370" s="9">
        <v>5</v>
      </c>
      <c r="AK370" s="1"/>
      <c r="AL370" s="1"/>
      <c r="AM370" s="1"/>
      <c r="AN370" s="1"/>
      <c r="AO370" s="1"/>
      <c r="AP370" s="9">
        <v>7</v>
      </c>
      <c r="AQ370" s="1"/>
      <c r="AR370" s="1"/>
      <c r="AS370" s="1"/>
      <c r="AT370" s="1"/>
    </row>
    <row r="371" spans="1:46" ht="23.25" customHeight="1">
      <c r="A371" s="1" t="str">
        <f t="shared" si="0"/>
        <v>RG8002A04EN-IP 1 PLTF MOREUIL 4 LAON PPDC 07:15</v>
      </c>
      <c r="B371" s="6" t="s">
        <v>20</v>
      </c>
      <c r="C371" s="6" t="s">
        <v>464</v>
      </c>
      <c r="D371" s="7" t="s">
        <v>22</v>
      </c>
      <c r="E371" s="7" t="s">
        <v>200</v>
      </c>
      <c r="F371" s="6" t="s">
        <v>201</v>
      </c>
      <c r="G371" s="7" t="s">
        <v>33</v>
      </c>
      <c r="H371" s="7" t="s">
        <v>26</v>
      </c>
      <c r="I371" s="6" t="s">
        <v>27</v>
      </c>
      <c r="J371" s="8">
        <v>52</v>
      </c>
      <c r="K371" s="7" t="s">
        <v>114</v>
      </c>
      <c r="L371" s="8">
        <v>15</v>
      </c>
      <c r="M371" s="8">
        <v>12.5</v>
      </c>
      <c r="N371" s="8"/>
      <c r="O371" s="8"/>
      <c r="P371" s="8"/>
      <c r="Q371" s="8"/>
      <c r="R371" s="8">
        <v>12.5</v>
      </c>
      <c r="S371" s="8"/>
      <c r="T371" s="8"/>
      <c r="U371" s="1"/>
      <c r="V371" s="1"/>
      <c r="W371" s="1"/>
      <c r="X371" s="8">
        <v>13</v>
      </c>
      <c r="Y371" s="1"/>
      <c r="Z371" s="1"/>
      <c r="AA371" s="1"/>
      <c r="AB371" s="1"/>
      <c r="AC371" s="1"/>
      <c r="AD371" s="8">
        <v>15</v>
      </c>
      <c r="AE371" s="1"/>
      <c r="AF371" s="1"/>
      <c r="AG371" s="1"/>
      <c r="AH371" s="1"/>
      <c r="AI371" s="1"/>
      <c r="AJ371" s="8">
        <v>10</v>
      </c>
      <c r="AK371" s="1"/>
      <c r="AL371" s="1"/>
      <c r="AM371" s="1"/>
      <c r="AN371" s="1"/>
      <c r="AO371" s="1"/>
      <c r="AP371" s="8">
        <v>12</v>
      </c>
      <c r="AQ371" s="1"/>
      <c r="AR371" s="1"/>
      <c r="AS371" s="1"/>
      <c r="AT371" s="1"/>
    </row>
    <row r="372" spans="1:46" ht="23.25" customHeight="1">
      <c r="A372" s="1" t="str">
        <f t="shared" si="0"/>
        <v>RG8002A05EN-CO 1 ROYE PIC 2 CROUY SOISSONS PDC1 05:15</v>
      </c>
      <c r="B372" s="6" t="s">
        <v>20</v>
      </c>
      <c r="C372" s="6" t="s">
        <v>465</v>
      </c>
      <c r="D372" s="7" t="s">
        <v>22</v>
      </c>
      <c r="E372" s="7" t="s">
        <v>175</v>
      </c>
      <c r="F372" s="6" t="s">
        <v>176</v>
      </c>
      <c r="G372" s="7" t="s">
        <v>25</v>
      </c>
      <c r="H372" s="7" t="s">
        <v>23</v>
      </c>
      <c r="I372" s="6" t="s">
        <v>24</v>
      </c>
      <c r="J372" s="8">
        <v>32</v>
      </c>
      <c r="K372" s="7" t="s">
        <v>447</v>
      </c>
      <c r="L372" s="8">
        <v>22.272500000000001</v>
      </c>
      <c r="M372" s="8">
        <v>15.661615384615377</v>
      </c>
      <c r="N372" s="8">
        <v>15.181749999999999</v>
      </c>
      <c r="O372" s="8">
        <v>15.927100000000001</v>
      </c>
      <c r="P372" s="8">
        <v>15.545300000000001</v>
      </c>
      <c r="Q372" s="8">
        <v>13.23325</v>
      </c>
      <c r="R372" s="8">
        <v>17.499749999999999</v>
      </c>
      <c r="S372" s="8">
        <v>16.545250000000003</v>
      </c>
      <c r="T372" s="8"/>
      <c r="U372" s="9">
        <v>15.272500000000001</v>
      </c>
      <c r="V372" s="9">
        <v>18.363500000000002</v>
      </c>
      <c r="W372" s="9">
        <v>15.3635</v>
      </c>
      <c r="X372" s="9">
        <v>18.1815</v>
      </c>
      <c r="Y372" s="9">
        <v>22.272500000000001</v>
      </c>
      <c r="Z372" s="9">
        <v>15</v>
      </c>
      <c r="AA372" s="9">
        <v>15.3635</v>
      </c>
      <c r="AB372" s="9">
        <v>16.272500000000001</v>
      </c>
      <c r="AC372" s="9">
        <v>15.3635</v>
      </c>
      <c r="AD372" s="9">
        <v>16.818000000000001</v>
      </c>
      <c r="AE372" s="9">
        <v>16.272500000000001</v>
      </c>
      <c r="AF372" s="9">
        <v>10.909000000000001</v>
      </c>
      <c r="AG372" s="9">
        <v>20.363500000000002</v>
      </c>
      <c r="AH372" s="9">
        <v>16.363500000000002</v>
      </c>
      <c r="AI372" s="9">
        <v>14.3635</v>
      </c>
      <c r="AJ372" s="9">
        <v>20.272500000000001</v>
      </c>
      <c r="AK372" s="9">
        <v>16.363500000000002</v>
      </c>
      <c r="AL372" s="9">
        <v>16.908999999999999</v>
      </c>
      <c r="AM372" s="9">
        <v>14.818</v>
      </c>
      <c r="AN372" s="9">
        <v>13.3635</v>
      </c>
      <c r="AO372" s="9">
        <v>7.8425000000000002</v>
      </c>
      <c r="AP372" s="9">
        <v>14.727</v>
      </c>
      <c r="AQ372" s="9">
        <v>11.272500000000001</v>
      </c>
      <c r="AR372" s="9">
        <v>17.908999999999999</v>
      </c>
      <c r="AS372" s="9">
        <v>13.818</v>
      </c>
      <c r="AT372" s="9">
        <v>13.3635</v>
      </c>
    </row>
    <row r="373" spans="1:46" ht="23.25" customHeight="1">
      <c r="A373" s="1" t="str">
        <f t="shared" si="0"/>
        <v>RG8002A06EN-IP 1 PLTF MOREUIL 2 SAINT QUENTIN PPDC 05:45</v>
      </c>
      <c r="B373" s="6" t="s">
        <v>20</v>
      </c>
      <c r="C373" s="6" t="s">
        <v>466</v>
      </c>
      <c r="D373" s="7" t="s">
        <v>22</v>
      </c>
      <c r="E373" s="7" t="s">
        <v>200</v>
      </c>
      <c r="F373" s="6" t="s">
        <v>201</v>
      </c>
      <c r="G373" s="7" t="s">
        <v>25</v>
      </c>
      <c r="H373" s="7" t="s">
        <v>38</v>
      </c>
      <c r="I373" s="6" t="s">
        <v>39</v>
      </c>
      <c r="J373" s="8">
        <v>52</v>
      </c>
      <c r="K373" s="7" t="s">
        <v>265</v>
      </c>
      <c r="L373" s="8">
        <v>26</v>
      </c>
      <c r="M373" s="8">
        <v>21</v>
      </c>
      <c r="N373" s="8"/>
      <c r="O373" s="8"/>
      <c r="P373" s="8"/>
      <c r="Q373" s="8"/>
      <c r="R373" s="8">
        <v>21</v>
      </c>
      <c r="S373" s="8"/>
      <c r="T373" s="8"/>
      <c r="U373" s="1"/>
      <c r="V373" s="1"/>
      <c r="W373" s="1"/>
      <c r="X373" s="8">
        <v>26</v>
      </c>
      <c r="Y373" s="1"/>
      <c r="Z373" s="1"/>
      <c r="AA373" s="1"/>
      <c r="AB373" s="1"/>
      <c r="AC373" s="1"/>
      <c r="AD373" s="8">
        <v>16</v>
      </c>
      <c r="AE373" s="1"/>
      <c r="AF373" s="1"/>
      <c r="AG373" s="1"/>
      <c r="AH373" s="1"/>
      <c r="AI373" s="1"/>
      <c r="AJ373" s="8">
        <v>22</v>
      </c>
      <c r="AK373" s="1"/>
      <c r="AL373" s="1"/>
      <c r="AM373" s="1"/>
      <c r="AN373" s="1"/>
      <c r="AO373" s="1"/>
      <c r="AP373" s="8">
        <v>20</v>
      </c>
      <c r="AQ373" s="1"/>
      <c r="AR373" s="1"/>
      <c r="AS373" s="1"/>
      <c r="AT373" s="1"/>
    </row>
    <row r="374" spans="1:46" ht="23.25" customHeight="1">
      <c r="A374" s="1" t="str">
        <f t="shared" si="0"/>
        <v>RG8002A06EN-IP 1 PLTF MOREUIL 3 GUISE PDC1 05:45</v>
      </c>
      <c r="B374" s="6" t="s">
        <v>20</v>
      </c>
      <c r="C374" s="6" t="s">
        <v>466</v>
      </c>
      <c r="D374" s="7" t="s">
        <v>22</v>
      </c>
      <c r="E374" s="7" t="s">
        <v>200</v>
      </c>
      <c r="F374" s="6" t="s">
        <v>201</v>
      </c>
      <c r="G374" s="7" t="s">
        <v>31</v>
      </c>
      <c r="H374" s="7" t="s">
        <v>91</v>
      </c>
      <c r="I374" s="6" t="s">
        <v>92</v>
      </c>
      <c r="J374" s="8">
        <v>52</v>
      </c>
      <c r="K374" s="7" t="s">
        <v>265</v>
      </c>
      <c r="L374" s="8">
        <v>17</v>
      </c>
      <c r="M374" s="8">
        <v>7.5</v>
      </c>
      <c r="N374" s="8"/>
      <c r="O374" s="8"/>
      <c r="P374" s="8"/>
      <c r="Q374" s="8"/>
      <c r="R374" s="8">
        <v>7.5</v>
      </c>
      <c r="S374" s="8"/>
      <c r="T374" s="8"/>
      <c r="U374" s="1"/>
      <c r="V374" s="1"/>
      <c r="W374" s="1"/>
      <c r="X374" s="9">
        <v>4</v>
      </c>
      <c r="Y374" s="1"/>
      <c r="Z374" s="1"/>
      <c r="AA374" s="1"/>
      <c r="AB374" s="1"/>
      <c r="AC374" s="1"/>
      <c r="AD374" s="9">
        <v>17</v>
      </c>
      <c r="AE374" s="1"/>
      <c r="AF374" s="1"/>
      <c r="AG374" s="1"/>
      <c r="AH374" s="1"/>
      <c r="AI374" s="1"/>
      <c r="AJ374" s="9">
        <v>5</v>
      </c>
      <c r="AK374" s="1"/>
      <c r="AL374" s="1"/>
      <c r="AM374" s="1"/>
      <c r="AN374" s="1"/>
      <c r="AO374" s="1"/>
      <c r="AP374" s="9">
        <v>4</v>
      </c>
      <c r="AQ374" s="1"/>
      <c r="AR374" s="1"/>
      <c r="AS374" s="1"/>
      <c r="AT374" s="1"/>
    </row>
    <row r="375" spans="1:46" ht="23.25" customHeight="1">
      <c r="A375" s="1" t="str">
        <f t="shared" si="0"/>
        <v>RG8002A06EN-IP 1 PLTF MOREUIL 4 HIRSON PDC1 05:45</v>
      </c>
      <c r="B375" s="6" t="s">
        <v>20</v>
      </c>
      <c r="C375" s="6" t="s">
        <v>466</v>
      </c>
      <c r="D375" s="7" t="s">
        <v>22</v>
      </c>
      <c r="E375" s="7" t="s">
        <v>200</v>
      </c>
      <c r="F375" s="6" t="s">
        <v>201</v>
      </c>
      <c r="G375" s="7" t="s">
        <v>33</v>
      </c>
      <c r="H375" s="7" t="s">
        <v>46</v>
      </c>
      <c r="I375" s="6" t="s">
        <v>47</v>
      </c>
      <c r="J375" s="8">
        <v>52</v>
      </c>
      <c r="K375" s="7" t="s">
        <v>265</v>
      </c>
      <c r="L375" s="8">
        <v>19</v>
      </c>
      <c r="M375" s="8">
        <v>13</v>
      </c>
      <c r="N375" s="8"/>
      <c r="O375" s="8"/>
      <c r="P375" s="8"/>
      <c r="Q375" s="8"/>
      <c r="R375" s="8">
        <v>13</v>
      </c>
      <c r="S375" s="8"/>
      <c r="T375" s="8"/>
      <c r="U375" s="1"/>
      <c r="V375" s="1"/>
      <c r="W375" s="1"/>
      <c r="X375" s="8">
        <v>13</v>
      </c>
      <c r="Y375" s="1"/>
      <c r="Z375" s="1"/>
      <c r="AA375" s="1"/>
      <c r="AB375" s="1"/>
      <c r="AC375" s="1"/>
      <c r="AD375" s="8">
        <v>19</v>
      </c>
      <c r="AE375" s="1"/>
      <c r="AF375" s="1"/>
      <c r="AG375" s="1"/>
      <c r="AH375" s="1"/>
      <c r="AI375" s="1"/>
      <c r="AJ375" s="8">
        <v>8</v>
      </c>
      <c r="AK375" s="1"/>
      <c r="AL375" s="1"/>
      <c r="AM375" s="1"/>
      <c r="AN375" s="1"/>
      <c r="AO375" s="1"/>
      <c r="AP375" s="8">
        <v>12</v>
      </c>
      <c r="AQ375" s="1"/>
      <c r="AR375" s="1"/>
      <c r="AS375" s="1"/>
      <c r="AT375" s="1"/>
    </row>
    <row r="376" spans="1:46" ht="23.25" customHeight="1">
      <c r="A376" s="1" t="str">
        <f t="shared" si="0"/>
        <v>RG8002A08EN-CO 1 ROYE PIC 2 CROUY SOISSONS PDC1 04:55</v>
      </c>
      <c r="B376" s="6" t="s">
        <v>20</v>
      </c>
      <c r="C376" s="6" t="s">
        <v>467</v>
      </c>
      <c r="D376" s="7" t="s">
        <v>22</v>
      </c>
      <c r="E376" s="7" t="s">
        <v>175</v>
      </c>
      <c r="F376" s="6" t="s">
        <v>176</v>
      </c>
      <c r="G376" s="7" t="s">
        <v>25</v>
      </c>
      <c r="H376" s="7" t="s">
        <v>23</v>
      </c>
      <c r="I376" s="6" t="s">
        <v>24</v>
      </c>
      <c r="J376" s="8">
        <v>52</v>
      </c>
      <c r="K376" s="7" t="s">
        <v>243</v>
      </c>
      <c r="L376" s="8">
        <v>30.94</v>
      </c>
      <c r="M376" s="8">
        <v>26.87125</v>
      </c>
      <c r="N376" s="8"/>
      <c r="O376" s="8">
        <v>30.94</v>
      </c>
      <c r="P376" s="8">
        <v>24.363500000000002</v>
      </c>
      <c r="Q376" s="8">
        <v>25.363500000000002</v>
      </c>
      <c r="R376" s="8">
        <v>26.818000000000001</v>
      </c>
      <c r="S376" s="8"/>
      <c r="T376" s="8"/>
      <c r="U376" s="9">
        <v>30.94</v>
      </c>
      <c r="V376" s="9">
        <v>24.363500000000002</v>
      </c>
      <c r="W376" s="9">
        <v>25.363500000000002</v>
      </c>
      <c r="X376" s="9">
        <v>26.818000000000001</v>
      </c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23.25" customHeight="1">
      <c r="A377" s="1" t="str">
        <f t="shared" si="0"/>
        <v>RG8002A08EN-CO 1 ROYE PIC 3 VILLERS COTTERETS PD 04:55</v>
      </c>
      <c r="B377" s="6" t="s">
        <v>20</v>
      </c>
      <c r="C377" s="6" t="s">
        <v>467</v>
      </c>
      <c r="D377" s="7" t="s">
        <v>22</v>
      </c>
      <c r="E377" s="7" t="s">
        <v>175</v>
      </c>
      <c r="F377" s="6" t="s">
        <v>176</v>
      </c>
      <c r="G377" s="7" t="s">
        <v>31</v>
      </c>
      <c r="H377" s="7" t="s">
        <v>124</v>
      </c>
      <c r="I377" s="6" t="s">
        <v>125</v>
      </c>
      <c r="J377" s="8">
        <v>52</v>
      </c>
      <c r="K377" s="7" t="s">
        <v>243</v>
      </c>
      <c r="L377" s="8">
        <v>14.619</v>
      </c>
      <c r="M377" s="8">
        <v>10.972875</v>
      </c>
      <c r="N377" s="8"/>
      <c r="O377" s="8">
        <v>9.9090000000000007</v>
      </c>
      <c r="P377" s="8">
        <v>10.454499999999999</v>
      </c>
      <c r="Q377" s="8">
        <v>14.619</v>
      </c>
      <c r="R377" s="8">
        <v>8.9090000000000007</v>
      </c>
      <c r="S377" s="8"/>
      <c r="T377" s="8"/>
      <c r="U377" s="8">
        <v>9.9090000000000007</v>
      </c>
      <c r="V377" s="8">
        <v>10.454499999999999</v>
      </c>
      <c r="W377" s="8">
        <v>14.619</v>
      </c>
      <c r="X377" s="8">
        <v>8.9090000000000007</v>
      </c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23.25" customHeight="1">
      <c r="A378" s="1" t="str">
        <f t="shared" si="0"/>
        <v>RG8002A08EN-CO 2 CROUY SOISSONS PDC1 3 VILLERS COTTERETS PD 06:50</v>
      </c>
      <c r="B378" s="6" t="s">
        <v>20</v>
      </c>
      <c r="C378" s="6" t="s">
        <v>467</v>
      </c>
      <c r="D378" s="7" t="s">
        <v>25</v>
      </c>
      <c r="E378" s="7" t="s">
        <v>23</v>
      </c>
      <c r="F378" s="6" t="s">
        <v>24</v>
      </c>
      <c r="G378" s="7" t="s">
        <v>31</v>
      </c>
      <c r="H378" s="7" t="s">
        <v>124</v>
      </c>
      <c r="I378" s="6" t="s">
        <v>125</v>
      </c>
      <c r="J378" s="8">
        <v>52</v>
      </c>
      <c r="K378" s="7" t="s">
        <v>77</v>
      </c>
      <c r="L378" s="8">
        <v>16.1645</v>
      </c>
      <c r="M378" s="8">
        <v>14.443375</v>
      </c>
      <c r="N378" s="8"/>
      <c r="O378" s="8">
        <v>12.454499999999999</v>
      </c>
      <c r="P378" s="8">
        <v>13.454499999999999</v>
      </c>
      <c r="Q378" s="8">
        <v>16.1645</v>
      </c>
      <c r="R378" s="8">
        <v>15.7</v>
      </c>
      <c r="S378" s="8"/>
      <c r="T378" s="8"/>
      <c r="U378" s="9">
        <v>12.454499999999999</v>
      </c>
      <c r="V378" s="9">
        <v>13.454499999999999</v>
      </c>
      <c r="W378" s="9">
        <v>16.1645</v>
      </c>
      <c r="X378" s="9">
        <v>15.7</v>
      </c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23.25" customHeight="1">
      <c r="A379" s="1" t="str">
        <f t="shared" si="0"/>
        <v>RG8002A20EN-CO 1 ROYE PIC 2 CROUY SOISSONS PDC1 04:25</v>
      </c>
      <c r="B379" s="6" t="s">
        <v>20</v>
      </c>
      <c r="C379" s="6" t="s">
        <v>468</v>
      </c>
      <c r="D379" s="7" t="s">
        <v>22</v>
      </c>
      <c r="E379" s="7" t="s">
        <v>175</v>
      </c>
      <c r="F379" s="6" t="s">
        <v>176</v>
      </c>
      <c r="G379" s="7" t="s">
        <v>25</v>
      </c>
      <c r="H379" s="7" t="s">
        <v>23</v>
      </c>
      <c r="I379" s="6" t="s">
        <v>24</v>
      </c>
      <c r="J379" s="8">
        <v>52</v>
      </c>
      <c r="K379" s="7" t="s">
        <v>469</v>
      </c>
      <c r="L379" s="8">
        <v>43.783500000000004</v>
      </c>
      <c r="M379" s="8">
        <v>26.108477272727271</v>
      </c>
      <c r="N379" s="8">
        <v>23.613499999999998</v>
      </c>
      <c r="O379" s="8">
        <v>23.810500000000001</v>
      </c>
      <c r="P379" s="8">
        <v>24.113500000000002</v>
      </c>
      <c r="Q379" s="8">
        <v>32.170166666666667</v>
      </c>
      <c r="R379" s="8">
        <v>26.484666666666669</v>
      </c>
      <c r="S379" s="8">
        <v>28.068000000000001</v>
      </c>
      <c r="T379" s="8"/>
      <c r="U379" s="1"/>
      <c r="V379" s="1"/>
      <c r="W379" s="1"/>
      <c r="X379" s="1"/>
      <c r="Y379" s="8">
        <v>27.818000000000001</v>
      </c>
      <c r="Z379" s="8">
        <v>25.908999999999999</v>
      </c>
      <c r="AA379" s="8">
        <v>25.363500000000002</v>
      </c>
      <c r="AB379" s="8">
        <v>23.363500000000002</v>
      </c>
      <c r="AC379" s="8">
        <v>25.363500000000002</v>
      </c>
      <c r="AD379" s="8">
        <v>25.818000000000001</v>
      </c>
      <c r="AE379" s="8">
        <v>27.272500000000001</v>
      </c>
      <c r="AF379" s="8">
        <v>22.363500000000002</v>
      </c>
      <c r="AG379" s="8">
        <v>23.7575</v>
      </c>
      <c r="AH379" s="8">
        <v>26.363500000000002</v>
      </c>
      <c r="AI379" s="8">
        <v>27.363500000000002</v>
      </c>
      <c r="AJ379" s="8">
        <v>26.818000000000001</v>
      </c>
      <c r="AK379" s="8">
        <v>29.363500000000002</v>
      </c>
      <c r="AL379" s="8">
        <v>25.363500000000002</v>
      </c>
      <c r="AM379" s="8">
        <v>24.7575</v>
      </c>
      <c r="AN379" s="8">
        <v>22.363500000000002</v>
      </c>
      <c r="AO379" s="8">
        <v>43.783500000000004</v>
      </c>
      <c r="AP379" s="8">
        <v>26.818000000000001</v>
      </c>
      <c r="AQ379" s="8">
        <v>27.818000000000001</v>
      </c>
      <c r="AR379" s="8">
        <v>20.818000000000001</v>
      </c>
      <c r="AS379" s="8">
        <v>21.363500000000002</v>
      </c>
      <c r="AT379" s="8">
        <v>24.363500000000002</v>
      </c>
    </row>
    <row r="380" spans="1:46" ht="23.25" customHeight="1">
      <c r="A380" s="1" t="str">
        <f t="shared" si="0"/>
        <v>RG8002A20EN-CO 1 ROYE PIC 3 VILLERS COTTERETS PD 04:25</v>
      </c>
      <c r="B380" s="6" t="s">
        <v>20</v>
      </c>
      <c r="C380" s="6" t="s">
        <v>468</v>
      </c>
      <c r="D380" s="7" t="s">
        <v>22</v>
      </c>
      <c r="E380" s="7" t="s">
        <v>175</v>
      </c>
      <c r="F380" s="6" t="s">
        <v>176</v>
      </c>
      <c r="G380" s="7" t="s">
        <v>31</v>
      </c>
      <c r="H380" s="7" t="s">
        <v>124</v>
      </c>
      <c r="I380" s="6" t="s">
        <v>125</v>
      </c>
      <c r="J380" s="8">
        <v>52</v>
      </c>
      <c r="K380" s="7" t="s">
        <v>469</v>
      </c>
      <c r="L380" s="8">
        <v>13.3635</v>
      </c>
      <c r="M380" s="8">
        <v>10.764386363636362</v>
      </c>
      <c r="N380" s="8">
        <v>12.181750000000001</v>
      </c>
      <c r="O380" s="8">
        <v>9.5681250000000002</v>
      </c>
      <c r="P380" s="8">
        <v>10.045375</v>
      </c>
      <c r="Q380" s="8">
        <v>10.787833333333333</v>
      </c>
      <c r="R380" s="8">
        <v>11.545333333333334</v>
      </c>
      <c r="S380" s="8">
        <v>10.659000000000001</v>
      </c>
      <c r="T380" s="8"/>
      <c r="U380" s="1"/>
      <c r="V380" s="1"/>
      <c r="W380" s="1"/>
      <c r="X380" s="1"/>
      <c r="Y380" s="9">
        <v>7.9089999999999998</v>
      </c>
      <c r="Z380" s="9">
        <v>13.3635</v>
      </c>
      <c r="AA380" s="9">
        <v>10.909000000000001</v>
      </c>
      <c r="AB380" s="9">
        <v>9.9090000000000007</v>
      </c>
      <c r="AC380" s="9">
        <v>10.454499999999999</v>
      </c>
      <c r="AD380" s="9">
        <v>11.909000000000001</v>
      </c>
      <c r="AE380" s="9">
        <v>12.909000000000001</v>
      </c>
      <c r="AF380" s="9">
        <v>12.909000000000001</v>
      </c>
      <c r="AG380" s="9">
        <v>9.4544999999999995</v>
      </c>
      <c r="AH380" s="9">
        <v>10.909000000000001</v>
      </c>
      <c r="AI380" s="9">
        <v>11.454499999999999</v>
      </c>
      <c r="AJ380" s="9">
        <v>11.3635</v>
      </c>
      <c r="AK380" s="9">
        <v>11.909000000000001</v>
      </c>
      <c r="AL380" s="9">
        <v>12.454499999999999</v>
      </c>
      <c r="AM380" s="9">
        <v>9.4544999999999995</v>
      </c>
      <c r="AN380" s="9">
        <v>10.909000000000001</v>
      </c>
      <c r="AO380" s="9">
        <v>10.454499999999999</v>
      </c>
      <c r="AP380" s="9">
        <v>11.3635</v>
      </c>
      <c r="AQ380" s="9">
        <v>9.9090000000000007</v>
      </c>
      <c r="AR380" s="9">
        <v>10</v>
      </c>
      <c r="AS380" s="9">
        <v>8.4544999999999995</v>
      </c>
      <c r="AT380" s="9">
        <v>8.4544999999999995</v>
      </c>
    </row>
    <row r="381" spans="1:46" ht="23.25" customHeight="1">
      <c r="A381" s="1" t="str">
        <f t="shared" si="0"/>
        <v>RG8002A20EN-CO 2 CROUY SOISSONS PDC1 3 VILLERS COTTERETS PD 06:50</v>
      </c>
      <c r="B381" s="6" t="s">
        <v>20</v>
      </c>
      <c r="C381" s="6" t="s">
        <v>468</v>
      </c>
      <c r="D381" s="7" t="s">
        <v>25</v>
      </c>
      <c r="E381" s="7" t="s">
        <v>23</v>
      </c>
      <c r="F381" s="6" t="s">
        <v>24</v>
      </c>
      <c r="G381" s="7" t="s">
        <v>31</v>
      </c>
      <c r="H381" s="7" t="s">
        <v>124</v>
      </c>
      <c r="I381" s="6" t="s">
        <v>125</v>
      </c>
      <c r="J381" s="8">
        <v>52</v>
      </c>
      <c r="K381" s="7" t="s">
        <v>77</v>
      </c>
      <c r="L381" s="8">
        <v>14.13</v>
      </c>
      <c r="M381" s="8">
        <v>9.4899523809523814</v>
      </c>
      <c r="N381" s="8">
        <v>9.25</v>
      </c>
      <c r="O381" s="8">
        <v>9.39</v>
      </c>
      <c r="P381" s="8">
        <v>8.3333333333333339</v>
      </c>
      <c r="Q381" s="8">
        <v>8.2415000000000003</v>
      </c>
      <c r="R381" s="8">
        <v>11.043333333333335</v>
      </c>
      <c r="S381" s="8">
        <v>10.468624999999999</v>
      </c>
      <c r="T381" s="8"/>
      <c r="U381" s="1"/>
      <c r="V381" s="1"/>
      <c r="W381" s="1"/>
      <c r="X381" s="1"/>
      <c r="Y381" s="8">
        <v>4.4545000000000003</v>
      </c>
      <c r="Z381" s="8">
        <v>8</v>
      </c>
      <c r="AA381" s="8">
        <v>8</v>
      </c>
      <c r="AB381" s="8">
        <v>0</v>
      </c>
      <c r="AC381" s="8">
        <v>3.14</v>
      </c>
      <c r="AD381" s="8">
        <v>14.13</v>
      </c>
      <c r="AE381" s="8">
        <v>12</v>
      </c>
      <c r="AF381" s="8">
        <v>10</v>
      </c>
      <c r="AG381" s="8">
        <v>12.56</v>
      </c>
      <c r="AH381" s="8">
        <v>8</v>
      </c>
      <c r="AI381" s="8">
        <v>10.99</v>
      </c>
      <c r="AJ381" s="8">
        <v>10</v>
      </c>
      <c r="AK381" s="8">
        <v>13.42</v>
      </c>
      <c r="AL381" s="8">
        <v>10</v>
      </c>
      <c r="AM381" s="8">
        <v>8</v>
      </c>
      <c r="AN381" s="8">
        <v>8</v>
      </c>
      <c r="AO381" s="8">
        <v>10.5945</v>
      </c>
      <c r="AP381" s="8">
        <v>9</v>
      </c>
      <c r="AQ381" s="8">
        <v>12</v>
      </c>
      <c r="AR381" s="8">
        <v>9</v>
      </c>
      <c r="AS381" s="8">
        <v>9</v>
      </c>
      <c r="AT381" s="8">
        <v>9</v>
      </c>
    </row>
    <row r="382" spans="1:46" ht="23.25" customHeight="1">
      <c r="A382" s="1" t="str">
        <f t="shared" si="0"/>
        <v>RG8060A01EL-CO 1 ROYE PIC 2 FRANCE ABONNEMENTS 03:30</v>
      </c>
      <c r="B382" s="6" t="s">
        <v>20</v>
      </c>
      <c r="C382" s="6" t="s">
        <v>470</v>
      </c>
      <c r="D382" s="7" t="s">
        <v>22</v>
      </c>
      <c r="E382" s="7" t="s">
        <v>175</v>
      </c>
      <c r="F382" s="6" t="s">
        <v>176</v>
      </c>
      <c r="G382" s="7" t="s">
        <v>25</v>
      </c>
      <c r="H382" s="7" t="s">
        <v>345</v>
      </c>
      <c r="I382" s="6" t="s">
        <v>346</v>
      </c>
      <c r="J382" s="8">
        <v>11</v>
      </c>
      <c r="K382" s="7" t="s">
        <v>471</v>
      </c>
      <c r="L382" s="8">
        <v>8</v>
      </c>
      <c r="M382" s="8">
        <v>3.9545454545454546</v>
      </c>
      <c r="N382" s="8">
        <v>4.5</v>
      </c>
      <c r="O382" s="8">
        <v>3.4</v>
      </c>
      <c r="P382" s="8">
        <v>3.6</v>
      </c>
      <c r="Q382" s="8">
        <v>3.75</v>
      </c>
      <c r="R382" s="8">
        <v>4.75</v>
      </c>
      <c r="S382" s="8"/>
      <c r="T382" s="8"/>
      <c r="U382" s="9">
        <v>5</v>
      </c>
      <c r="V382" s="9">
        <v>4</v>
      </c>
      <c r="W382" s="9">
        <v>3</v>
      </c>
      <c r="X382" s="9">
        <v>4</v>
      </c>
      <c r="Y382" s="1"/>
      <c r="Z382" s="9">
        <v>3</v>
      </c>
      <c r="AA382" s="9">
        <v>4</v>
      </c>
      <c r="AB382" s="9">
        <v>5</v>
      </c>
      <c r="AC382" s="9">
        <v>6</v>
      </c>
      <c r="AD382" s="9">
        <v>5</v>
      </c>
      <c r="AE382" s="1"/>
      <c r="AF382" s="9">
        <v>8</v>
      </c>
      <c r="AG382" s="9">
        <v>3</v>
      </c>
      <c r="AH382" s="9">
        <v>3</v>
      </c>
      <c r="AI382" s="9">
        <v>3</v>
      </c>
      <c r="AJ382" s="9">
        <v>4</v>
      </c>
      <c r="AK382" s="1"/>
      <c r="AL382" s="9">
        <v>4</v>
      </c>
      <c r="AM382" s="9">
        <v>3</v>
      </c>
      <c r="AN382" s="9">
        <v>3</v>
      </c>
      <c r="AO382" s="9">
        <v>3</v>
      </c>
      <c r="AP382" s="9">
        <v>6</v>
      </c>
      <c r="AQ382" s="1"/>
      <c r="AR382" s="9">
        <v>3</v>
      </c>
      <c r="AS382" s="9">
        <v>2</v>
      </c>
      <c r="AT382" s="9">
        <v>3</v>
      </c>
    </row>
    <row r="383" spans="1:46" ht="23.25" customHeight="1">
      <c r="A383" s="1" t="str">
        <f t="shared" si="0"/>
        <v>RG8060A01EL-CO 1 ROYE PIC 3 CREIL PDC1 03:30</v>
      </c>
      <c r="B383" s="6" t="s">
        <v>20</v>
      </c>
      <c r="C383" s="6" t="s">
        <v>470</v>
      </c>
      <c r="D383" s="7" t="s">
        <v>22</v>
      </c>
      <c r="E383" s="7" t="s">
        <v>175</v>
      </c>
      <c r="F383" s="6" t="s">
        <v>176</v>
      </c>
      <c r="G383" s="7" t="s">
        <v>31</v>
      </c>
      <c r="H383" s="7" t="s">
        <v>236</v>
      </c>
      <c r="I383" s="6" t="s">
        <v>237</v>
      </c>
      <c r="J383" s="8">
        <v>11</v>
      </c>
      <c r="K383" s="7" t="s">
        <v>471</v>
      </c>
      <c r="L383" s="8">
        <v>0</v>
      </c>
      <c r="M383" s="8"/>
      <c r="N383" s="8"/>
      <c r="O383" s="8"/>
      <c r="P383" s="8"/>
      <c r="Q383" s="8"/>
      <c r="R383" s="8"/>
      <c r="S383" s="8"/>
      <c r="T383" s="8"/>
      <c r="U383" s="8">
        <v>0</v>
      </c>
      <c r="V383" s="8">
        <v>0</v>
      </c>
      <c r="W383" s="8">
        <v>0</v>
      </c>
      <c r="X383" s="8">
        <v>0</v>
      </c>
      <c r="Y383" s="1"/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1"/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1"/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1"/>
      <c r="AR383" s="8">
        <v>0</v>
      </c>
      <c r="AS383" s="8">
        <v>0</v>
      </c>
      <c r="AT383" s="8">
        <v>0</v>
      </c>
    </row>
    <row r="384" spans="1:46" ht="23.25" customHeight="1">
      <c r="A384" s="1" t="str">
        <f t="shared" si="0"/>
        <v>RG8060A01EL-CO 1 ROYE PIC 5 BREUIL LE VERT PDC1 03:30</v>
      </c>
      <c r="B384" s="6" t="s">
        <v>20</v>
      </c>
      <c r="C384" s="6" t="s">
        <v>470</v>
      </c>
      <c r="D384" s="7" t="s">
        <v>22</v>
      </c>
      <c r="E384" s="7" t="s">
        <v>175</v>
      </c>
      <c r="F384" s="6" t="s">
        <v>176</v>
      </c>
      <c r="G384" s="7" t="s">
        <v>35</v>
      </c>
      <c r="H384" s="7" t="s">
        <v>274</v>
      </c>
      <c r="I384" s="6" t="s">
        <v>275</v>
      </c>
      <c r="J384" s="8">
        <v>11</v>
      </c>
      <c r="K384" s="7" t="s">
        <v>471</v>
      </c>
      <c r="L384" s="8">
        <v>0</v>
      </c>
      <c r="M384" s="8"/>
      <c r="N384" s="8"/>
      <c r="O384" s="8"/>
      <c r="P384" s="8"/>
      <c r="Q384" s="8"/>
      <c r="R384" s="8"/>
      <c r="S384" s="8"/>
      <c r="T384" s="8"/>
      <c r="U384" s="9">
        <v>0</v>
      </c>
      <c r="V384" s="9">
        <v>0</v>
      </c>
      <c r="W384" s="9">
        <v>0</v>
      </c>
      <c r="X384" s="9">
        <v>0</v>
      </c>
      <c r="Y384" s="1"/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1"/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1"/>
      <c r="AL384" s="9">
        <v>0</v>
      </c>
      <c r="AM384" s="9">
        <v>0</v>
      </c>
      <c r="AN384" s="9">
        <v>0</v>
      </c>
      <c r="AO384" s="9">
        <v>0</v>
      </c>
      <c r="AP384" s="9">
        <v>0</v>
      </c>
      <c r="AQ384" s="1"/>
      <c r="AR384" s="9">
        <v>0</v>
      </c>
      <c r="AS384" s="9">
        <v>0</v>
      </c>
      <c r="AT384" s="9">
        <v>0</v>
      </c>
    </row>
    <row r="385" spans="1:46" ht="23.25" customHeight="1">
      <c r="A385" s="1" t="str">
        <f t="shared" si="0"/>
        <v>RG8060A01EL-CO 1 ROYE PIC 6 SENIOR ET COMPAGNIE 03:30</v>
      </c>
      <c r="B385" s="6" t="s">
        <v>20</v>
      </c>
      <c r="C385" s="6" t="s">
        <v>470</v>
      </c>
      <c r="D385" s="7" t="s">
        <v>22</v>
      </c>
      <c r="E385" s="7" t="s">
        <v>175</v>
      </c>
      <c r="F385" s="6" t="s">
        <v>176</v>
      </c>
      <c r="G385" s="7" t="s">
        <v>169</v>
      </c>
      <c r="H385" s="7" t="s">
        <v>472</v>
      </c>
      <c r="I385" s="6" t="s">
        <v>473</v>
      </c>
      <c r="J385" s="8">
        <v>11</v>
      </c>
      <c r="K385" s="7" t="s">
        <v>471</v>
      </c>
      <c r="L385" s="8">
        <v>0</v>
      </c>
      <c r="M385" s="8"/>
      <c r="N385" s="8"/>
      <c r="O385" s="8"/>
      <c r="P385" s="8"/>
      <c r="Q385" s="8"/>
      <c r="R385" s="8"/>
      <c r="S385" s="8"/>
      <c r="T385" s="8"/>
      <c r="U385" s="8">
        <v>0</v>
      </c>
      <c r="V385" s="8">
        <v>0</v>
      </c>
      <c r="W385" s="8">
        <v>0</v>
      </c>
      <c r="X385" s="8">
        <v>0</v>
      </c>
      <c r="Y385" s="1"/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1"/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1"/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1"/>
      <c r="AR385" s="8">
        <v>0</v>
      </c>
      <c r="AS385" s="8">
        <v>0</v>
      </c>
      <c r="AT385" s="8">
        <v>0</v>
      </c>
    </row>
    <row r="386" spans="1:46" ht="23.25" customHeight="1">
      <c r="A386" s="1" t="str">
        <f t="shared" si="0"/>
        <v>RG8060A01EL-CO 1 ROYE PIC 7 KOBA CREIL 03:30</v>
      </c>
      <c r="B386" s="6" t="s">
        <v>20</v>
      </c>
      <c r="C386" s="6" t="s">
        <v>470</v>
      </c>
      <c r="D386" s="7" t="s">
        <v>22</v>
      </c>
      <c r="E386" s="7" t="s">
        <v>175</v>
      </c>
      <c r="F386" s="6" t="s">
        <v>176</v>
      </c>
      <c r="G386" s="7" t="s">
        <v>266</v>
      </c>
      <c r="H386" s="7" t="s">
        <v>320</v>
      </c>
      <c r="I386" s="6" t="s">
        <v>321</v>
      </c>
      <c r="J386" s="8">
        <v>11</v>
      </c>
      <c r="K386" s="7" t="s">
        <v>471</v>
      </c>
      <c r="L386" s="8">
        <v>0</v>
      </c>
      <c r="M386" s="8"/>
      <c r="N386" s="8"/>
      <c r="O386" s="8"/>
      <c r="P386" s="8"/>
      <c r="Q386" s="8"/>
      <c r="R386" s="8"/>
      <c r="S386" s="8"/>
      <c r="T386" s="8"/>
      <c r="U386" s="9">
        <v>0</v>
      </c>
      <c r="V386" s="9">
        <v>0</v>
      </c>
      <c r="W386" s="9">
        <v>0</v>
      </c>
      <c r="X386" s="9">
        <v>0</v>
      </c>
      <c r="Y386" s="1"/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1"/>
      <c r="AF386" s="9">
        <v>0</v>
      </c>
      <c r="AG386" s="9">
        <v>0</v>
      </c>
      <c r="AH386" s="9">
        <v>0</v>
      </c>
      <c r="AI386" s="9">
        <v>0</v>
      </c>
      <c r="AJ386" s="9">
        <v>0</v>
      </c>
      <c r="AK386" s="1"/>
      <c r="AL386" s="9">
        <v>0</v>
      </c>
      <c r="AM386" s="9">
        <v>0</v>
      </c>
      <c r="AN386" s="9">
        <v>0</v>
      </c>
      <c r="AO386" s="9">
        <v>0</v>
      </c>
      <c r="AP386" s="9">
        <v>0</v>
      </c>
      <c r="AQ386" s="1"/>
      <c r="AR386" s="9">
        <v>0</v>
      </c>
      <c r="AS386" s="9">
        <v>0</v>
      </c>
      <c r="AT386" s="9">
        <v>0</v>
      </c>
    </row>
    <row r="387" spans="1:46" ht="23.25" customHeight="1">
      <c r="A387" s="1" t="str">
        <f t="shared" si="0"/>
        <v>RG8060A01EL-CO 1 ROYE PIC 8 CREIL PDC1 03:30</v>
      </c>
      <c r="B387" s="6" t="s">
        <v>20</v>
      </c>
      <c r="C387" s="6" t="s">
        <v>470</v>
      </c>
      <c r="D387" s="7" t="s">
        <v>22</v>
      </c>
      <c r="E387" s="7" t="s">
        <v>175</v>
      </c>
      <c r="F387" s="6" t="s">
        <v>176</v>
      </c>
      <c r="G387" s="7" t="s">
        <v>291</v>
      </c>
      <c r="H387" s="7" t="s">
        <v>236</v>
      </c>
      <c r="I387" s="6" t="s">
        <v>237</v>
      </c>
      <c r="J387" s="8">
        <v>11</v>
      </c>
      <c r="K387" s="7" t="s">
        <v>471</v>
      </c>
      <c r="L387" s="8">
        <v>0</v>
      </c>
      <c r="M387" s="8"/>
      <c r="N387" s="8"/>
      <c r="O387" s="8"/>
      <c r="P387" s="8"/>
      <c r="Q387" s="8"/>
      <c r="R387" s="8"/>
      <c r="S387" s="8"/>
      <c r="T387" s="8"/>
      <c r="U387" s="8">
        <v>0</v>
      </c>
      <c r="V387" s="8">
        <v>0</v>
      </c>
      <c r="W387" s="8">
        <v>0</v>
      </c>
      <c r="X387" s="8">
        <v>0</v>
      </c>
      <c r="Y387" s="1"/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1"/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1"/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1"/>
      <c r="AR387" s="8">
        <v>0</v>
      </c>
      <c r="AS387" s="8">
        <v>0</v>
      </c>
      <c r="AT387" s="8">
        <v>0</v>
      </c>
    </row>
    <row r="388" spans="1:46" ht="23.25" customHeight="1">
      <c r="A388" s="1" t="str">
        <f t="shared" si="0"/>
        <v>RG8060A01EL-CO 3 CREIL PDC1 5 BREUIL LE VERT PDC1 05:25</v>
      </c>
      <c r="B388" s="6" t="s">
        <v>20</v>
      </c>
      <c r="C388" s="6" t="s">
        <v>470</v>
      </c>
      <c r="D388" s="7" t="s">
        <v>31</v>
      </c>
      <c r="E388" s="7" t="s">
        <v>236</v>
      </c>
      <c r="F388" s="6" t="s">
        <v>237</v>
      </c>
      <c r="G388" s="7" t="s">
        <v>35</v>
      </c>
      <c r="H388" s="7" t="s">
        <v>274</v>
      </c>
      <c r="I388" s="6" t="s">
        <v>275</v>
      </c>
      <c r="J388" s="8">
        <v>11</v>
      </c>
      <c r="K388" s="7" t="s">
        <v>257</v>
      </c>
      <c r="L388" s="8">
        <v>6.0735000000000001</v>
      </c>
      <c r="M388" s="8">
        <v>2.3349090909090906</v>
      </c>
      <c r="N388" s="8">
        <v>2.13625</v>
      </c>
      <c r="O388" s="8">
        <v>1.8908</v>
      </c>
      <c r="P388" s="8">
        <v>1.7866</v>
      </c>
      <c r="Q388" s="8">
        <v>2.227125</v>
      </c>
      <c r="R388" s="8">
        <v>3.8818750000000004</v>
      </c>
      <c r="S388" s="8"/>
      <c r="T388" s="8"/>
      <c r="U388" s="9">
        <v>5.3635000000000002</v>
      </c>
      <c r="V388" s="9">
        <v>1.3635000000000002</v>
      </c>
      <c r="W388" s="9">
        <v>3.3635000000000002</v>
      </c>
      <c r="X388" s="9">
        <v>5.3635000000000002</v>
      </c>
      <c r="Y388" s="1"/>
      <c r="Z388" s="9">
        <v>5.8179999999999996</v>
      </c>
      <c r="AA388" s="9">
        <v>0.90900000000000003</v>
      </c>
      <c r="AB388" s="9">
        <v>1.909</v>
      </c>
      <c r="AC388" s="9">
        <v>2.8180000000000001</v>
      </c>
      <c r="AD388" s="9">
        <v>6.0735000000000001</v>
      </c>
      <c r="AE388" s="1"/>
      <c r="AF388" s="9">
        <v>0.90900000000000003</v>
      </c>
      <c r="AG388" s="9">
        <v>1.3635000000000002</v>
      </c>
      <c r="AH388" s="9">
        <v>2.4790000000000001</v>
      </c>
      <c r="AI388" s="9">
        <v>0.90900000000000003</v>
      </c>
      <c r="AJ388" s="9">
        <v>2.7270000000000003</v>
      </c>
      <c r="AK388" s="1"/>
      <c r="AL388" s="9">
        <v>0.90900000000000003</v>
      </c>
      <c r="AM388" s="9">
        <v>0.90900000000000003</v>
      </c>
      <c r="AN388" s="9">
        <v>0.90900000000000003</v>
      </c>
      <c r="AO388" s="9">
        <v>1.8180000000000001</v>
      </c>
      <c r="AP388" s="9">
        <v>1.3635000000000002</v>
      </c>
      <c r="AQ388" s="1"/>
      <c r="AR388" s="9">
        <v>0.90900000000000003</v>
      </c>
      <c r="AS388" s="9">
        <v>0.90900000000000003</v>
      </c>
      <c r="AT388" s="9">
        <v>2.2725</v>
      </c>
    </row>
    <row r="389" spans="1:46" ht="23.25" customHeight="1">
      <c r="A389" s="1" t="str">
        <f t="shared" si="0"/>
        <v>RG8060A01EL-CO 3 CREIL PDC1 6 SENIOR ET COMPAGNIE 05:25</v>
      </c>
      <c r="B389" s="6" t="s">
        <v>20</v>
      </c>
      <c r="C389" s="6" t="s">
        <v>470</v>
      </c>
      <c r="D389" s="7" t="s">
        <v>31</v>
      </c>
      <c r="E389" s="7" t="s">
        <v>236</v>
      </c>
      <c r="F389" s="6" t="s">
        <v>237</v>
      </c>
      <c r="G389" s="7" t="s">
        <v>169</v>
      </c>
      <c r="H389" s="7" t="s">
        <v>472</v>
      </c>
      <c r="I389" s="6" t="s">
        <v>473</v>
      </c>
      <c r="J389" s="8">
        <v>11</v>
      </c>
      <c r="K389" s="7" t="s">
        <v>257</v>
      </c>
      <c r="L389" s="8">
        <v>1</v>
      </c>
      <c r="M389" s="8">
        <v>1</v>
      </c>
      <c r="N389" s="8"/>
      <c r="O389" s="8">
        <v>1</v>
      </c>
      <c r="P389" s="8">
        <v>1</v>
      </c>
      <c r="Q389" s="8">
        <v>1</v>
      </c>
      <c r="R389" s="8">
        <v>1</v>
      </c>
      <c r="S389" s="8"/>
      <c r="T389" s="8"/>
      <c r="U389" s="8">
        <v>1</v>
      </c>
      <c r="V389" s="8">
        <v>1</v>
      </c>
      <c r="W389" s="8">
        <v>1</v>
      </c>
      <c r="X389" s="8">
        <v>0</v>
      </c>
      <c r="Y389" s="1"/>
      <c r="Z389" s="8">
        <v>0</v>
      </c>
      <c r="AA389" s="8">
        <v>1</v>
      </c>
      <c r="AB389" s="8">
        <v>1</v>
      </c>
      <c r="AC389" s="8">
        <v>1</v>
      </c>
      <c r="AD389" s="8">
        <v>0</v>
      </c>
      <c r="AE389" s="1"/>
      <c r="AF389" s="8">
        <v>0</v>
      </c>
      <c r="AG389" s="8">
        <v>1</v>
      </c>
      <c r="AH389" s="8">
        <v>0</v>
      </c>
      <c r="AI389" s="8">
        <v>1</v>
      </c>
      <c r="AJ389" s="8">
        <v>1</v>
      </c>
      <c r="AK389" s="1"/>
      <c r="AL389" s="8">
        <v>0</v>
      </c>
      <c r="AM389" s="8">
        <v>1</v>
      </c>
      <c r="AN389" s="8">
        <v>1</v>
      </c>
      <c r="AO389" s="8">
        <v>1</v>
      </c>
      <c r="AP389" s="8">
        <v>1</v>
      </c>
      <c r="AQ389" s="1"/>
      <c r="AR389" s="8">
        <v>0</v>
      </c>
      <c r="AS389" s="8">
        <v>1</v>
      </c>
      <c r="AT389" s="8">
        <v>1</v>
      </c>
    </row>
    <row r="390" spans="1:46" ht="23.25" customHeight="1">
      <c r="A390" s="1" t="str">
        <f t="shared" si="0"/>
        <v>RG8060A01EL-CO 3 CREIL PDC1 7 KOBA CREIL 05:25</v>
      </c>
      <c r="B390" s="6" t="s">
        <v>20</v>
      </c>
      <c r="C390" s="6" t="s">
        <v>470</v>
      </c>
      <c r="D390" s="7" t="s">
        <v>31</v>
      </c>
      <c r="E390" s="7" t="s">
        <v>236</v>
      </c>
      <c r="F390" s="6" t="s">
        <v>237</v>
      </c>
      <c r="G390" s="7" t="s">
        <v>266</v>
      </c>
      <c r="H390" s="7" t="s">
        <v>320</v>
      </c>
      <c r="I390" s="6" t="s">
        <v>321</v>
      </c>
      <c r="J390" s="8">
        <v>11</v>
      </c>
      <c r="K390" s="7" t="s">
        <v>257</v>
      </c>
      <c r="L390" s="8">
        <v>0</v>
      </c>
      <c r="M390" s="8"/>
      <c r="N390" s="8"/>
      <c r="O390" s="8"/>
      <c r="P390" s="8"/>
      <c r="Q390" s="8"/>
      <c r="R390" s="8"/>
      <c r="S390" s="8"/>
      <c r="T390" s="8"/>
      <c r="U390" s="9">
        <v>0</v>
      </c>
      <c r="V390" s="9">
        <v>0</v>
      </c>
      <c r="W390" s="9">
        <v>0</v>
      </c>
      <c r="X390" s="9">
        <v>0</v>
      </c>
      <c r="Y390" s="1"/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1"/>
      <c r="AF390" s="9">
        <v>0</v>
      </c>
      <c r="AG390" s="9">
        <v>0</v>
      </c>
      <c r="AH390" s="9">
        <v>0</v>
      </c>
      <c r="AI390" s="9">
        <v>0</v>
      </c>
      <c r="AJ390" s="9">
        <v>0</v>
      </c>
      <c r="AK390" s="1"/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1"/>
      <c r="AR390" s="9">
        <v>0</v>
      </c>
      <c r="AS390" s="9">
        <v>0</v>
      </c>
      <c r="AT390" s="9">
        <v>0</v>
      </c>
    </row>
    <row r="391" spans="1:46" ht="23.25" customHeight="1">
      <c r="A391" s="1" t="str">
        <f t="shared" si="0"/>
        <v>RG8060A01EL-CO 4 CREIL MF PPDC 5 BREUIL LE VERT PDC1 05:45</v>
      </c>
      <c r="B391" s="6" t="s">
        <v>20</v>
      </c>
      <c r="C391" s="6" t="s">
        <v>470</v>
      </c>
      <c r="D391" s="7" t="s">
        <v>33</v>
      </c>
      <c r="E391" s="7" t="s">
        <v>205</v>
      </c>
      <c r="F391" s="6" t="s">
        <v>206</v>
      </c>
      <c r="G391" s="7" t="s">
        <v>35</v>
      </c>
      <c r="H391" s="7" t="s">
        <v>274</v>
      </c>
      <c r="I391" s="6" t="s">
        <v>275</v>
      </c>
      <c r="J391" s="8">
        <v>11</v>
      </c>
      <c r="K391" s="7" t="s">
        <v>265</v>
      </c>
      <c r="L391" s="8">
        <v>11.899000000000001</v>
      </c>
      <c r="M391" s="8">
        <v>8.4079772727272726</v>
      </c>
      <c r="N391" s="8">
        <v>8.8087499999999999</v>
      </c>
      <c r="O391" s="8">
        <v>8.1708000000000016</v>
      </c>
      <c r="P391" s="8">
        <v>8.4897000000000009</v>
      </c>
      <c r="Q391" s="8">
        <v>7.7221250000000001</v>
      </c>
      <c r="R391" s="8">
        <v>8.8873750000000005</v>
      </c>
      <c r="S391" s="8"/>
      <c r="T391" s="8"/>
      <c r="U391" s="8">
        <v>10.073500000000001</v>
      </c>
      <c r="V391" s="8">
        <v>9.2134999999999998</v>
      </c>
      <c r="W391" s="8">
        <v>8.0734999999999992</v>
      </c>
      <c r="X391" s="8">
        <v>10.073500000000001</v>
      </c>
      <c r="Y391" s="1"/>
      <c r="Z391" s="8">
        <v>8.9580000000000002</v>
      </c>
      <c r="AA391" s="8">
        <v>10.329000000000001</v>
      </c>
      <c r="AB391" s="8">
        <v>9.7590000000000021</v>
      </c>
      <c r="AC391" s="8">
        <v>7.5280000000000005</v>
      </c>
      <c r="AD391" s="8">
        <v>10.643500000000001</v>
      </c>
      <c r="AE391" s="1"/>
      <c r="AF391" s="8">
        <v>11.899000000000001</v>
      </c>
      <c r="AG391" s="8">
        <v>9.2134999999999998</v>
      </c>
      <c r="AH391" s="8">
        <v>8.1890000000000001</v>
      </c>
      <c r="AI391" s="8">
        <v>7.1890000000000001</v>
      </c>
      <c r="AJ391" s="8">
        <v>7.1890000000000001</v>
      </c>
      <c r="AK391" s="1"/>
      <c r="AL391" s="8">
        <v>7.1890000000000001</v>
      </c>
      <c r="AM391" s="8">
        <v>4.0490000000000004</v>
      </c>
      <c r="AN391" s="8">
        <v>7.1890000000000001</v>
      </c>
      <c r="AO391" s="8">
        <v>8.0980000000000008</v>
      </c>
      <c r="AP391" s="8">
        <v>7.6435000000000004</v>
      </c>
      <c r="AQ391" s="1"/>
      <c r="AR391" s="8">
        <v>7.1890000000000001</v>
      </c>
      <c r="AS391" s="8">
        <v>7.1890000000000001</v>
      </c>
      <c r="AT391" s="8">
        <v>8.0980000000000008</v>
      </c>
    </row>
    <row r="392" spans="1:46" ht="23.25" customHeight="1">
      <c r="A392" s="1" t="str">
        <f t="shared" si="0"/>
        <v>RG8060A01EL-CO 4 CREIL MF PPDC 6 SENIOR ET COMPAGNIE 05:45</v>
      </c>
      <c r="B392" s="6" t="s">
        <v>20</v>
      </c>
      <c r="C392" s="6" t="s">
        <v>470</v>
      </c>
      <c r="D392" s="7" t="s">
        <v>33</v>
      </c>
      <c r="E392" s="7" t="s">
        <v>205</v>
      </c>
      <c r="F392" s="6" t="s">
        <v>206</v>
      </c>
      <c r="G392" s="7" t="s">
        <v>169</v>
      </c>
      <c r="H392" s="7" t="s">
        <v>472</v>
      </c>
      <c r="I392" s="6" t="s">
        <v>473</v>
      </c>
      <c r="J392" s="8">
        <v>11</v>
      </c>
      <c r="K392" s="7" t="s">
        <v>265</v>
      </c>
      <c r="L392" s="8">
        <v>1</v>
      </c>
      <c r="M392" s="8">
        <v>1</v>
      </c>
      <c r="N392" s="8"/>
      <c r="O392" s="8">
        <v>1</v>
      </c>
      <c r="P392" s="8">
        <v>1</v>
      </c>
      <c r="Q392" s="8">
        <v>1</v>
      </c>
      <c r="R392" s="8">
        <v>1</v>
      </c>
      <c r="S392" s="8"/>
      <c r="T392" s="8"/>
      <c r="U392" s="9">
        <v>1</v>
      </c>
      <c r="V392" s="9">
        <v>1</v>
      </c>
      <c r="W392" s="9">
        <v>1</v>
      </c>
      <c r="X392" s="9">
        <v>0</v>
      </c>
      <c r="Y392" s="1"/>
      <c r="Z392" s="9">
        <v>0</v>
      </c>
      <c r="AA392" s="9">
        <v>1</v>
      </c>
      <c r="AB392" s="9">
        <v>1</v>
      </c>
      <c r="AC392" s="9">
        <v>1</v>
      </c>
      <c r="AD392" s="9">
        <v>0</v>
      </c>
      <c r="AE392" s="1"/>
      <c r="AF392" s="9">
        <v>0</v>
      </c>
      <c r="AG392" s="9">
        <v>1</v>
      </c>
      <c r="AH392" s="9">
        <v>1</v>
      </c>
      <c r="AI392" s="9">
        <v>1</v>
      </c>
      <c r="AJ392" s="9">
        <v>1</v>
      </c>
      <c r="AK392" s="1"/>
      <c r="AL392" s="9">
        <v>0</v>
      </c>
      <c r="AM392" s="9">
        <v>1</v>
      </c>
      <c r="AN392" s="9">
        <v>1</v>
      </c>
      <c r="AO392" s="9">
        <v>1</v>
      </c>
      <c r="AP392" s="9">
        <v>1</v>
      </c>
      <c r="AQ392" s="1"/>
      <c r="AR392" s="9">
        <v>0</v>
      </c>
      <c r="AS392" s="9">
        <v>1</v>
      </c>
      <c r="AT392" s="9">
        <v>1</v>
      </c>
    </row>
    <row r="393" spans="1:46" ht="23.25" customHeight="1">
      <c r="A393" s="1" t="str">
        <f t="shared" si="0"/>
        <v>RG8060A01EL-CO 4 CREIL MF PPDC 7 KOBA CREIL 05:45</v>
      </c>
      <c r="B393" s="6" t="s">
        <v>20</v>
      </c>
      <c r="C393" s="6" t="s">
        <v>470</v>
      </c>
      <c r="D393" s="7" t="s">
        <v>33</v>
      </c>
      <c r="E393" s="7" t="s">
        <v>205</v>
      </c>
      <c r="F393" s="6" t="s">
        <v>206</v>
      </c>
      <c r="G393" s="7" t="s">
        <v>266</v>
      </c>
      <c r="H393" s="7" t="s">
        <v>320</v>
      </c>
      <c r="I393" s="6" t="s">
        <v>321</v>
      </c>
      <c r="J393" s="8">
        <v>11</v>
      </c>
      <c r="K393" s="7" t="s">
        <v>265</v>
      </c>
      <c r="L393" s="8">
        <v>0</v>
      </c>
      <c r="M393" s="8"/>
      <c r="N393" s="8"/>
      <c r="O393" s="8"/>
      <c r="P393" s="8"/>
      <c r="Q393" s="8"/>
      <c r="R393" s="8"/>
      <c r="S393" s="8"/>
      <c r="T393" s="8"/>
      <c r="U393" s="8">
        <v>0</v>
      </c>
      <c r="V393" s="8">
        <v>0</v>
      </c>
      <c r="W393" s="8">
        <v>0</v>
      </c>
      <c r="X393" s="8">
        <v>0</v>
      </c>
      <c r="Y393" s="1"/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1"/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1"/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1"/>
      <c r="AR393" s="8">
        <v>0</v>
      </c>
      <c r="AS393" s="8">
        <v>0</v>
      </c>
      <c r="AT393" s="8">
        <v>0</v>
      </c>
    </row>
    <row r="394" spans="1:46" ht="23.25" customHeight="1">
      <c r="A394" s="1" t="str">
        <f t="shared" si="0"/>
        <v>RG8060A01EL-CO 4 CREIL MF PPDC 8 CREIL PDC1 05:45</v>
      </c>
      <c r="B394" s="6" t="s">
        <v>20</v>
      </c>
      <c r="C394" s="6" t="s">
        <v>470</v>
      </c>
      <c r="D394" s="7" t="s">
        <v>33</v>
      </c>
      <c r="E394" s="7" t="s">
        <v>205</v>
      </c>
      <c r="F394" s="6" t="s">
        <v>206</v>
      </c>
      <c r="G394" s="7" t="s">
        <v>291</v>
      </c>
      <c r="H394" s="7" t="s">
        <v>236</v>
      </c>
      <c r="I394" s="6" t="s">
        <v>237</v>
      </c>
      <c r="J394" s="8">
        <v>11</v>
      </c>
      <c r="K394" s="7" t="s">
        <v>265</v>
      </c>
      <c r="L394" s="8">
        <v>0</v>
      </c>
      <c r="M394" s="8"/>
      <c r="N394" s="8"/>
      <c r="O394" s="8"/>
      <c r="P394" s="8"/>
      <c r="Q394" s="8"/>
      <c r="R394" s="8"/>
      <c r="S394" s="8"/>
      <c r="T394" s="8"/>
      <c r="U394" s="9">
        <v>0</v>
      </c>
      <c r="V394" s="9">
        <v>0</v>
      </c>
      <c r="W394" s="9">
        <v>0</v>
      </c>
      <c r="X394" s="9">
        <v>0</v>
      </c>
      <c r="Y394" s="1"/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1"/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K394" s="1"/>
      <c r="AL394" s="9">
        <v>0</v>
      </c>
      <c r="AM394" s="9">
        <v>0</v>
      </c>
      <c r="AN394" s="9">
        <v>0</v>
      </c>
      <c r="AO394" s="9">
        <v>0</v>
      </c>
      <c r="AP394" s="9">
        <v>0</v>
      </c>
      <c r="AQ394" s="1"/>
      <c r="AR394" s="9">
        <v>0</v>
      </c>
      <c r="AS394" s="9">
        <v>0</v>
      </c>
      <c r="AT394" s="9">
        <v>0</v>
      </c>
    </row>
    <row r="395" spans="1:46" ht="23.25" customHeight="1">
      <c r="A395" s="1" t="str">
        <f t="shared" si="0"/>
        <v>RG8060A01EL-CO 5 BREUIL LE VERT PDC1 6 SENIOR ET COMPAGNIE 06:40</v>
      </c>
      <c r="B395" s="6" t="s">
        <v>20</v>
      </c>
      <c r="C395" s="6" t="s">
        <v>470</v>
      </c>
      <c r="D395" s="7" t="s">
        <v>35</v>
      </c>
      <c r="E395" s="7" t="s">
        <v>274</v>
      </c>
      <c r="F395" s="6" t="s">
        <v>275</v>
      </c>
      <c r="G395" s="7" t="s">
        <v>169</v>
      </c>
      <c r="H395" s="7" t="s">
        <v>472</v>
      </c>
      <c r="I395" s="6" t="s">
        <v>473</v>
      </c>
      <c r="J395" s="8">
        <v>11</v>
      </c>
      <c r="K395" s="7" t="s">
        <v>94</v>
      </c>
      <c r="L395" s="8">
        <v>2</v>
      </c>
      <c r="M395" s="8">
        <v>1.1818181818181819</v>
      </c>
      <c r="N395" s="8">
        <v>1.75</v>
      </c>
      <c r="O395" s="8">
        <v>1</v>
      </c>
      <c r="P395" s="8">
        <v>1</v>
      </c>
      <c r="Q395" s="8">
        <v>1</v>
      </c>
      <c r="R395" s="8">
        <v>1.25</v>
      </c>
      <c r="S395" s="8"/>
      <c r="T395" s="8"/>
      <c r="U395" s="8">
        <v>1</v>
      </c>
      <c r="V395" s="8">
        <v>1</v>
      </c>
      <c r="W395" s="8">
        <v>1</v>
      </c>
      <c r="X395" s="8">
        <v>1</v>
      </c>
      <c r="Y395" s="1"/>
      <c r="Z395" s="8">
        <v>2</v>
      </c>
      <c r="AA395" s="8">
        <v>1</v>
      </c>
      <c r="AB395" s="8">
        <v>1</v>
      </c>
      <c r="AC395" s="8">
        <v>1</v>
      </c>
      <c r="AD395" s="8">
        <v>2</v>
      </c>
      <c r="AE395" s="1"/>
      <c r="AF395" s="8">
        <v>2</v>
      </c>
      <c r="AG395" s="8">
        <v>1</v>
      </c>
      <c r="AH395" s="8">
        <v>1</v>
      </c>
      <c r="AI395" s="8">
        <v>1</v>
      </c>
      <c r="AJ395" s="8">
        <v>1</v>
      </c>
      <c r="AK395" s="1"/>
      <c r="AL395" s="8">
        <v>1</v>
      </c>
      <c r="AM395" s="8">
        <v>1</v>
      </c>
      <c r="AN395" s="8">
        <v>1</v>
      </c>
      <c r="AO395" s="8">
        <v>1</v>
      </c>
      <c r="AP395" s="8">
        <v>1</v>
      </c>
      <c r="AQ395" s="1"/>
      <c r="AR395" s="8">
        <v>2</v>
      </c>
      <c r="AS395" s="8">
        <v>1</v>
      </c>
      <c r="AT395" s="8">
        <v>1</v>
      </c>
    </row>
    <row r="396" spans="1:46" ht="23.25" customHeight="1">
      <c r="A396" s="1" t="str">
        <f t="shared" si="0"/>
        <v>RG8060A01EL-CO 5 BREUIL LE VERT PDC1 7 KOBA CREIL 06:40</v>
      </c>
      <c r="B396" s="6" t="s">
        <v>20</v>
      </c>
      <c r="C396" s="6" t="s">
        <v>470</v>
      </c>
      <c r="D396" s="7" t="s">
        <v>35</v>
      </c>
      <c r="E396" s="7" t="s">
        <v>274</v>
      </c>
      <c r="F396" s="6" t="s">
        <v>275</v>
      </c>
      <c r="G396" s="7" t="s">
        <v>266</v>
      </c>
      <c r="H396" s="7" t="s">
        <v>320</v>
      </c>
      <c r="I396" s="6" t="s">
        <v>321</v>
      </c>
      <c r="J396" s="8">
        <v>11</v>
      </c>
      <c r="K396" s="7" t="s">
        <v>94</v>
      </c>
      <c r="L396" s="8">
        <v>1</v>
      </c>
      <c r="M396" s="8">
        <v>1</v>
      </c>
      <c r="N396" s="8">
        <v>1</v>
      </c>
      <c r="O396" s="8">
        <v>1</v>
      </c>
      <c r="P396" s="8">
        <v>1</v>
      </c>
      <c r="Q396" s="8">
        <v>1</v>
      </c>
      <c r="R396" s="8">
        <v>1</v>
      </c>
      <c r="S396" s="8"/>
      <c r="T396" s="8"/>
      <c r="U396" s="9">
        <v>1</v>
      </c>
      <c r="V396" s="9">
        <v>1</v>
      </c>
      <c r="W396" s="9">
        <v>0</v>
      </c>
      <c r="X396" s="9">
        <v>0</v>
      </c>
      <c r="Y396" s="1"/>
      <c r="Z396" s="9">
        <v>1</v>
      </c>
      <c r="AA396" s="9">
        <v>1</v>
      </c>
      <c r="AB396" s="9">
        <v>0</v>
      </c>
      <c r="AC396" s="9">
        <v>1</v>
      </c>
      <c r="AD396" s="9">
        <v>1</v>
      </c>
      <c r="AE396" s="1"/>
      <c r="AF396" s="9">
        <v>0</v>
      </c>
      <c r="AG396" s="9">
        <v>0</v>
      </c>
      <c r="AH396" s="9">
        <v>1</v>
      </c>
      <c r="AI396" s="9">
        <v>0</v>
      </c>
      <c r="AJ396" s="9">
        <v>1</v>
      </c>
      <c r="AK396" s="1"/>
      <c r="AL396" s="9">
        <v>0</v>
      </c>
      <c r="AM396" s="9">
        <v>0</v>
      </c>
      <c r="AN396" s="9">
        <v>0</v>
      </c>
      <c r="AO396" s="9">
        <v>0</v>
      </c>
      <c r="AP396" s="9">
        <v>0</v>
      </c>
      <c r="AQ396" s="1"/>
      <c r="AR396" s="9">
        <v>1</v>
      </c>
      <c r="AS396" s="9">
        <v>0</v>
      </c>
      <c r="AT396" s="9">
        <v>0</v>
      </c>
    </row>
    <row r="397" spans="1:46" ht="23.25" customHeight="1">
      <c r="A397" s="1" t="str">
        <f t="shared" si="0"/>
        <v>RG8060A01EL-CO 5 BREUIL LE VERT PDC1 8 CREIL PDC1 06:40</v>
      </c>
      <c r="B397" s="6" t="s">
        <v>20</v>
      </c>
      <c r="C397" s="6" t="s">
        <v>470</v>
      </c>
      <c r="D397" s="7" t="s">
        <v>35</v>
      </c>
      <c r="E397" s="7" t="s">
        <v>274</v>
      </c>
      <c r="F397" s="6" t="s">
        <v>275</v>
      </c>
      <c r="G397" s="7" t="s">
        <v>291</v>
      </c>
      <c r="H397" s="7" t="s">
        <v>236</v>
      </c>
      <c r="I397" s="6" t="s">
        <v>237</v>
      </c>
      <c r="J397" s="8">
        <v>11</v>
      </c>
      <c r="K397" s="7" t="s">
        <v>94</v>
      </c>
      <c r="L397" s="8">
        <v>7.3029999999999999</v>
      </c>
      <c r="M397" s="8">
        <v>4.747727272727273</v>
      </c>
      <c r="N397" s="8">
        <v>4.7106250000000003</v>
      </c>
      <c r="O397" s="8">
        <v>5.0333000000000006</v>
      </c>
      <c r="P397" s="8">
        <v>4.8408999999999995</v>
      </c>
      <c r="Q397" s="8">
        <v>4.0932500000000003</v>
      </c>
      <c r="R397" s="8">
        <v>4.9658750000000005</v>
      </c>
      <c r="S397" s="8"/>
      <c r="T397" s="8"/>
      <c r="U397" s="8">
        <v>0.5</v>
      </c>
      <c r="V397" s="8">
        <v>3.9544999999999999</v>
      </c>
      <c r="W397" s="8">
        <v>3</v>
      </c>
      <c r="X397" s="8">
        <v>2</v>
      </c>
      <c r="Y397" s="1"/>
      <c r="Z397" s="8">
        <v>5.4545000000000003</v>
      </c>
      <c r="AA397" s="8">
        <v>5.4545000000000003</v>
      </c>
      <c r="AB397" s="8">
        <v>5.5</v>
      </c>
      <c r="AC397" s="8">
        <v>5.394000000000001</v>
      </c>
      <c r="AD397" s="8">
        <v>5.0000000000000009</v>
      </c>
      <c r="AE397" s="1"/>
      <c r="AF397" s="8">
        <v>1.409</v>
      </c>
      <c r="AG397" s="8">
        <v>5.9545000000000012</v>
      </c>
      <c r="AH397" s="8">
        <v>4.7954999999999997</v>
      </c>
      <c r="AI397" s="8">
        <v>5.0245000000000006</v>
      </c>
      <c r="AJ397" s="8">
        <v>5.9545000000000012</v>
      </c>
      <c r="AK397" s="1"/>
      <c r="AL397" s="8">
        <v>5.9545000000000012</v>
      </c>
      <c r="AM397" s="8">
        <v>5.9545000000000012</v>
      </c>
      <c r="AN397" s="8">
        <v>6.9545000000000003</v>
      </c>
      <c r="AO397" s="8">
        <v>2.9544999999999999</v>
      </c>
      <c r="AP397" s="8">
        <v>6.9090000000000007</v>
      </c>
      <c r="AQ397" s="1"/>
      <c r="AR397" s="8">
        <v>6.0245000000000015</v>
      </c>
      <c r="AS397" s="8">
        <v>7.3029999999999999</v>
      </c>
      <c r="AT397" s="8">
        <v>3</v>
      </c>
    </row>
    <row r="398" spans="1:46" ht="23.25" customHeight="1">
      <c r="A398" s="1" t="str">
        <f t="shared" si="0"/>
        <v>RG8060A01LI-IP 1 ROYE PIC 2 BEAUVAIS PPDC 05:10</v>
      </c>
      <c r="B398" s="6" t="s">
        <v>20</v>
      </c>
      <c r="C398" s="6" t="s">
        <v>474</v>
      </c>
      <c r="D398" s="7" t="s">
        <v>22</v>
      </c>
      <c r="E398" s="7" t="s">
        <v>175</v>
      </c>
      <c r="F398" s="6" t="s">
        <v>176</v>
      </c>
      <c r="G398" s="7" t="s">
        <v>25</v>
      </c>
      <c r="H398" s="7" t="s">
        <v>211</v>
      </c>
      <c r="I398" s="6" t="s">
        <v>212</v>
      </c>
      <c r="J398" s="8">
        <v>52</v>
      </c>
      <c r="K398" s="7" t="s">
        <v>475</v>
      </c>
      <c r="L398" s="8">
        <v>15.57</v>
      </c>
      <c r="M398" s="8">
        <v>13.07</v>
      </c>
      <c r="N398" s="8"/>
      <c r="O398" s="8"/>
      <c r="P398" s="8"/>
      <c r="Q398" s="8"/>
      <c r="R398" s="8"/>
      <c r="S398" s="8">
        <v>13.07</v>
      </c>
      <c r="T398" s="8"/>
      <c r="U398" s="1"/>
      <c r="V398" s="1"/>
      <c r="W398" s="1"/>
      <c r="X398" s="1"/>
      <c r="Y398" s="9">
        <v>15.57</v>
      </c>
      <c r="Z398" s="1"/>
      <c r="AA398" s="1"/>
      <c r="AB398" s="1"/>
      <c r="AC398" s="1"/>
      <c r="AD398" s="1"/>
      <c r="AE398" s="9">
        <v>12.57</v>
      </c>
      <c r="AF398" s="1"/>
      <c r="AG398" s="1"/>
      <c r="AH398" s="1"/>
      <c r="AI398" s="1"/>
      <c r="AJ398" s="1"/>
      <c r="AK398" s="9">
        <v>11.57</v>
      </c>
      <c r="AL398" s="1"/>
      <c r="AM398" s="1"/>
      <c r="AN398" s="1"/>
      <c r="AO398" s="1"/>
      <c r="AP398" s="1"/>
      <c r="AQ398" s="9">
        <v>12.57</v>
      </c>
      <c r="AR398" s="1"/>
      <c r="AS398" s="1"/>
      <c r="AT398" s="1"/>
    </row>
    <row r="399" spans="1:46" ht="23.25" customHeight="1">
      <c r="A399" s="1" t="str">
        <f t="shared" si="0"/>
        <v>RG8060A01LI-IP 1 ROYE PIC 3 SAINT JUST EN CHAUSS 05:10</v>
      </c>
      <c r="B399" s="6" t="s">
        <v>20</v>
      </c>
      <c r="C399" s="6" t="s">
        <v>474</v>
      </c>
      <c r="D399" s="7" t="s">
        <v>22</v>
      </c>
      <c r="E399" s="7" t="s">
        <v>175</v>
      </c>
      <c r="F399" s="6" t="s">
        <v>176</v>
      </c>
      <c r="G399" s="7" t="s">
        <v>31</v>
      </c>
      <c r="H399" s="7" t="s">
        <v>399</v>
      </c>
      <c r="I399" s="6" t="s">
        <v>400</v>
      </c>
      <c r="J399" s="8">
        <v>52</v>
      </c>
      <c r="K399" s="7" t="s">
        <v>475</v>
      </c>
      <c r="L399" s="8">
        <v>8</v>
      </c>
      <c r="M399" s="8">
        <v>7.25</v>
      </c>
      <c r="N399" s="8"/>
      <c r="O399" s="8"/>
      <c r="P399" s="8"/>
      <c r="Q399" s="8"/>
      <c r="R399" s="8"/>
      <c r="S399" s="8">
        <v>7.25</v>
      </c>
      <c r="T399" s="8"/>
      <c r="U399" s="1"/>
      <c r="V399" s="1"/>
      <c r="W399" s="1"/>
      <c r="X399" s="1"/>
      <c r="Y399" s="8">
        <v>8</v>
      </c>
      <c r="Z399" s="1"/>
      <c r="AA399" s="1"/>
      <c r="AB399" s="1"/>
      <c r="AC399" s="1"/>
      <c r="AD399" s="1"/>
      <c r="AE399" s="8">
        <v>7</v>
      </c>
      <c r="AF399" s="1"/>
      <c r="AG399" s="1"/>
      <c r="AH399" s="1"/>
      <c r="AI399" s="1"/>
      <c r="AJ399" s="1"/>
      <c r="AK399" s="8">
        <v>8</v>
      </c>
      <c r="AL399" s="1"/>
      <c r="AM399" s="1"/>
      <c r="AN399" s="1"/>
      <c r="AO399" s="1"/>
      <c r="AP399" s="1"/>
      <c r="AQ399" s="8">
        <v>6</v>
      </c>
      <c r="AR399" s="1"/>
      <c r="AS399" s="1"/>
      <c r="AT399" s="1"/>
    </row>
    <row r="400" spans="1:46" ht="23.25" customHeight="1">
      <c r="A400" s="1" t="str">
        <f t="shared" si="0"/>
        <v>RG8060A01LI-IP 2 BEAUVAIS PPDC 3 SAINT JUST EN CHAUSS 06:30</v>
      </c>
      <c r="B400" s="6" t="s">
        <v>20</v>
      </c>
      <c r="C400" s="6" t="s">
        <v>474</v>
      </c>
      <c r="D400" s="7" t="s">
        <v>25</v>
      </c>
      <c r="E400" s="7" t="s">
        <v>211</v>
      </c>
      <c r="F400" s="6" t="s">
        <v>212</v>
      </c>
      <c r="G400" s="7" t="s">
        <v>31</v>
      </c>
      <c r="H400" s="7" t="s">
        <v>399</v>
      </c>
      <c r="I400" s="6" t="s">
        <v>400</v>
      </c>
      <c r="J400" s="8">
        <v>52</v>
      </c>
      <c r="K400" s="7" t="s">
        <v>48</v>
      </c>
      <c r="L400" s="8">
        <v>11.388</v>
      </c>
      <c r="M400" s="8">
        <v>10.480375</v>
      </c>
      <c r="N400" s="8"/>
      <c r="O400" s="8"/>
      <c r="P400" s="8"/>
      <c r="Q400" s="8"/>
      <c r="R400" s="8"/>
      <c r="S400" s="8">
        <v>10.480375</v>
      </c>
      <c r="T400" s="8"/>
      <c r="U400" s="1"/>
      <c r="V400" s="1"/>
      <c r="W400" s="1"/>
      <c r="X400" s="1"/>
      <c r="Y400" s="9">
        <v>9.782</v>
      </c>
      <c r="Z400" s="1"/>
      <c r="AA400" s="1"/>
      <c r="AB400" s="1"/>
      <c r="AC400" s="1"/>
      <c r="AD400" s="1"/>
      <c r="AE400" s="9">
        <v>11.388</v>
      </c>
      <c r="AF400" s="1"/>
      <c r="AG400" s="1"/>
      <c r="AH400" s="1"/>
      <c r="AI400" s="1"/>
      <c r="AJ400" s="1"/>
      <c r="AK400" s="9">
        <v>11.388</v>
      </c>
      <c r="AL400" s="1"/>
      <c r="AM400" s="1"/>
      <c r="AN400" s="1"/>
      <c r="AO400" s="1"/>
      <c r="AP400" s="1"/>
      <c r="AQ400" s="9">
        <v>9.3635000000000002</v>
      </c>
      <c r="AR400" s="1"/>
      <c r="AS400" s="1"/>
      <c r="AT400" s="1"/>
    </row>
    <row r="401" spans="1:46" ht="23.25" customHeight="1">
      <c r="A401" s="1" t="str">
        <f t="shared" si="0"/>
        <v>RG8060A02EN-IP 1 PLTF MOREUIL 2 BEAUVAIS PPDC 08:00</v>
      </c>
      <c r="B401" s="6" t="s">
        <v>20</v>
      </c>
      <c r="C401" s="6" t="s">
        <v>476</v>
      </c>
      <c r="D401" s="7" t="s">
        <v>22</v>
      </c>
      <c r="E401" s="7" t="s">
        <v>200</v>
      </c>
      <c r="F401" s="6" t="s">
        <v>201</v>
      </c>
      <c r="G401" s="7" t="s">
        <v>25</v>
      </c>
      <c r="H401" s="7" t="s">
        <v>211</v>
      </c>
      <c r="I401" s="6" t="s">
        <v>212</v>
      </c>
      <c r="J401" s="8">
        <v>28</v>
      </c>
      <c r="K401" s="7" t="s">
        <v>57</v>
      </c>
      <c r="L401" s="8">
        <v>14</v>
      </c>
      <c r="M401" s="8">
        <v>13.5</v>
      </c>
      <c r="N401" s="8"/>
      <c r="O401" s="8"/>
      <c r="P401" s="8"/>
      <c r="Q401" s="8"/>
      <c r="R401" s="8">
        <v>13.5</v>
      </c>
      <c r="S401" s="8"/>
      <c r="T401" s="8"/>
      <c r="U401" s="1"/>
      <c r="V401" s="1"/>
      <c r="W401" s="1"/>
      <c r="X401" s="8">
        <v>14</v>
      </c>
      <c r="Y401" s="1"/>
      <c r="Z401" s="1"/>
      <c r="AA401" s="1"/>
      <c r="AB401" s="1"/>
      <c r="AC401" s="1"/>
      <c r="AD401" s="8">
        <v>14</v>
      </c>
      <c r="AE401" s="1"/>
      <c r="AF401" s="1"/>
      <c r="AG401" s="1"/>
      <c r="AH401" s="1"/>
      <c r="AI401" s="1"/>
      <c r="AJ401" s="8">
        <v>14</v>
      </c>
      <c r="AK401" s="1"/>
      <c r="AL401" s="1"/>
      <c r="AM401" s="1"/>
      <c r="AN401" s="1"/>
      <c r="AO401" s="1"/>
      <c r="AP401" s="8">
        <v>12</v>
      </c>
      <c r="AQ401" s="1"/>
      <c r="AR401" s="1"/>
      <c r="AS401" s="1"/>
      <c r="AT401" s="1"/>
    </row>
    <row r="402" spans="1:46" ht="23.25" customHeight="1">
      <c r="A402" s="1" t="str">
        <f t="shared" si="0"/>
        <v>RG8060A02EN-IP 1 PLTF MOREUIL 3 SAINT JUST EN CHAUSS 08:00</v>
      </c>
      <c r="B402" s="6" t="s">
        <v>20</v>
      </c>
      <c r="C402" s="6" t="s">
        <v>476</v>
      </c>
      <c r="D402" s="7" t="s">
        <v>22</v>
      </c>
      <c r="E402" s="7" t="s">
        <v>200</v>
      </c>
      <c r="F402" s="6" t="s">
        <v>201</v>
      </c>
      <c r="G402" s="7" t="s">
        <v>31</v>
      </c>
      <c r="H402" s="7" t="s">
        <v>399</v>
      </c>
      <c r="I402" s="6" t="s">
        <v>400</v>
      </c>
      <c r="J402" s="8">
        <v>28</v>
      </c>
      <c r="K402" s="7" t="s">
        <v>57</v>
      </c>
      <c r="L402" s="8">
        <v>16</v>
      </c>
      <c r="M402" s="8">
        <v>14.25</v>
      </c>
      <c r="N402" s="8"/>
      <c r="O402" s="8"/>
      <c r="P402" s="8"/>
      <c r="Q402" s="8"/>
      <c r="R402" s="8">
        <v>14.25</v>
      </c>
      <c r="S402" s="8"/>
      <c r="T402" s="8"/>
      <c r="U402" s="1"/>
      <c r="V402" s="1"/>
      <c r="W402" s="1"/>
      <c r="X402" s="9">
        <v>14</v>
      </c>
      <c r="Y402" s="1"/>
      <c r="Z402" s="1"/>
      <c r="AA402" s="1"/>
      <c r="AB402" s="1"/>
      <c r="AC402" s="1"/>
      <c r="AD402" s="9">
        <v>14</v>
      </c>
      <c r="AE402" s="1"/>
      <c r="AF402" s="1"/>
      <c r="AG402" s="1"/>
      <c r="AH402" s="1"/>
      <c r="AI402" s="1"/>
      <c r="AJ402" s="9">
        <v>13</v>
      </c>
      <c r="AK402" s="1"/>
      <c r="AL402" s="1"/>
      <c r="AM402" s="1"/>
      <c r="AN402" s="1"/>
      <c r="AO402" s="1"/>
      <c r="AP402" s="9">
        <v>16</v>
      </c>
      <c r="AQ402" s="1"/>
      <c r="AR402" s="1"/>
      <c r="AS402" s="1"/>
      <c r="AT402" s="1"/>
    </row>
    <row r="403" spans="1:46" ht="23.25" customHeight="1">
      <c r="A403" s="1" t="str">
        <f t="shared" si="0"/>
        <v>RG8060A03EN-CO 1 ROYE PIC 2 CREPY EN VALOIS PDC1 04:45</v>
      </c>
      <c r="B403" s="6" t="s">
        <v>20</v>
      </c>
      <c r="C403" s="6" t="s">
        <v>477</v>
      </c>
      <c r="D403" s="7" t="s">
        <v>22</v>
      </c>
      <c r="E403" s="7" t="s">
        <v>175</v>
      </c>
      <c r="F403" s="6" t="s">
        <v>176</v>
      </c>
      <c r="G403" s="7" t="s">
        <v>25</v>
      </c>
      <c r="H403" s="7" t="s">
        <v>170</v>
      </c>
      <c r="I403" s="6" t="s">
        <v>171</v>
      </c>
      <c r="J403" s="8">
        <v>28</v>
      </c>
      <c r="K403" s="7" t="s">
        <v>478</v>
      </c>
      <c r="L403" s="8">
        <v>24.602</v>
      </c>
      <c r="M403" s="8">
        <v>14.764923076923075</v>
      </c>
      <c r="N403" s="8">
        <v>12.25</v>
      </c>
      <c r="O403" s="8">
        <v>16.835600000000003</v>
      </c>
      <c r="P403" s="8">
        <v>14.4</v>
      </c>
      <c r="Q403" s="8">
        <v>16</v>
      </c>
      <c r="R403" s="8">
        <v>17.177500000000002</v>
      </c>
      <c r="S403" s="8">
        <v>11.5</v>
      </c>
      <c r="T403" s="8"/>
      <c r="U403" s="8">
        <v>24.602</v>
      </c>
      <c r="V403" s="8">
        <v>15</v>
      </c>
      <c r="W403" s="8">
        <v>18</v>
      </c>
      <c r="X403" s="8">
        <v>15</v>
      </c>
      <c r="Y403" s="8">
        <v>14</v>
      </c>
      <c r="Z403" s="8">
        <v>12</v>
      </c>
      <c r="AA403" s="8">
        <v>15.394</v>
      </c>
      <c r="AB403" s="8">
        <v>14</v>
      </c>
      <c r="AC403" s="8">
        <v>16</v>
      </c>
      <c r="AD403" s="8">
        <v>18</v>
      </c>
      <c r="AE403" s="8">
        <v>11</v>
      </c>
      <c r="AF403" s="8">
        <v>13</v>
      </c>
      <c r="AG403" s="8">
        <v>14.394</v>
      </c>
      <c r="AH403" s="8">
        <v>14</v>
      </c>
      <c r="AI403" s="8">
        <v>15</v>
      </c>
      <c r="AJ403" s="8">
        <v>16</v>
      </c>
      <c r="AK403" s="8">
        <v>11</v>
      </c>
      <c r="AL403" s="8">
        <v>12</v>
      </c>
      <c r="AM403" s="8">
        <v>14.394</v>
      </c>
      <c r="AN403" s="8">
        <v>14</v>
      </c>
      <c r="AO403" s="8">
        <v>15</v>
      </c>
      <c r="AP403" s="8">
        <v>19.71</v>
      </c>
      <c r="AQ403" s="8">
        <v>10</v>
      </c>
      <c r="AR403" s="8">
        <v>12</v>
      </c>
      <c r="AS403" s="8">
        <v>15.394</v>
      </c>
      <c r="AT403" s="8">
        <v>15</v>
      </c>
    </row>
    <row r="404" spans="1:46" ht="23.25" customHeight="1">
      <c r="A404" s="1" t="str">
        <f t="shared" si="0"/>
        <v>RG8060A03LI-CO 1 ROYE PIC 2 BEAUVAIS PPDC 05:10</v>
      </c>
      <c r="B404" s="6" t="s">
        <v>20</v>
      </c>
      <c r="C404" s="6" t="s">
        <v>479</v>
      </c>
      <c r="D404" s="7" t="s">
        <v>22</v>
      </c>
      <c r="E404" s="7" t="s">
        <v>175</v>
      </c>
      <c r="F404" s="6" t="s">
        <v>176</v>
      </c>
      <c r="G404" s="7" t="s">
        <v>25</v>
      </c>
      <c r="H404" s="7" t="s">
        <v>211</v>
      </c>
      <c r="I404" s="6" t="s">
        <v>212</v>
      </c>
      <c r="J404" s="8">
        <v>54</v>
      </c>
      <c r="K404" s="7" t="s">
        <v>475</v>
      </c>
      <c r="L404" s="8">
        <v>36.28</v>
      </c>
      <c r="M404" s="8">
        <v>24.361454545454539</v>
      </c>
      <c r="N404" s="8">
        <v>19.96</v>
      </c>
      <c r="O404" s="8">
        <v>21.127599999999994</v>
      </c>
      <c r="P404" s="8">
        <v>24.584799999999994</v>
      </c>
      <c r="Q404" s="8">
        <v>28.39</v>
      </c>
      <c r="R404" s="8">
        <v>28.497500000000002</v>
      </c>
      <c r="S404" s="8"/>
      <c r="T404" s="8"/>
      <c r="U404" s="9">
        <v>21.358000000000001</v>
      </c>
      <c r="V404" s="9">
        <v>28.644000000000002</v>
      </c>
      <c r="W404" s="9">
        <v>35.57</v>
      </c>
      <c r="X404" s="9">
        <v>35.57</v>
      </c>
      <c r="Y404" s="1"/>
      <c r="Z404" s="9">
        <v>23.28</v>
      </c>
      <c r="AA404" s="9">
        <v>23.57</v>
      </c>
      <c r="AB404" s="9">
        <v>26.57</v>
      </c>
      <c r="AC404" s="9">
        <v>23.14</v>
      </c>
      <c r="AD404" s="9">
        <v>28.57</v>
      </c>
      <c r="AE404" s="1"/>
      <c r="AF404" s="9">
        <v>17.71</v>
      </c>
      <c r="AG404" s="9">
        <v>23.57</v>
      </c>
      <c r="AH404" s="9">
        <v>20.57</v>
      </c>
      <c r="AI404" s="9">
        <v>18.57</v>
      </c>
      <c r="AJ404" s="9">
        <v>22.57</v>
      </c>
      <c r="AK404" s="1"/>
      <c r="AL404" s="9">
        <v>18.14</v>
      </c>
      <c r="AM404" s="9">
        <v>17.57</v>
      </c>
      <c r="AN404" s="9">
        <v>21.57</v>
      </c>
      <c r="AO404" s="9">
        <v>36.28</v>
      </c>
      <c r="AP404" s="9">
        <v>27.28</v>
      </c>
      <c r="AQ404" s="1"/>
      <c r="AR404" s="9">
        <v>20.71</v>
      </c>
      <c r="AS404" s="9">
        <v>19.57</v>
      </c>
      <c r="AT404" s="9">
        <v>25.57</v>
      </c>
    </row>
    <row r="405" spans="1:46" ht="23.25" customHeight="1">
      <c r="A405" s="1" t="str">
        <f t="shared" si="0"/>
        <v>RG8060A03LI-CO 1 ROYE PIC 3 SAINT JUST EN CHAUSS 05:10</v>
      </c>
      <c r="B405" s="6" t="s">
        <v>20</v>
      </c>
      <c r="C405" s="6" t="s">
        <v>479</v>
      </c>
      <c r="D405" s="7" t="s">
        <v>22</v>
      </c>
      <c r="E405" s="7" t="s">
        <v>175</v>
      </c>
      <c r="F405" s="6" t="s">
        <v>176</v>
      </c>
      <c r="G405" s="7" t="s">
        <v>31</v>
      </c>
      <c r="H405" s="7" t="s">
        <v>399</v>
      </c>
      <c r="I405" s="6" t="s">
        <v>400</v>
      </c>
      <c r="J405" s="8">
        <v>54</v>
      </c>
      <c r="K405" s="7" t="s">
        <v>475</v>
      </c>
      <c r="L405" s="8">
        <v>13.14</v>
      </c>
      <c r="M405" s="8">
        <v>9.0280000000000005</v>
      </c>
      <c r="N405" s="8">
        <v>9.6050000000000004</v>
      </c>
      <c r="O405" s="8">
        <v>8.1999999999999993</v>
      </c>
      <c r="P405" s="8">
        <v>8.6</v>
      </c>
      <c r="Q405" s="8">
        <v>9</v>
      </c>
      <c r="R405" s="8">
        <v>10.38</v>
      </c>
      <c r="S405" s="8"/>
      <c r="T405" s="8"/>
      <c r="U405" s="8">
        <v>8</v>
      </c>
      <c r="V405" s="8">
        <v>9</v>
      </c>
      <c r="W405" s="8">
        <v>0</v>
      </c>
      <c r="X405" s="8">
        <v>0</v>
      </c>
      <c r="Y405" s="1"/>
      <c r="Z405" s="8">
        <v>11.14</v>
      </c>
      <c r="AA405" s="8">
        <v>9</v>
      </c>
      <c r="AB405" s="8">
        <v>9</v>
      </c>
      <c r="AC405" s="8">
        <v>9</v>
      </c>
      <c r="AD405" s="8">
        <v>9</v>
      </c>
      <c r="AE405" s="1"/>
      <c r="AF405" s="8">
        <v>9.14</v>
      </c>
      <c r="AG405" s="8">
        <v>8</v>
      </c>
      <c r="AH405" s="8">
        <v>8</v>
      </c>
      <c r="AI405" s="8">
        <v>8</v>
      </c>
      <c r="AJ405" s="8">
        <v>9</v>
      </c>
      <c r="AK405" s="1"/>
      <c r="AL405" s="8">
        <v>9.57</v>
      </c>
      <c r="AM405" s="8">
        <v>8</v>
      </c>
      <c r="AN405" s="8">
        <v>9</v>
      </c>
      <c r="AO405" s="8">
        <v>10</v>
      </c>
      <c r="AP405" s="8">
        <v>13.14</v>
      </c>
      <c r="AQ405" s="1"/>
      <c r="AR405" s="8">
        <v>8.57</v>
      </c>
      <c r="AS405" s="8">
        <v>8</v>
      </c>
      <c r="AT405" s="8">
        <v>8</v>
      </c>
    </row>
    <row r="406" spans="1:46" ht="23.25" customHeight="1">
      <c r="A406" s="1" t="str">
        <f t="shared" si="0"/>
        <v>RG8060A03LI-CO 2 BEAUVAIS PPDC 3 SAINT JUST EN CHAUSS 06:30</v>
      </c>
      <c r="B406" s="6" t="s">
        <v>20</v>
      </c>
      <c r="C406" s="6" t="s">
        <v>479</v>
      </c>
      <c r="D406" s="7" t="s">
        <v>25</v>
      </c>
      <c r="E406" s="7" t="s">
        <v>211</v>
      </c>
      <c r="F406" s="6" t="s">
        <v>212</v>
      </c>
      <c r="G406" s="7" t="s">
        <v>31</v>
      </c>
      <c r="H406" s="7" t="s">
        <v>399</v>
      </c>
      <c r="I406" s="6" t="s">
        <v>400</v>
      </c>
      <c r="J406" s="8">
        <v>54</v>
      </c>
      <c r="K406" s="7" t="s">
        <v>48</v>
      </c>
      <c r="L406" s="8">
        <v>15.583000000000002</v>
      </c>
      <c r="M406" s="8">
        <v>11.724159090909092</v>
      </c>
      <c r="N406" s="8">
        <v>10.541</v>
      </c>
      <c r="O406" s="8">
        <v>11.5578</v>
      </c>
      <c r="P406" s="8">
        <v>12.1419</v>
      </c>
      <c r="Q406" s="8">
        <v>12.491250000000001</v>
      </c>
      <c r="R406" s="8">
        <v>11.826000000000001</v>
      </c>
      <c r="S406" s="8"/>
      <c r="T406" s="8"/>
      <c r="U406" s="9">
        <v>15.583000000000002</v>
      </c>
      <c r="V406" s="9">
        <v>11.661000000000001</v>
      </c>
      <c r="W406" s="9">
        <v>12.9335</v>
      </c>
      <c r="X406" s="9">
        <v>15.073500000000001</v>
      </c>
      <c r="Y406" s="1"/>
      <c r="Z406" s="9">
        <v>11.388</v>
      </c>
      <c r="AA406" s="9">
        <v>9.9090000000000007</v>
      </c>
      <c r="AB406" s="9">
        <v>13.388</v>
      </c>
      <c r="AC406" s="9">
        <v>11.9335</v>
      </c>
      <c r="AD406" s="9">
        <v>12.3635</v>
      </c>
      <c r="AE406" s="1"/>
      <c r="AF406" s="9">
        <v>11.388</v>
      </c>
      <c r="AG406" s="9">
        <v>11.479000000000001</v>
      </c>
      <c r="AH406" s="9">
        <v>12.479000000000001</v>
      </c>
      <c r="AI406" s="9">
        <v>10.9335</v>
      </c>
      <c r="AJ406" s="9">
        <v>9.479000000000001</v>
      </c>
      <c r="AK406" s="1"/>
      <c r="AL406" s="9">
        <v>9.479000000000001</v>
      </c>
      <c r="AM406" s="9">
        <v>8.9089999999999989</v>
      </c>
      <c r="AN406" s="9">
        <v>11.3635</v>
      </c>
      <c r="AO406" s="9">
        <v>14.1645</v>
      </c>
      <c r="AP406" s="9">
        <v>10.388</v>
      </c>
      <c r="AQ406" s="1"/>
      <c r="AR406" s="9">
        <v>9.9090000000000007</v>
      </c>
      <c r="AS406" s="9">
        <v>11.909000000000001</v>
      </c>
      <c r="AT406" s="9">
        <v>11.818</v>
      </c>
    </row>
    <row r="407" spans="1:46" ht="23.25" customHeight="1">
      <c r="A407" s="1" t="str">
        <f t="shared" si="0"/>
        <v>RG8060A04EN-CO 1 ROYE PIC 2 CUISE LA MOTTE PDC1 05:55</v>
      </c>
      <c r="B407" s="6" t="s">
        <v>20</v>
      </c>
      <c r="C407" s="6" t="s">
        <v>480</v>
      </c>
      <c r="D407" s="7" t="s">
        <v>22</v>
      </c>
      <c r="E407" s="7" t="s">
        <v>175</v>
      </c>
      <c r="F407" s="6" t="s">
        <v>176</v>
      </c>
      <c r="G407" s="7" t="s">
        <v>25</v>
      </c>
      <c r="H407" s="7" t="s">
        <v>207</v>
      </c>
      <c r="I407" s="6" t="s">
        <v>208</v>
      </c>
      <c r="J407" s="8">
        <v>32</v>
      </c>
      <c r="K407" s="7" t="s">
        <v>247</v>
      </c>
      <c r="L407" s="8">
        <v>14.454499999999999</v>
      </c>
      <c r="M407" s="8">
        <v>9.1834230769230754</v>
      </c>
      <c r="N407" s="8">
        <v>8.5681250000000002</v>
      </c>
      <c r="O407" s="8">
        <v>9.0642999999999994</v>
      </c>
      <c r="P407" s="8">
        <v>8.5939000000000014</v>
      </c>
      <c r="Q407" s="8">
        <v>9.437875</v>
      </c>
      <c r="R407" s="8">
        <v>11.704499999999999</v>
      </c>
      <c r="S407" s="8">
        <v>7.9089999999999998</v>
      </c>
      <c r="T407" s="8"/>
      <c r="U407" s="8">
        <v>13.049000000000001</v>
      </c>
      <c r="V407" s="8">
        <v>8.7880000000000003</v>
      </c>
      <c r="W407" s="8">
        <v>9.9090000000000007</v>
      </c>
      <c r="X407" s="8">
        <v>9.4544999999999995</v>
      </c>
      <c r="Y407" s="8">
        <v>9.3635000000000002</v>
      </c>
      <c r="Z407" s="8">
        <v>8.9090000000000007</v>
      </c>
      <c r="AA407" s="8">
        <v>7.4545000000000003</v>
      </c>
      <c r="AB407" s="8">
        <v>8.9090000000000007</v>
      </c>
      <c r="AC407" s="8">
        <v>8.9090000000000007</v>
      </c>
      <c r="AD407" s="8">
        <v>10.454499999999999</v>
      </c>
      <c r="AE407" s="8">
        <v>7.9089999999999998</v>
      </c>
      <c r="AF407" s="8">
        <v>9.4544999999999995</v>
      </c>
      <c r="AG407" s="8">
        <v>8.9090000000000007</v>
      </c>
      <c r="AH407" s="8">
        <v>7.9089999999999998</v>
      </c>
      <c r="AI407" s="8">
        <v>8.4544999999999995</v>
      </c>
      <c r="AJ407" s="8">
        <v>12.454499999999999</v>
      </c>
      <c r="AK407" s="8">
        <v>7.9089999999999998</v>
      </c>
      <c r="AL407" s="8">
        <v>8.4544999999999995</v>
      </c>
      <c r="AM407" s="8">
        <v>7.4545000000000003</v>
      </c>
      <c r="AN407" s="8">
        <v>8.4544999999999995</v>
      </c>
      <c r="AO407" s="8">
        <v>10.479000000000001</v>
      </c>
      <c r="AP407" s="8">
        <v>14.454499999999999</v>
      </c>
      <c r="AQ407" s="8">
        <v>6.4545000000000003</v>
      </c>
      <c r="AR407" s="8">
        <v>7.4545000000000003</v>
      </c>
      <c r="AS407" s="8">
        <v>8.4544999999999995</v>
      </c>
      <c r="AT407" s="8">
        <v>8.9090000000000007</v>
      </c>
    </row>
    <row r="408" spans="1:46" ht="23.25" customHeight="1">
      <c r="A408" s="1" t="str">
        <f t="shared" si="0"/>
        <v>RG8060A04LI-CO 1 ROYE PIC 2 BREUIL LE VERT PDC1 04:40</v>
      </c>
      <c r="B408" s="6" t="s">
        <v>20</v>
      </c>
      <c r="C408" s="6" t="s">
        <v>481</v>
      </c>
      <c r="D408" s="7" t="s">
        <v>22</v>
      </c>
      <c r="E408" s="7" t="s">
        <v>175</v>
      </c>
      <c r="F408" s="6" t="s">
        <v>176</v>
      </c>
      <c r="G408" s="7" t="s">
        <v>25</v>
      </c>
      <c r="H408" s="7" t="s">
        <v>274</v>
      </c>
      <c r="I408" s="6" t="s">
        <v>275</v>
      </c>
      <c r="J408" s="8">
        <v>32</v>
      </c>
      <c r="K408" s="7" t="s">
        <v>482</v>
      </c>
      <c r="L408" s="8">
        <v>27.396000000000001</v>
      </c>
      <c r="M408" s="8">
        <v>20.762879999999996</v>
      </c>
      <c r="N408" s="8">
        <v>18.806666666666668</v>
      </c>
      <c r="O408" s="8">
        <v>21.250399999999999</v>
      </c>
      <c r="P408" s="8">
        <v>20.97</v>
      </c>
      <c r="Q408" s="8">
        <v>21.997500000000002</v>
      </c>
      <c r="R408" s="8">
        <v>21.57</v>
      </c>
      <c r="S408" s="8">
        <v>19.32</v>
      </c>
      <c r="T408" s="8"/>
      <c r="U408" s="9">
        <v>27.396000000000001</v>
      </c>
      <c r="V408" s="9">
        <v>21.57</v>
      </c>
      <c r="W408" s="9">
        <v>20.57</v>
      </c>
      <c r="X408" s="9">
        <v>18.57</v>
      </c>
      <c r="Y408" s="9">
        <v>20.57</v>
      </c>
      <c r="Z408" s="9">
        <v>17.14</v>
      </c>
      <c r="AA408" s="9">
        <v>20.963999999999999</v>
      </c>
      <c r="AB408" s="9">
        <v>20.57</v>
      </c>
      <c r="AC408" s="9">
        <v>22.57</v>
      </c>
      <c r="AD408" s="9">
        <v>24.57</v>
      </c>
      <c r="AE408" s="9">
        <v>19.57</v>
      </c>
      <c r="AF408" s="9">
        <v>22.14</v>
      </c>
      <c r="AG408" s="9">
        <v>19.963999999999999</v>
      </c>
      <c r="AH408" s="9">
        <v>20.57</v>
      </c>
      <c r="AI408" s="9">
        <v>18.57</v>
      </c>
      <c r="AJ408" s="9">
        <v>22.57</v>
      </c>
      <c r="AK408" s="9">
        <v>18.57</v>
      </c>
      <c r="AL408" s="9">
        <v>17.14</v>
      </c>
      <c r="AM408" s="9">
        <v>18.963999999999999</v>
      </c>
      <c r="AN408" s="9">
        <v>20.57</v>
      </c>
      <c r="AO408" s="9">
        <v>26.28</v>
      </c>
      <c r="AP408" s="9">
        <v>20.57</v>
      </c>
      <c r="AQ408" s="9">
        <v>18.57</v>
      </c>
      <c r="AR408" s="9">
        <v>0</v>
      </c>
      <c r="AS408" s="9">
        <v>18.963999999999999</v>
      </c>
      <c r="AT408" s="9">
        <v>21.57</v>
      </c>
    </row>
    <row r="409" spans="1:46" ht="23.25" customHeight="1">
      <c r="A409" s="1" t="str">
        <f t="shared" si="0"/>
        <v>RG8060A04LI-CO 1 ROYE PIC 3 CREIL MF PPDC 04:40</v>
      </c>
      <c r="B409" s="6" t="s">
        <v>20</v>
      </c>
      <c r="C409" s="6" t="s">
        <v>481</v>
      </c>
      <c r="D409" s="7" t="s">
        <v>22</v>
      </c>
      <c r="E409" s="7" t="s">
        <v>175</v>
      </c>
      <c r="F409" s="6" t="s">
        <v>176</v>
      </c>
      <c r="G409" s="7" t="s">
        <v>31</v>
      </c>
      <c r="H409" s="7" t="s">
        <v>205</v>
      </c>
      <c r="I409" s="6" t="s">
        <v>206</v>
      </c>
      <c r="J409" s="8">
        <v>32</v>
      </c>
      <c r="K409" s="7" t="s">
        <v>482</v>
      </c>
      <c r="L409" s="8">
        <v>0</v>
      </c>
      <c r="M409" s="8"/>
      <c r="N409" s="8"/>
      <c r="O409" s="8"/>
      <c r="P409" s="8"/>
      <c r="Q409" s="8"/>
      <c r="R409" s="8"/>
      <c r="S409" s="8"/>
      <c r="T409" s="8"/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</row>
    <row r="410" spans="1:46" ht="23.25" customHeight="1">
      <c r="A410" s="1" t="str">
        <f t="shared" si="0"/>
        <v>RG8060A04LI-CO 1 ROYE PIC 4 BREUIL LE VERT PDC1 04:40</v>
      </c>
      <c r="B410" s="6" t="s">
        <v>20</v>
      </c>
      <c r="C410" s="6" t="s">
        <v>481</v>
      </c>
      <c r="D410" s="7" t="s">
        <v>22</v>
      </c>
      <c r="E410" s="7" t="s">
        <v>175</v>
      </c>
      <c r="F410" s="6" t="s">
        <v>176</v>
      </c>
      <c r="G410" s="7" t="s">
        <v>33</v>
      </c>
      <c r="H410" s="7" t="s">
        <v>274</v>
      </c>
      <c r="I410" s="6" t="s">
        <v>275</v>
      </c>
      <c r="J410" s="8">
        <v>32</v>
      </c>
      <c r="K410" s="7" t="s">
        <v>482</v>
      </c>
      <c r="L410" s="8">
        <v>0</v>
      </c>
      <c r="M410" s="8"/>
      <c r="N410" s="8"/>
      <c r="O410" s="8"/>
      <c r="P410" s="8"/>
      <c r="Q410" s="8"/>
      <c r="R410" s="8"/>
      <c r="S410" s="8"/>
      <c r="T410" s="8"/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 s="9">
        <v>0</v>
      </c>
      <c r="AG410" s="9">
        <v>0</v>
      </c>
      <c r="AH410" s="9">
        <v>0</v>
      </c>
      <c r="AI410" s="9">
        <v>0</v>
      </c>
      <c r="AJ410" s="9">
        <v>0</v>
      </c>
      <c r="AK410" s="9">
        <v>0</v>
      </c>
      <c r="AL410" s="9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0</v>
      </c>
      <c r="AR410" s="9">
        <v>0</v>
      </c>
      <c r="AS410" s="9">
        <v>0</v>
      </c>
      <c r="AT410" s="9">
        <v>0</v>
      </c>
    </row>
    <row r="411" spans="1:46" ht="23.25" customHeight="1">
      <c r="A411" s="1" t="str">
        <f t="shared" si="0"/>
        <v>RG8060A04LI-CO 1 ROYE PIC 5 CREIL MF PPDC 04:40</v>
      </c>
      <c r="B411" s="6" t="s">
        <v>20</v>
      </c>
      <c r="C411" s="6" t="s">
        <v>481</v>
      </c>
      <c r="D411" s="7" t="s">
        <v>22</v>
      </c>
      <c r="E411" s="7" t="s">
        <v>175</v>
      </c>
      <c r="F411" s="6" t="s">
        <v>176</v>
      </c>
      <c r="G411" s="7" t="s">
        <v>35</v>
      </c>
      <c r="H411" s="7" t="s">
        <v>205</v>
      </c>
      <c r="I411" s="6" t="s">
        <v>206</v>
      </c>
      <c r="J411" s="8">
        <v>32</v>
      </c>
      <c r="K411" s="7" t="s">
        <v>482</v>
      </c>
      <c r="L411" s="8">
        <v>0</v>
      </c>
      <c r="M411" s="8"/>
      <c r="N411" s="8"/>
      <c r="O411" s="8"/>
      <c r="P411" s="8"/>
      <c r="Q411" s="8"/>
      <c r="R411" s="8"/>
      <c r="S411" s="8"/>
      <c r="T411" s="8"/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</row>
    <row r="412" spans="1:46" ht="23.25" customHeight="1">
      <c r="A412" s="1" t="str">
        <f t="shared" si="0"/>
        <v>RG8060A04LI-CO 2 BREUIL LE VERT PDC1 3 CREIL MF PPDC 06:00</v>
      </c>
      <c r="B412" s="6" t="s">
        <v>20</v>
      </c>
      <c r="C412" s="6" t="s">
        <v>481</v>
      </c>
      <c r="D412" s="7" t="s">
        <v>25</v>
      </c>
      <c r="E412" s="7" t="s">
        <v>274</v>
      </c>
      <c r="F412" s="6" t="s">
        <v>275</v>
      </c>
      <c r="G412" s="7" t="s">
        <v>31</v>
      </c>
      <c r="H412" s="7" t="s">
        <v>205</v>
      </c>
      <c r="I412" s="6" t="s">
        <v>206</v>
      </c>
      <c r="J412" s="8">
        <v>32</v>
      </c>
      <c r="K412" s="7" t="s">
        <v>81</v>
      </c>
      <c r="L412" s="8">
        <v>1</v>
      </c>
      <c r="M412" s="8">
        <v>1</v>
      </c>
      <c r="N412" s="8"/>
      <c r="O412" s="8"/>
      <c r="P412" s="8"/>
      <c r="Q412" s="8"/>
      <c r="R412" s="8"/>
      <c r="S412" s="8">
        <v>1</v>
      </c>
      <c r="T412" s="8"/>
      <c r="U412" s="9">
        <v>0</v>
      </c>
      <c r="V412" s="9">
        <v>0</v>
      </c>
      <c r="W412" s="9">
        <v>0</v>
      </c>
      <c r="X412" s="9">
        <v>0</v>
      </c>
      <c r="Y412" s="9">
        <v>1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 s="9">
        <v>0</v>
      </c>
      <c r="AG412" s="9">
        <v>0</v>
      </c>
      <c r="AH412" s="9">
        <v>0</v>
      </c>
      <c r="AI412" s="9">
        <v>0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</row>
    <row r="413" spans="1:46" ht="23.25" customHeight="1">
      <c r="A413" s="1" t="str">
        <f t="shared" si="0"/>
        <v>RG8060A04LI-CO 3 CREIL MF PPDC 4 BREUIL LE VERT PDC1 06:25</v>
      </c>
      <c r="B413" s="6" t="s">
        <v>20</v>
      </c>
      <c r="C413" s="6" t="s">
        <v>481</v>
      </c>
      <c r="D413" s="7" t="s">
        <v>31</v>
      </c>
      <c r="E413" s="7" t="s">
        <v>205</v>
      </c>
      <c r="F413" s="6" t="s">
        <v>206</v>
      </c>
      <c r="G413" s="7" t="s">
        <v>33</v>
      </c>
      <c r="H413" s="7" t="s">
        <v>274</v>
      </c>
      <c r="I413" s="6" t="s">
        <v>275</v>
      </c>
      <c r="J413" s="8">
        <v>32</v>
      </c>
      <c r="K413" s="7" t="s">
        <v>85</v>
      </c>
      <c r="L413" s="8">
        <v>32.97</v>
      </c>
      <c r="M413" s="8">
        <v>22.8992</v>
      </c>
      <c r="N413" s="8">
        <v>20.017499999999998</v>
      </c>
      <c r="O413" s="8">
        <v>9.1059999999999999</v>
      </c>
      <c r="P413" s="8">
        <v>29.201999999999998</v>
      </c>
      <c r="Q413" s="8">
        <v>27.736666666666668</v>
      </c>
      <c r="R413" s="8">
        <v>26.69</v>
      </c>
      <c r="S413" s="8">
        <v>27.725000000000005</v>
      </c>
      <c r="T413" s="8"/>
      <c r="U413" s="8">
        <v>9.42</v>
      </c>
      <c r="V413" s="8">
        <v>32.97</v>
      </c>
      <c r="W413" s="8">
        <v>28.26</v>
      </c>
      <c r="X413" s="8">
        <v>31.4</v>
      </c>
      <c r="Y413" s="8">
        <v>32.400000000000006</v>
      </c>
      <c r="Z413" s="8">
        <v>31.4</v>
      </c>
      <c r="AA413" s="8">
        <v>7.85</v>
      </c>
      <c r="AB413" s="8">
        <v>29.83</v>
      </c>
      <c r="AC413" s="8">
        <v>28.26</v>
      </c>
      <c r="AD413" s="8">
        <v>28.26</v>
      </c>
      <c r="AE413" s="8">
        <v>31.4</v>
      </c>
      <c r="AF413" s="8">
        <v>14.13</v>
      </c>
      <c r="AG413" s="8">
        <v>7.85</v>
      </c>
      <c r="AH413" s="8">
        <v>32.97</v>
      </c>
      <c r="AI413" s="8">
        <v>26.69</v>
      </c>
      <c r="AJ413" s="8">
        <v>23.55</v>
      </c>
      <c r="AK413" s="8">
        <v>25.12</v>
      </c>
      <c r="AL413" s="8">
        <v>20.41</v>
      </c>
      <c r="AM413" s="8">
        <v>10.99</v>
      </c>
      <c r="AN413" s="8">
        <v>25.12</v>
      </c>
      <c r="AO413" s="1"/>
      <c r="AP413" s="8">
        <v>23.55</v>
      </c>
      <c r="AQ413" s="8">
        <v>21.98</v>
      </c>
      <c r="AR413" s="8">
        <v>14.13</v>
      </c>
      <c r="AS413" s="8">
        <v>9.42</v>
      </c>
      <c r="AT413" s="8">
        <v>25.12</v>
      </c>
    </row>
    <row r="414" spans="1:46" ht="23.25" customHeight="1">
      <c r="A414" s="1" t="str">
        <f t="shared" si="0"/>
        <v>RG8060A04LI-CO 4 BREUIL LE VERT PDC1 5 CREIL MF PPDC 07:10</v>
      </c>
      <c r="B414" s="6" t="s">
        <v>20</v>
      </c>
      <c r="C414" s="6" t="s">
        <v>481</v>
      </c>
      <c r="D414" s="7" t="s">
        <v>33</v>
      </c>
      <c r="E414" s="7" t="s">
        <v>274</v>
      </c>
      <c r="F414" s="6" t="s">
        <v>275</v>
      </c>
      <c r="G414" s="7" t="s">
        <v>35</v>
      </c>
      <c r="H414" s="7" t="s">
        <v>205</v>
      </c>
      <c r="I414" s="6" t="s">
        <v>206</v>
      </c>
      <c r="J414" s="8">
        <v>32</v>
      </c>
      <c r="K414" s="7" t="s">
        <v>260</v>
      </c>
      <c r="L414" s="8">
        <v>32.97</v>
      </c>
      <c r="M414" s="8">
        <v>20.530769230769234</v>
      </c>
      <c r="N414" s="8">
        <v>23.942499999999999</v>
      </c>
      <c r="O414" s="8">
        <v>11.932</v>
      </c>
      <c r="P414" s="8">
        <v>16.327999999999999</v>
      </c>
      <c r="Q414" s="8">
        <v>25.512499999999999</v>
      </c>
      <c r="R414" s="8">
        <v>24.335000000000001</v>
      </c>
      <c r="S414" s="8">
        <v>24.335000000000001</v>
      </c>
      <c r="T414" s="8"/>
      <c r="U414" s="9">
        <v>10.99</v>
      </c>
      <c r="V414" s="9">
        <v>17.27</v>
      </c>
      <c r="W414" s="9">
        <v>32.97</v>
      </c>
      <c r="X414" s="9">
        <v>25.12</v>
      </c>
      <c r="Y414" s="9">
        <v>28.26</v>
      </c>
      <c r="Z414" s="9">
        <v>23.55</v>
      </c>
      <c r="AA414" s="9">
        <v>21.98</v>
      </c>
      <c r="AB414" s="9">
        <v>15.7</v>
      </c>
      <c r="AC414" s="9">
        <v>32.97</v>
      </c>
      <c r="AD414" s="9">
        <v>32.97</v>
      </c>
      <c r="AE414" s="9">
        <v>23.55</v>
      </c>
      <c r="AF414" s="9">
        <v>26.69</v>
      </c>
      <c r="AG414" s="9">
        <v>12.56</v>
      </c>
      <c r="AH414" s="9">
        <v>15.7</v>
      </c>
      <c r="AI414" s="9">
        <v>23.55</v>
      </c>
      <c r="AJ414" s="9">
        <v>21.98</v>
      </c>
      <c r="AK414" s="9">
        <v>28.26</v>
      </c>
      <c r="AL414" s="9">
        <v>25.12</v>
      </c>
      <c r="AM414" s="9">
        <v>7.85</v>
      </c>
      <c r="AN414" s="9">
        <v>14.13</v>
      </c>
      <c r="AO414" s="9">
        <v>12.56</v>
      </c>
      <c r="AP414" s="9">
        <v>17.27</v>
      </c>
      <c r="AQ414" s="9">
        <v>17.27</v>
      </c>
      <c r="AR414" s="9">
        <v>20.41</v>
      </c>
      <c r="AS414" s="9">
        <v>6.28</v>
      </c>
      <c r="AT414" s="9">
        <v>18.84</v>
      </c>
    </row>
    <row r="415" spans="1:46" ht="23.25" customHeight="1">
      <c r="A415" s="1" t="str">
        <f t="shared" si="0"/>
        <v>RG8060A05EN-CO 1 ROYE PIC 2 BEAUVAIS PPDC 04:30</v>
      </c>
      <c r="B415" s="6" t="s">
        <v>20</v>
      </c>
      <c r="C415" s="6" t="s">
        <v>483</v>
      </c>
      <c r="D415" s="7" t="s">
        <v>22</v>
      </c>
      <c r="E415" s="7" t="s">
        <v>175</v>
      </c>
      <c r="F415" s="6" t="s">
        <v>176</v>
      </c>
      <c r="G415" s="7" t="s">
        <v>25</v>
      </c>
      <c r="H415" s="7" t="s">
        <v>211</v>
      </c>
      <c r="I415" s="6" t="s">
        <v>212</v>
      </c>
      <c r="J415" s="8">
        <v>52</v>
      </c>
      <c r="K415" s="7" t="s">
        <v>484</v>
      </c>
      <c r="L415" s="8">
        <v>53.14</v>
      </c>
      <c r="M415" s="8">
        <v>45.616705882352939</v>
      </c>
      <c r="N415" s="8">
        <v>43.637500000000003</v>
      </c>
      <c r="O415" s="8"/>
      <c r="P415" s="8">
        <v>41.9908</v>
      </c>
      <c r="Q415" s="8"/>
      <c r="R415" s="8">
        <v>50.247500000000002</v>
      </c>
      <c r="S415" s="8">
        <v>47.497500000000002</v>
      </c>
      <c r="T415" s="8"/>
      <c r="U415" s="1"/>
      <c r="V415" s="8">
        <v>1.3940000000000001</v>
      </c>
      <c r="W415" s="1"/>
      <c r="X415" s="8">
        <v>53.14</v>
      </c>
      <c r="Y415" s="8">
        <v>50.14</v>
      </c>
      <c r="Z415" s="8">
        <v>50.85</v>
      </c>
      <c r="AA415" s="1"/>
      <c r="AB415" s="8">
        <v>52.14</v>
      </c>
      <c r="AC415" s="1"/>
      <c r="AD415" s="8">
        <v>42.57</v>
      </c>
      <c r="AE415" s="8">
        <v>50.14</v>
      </c>
      <c r="AF415" s="8">
        <v>51.28</v>
      </c>
      <c r="AG415" s="1"/>
      <c r="AH415" s="8">
        <v>52.14</v>
      </c>
      <c r="AI415" s="1"/>
      <c r="AJ415" s="8">
        <v>52.14</v>
      </c>
      <c r="AK415" s="8">
        <v>45.57</v>
      </c>
      <c r="AL415" s="8">
        <v>22.14</v>
      </c>
      <c r="AM415" s="1"/>
      <c r="AN415" s="8">
        <v>53.14</v>
      </c>
      <c r="AO415" s="1"/>
      <c r="AP415" s="8">
        <v>53.14</v>
      </c>
      <c r="AQ415" s="8">
        <v>44.14</v>
      </c>
      <c r="AR415" s="8">
        <v>50.28</v>
      </c>
      <c r="AS415" s="1"/>
      <c r="AT415" s="8">
        <v>51.14</v>
      </c>
    </row>
    <row r="416" spans="1:46" ht="23.25" customHeight="1">
      <c r="A416" s="1" t="str">
        <f t="shared" si="0"/>
        <v>RG8060A05EN-CO 1 ROYE PIC 3 FEUQUIERES PDC1 04:30</v>
      </c>
      <c r="B416" s="6" t="s">
        <v>20</v>
      </c>
      <c r="C416" s="6" t="s">
        <v>483</v>
      </c>
      <c r="D416" s="7" t="s">
        <v>22</v>
      </c>
      <c r="E416" s="7" t="s">
        <v>175</v>
      </c>
      <c r="F416" s="6" t="s">
        <v>176</v>
      </c>
      <c r="G416" s="7" t="s">
        <v>31</v>
      </c>
      <c r="H416" s="7" t="s">
        <v>215</v>
      </c>
      <c r="I416" s="6" t="s">
        <v>216</v>
      </c>
      <c r="J416" s="8">
        <v>52</v>
      </c>
      <c r="K416" s="7" t="s">
        <v>484</v>
      </c>
      <c r="L416" s="8">
        <v>11.57</v>
      </c>
      <c r="M416" s="8">
        <v>10.2125</v>
      </c>
      <c r="N416" s="8">
        <v>11.14</v>
      </c>
      <c r="O416" s="8"/>
      <c r="P416" s="8">
        <v>11.57</v>
      </c>
      <c r="Q416" s="8"/>
      <c r="R416" s="8">
        <v>10.57</v>
      </c>
      <c r="S416" s="8">
        <v>7.57</v>
      </c>
      <c r="T416" s="8"/>
      <c r="U416" s="1"/>
      <c r="V416" s="9">
        <v>11.57</v>
      </c>
      <c r="W416" s="1"/>
      <c r="X416" s="9">
        <v>0</v>
      </c>
      <c r="Y416" s="9">
        <v>0</v>
      </c>
      <c r="Z416" s="9">
        <v>0</v>
      </c>
      <c r="AA416" s="1"/>
      <c r="AB416" s="9">
        <v>0</v>
      </c>
      <c r="AC416" s="1"/>
      <c r="AD416" s="9">
        <v>10.57</v>
      </c>
      <c r="AE416" s="9">
        <v>0</v>
      </c>
      <c r="AF416" s="9">
        <v>0</v>
      </c>
      <c r="AG416" s="1"/>
      <c r="AH416" s="9">
        <v>0</v>
      </c>
      <c r="AI416" s="1"/>
      <c r="AJ416" s="9">
        <v>0</v>
      </c>
      <c r="AK416" s="9">
        <v>7.57</v>
      </c>
      <c r="AL416" s="9">
        <v>11.14</v>
      </c>
      <c r="AM416" s="1"/>
      <c r="AN416" s="9">
        <v>0</v>
      </c>
      <c r="AO416" s="1"/>
      <c r="AP416" s="9">
        <v>0</v>
      </c>
      <c r="AQ416" s="9">
        <v>0</v>
      </c>
      <c r="AR416" s="9">
        <v>0</v>
      </c>
      <c r="AS416" s="1"/>
      <c r="AT416" s="9">
        <v>0</v>
      </c>
    </row>
    <row r="417" spans="1:46" ht="23.25" customHeight="1">
      <c r="A417" s="1" t="str">
        <f t="shared" si="0"/>
        <v>RG8060A05EN-CO 2 BEAUVAIS PPDC 3 FEUQUIERES PDC1 06:25</v>
      </c>
      <c r="B417" s="6" t="s">
        <v>20</v>
      </c>
      <c r="C417" s="6" t="s">
        <v>483</v>
      </c>
      <c r="D417" s="7" t="s">
        <v>25</v>
      </c>
      <c r="E417" s="7" t="s">
        <v>211</v>
      </c>
      <c r="F417" s="6" t="s">
        <v>212</v>
      </c>
      <c r="G417" s="7" t="s">
        <v>31</v>
      </c>
      <c r="H417" s="7" t="s">
        <v>215</v>
      </c>
      <c r="I417" s="6" t="s">
        <v>216</v>
      </c>
      <c r="J417" s="8">
        <v>52</v>
      </c>
      <c r="K417" s="7" t="s">
        <v>85</v>
      </c>
      <c r="L417" s="8">
        <v>46.878999999999998</v>
      </c>
      <c r="M417" s="8">
        <v>34.941558823529412</v>
      </c>
      <c r="N417" s="8">
        <v>33.863749999999996</v>
      </c>
      <c r="O417" s="8"/>
      <c r="P417" s="8">
        <v>41.043199999999999</v>
      </c>
      <c r="Q417" s="8"/>
      <c r="R417" s="8">
        <v>36.607624999999999</v>
      </c>
      <c r="S417" s="8">
        <v>26.72625</v>
      </c>
      <c r="T417" s="8"/>
      <c r="U417" s="1"/>
      <c r="V417" s="8">
        <v>38.714500000000008</v>
      </c>
      <c r="W417" s="1"/>
      <c r="X417" s="8">
        <v>38.029000000000003</v>
      </c>
      <c r="Y417" s="8">
        <v>30.913499999999999</v>
      </c>
      <c r="Z417" s="8">
        <v>36.078000000000003</v>
      </c>
      <c r="AA417" s="1"/>
      <c r="AB417" s="8">
        <v>46.878999999999998</v>
      </c>
      <c r="AC417" s="1"/>
      <c r="AD417" s="8">
        <v>37.029000000000003</v>
      </c>
      <c r="AE417" s="8">
        <v>9.9335000000000004</v>
      </c>
      <c r="AF417" s="8">
        <v>35.029000000000003</v>
      </c>
      <c r="AG417" s="1"/>
      <c r="AH417" s="8">
        <v>42.309000000000005</v>
      </c>
      <c r="AI417" s="1"/>
      <c r="AJ417" s="8">
        <v>36.913499999999999</v>
      </c>
      <c r="AK417" s="8">
        <v>34.598999999999997</v>
      </c>
      <c r="AL417" s="8">
        <v>34.029000000000003</v>
      </c>
      <c r="AM417" s="1"/>
      <c r="AN417" s="8">
        <v>40.284500000000001</v>
      </c>
      <c r="AO417" s="1"/>
      <c r="AP417" s="8">
        <v>34.458999999999996</v>
      </c>
      <c r="AQ417" s="8">
        <v>31.459</v>
      </c>
      <c r="AR417" s="8">
        <v>30.318999999999999</v>
      </c>
      <c r="AS417" s="1"/>
      <c r="AT417" s="8">
        <v>37.029000000000003</v>
      </c>
    </row>
    <row r="418" spans="1:46" ht="23.25" customHeight="1">
      <c r="A418" s="1" t="str">
        <f t="shared" si="0"/>
        <v>RG8060A06LI-CO 1 ROYE PIC 2 ESTREES ST DENI PDC1 05:55</v>
      </c>
      <c r="B418" s="6" t="s">
        <v>20</v>
      </c>
      <c r="C418" s="6" t="s">
        <v>485</v>
      </c>
      <c r="D418" s="7" t="s">
        <v>22</v>
      </c>
      <c r="E418" s="7" t="s">
        <v>175</v>
      </c>
      <c r="F418" s="6" t="s">
        <v>176</v>
      </c>
      <c r="G418" s="7" t="s">
        <v>25</v>
      </c>
      <c r="H418" s="7" t="s">
        <v>272</v>
      </c>
      <c r="I418" s="6" t="s">
        <v>273</v>
      </c>
      <c r="J418" s="8">
        <v>32</v>
      </c>
      <c r="K418" s="7" t="s">
        <v>247</v>
      </c>
      <c r="L418" s="8">
        <v>20.908999999999999</v>
      </c>
      <c r="M418" s="8">
        <v>9.4298461538461513</v>
      </c>
      <c r="N418" s="8">
        <v>8.1381250000000005</v>
      </c>
      <c r="O418" s="8">
        <v>8.2643000000000022</v>
      </c>
      <c r="P418" s="8">
        <v>8.8242000000000012</v>
      </c>
      <c r="Q418" s="8">
        <v>10.045375</v>
      </c>
      <c r="R418" s="8">
        <v>14.318125</v>
      </c>
      <c r="S418" s="8">
        <v>7.4317499999999992</v>
      </c>
      <c r="T418" s="8"/>
      <c r="U418" s="9">
        <v>13.049000000000001</v>
      </c>
      <c r="V418" s="9">
        <v>8.3940000000000001</v>
      </c>
      <c r="W418" s="9">
        <v>9.9090000000000007</v>
      </c>
      <c r="X418" s="9">
        <v>8</v>
      </c>
      <c r="Y418" s="9">
        <v>8.4544999999999995</v>
      </c>
      <c r="Z418" s="9">
        <v>8.479000000000001</v>
      </c>
      <c r="AA418" s="9">
        <v>7.4545000000000003</v>
      </c>
      <c r="AB418" s="9">
        <v>11.454499999999999</v>
      </c>
      <c r="AC418" s="9">
        <v>8.9090000000000007</v>
      </c>
      <c r="AD418" s="9">
        <v>9.9090000000000007</v>
      </c>
      <c r="AE418" s="9">
        <v>7.4545000000000003</v>
      </c>
      <c r="AF418" s="9">
        <v>8.0244999999999997</v>
      </c>
      <c r="AG418" s="9">
        <v>6.9089999999999998</v>
      </c>
      <c r="AH418" s="9">
        <v>7.4545000000000003</v>
      </c>
      <c r="AI418" s="9">
        <v>6.4545000000000003</v>
      </c>
      <c r="AJ418" s="9">
        <v>18.454499999999999</v>
      </c>
      <c r="AK418" s="9">
        <v>7.9089999999999998</v>
      </c>
      <c r="AL418" s="9">
        <v>8.0244999999999997</v>
      </c>
      <c r="AM418" s="9">
        <v>6.4545000000000003</v>
      </c>
      <c r="AN418" s="9">
        <v>7.4545000000000003</v>
      </c>
      <c r="AO418" s="9">
        <v>14.909000000000001</v>
      </c>
      <c r="AP418" s="9">
        <v>20.908999999999999</v>
      </c>
      <c r="AQ418" s="9">
        <v>5.9089999999999998</v>
      </c>
      <c r="AR418" s="9">
        <v>8.0244999999999997</v>
      </c>
      <c r="AS418" s="9">
        <v>7.4545000000000003</v>
      </c>
      <c r="AT418" s="9">
        <v>9.3635000000000002</v>
      </c>
    </row>
    <row r="419" spans="1:46" ht="23.25" customHeight="1">
      <c r="A419" s="1" t="str">
        <f t="shared" si="0"/>
        <v>RG8060A06LI-CO 1 ROYE PIC 3 COMPIEGNE PDC1 05:55</v>
      </c>
      <c r="B419" s="6" t="s">
        <v>20</v>
      </c>
      <c r="C419" s="6" t="s">
        <v>485</v>
      </c>
      <c r="D419" s="7" t="s">
        <v>22</v>
      </c>
      <c r="E419" s="7" t="s">
        <v>175</v>
      </c>
      <c r="F419" s="6" t="s">
        <v>176</v>
      </c>
      <c r="G419" s="7" t="s">
        <v>31</v>
      </c>
      <c r="H419" s="7" t="s">
        <v>241</v>
      </c>
      <c r="I419" s="6" t="s">
        <v>242</v>
      </c>
      <c r="J419" s="8">
        <v>32</v>
      </c>
      <c r="K419" s="7" t="s">
        <v>247</v>
      </c>
      <c r="L419" s="8">
        <v>0</v>
      </c>
      <c r="M419" s="8"/>
      <c r="N419" s="8"/>
      <c r="O419" s="8"/>
      <c r="P419" s="8"/>
      <c r="Q419" s="8"/>
      <c r="R419" s="8"/>
      <c r="S419" s="8"/>
      <c r="T419" s="8"/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</row>
    <row r="420" spans="1:46" ht="23.25" customHeight="1">
      <c r="A420" s="1" t="str">
        <f t="shared" si="0"/>
        <v>RG8060A06LI-CO 1 ROYE PIC 4 RESSONS SUR MATZ BP 05:55</v>
      </c>
      <c r="B420" s="6" t="s">
        <v>20</v>
      </c>
      <c r="C420" s="6" t="s">
        <v>485</v>
      </c>
      <c r="D420" s="7" t="s">
        <v>22</v>
      </c>
      <c r="E420" s="7" t="s">
        <v>175</v>
      </c>
      <c r="F420" s="6" t="s">
        <v>176</v>
      </c>
      <c r="G420" s="7" t="s">
        <v>33</v>
      </c>
      <c r="H420" s="7" t="s">
        <v>486</v>
      </c>
      <c r="I420" s="6" t="s">
        <v>487</v>
      </c>
      <c r="J420" s="8">
        <v>32</v>
      </c>
      <c r="K420" s="7" t="s">
        <v>247</v>
      </c>
      <c r="L420" s="8">
        <v>0</v>
      </c>
      <c r="M420" s="8"/>
      <c r="N420" s="8"/>
      <c r="O420" s="8"/>
      <c r="P420" s="8"/>
      <c r="Q420" s="8"/>
      <c r="R420" s="8"/>
      <c r="S420" s="8"/>
      <c r="T420" s="8"/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9">
        <v>0</v>
      </c>
      <c r="AG420" s="9">
        <v>0</v>
      </c>
      <c r="AH420" s="9">
        <v>0</v>
      </c>
      <c r="AI420" s="9">
        <v>0</v>
      </c>
      <c r="AJ420" s="9">
        <v>0</v>
      </c>
      <c r="AK420" s="9">
        <v>0</v>
      </c>
      <c r="AL420" s="9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</row>
    <row r="421" spans="1:46" ht="23.25" customHeight="1">
      <c r="A421" s="1" t="str">
        <f t="shared" si="0"/>
        <v>RG8060A06LI-CO 1 ROYE PIC 5 COMPIEGNE PDC1 05:55</v>
      </c>
      <c r="B421" s="6" t="s">
        <v>20</v>
      </c>
      <c r="C421" s="6" t="s">
        <v>485</v>
      </c>
      <c r="D421" s="7" t="s">
        <v>22</v>
      </c>
      <c r="E421" s="7" t="s">
        <v>175</v>
      </c>
      <c r="F421" s="6" t="s">
        <v>176</v>
      </c>
      <c r="G421" s="7" t="s">
        <v>35</v>
      </c>
      <c r="H421" s="7" t="s">
        <v>241</v>
      </c>
      <c r="I421" s="6" t="s">
        <v>242</v>
      </c>
      <c r="J421" s="8">
        <v>32</v>
      </c>
      <c r="K421" s="7" t="s">
        <v>247</v>
      </c>
      <c r="L421" s="8">
        <v>0</v>
      </c>
      <c r="M421" s="8"/>
      <c r="N421" s="8"/>
      <c r="O421" s="8"/>
      <c r="P421" s="8"/>
      <c r="Q421" s="8"/>
      <c r="R421" s="8"/>
      <c r="S421" s="8"/>
      <c r="T421" s="8"/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</row>
    <row r="422" spans="1:46" ht="23.25" customHeight="1">
      <c r="A422" s="1" t="str">
        <f t="shared" si="0"/>
        <v>RG8060A06LI-CO 2 ESTREES ST DENI PDC1 3 COMPIEGNE PDC1 07:05</v>
      </c>
      <c r="B422" s="6" t="s">
        <v>20</v>
      </c>
      <c r="C422" s="6" t="s">
        <v>485</v>
      </c>
      <c r="D422" s="7" t="s">
        <v>25</v>
      </c>
      <c r="E422" s="7" t="s">
        <v>272</v>
      </c>
      <c r="F422" s="6" t="s">
        <v>273</v>
      </c>
      <c r="G422" s="7" t="s">
        <v>31</v>
      </c>
      <c r="H422" s="7" t="s">
        <v>241</v>
      </c>
      <c r="I422" s="6" t="s">
        <v>242</v>
      </c>
      <c r="J422" s="8">
        <v>32</v>
      </c>
      <c r="K422" s="7" t="s">
        <v>488</v>
      </c>
      <c r="L422" s="8">
        <v>0</v>
      </c>
      <c r="M422" s="8"/>
      <c r="N422" s="8"/>
      <c r="O422" s="8"/>
      <c r="P422" s="8"/>
      <c r="Q422" s="8"/>
      <c r="R422" s="8"/>
      <c r="S422" s="8"/>
      <c r="T422" s="8"/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 s="9">
        <v>0</v>
      </c>
      <c r="AG422" s="9">
        <v>0</v>
      </c>
      <c r="AH422" s="9">
        <v>0</v>
      </c>
      <c r="AI422" s="9">
        <v>0</v>
      </c>
      <c r="AJ422" s="9">
        <v>0</v>
      </c>
      <c r="AK422" s="9">
        <v>0</v>
      </c>
      <c r="AL422" s="9">
        <v>0</v>
      </c>
      <c r="AM422" s="9">
        <v>0</v>
      </c>
      <c r="AN422" s="9">
        <v>0</v>
      </c>
      <c r="AO422" s="9">
        <v>0</v>
      </c>
      <c r="AP422" s="9">
        <v>0</v>
      </c>
      <c r="AQ422" s="9">
        <v>0</v>
      </c>
      <c r="AR422" s="9">
        <v>0</v>
      </c>
      <c r="AS422" s="9">
        <v>0</v>
      </c>
      <c r="AT422" s="9">
        <v>0</v>
      </c>
    </row>
    <row r="423" spans="1:46" ht="23.25" customHeight="1">
      <c r="A423" s="1" t="str">
        <f t="shared" si="0"/>
        <v>RG8060A06LI-CO 2 ESTREES ST DENI PDC1 4 RESSONS SUR MATZ BP 07:05</v>
      </c>
      <c r="B423" s="6" t="s">
        <v>20</v>
      </c>
      <c r="C423" s="6" t="s">
        <v>485</v>
      </c>
      <c r="D423" s="7" t="s">
        <v>25</v>
      </c>
      <c r="E423" s="7" t="s">
        <v>272</v>
      </c>
      <c r="F423" s="6" t="s">
        <v>273</v>
      </c>
      <c r="G423" s="7" t="s">
        <v>33</v>
      </c>
      <c r="H423" s="7" t="s">
        <v>486</v>
      </c>
      <c r="I423" s="6" t="s">
        <v>487</v>
      </c>
      <c r="J423" s="8">
        <v>32</v>
      </c>
      <c r="K423" s="7" t="s">
        <v>488</v>
      </c>
      <c r="L423" s="8">
        <v>0</v>
      </c>
      <c r="M423" s="8"/>
      <c r="N423" s="8"/>
      <c r="O423" s="8"/>
      <c r="P423" s="8"/>
      <c r="Q423" s="8"/>
      <c r="R423" s="8"/>
      <c r="S423" s="8"/>
      <c r="T423" s="8"/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0</v>
      </c>
      <c r="AS423" s="8">
        <v>0</v>
      </c>
      <c r="AT423" s="8">
        <v>0</v>
      </c>
    </row>
    <row r="424" spans="1:46" ht="23.25" customHeight="1">
      <c r="A424" s="1" t="str">
        <f t="shared" si="0"/>
        <v>RG8060A06LI-CO 2 ESTREES ST DENI PDC1 5 COMPIEGNE PDC1 07:05</v>
      </c>
      <c r="B424" s="6" t="s">
        <v>20</v>
      </c>
      <c r="C424" s="6" t="s">
        <v>485</v>
      </c>
      <c r="D424" s="7" t="s">
        <v>25</v>
      </c>
      <c r="E424" s="7" t="s">
        <v>272</v>
      </c>
      <c r="F424" s="6" t="s">
        <v>273</v>
      </c>
      <c r="G424" s="7" t="s">
        <v>35</v>
      </c>
      <c r="H424" s="7" t="s">
        <v>241</v>
      </c>
      <c r="I424" s="6" t="s">
        <v>242</v>
      </c>
      <c r="J424" s="8">
        <v>32</v>
      </c>
      <c r="K424" s="7" t="s">
        <v>488</v>
      </c>
      <c r="L424" s="8">
        <v>0</v>
      </c>
      <c r="M424" s="8"/>
      <c r="N424" s="8"/>
      <c r="O424" s="8"/>
      <c r="P424" s="8"/>
      <c r="Q424" s="8"/>
      <c r="R424" s="8"/>
      <c r="S424" s="8"/>
      <c r="T424" s="8"/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 s="9">
        <v>0</v>
      </c>
      <c r="AG424" s="9">
        <v>0</v>
      </c>
      <c r="AH424" s="9">
        <v>0</v>
      </c>
      <c r="AI424" s="9">
        <v>0</v>
      </c>
      <c r="AJ424" s="9">
        <v>0</v>
      </c>
      <c r="AK424" s="9">
        <v>0</v>
      </c>
      <c r="AL424" s="9">
        <v>0</v>
      </c>
      <c r="AM424" s="9">
        <v>0</v>
      </c>
      <c r="AN424" s="9">
        <v>0</v>
      </c>
      <c r="AO424" s="9">
        <v>0</v>
      </c>
      <c r="AP424" s="9">
        <v>0</v>
      </c>
      <c r="AQ424" s="9">
        <v>0</v>
      </c>
      <c r="AR424" s="9">
        <v>0</v>
      </c>
      <c r="AS424" s="9">
        <v>0</v>
      </c>
      <c r="AT424" s="9">
        <v>0</v>
      </c>
    </row>
    <row r="425" spans="1:46" ht="23.25" customHeight="1">
      <c r="A425" s="1" t="str">
        <f t="shared" si="0"/>
        <v>RG8060A06LI-CO 3 COMPIEGNE PDC1 4 RESSONS SUR MATZ BP 08:25</v>
      </c>
      <c r="B425" s="6" t="s">
        <v>20</v>
      </c>
      <c r="C425" s="6" t="s">
        <v>485</v>
      </c>
      <c r="D425" s="7" t="s">
        <v>31</v>
      </c>
      <c r="E425" s="7" t="s">
        <v>241</v>
      </c>
      <c r="F425" s="6" t="s">
        <v>242</v>
      </c>
      <c r="G425" s="7" t="s">
        <v>33</v>
      </c>
      <c r="H425" s="7" t="s">
        <v>486</v>
      </c>
      <c r="I425" s="6" t="s">
        <v>487</v>
      </c>
      <c r="J425" s="8">
        <v>32</v>
      </c>
      <c r="K425" s="7" t="s">
        <v>129</v>
      </c>
      <c r="L425" s="8">
        <v>19.294499999999999</v>
      </c>
      <c r="M425" s="8">
        <v>15.72373076923077</v>
      </c>
      <c r="N425" s="8">
        <v>15.307500000000001</v>
      </c>
      <c r="O425" s="8">
        <v>14.644</v>
      </c>
      <c r="P425" s="8">
        <v>14.825800000000001</v>
      </c>
      <c r="Q425" s="8">
        <v>17.354749999999999</v>
      </c>
      <c r="R425" s="8">
        <v>16.819749999999999</v>
      </c>
      <c r="S425" s="8">
        <v>15.885000000000002</v>
      </c>
      <c r="T425" s="8"/>
      <c r="U425" s="8">
        <v>18.84</v>
      </c>
      <c r="V425" s="8">
        <v>15.7</v>
      </c>
      <c r="W425" s="8">
        <v>16.7</v>
      </c>
      <c r="X425" s="8">
        <v>16.154499999999999</v>
      </c>
      <c r="Y425" s="8">
        <v>15.42</v>
      </c>
      <c r="Z425" s="8">
        <v>14.13</v>
      </c>
      <c r="AA425" s="8">
        <v>14.13</v>
      </c>
      <c r="AB425" s="8">
        <v>14.13</v>
      </c>
      <c r="AC425" s="8">
        <v>17.27</v>
      </c>
      <c r="AD425" s="8">
        <v>16.7</v>
      </c>
      <c r="AE425" s="8">
        <v>17.990000000000002</v>
      </c>
      <c r="AF425" s="8">
        <v>17.27</v>
      </c>
      <c r="AG425" s="8">
        <v>12.56</v>
      </c>
      <c r="AH425" s="8">
        <v>16.7</v>
      </c>
      <c r="AI425" s="8">
        <v>16.154500000000002</v>
      </c>
      <c r="AJ425" s="8">
        <v>17.27</v>
      </c>
      <c r="AK425" s="8">
        <v>15.28</v>
      </c>
      <c r="AL425" s="8">
        <v>15.7</v>
      </c>
      <c r="AM425" s="8">
        <v>14.13</v>
      </c>
      <c r="AN425" s="8">
        <v>13.0145</v>
      </c>
      <c r="AO425" s="8">
        <v>19.294499999999999</v>
      </c>
      <c r="AP425" s="8">
        <v>17.154500000000002</v>
      </c>
      <c r="AQ425" s="8">
        <v>14.850000000000001</v>
      </c>
      <c r="AR425" s="8">
        <v>14.13</v>
      </c>
      <c r="AS425" s="8">
        <v>13.56</v>
      </c>
      <c r="AT425" s="8">
        <v>14.5845</v>
      </c>
    </row>
    <row r="426" spans="1:46" ht="23.25" customHeight="1">
      <c r="A426" s="1" t="str">
        <f t="shared" si="0"/>
        <v>RG8060A07EL-CO 1 ROYE PIC 2 NOAILLES PDC1 04:50</v>
      </c>
      <c r="B426" s="6" t="s">
        <v>20</v>
      </c>
      <c r="C426" s="6" t="s">
        <v>489</v>
      </c>
      <c r="D426" s="7" t="s">
        <v>22</v>
      </c>
      <c r="E426" s="7" t="s">
        <v>175</v>
      </c>
      <c r="F426" s="6" t="s">
        <v>176</v>
      </c>
      <c r="G426" s="7" t="s">
        <v>25</v>
      </c>
      <c r="H426" s="7" t="s">
        <v>234</v>
      </c>
      <c r="I426" s="6" t="s">
        <v>235</v>
      </c>
      <c r="J426" s="8">
        <v>32</v>
      </c>
      <c r="K426" s="7" t="s">
        <v>462</v>
      </c>
      <c r="L426" s="8">
        <v>22.57</v>
      </c>
      <c r="M426" s="8">
        <v>20.958000000000002</v>
      </c>
      <c r="N426" s="8"/>
      <c r="O426" s="8">
        <v>20.958000000000002</v>
      </c>
      <c r="P426" s="8"/>
      <c r="Q426" s="8"/>
      <c r="R426" s="8"/>
      <c r="S426" s="8"/>
      <c r="T426" s="8"/>
      <c r="U426" s="9">
        <v>19.934000000000001</v>
      </c>
      <c r="V426" s="1"/>
      <c r="W426" s="1"/>
      <c r="X426" s="1"/>
      <c r="Y426" s="1"/>
      <c r="Z426" s="1"/>
      <c r="AA426" s="9">
        <v>22.57</v>
      </c>
      <c r="AB426" s="1"/>
      <c r="AC426" s="1"/>
      <c r="AD426" s="1"/>
      <c r="AE426" s="1"/>
      <c r="AF426" s="1"/>
      <c r="AG426" s="9">
        <v>21.963999999999999</v>
      </c>
      <c r="AH426" s="1"/>
      <c r="AI426" s="1"/>
      <c r="AJ426" s="1"/>
      <c r="AK426" s="1"/>
      <c r="AL426" s="1"/>
      <c r="AM426" s="9">
        <v>20.963999999999999</v>
      </c>
      <c r="AN426" s="1"/>
      <c r="AO426" s="1"/>
      <c r="AP426" s="1"/>
      <c r="AQ426" s="1"/>
      <c r="AR426" s="1"/>
      <c r="AS426" s="9">
        <v>19.358000000000001</v>
      </c>
      <c r="AT426" s="1"/>
    </row>
    <row r="427" spans="1:46" ht="23.25" customHeight="1">
      <c r="A427" s="1" t="str">
        <f t="shared" si="0"/>
        <v>RG8060A07LI-CO 1 ROYE PIC 2 NOAILLES PDC1 04:50</v>
      </c>
      <c r="B427" s="6" t="s">
        <v>20</v>
      </c>
      <c r="C427" s="6" t="s">
        <v>490</v>
      </c>
      <c r="D427" s="7" t="s">
        <v>22</v>
      </c>
      <c r="E427" s="7" t="s">
        <v>175</v>
      </c>
      <c r="F427" s="6" t="s">
        <v>176</v>
      </c>
      <c r="G427" s="7" t="s">
        <v>25</v>
      </c>
      <c r="H427" s="7" t="s">
        <v>234</v>
      </c>
      <c r="I427" s="6" t="s">
        <v>235</v>
      </c>
      <c r="J427" s="8">
        <v>32</v>
      </c>
      <c r="K427" s="7" t="s">
        <v>462</v>
      </c>
      <c r="L427" s="8">
        <v>30.42</v>
      </c>
      <c r="M427" s="8">
        <v>20.08619047619047</v>
      </c>
      <c r="N427" s="8">
        <v>16.89</v>
      </c>
      <c r="O427" s="8"/>
      <c r="P427" s="8">
        <v>22.74</v>
      </c>
      <c r="Q427" s="8">
        <v>21.212499999999999</v>
      </c>
      <c r="R427" s="8">
        <v>21.355</v>
      </c>
      <c r="S427" s="8">
        <v>17.57</v>
      </c>
      <c r="T427" s="8"/>
      <c r="U427" s="1"/>
      <c r="V427" s="8">
        <v>30.42</v>
      </c>
      <c r="W427" s="8">
        <v>21.57</v>
      </c>
      <c r="X427" s="8">
        <v>17.57</v>
      </c>
      <c r="Y427" s="8">
        <v>18.57</v>
      </c>
      <c r="Z427" s="8">
        <v>14.14</v>
      </c>
      <c r="AA427" s="1"/>
      <c r="AB427" s="8">
        <v>18.57</v>
      </c>
      <c r="AC427" s="8">
        <v>20.57</v>
      </c>
      <c r="AD427" s="8">
        <v>19.57</v>
      </c>
      <c r="AE427" s="8">
        <v>18.57</v>
      </c>
      <c r="AF427" s="8">
        <v>19.14</v>
      </c>
      <c r="AG427" s="1"/>
      <c r="AH427" s="8">
        <v>22.57</v>
      </c>
      <c r="AI427" s="8">
        <v>20.57</v>
      </c>
      <c r="AJ427" s="8">
        <v>22.57</v>
      </c>
      <c r="AK427" s="8">
        <v>17.57</v>
      </c>
      <c r="AL427" s="8">
        <v>16.14</v>
      </c>
      <c r="AM427" s="1"/>
      <c r="AN427" s="8">
        <v>20.57</v>
      </c>
      <c r="AO427" s="8">
        <v>22.14</v>
      </c>
      <c r="AP427" s="8">
        <v>25.71</v>
      </c>
      <c r="AQ427" s="8">
        <v>15.57</v>
      </c>
      <c r="AR427" s="8">
        <v>18.14</v>
      </c>
      <c r="AS427" s="1"/>
      <c r="AT427" s="8">
        <v>21.57</v>
      </c>
    </row>
    <row r="428" spans="1:46" ht="23.25" customHeight="1">
      <c r="A428" s="1" t="str">
        <f t="shared" si="0"/>
        <v>RG8060A07LI-CO 1 ROYE PIC 3 MERU PDC1 04:50</v>
      </c>
      <c r="B428" s="6" t="s">
        <v>20</v>
      </c>
      <c r="C428" s="6" t="s">
        <v>490</v>
      </c>
      <c r="D428" s="7" t="s">
        <v>22</v>
      </c>
      <c r="E428" s="7" t="s">
        <v>175</v>
      </c>
      <c r="F428" s="6" t="s">
        <v>176</v>
      </c>
      <c r="G428" s="7" t="s">
        <v>31</v>
      </c>
      <c r="H428" s="7" t="s">
        <v>245</v>
      </c>
      <c r="I428" s="6" t="s">
        <v>246</v>
      </c>
      <c r="J428" s="8">
        <v>32</v>
      </c>
      <c r="K428" s="7" t="s">
        <v>462</v>
      </c>
      <c r="L428" s="8">
        <v>0</v>
      </c>
      <c r="M428" s="8"/>
      <c r="N428" s="8"/>
      <c r="O428" s="8"/>
      <c r="P428" s="8"/>
      <c r="Q428" s="8"/>
      <c r="R428" s="8"/>
      <c r="S428" s="8"/>
      <c r="T428" s="8"/>
      <c r="U428" s="1"/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1"/>
      <c r="AB428" s="9">
        <v>0</v>
      </c>
      <c r="AC428" s="9">
        <v>0</v>
      </c>
      <c r="AD428" s="9">
        <v>0</v>
      </c>
      <c r="AE428" s="9">
        <v>0</v>
      </c>
      <c r="AF428" s="9">
        <v>0</v>
      </c>
      <c r="AG428" s="1"/>
      <c r="AH428" s="9">
        <v>0</v>
      </c>
      <c r="AI428" s="9">
        <v>0</v>
      </c>
      <c r="AJ428" s="9">
        <v>0</v>
      </c>
      <c r="AK428" s="9">
        <v>0</v>
      </c>
      <c r="AL428" s="9">
        <v>0</v>
      </c>
      <c r="AM428" s="1"/>
      <c r="AN428" s="9">
        <v>0</v>
      </c>
      <c r="AO428" s="9">
        <v>0</v>
      </c>
      <c r="AP428" s="9">
        <v>0</v>
      </c>
      <c r="AQ428" s="9">
        <v>0</v>
      </c>
      <c r="AR428" s="9">
        <v>0</v>
      </c>
      <c r="AS428" s="1"/>
      <c r="AT428" s="9">
        <v>0</v>
      </c>
    </row>
    <row r="429" spans="1:46" ht="23.25" customHeight="1">
      <c r="A429" s="1" t="str">
        <f t="shared" si="0"/>
        <v>RG8060A07LI-CO 2 NOAILLES PDC1 3 MERU PDC1 06:50</v>
      </c>
      <c r="B429" s="6" t="s">
        <v>20</v>
      </c>
      <c r="C429" s="6" t="s">
        <v>490</v>
      </c>
      <c r="D429" s="7" t="s">
        <v>25</v>
      </c>
      <c r="E429" s="7" t="s">
        <v>234</v>
      </c>
      <c r="F429" s="6" t="s">
        <v>235</v>
      </c>
      <c r="G429" s="7" t="s">
        <v>31</v>
      </c>
      <c r="H429" s="7" t="s">
        <v>245</v>
      </c>
      <c r="I429" s="6" t="s">
        <v>246</v>
      </c>
      <c r="J429" s="8">
        <v>32</v>
      </c>
      <c r="K429" s="7" t="s">
        <v>77</v>
      </c>
      <c r="L429" s="8">
        <v>0</v>
      </c>
      <c r="M429" s="8"/>
      <c r="N429" s="8"/>
      <c r="O429" s="8"/>
      <c r="P429" s="8"/>
      <c r="Q429" s="8"/>
      <c r="R429" s="8"/>
      <c r="S429" s="8"/>
      <c r="T429" s="8"/>
      <c r="U429" s="1"/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1"/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1"/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1"/>
      <c r="AN429" s="8">
        <v>0</v>
      </c>
      <c r="AO429" s="8">
        <v>0</v>
      </c>
      <c r="AP429" s="8">
        <v>0</v>
      </c>
      <c r="AQ429" s="8">
        <v>0</v>
      </c>
      <c r="AR429" s="8">
        <v>0</v>
      </c>
      <c r="AS429" s="1"/>
      <c r="AT429" s="8">
        <v>0</v>
      </c>
    </row>
    <row r="430" spans="1:46" ht="23.25" customHeight="1">
      <c r="A430" s="1" t="str">
        <f t="shared" si="0"/>
        <v>RG8060A08LI-CO 1 ROYE PIC 2 BEAUVAIS PPDC 05:10</v>
      </c>
      <c r="B430" s="6" t="s">
        <v>20</v>
      </c>
      <c r="C430" s="6" t="s">
        <v>491</v>
      </c>
      <c r="D430" s="7" t="s">
        <v>22</v>
      </c>
      <c r="E430" s="7" t="s">
        <v>175</v>
      </c>
      <c r="F430" s="6" t="s">
        <v>176</v>
      </c>
      <c r="G430" s="7" t="s">
        <v>25</v>
      </c>
      <c r="H430" s="7" t="s">
        <v>211</v>
      </c>
      <c r="I430" s="6" t="s">
        <v>212</v>
      </c>
      <c r="J430" s="8">
        <v>52</v>
      </c>
      <c r="K430" s="7" t="s">
        <v>475</v>
      </c>
      <c r="L430" s="8">
        <v>0</v>
      </c>
      <c r="M430" s="8"/>
      <c r="N430" s="8"/>
      <c r="O430" s="8"/>
      <c r="P430" s="8"/>
      <c r="Q430" s="8"/>
      <c r="R430" s="8"/>
      <c r="S430" s="8"/>
      <c r="T430" s="8"/>
      <c r="U430" s="1"/>
      <c r="V430" s="1"/>
      <c r="W430" s="1"/>
      <c r="X430" s="1"/>
      <c r="Y430" s="9">
        <v>0</v>
      </c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23.25" customHeight="1">
      <c r="A431" s="1" t="str">
        <f t="shared" si="0"/>
        <v>RG8060A08LI-CO 2 BEAUVAIS PPDC 3 SAINT JUST EN CHAUSS 06:30</v>
      </c>
      <c r="B431" s="6" t="s">
        <v>20</v>
      </c>
      <c r="C431" s="6" t="s">
        <v>491</v>
      </c>
      <c r="D431" s="7" t="s">
        <v>25</v>
      </c>
      <c r="E431" s="7" t="s">
        <v>211</v>
      </c>
      <c r="F431" s="6" t="s">
        <v>212</v>
      </c>
      <c r="G431" s="7" t="s">
        <v>31</v>
      </c>
      <c r="H431" s="7" t="s">
        <v>399</v>
      </c>
      <c r="I431" s="6" t="s">
        <v>400</v>
      </c>
      <c r="J431" s="8">
        <v>52</v>
      </c>
      <c r="K431" s="7" t="s">
        <v>48</v>
      </c>
      <c r="L431" s="8">
        <v>6.4545000000000003</v>
      </c>
      <c r="M431" s="8">
        <v>6.4545000000000003</v>
      </c>
      <c r="N431" s="8"/>
      <c r="O431" s="8"/>
      <c r="P431" s="8"/>
      <c r="Q431" s="8"/>
      <c r="R431" s="8"/>
      <c r="S431" s="8">
        <v>6.4545000000000003</v>
      </c>
      <c r="T431" s="8"/>
      <c r="U431" s="1"/>
      <c r="V431" s="1"/>
      <c r="W431" s="1"/>
      <c r="X431" s="1"/>
      <c r="Y431" s="8">
        <v>6.4545000000000003</v>
      </c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23.25" customHeight="1">
      <c r="A432" s="1" t="str">
        <f t="shared" si="0"/>
        <v>RG8060A11EN-CO 1 ROYE PIC 2 CREIL PDC1 05:15</v>
      </c>
      <c r="B432" s="6" t="s">
        <v>20</v>
      </c>
      <c r="C432" s="6" t="s">
        <v>492</v>
      </c>
      <c r="D432" s="7" t="s">
        <v>22</v>
      </c>
      <c r="E432" s="7" t="s">
        <v>175</v>
      </c>
      <c r="F432" s="6" t="s">
        <v>176</v>
      </c>
      <c r="G432" s="7" t="s">
        <v>25</v>
      </c>
      <c r="H432" s="7" t="s">
        <v>236</v>
      </c>
      <c r="I432" s="6" t="s">
        <v>237</v>
      </c>
      <c r="J432" s="8">
        <v>32</v>
      </c>
      <c r="K432" s="7" t="s">
        <v>447</v>
      </c>
      <c r="L432" s="8">
        <v>25.91</v>
      </c>
      <c r="M432" s="8">
        <v>14.112272727272728</v>
      </c>
      <c r="N432" s="8">
        <v>9.5</v>
      </c>
      <c r="O432" s="8">
        <v>13.056000000000001</v>
      </c>
      <c r="P432" s="8">
        <v>15.382</v>
      </c>
      <c r="Q432" s="8">
        <v>16.75</v>
      </c>
      <c r="R432" s="8">
        <v>15.82</v>
      </c>
      <c r="S432" s="8"/>
      <c r="T432" s="8"/>
      <c r="U432" s="9">
        <v>20.28</v>
      </c>
      <c r="V432" s="9">
        <v>25.91</v>
      </c>
      <c r="W432" s="9">
        <v>18</v>
      </c>
      <c r="X432" s="9">
        <v>9</v>
      </c>
      <c r="Y432" s="1"/>
      <c r="Z432" s="9">
        <v>9</v>
      </c>
      <c r="AA432" s="9">
        <v>14</v>
      </c>
      <c r="AB432" s="9">
        <v>10</v>
      </c>
      <c r="AC432" s="9">
        <v>11</v>
      </c>
      <c r="AD432" s="9">
        <v>17</v>
      </c>
      <c r="AE432" s="1"/>
      <c r="AF432" s="9">
        <v>11</v>
      </c>
      <c r="AG432" s="9">
        <v>10</v>
      </c>
      <c r="AH432" s="9">
        <v>13</v>
      </c>
      <c r="AI432" s="9">
        <v>15</v>
      </c>
      <c r="AJ432" s="9">
        <v>14</v>
      </c>
      <c r="AK432" s="1"/>
      <c r="AL432" s="9">
        <v>8</v>
      </c>
      <c r="AM432" s="9">
        <v>10</v>
      </c>
      <c r="AN432" s="9">
        <v>13</v>
      </c>
      <c r="AO432" s="9">
        <v>23</v>
      </c>
      <c r="AP432" s="9">
        <v>23.28</v>
      </c>
      <c r="AQ432" s="1"/>
      <c r="AR432" s="9">
        <v>10</v>
      </c>
      <c r="AS432" s="9">
        <v>11</v>
      </c>
      <c r="AT432" s="9">
        <v>15</v>
      </c>
    </row>
    <row r="433" spans="1:46" ht="23.25" customHeight="1">
      <c r="A433" s="1" t="str">
        <f t="shared" si="0"/>
        <v>RG8060A11EN-CO 2 CREIL PDC1 3 LAMORLAYE PDC1 06:45</v>
      </c>
      <c r="B433" s="6" t="s">
        <v>20</v>
      </c>
      <c r="C433" s="6" t="s">
        <v>492</v>
      </c>
      <c r="D433" s="7" t="s">
        <v>25</v>
      </c>
      <c r="E433" s="7" t="s">
        <v>236</v>
      </c>
      <c r="F433" s="6" t="s">
        <v>237</v>
      </c>
      <c r="G433" s="7" t="s">
        <v>31</v>
      </c>
      <c r="H433" s="7" t="s">
        <v>352</v>
      </c>
      <c r="I433" s="6" t="s">
        <v>353</v>
      </c>
      <c r="J433" s="8">
        <v>32</v>
      </c>
      <c r="K433" s="7" t="s">
        <v>337</v>
      </c>
      <c r="L433" s="8">
        <v>9.479000000000001</v>
      </c>
      <c r="M433" s="8">
        <v>6.7536363636363657</v>
      </c>
      <c r="N433" s="8">
        <v>5.8365</v>
      </c>
      <c r="O433" s="8">
        <v>6.9020999999999999</v>
      </c>
      <c r="P433" s="8">
        <v>6.9650000000000007</v>
      </c>
      <c r="Q433" s="8">
        <v>6.8592500000000012</v>
      </c>
      <c r="R433" s="8">
        <v>7.1153750000000002</v>
      </c>
      <c r="S433" s="8"/>
      <c r="T433" s="8"/>
      <c r="U433" s="8">
        <v>7.4790000000000001</v>
      </c>
      <c r="V433" s="8">
        <v>5.4790000000000001</v>
      </c>
      <c r="W433" s="8">
        <v>4.0245000000000006</v>
      </c>
      <c r="X433" s="8">
        <v>5.0245000000000006</v>
      </c>
      <c r="Y433" s="1"/>
      <c r="Z433" s="8">
        <v>6.4790000000000001</v>
      </c>
      <c r="AA433" s="8">
        <v>4.0244999999999997</v>
      </c>
      <c r="AB433" s="8">
        <v>7.0245000000000006</v>
      </c>
      <c r="AC433" s="8">
        <v>7.479000000000001</v>
      </c>
      <c r="AD433" s="8">
        <v>7.4790000000000001</v>
      </c>
      <c r="AE433" s="1"/>
      <c r="AF433" s="8">
        <v>7.4790000000000001</v>
      </c>
      <c r="AG433" s="8">
        <v>7.4790000000000001</v>
      </c>
      <c r="AH433" s="8">
        <v>7.3635000000000002</v>
      </c>
      <c r="AI433" s="8">
        <v>6.4545000000000003</v>
      </c>
      <c r="AJ433" s="8">
        <v>7.4790000000000001</v>
      </c>
      <c r="AK433" s="1"/>
      <c r="AL433" s="8">
        <v>6.4790000000000001</v>
      </c>
      <c r="AM433" s="8">
        <v>9.0490000000000013</v>
      </c>
      <c r="AN433" s="8">
        <v>8.0244999999999997</v>
      </c>
      <c r="AO433" s="8">
        <v>9.479000000000001</v>
      </c>
      <c r="AP433" s="8">
        <v>8.4789999999999992</v>
      </c>
      <c r="AQ433" s="1"/>
      <c r="AR433" s="8">
        <v>2.9089999999999998</v>
      </c>
      <c r="AS433" s="8">
        <v>6.4790000000000001</v>
      </c>
      <c r="AT433" s="8">
        <v>6.9335000000000004</v>
      </c>
    </row>
    <row r="434" spans="1:46" ht="23.25" customHeight="1">
      <c r="A434" s="1" t="str">
        <f t="shared" si="0"/>
        <v>RG8060A11EN-CO 3 LAMORLAYE PDC1 4 CREIL PDC1 07:25</v>
      </c>
      <c r="B434" s="6" t="s">
        <v>20</v>
      </c>
      <c r="C434" s="6" t="s">
        <v>492</v>
      </c>
      <c r="D434" s="7" t="s">
        <v>31</v>
      </c>
      <c r="E434" s="7" t="s">
        <v>352</v>
      </c>
      <c r="F434" s="6" t="s">
        <v>353</v>
      </c>
      <c r="G434" s="7" t="s">
        <v>33</v>
      </c>
      <c r="H434" s="7" t="s">
        <v>236</v>
      </c>
      <c r="I434" s="6" t="s">
        <v>237</v>
      </c>
      <c r="J434" s="8">
        <v>32</v>
      </c>
      <c r="K434" s="7" t="s">
        <v>493</v>
      </c>
      <c r="L434" s="8">
        <v>6.2725000000000009</v>
      </c>
      <c r="M434" s="8">
        <v>3.1683151260504205</v>
      </c>
      <c r="N434" s="8">
        <v>0.9772500000000004</v>
      </c>
      <c r="O434" s="8">
        <v>2.2888928571428568</v>
      </c>
      <c r="P434" s="8">
        <v>4.5150000000000006</v>
      </c>
      <c r="Q434" s="8">
        <v>4.1250714285714292</v>
      </c>
      <c r="R434" s="8">
        <v>3.1764999999999999</v>
      </c>
      <c r="S434" s="8"/>
      <c r="T434" s="8"/>
      <c r="U434" s="9">
        <v>2.4089999999999998</v>
      </c>
      <c r="V434" s="9">
        <v>2.4090000000000007</v>
      </c>
      <c r="W434" s="9">
        <v>4.363500000000001</v>
      </c>
      <c r="X434" s="9">
        <v>3.4090000000000007</v>
      </c>
      <c r="Y434" s="1"/>
      <c r="Z434" s="9">
        <v>1.5000000000000009</v>
      </c>
      <c r="AA434" s="9">
        <v>2.4285714285714284</v>
      </c>
      <c r="AB434" s="9">
        <v>0</v>
      </c>
      <c r="AC434" s="9">
        <v>5.7180000000000009</v>
      </c>
      <c r="AD434" s="9">
        <v>2.9090000000000007</v>
      </c>
      <c r="AE434" s="1"/>
      <c r="AF434" s="9">
        <v>0</v>
      </c>
      <c r="AG434" s="9">
        <v>2.4089999999999998</v>
      </c>
      <c r="AH434" s="9">
        <v>6.2725000000000009</v>
      </c>
      <c r="AI434" s="9">
        <v>3.4642857142857149</v>
      </c>
      <c r="AJ434" s="9">
        <v>2.9089999999999998</v>
      </c>
      <c r="AK434" s="1"/>
      <c r="AL434" s="9">
        <v>0.45450000000000002</v>
      </c>
      <c r="AM434" s="9">
        <v>1.909</v>
      </c>
      <c r="AN434" s="9">
        <v>0</v>
      </c>
      <c r="AO434" s="9">
        <v>2.9544999999999999</v>
      </c>
      <c r="AP434" s="9">
        <v>3.4790000000000001</v>
      </c>
      <c r="AQ434" s="1"/>
      <c r="AR434" s="9">
        <v>0</v>
      </c>
      <c r="AS434" s="9">
        <v>0</v>
      </c>
      <c r="AT434" s="9">
        <v>4.863500000000001</v>
      </c>
    </row>
    <row r="435" spans="1:46" ht="23.25" customHeight="1">
      <c r="A435" s="1" t="str">
        <f t="shared" si="0"/>
        <v>RG8060A12EN-CO 1 ROYE PIC 2 CREIL PDC1 05:15</v>
      </c>
      <c r="B435" s="6" t="s">
        <v>20</v>
      </c>
      <c r="C435" s="6" t="s">
        <v>494</v>
      </c>
      <c r="D435" s="7" t="s">
        <v>22</v>
      </c>
      <c r="E435" s="7" t="s">
        <v>175</v>
      </c>
      <c r="F435" s="6" t="s">
        <v>176</v>
      </c>
      <c r="G435" s="7" t="s">
        <v>25</v>
      </c>
      <c r="H435" s="7" t="s">
        <v>236</v>
      </c>
      <c r="I435" s="6" t="s">
        <v>237</v>
      </c>
      <c r="J435" s="8">
        <v>32</v>
      </c>
      <c r="K435" s="7" t="s">
        <v>447</v>
      </c>
      <c r="L435" s="8">
        <v>16</v>
      </c>
      <c r="M435" s="8">
        <v>12</v>
      </c>
      <c r="N435" s="8"/>
      <c r="O435" s="8"/>
      <c r="P435" s="8"/>
      <c r="Q435" s="8"/>
      <c r="R435" s="8"/>
      <c r="S435" s="8">
        <v>12</v>
      </c>
      <c r="T435" s="8"/>
      <c r="U435" s="1"/>
      <c r="V435" s="1"/>
      <c r="W435" s="1"/>
      <c r="X435" s="1"/>
      <c r="Y435" s="8">
        <v>15</v>
      </c>
      <c r="Z435" s="1"/>
      <c r="AA435" s="1"/>
      <c r="AB435" s="1"/>
      <c r="AC435" s="1"/>
      <c r="AD435" s="1"/>
      <c r="AE435" s="8">
        <v>8</v>
      </c>
      <c r="AF435" s="1"/>
      <c r="AG435" s="1"/>
      <c r="AH435" s="1"/>
      <c r="AI435" s="1"/>
      <c r="AJ435" s="1"/>
      <c r="AK435" s="8">
        <v>16</v>
      </c>
      <c r="AL435" s="1"/>
      <c r="AM435" s="1"/>
      <c r="AN435" s="1"/>
      <c r="AO435" s="1"/>
      <c r="AP435" s="1"/>
      <c r="AQ435" s="8">
        <v>9</v>
      </c>
      <c r="AR435" s="1"/>
      <c r="AS435" s="1"/>
      <c r="AT435" s="1"/>
    </row>
    <row r="436" spans="1:46" ht="23.25" customHeight="1">
      <c r="A436" s="1" t="str">
        <f t="shared" si="0"/>
        <v>RG8060A12EN-CO 1 ROYE PIC 3 LAMORLAYE PDC1 05:15</v>
      </c>
      <c r="B436" s="6" t="s">
        <v>20</v>
      </c>
      <c r="C436" s="6" t="s">
        <v>494</v>
      </c>
      <c r="D436" s="7" t="s">
        <v>22</v>
      </c>
      <c r="E436" s="7" t="s">
        <v>175</v>
      </c>
      <c r="F436" s="6" t="s">
        <v>176</v>
      </c>
      <c r="G436" s="7" t="s">
        <v>31</v>
      </c>
      <c r="H436" s="7" t="s">
        <v>352</v>
      </c>
      <c r="I436" s="6" t="s">
        <v>353</v>
      </c>
      <c r="J436" s="8">
        <v>32</v>
      </c>
      <c r="K436" s="7" t="s">
        <v>447</v>
      </c>
      <c r="L436" s="8">
        <v>0</v>
      </c>
      <c r="M436" s="8"/>
      <c r="N436" s="8"/>
      <c r="O436" s="8"/>
      <c r="P436" s="8"/>
      <c r="Q436" s="8"/>
      <c r="R436" s="8"/>
      <c r="S436" s="8"/>
      <c r="T436" s="8"/>
      <c r="U436" s="1"/>
      <c r="V436" s="1"/>
      <c r="W436" s="1"/>
      <c r="X436" s="1"/>
      <c r="Y436" s="9">
        <v>0</v>
      </c>
      <c r="Z436" s="1"/>
      <c r="AA436" s="1"/>
      <c r="AB436" s="1"/>
      <c r="AC436" s="1"/>
      <c r="AD436" s="1"/>
      <c r="AE436" s="9">
        <v>0</v>
      </c>
      <c r="AF436" s="1"/>
      <c r="AG436" s="1"/>
      <c r="AH436" s="1"/>
      <c r="AI436" s="1"/>
      <c r="AJ436" s="1"/>
      <c r="AK436" s="9">
        <v>0</v>
      </c>
      <c r="AL436" s="1"/>
      <c r="AM436" s="1"/>
      <c r="AN436" s="1"/>
      <c r="AO436" s="1"/>
      <c r="AP436" s="1"/>
      <c r="AQ436" s="9">
        <v>0</v>
      </c>
      <c r="AR436" s="1"/>
      <c r="AS436" s="1"/>
      <c r="AT436" s="1"/>
    </row>
    <row r="437" spans="1:46" ht="23.25" customHeight="1">
      <c r="A437" s="1" t="str">
        <f t="shared" si="0"/>
        <v>RG8060A12EN-CO 2 CREIL PDC1 3 LAMORLAYE PDC1 06:45</v>
      </c>
      <c r="B437" s="6" t="s">
        <v>20</v>
      </c>
      <c r="C437" s="6" t="s">
        <v>494</v>
      </c>
      <c r="D437" s="7" t="s">
        <v>25</v>
      </c>
      <c r="E437" s="7" t="s">
        <v>236</v>
      </c>
      <c r="F437" s="6" t="s">
        <v>237</v>
      </c>
      <c r="G437" s="7" t="s">
        <v>31</v>
      </c>
      <c r="H437" s="7" t="s">
        <v>352</v>
      </c>
      <c r="I437" s="6" t="s">
        <v>353</v>
      </c>
      <c r="J437" s="8">
        <v>32</v>
      </c>
      <c r="K437" s="7" t="s">
        <v>337</v>
      </c>
      <c r="L437" s="8">
        <v>9.0244999999999997</v>
      </c>
      <c r="M437" s="8">
        <v>7.6381250000000005</v>
      </c>
      <c r="N437" s="8"/>
      <c r="O437" s="8"/>
      <c r="P437" s="8"/>
      <c r="Q437" s="8"/>
      <c r="R437" s="8"/>
      <c r="S437" s="8">
        <v>7.6381250000000005</v>
      </c>
      <c r="T437" s="8"/>
      <c r="U437" s="1"/>
      <c r="V437" s="1"/>
      <c r="W437" s="1"/>
      <c r="X437" s="1"/>
      <c r="Y437" s="8">
        <v>7.0245000000000006</v>
      </c>
      <c r="Z437" s="1"/>
      <c r="AA437" s="1"/>
      <c r="AB437" s="1"/>
      <c r="AC437" s="1"/>
      <c r="AD437" s="1"/>
      <c r="AE437" s="8">
        <v>7.0245000000000006</v>
      </c>
      <c r="AF437" s="1"/>
      <c r="AG437" s="1"/>
      <c r="AH437" s="1"/>
      <c r="AI437" s="1"/>
      <c r="AJ437" s="1"/>
      <c r="AK437" s="8">
        <v>9.0244999999999997</v>
      </c>
      <c r="AL437" s="1"/>
      <c r="AM437" s="1"/>
      <c r="AN437" s="1"/>
      <c r="AO437" s="1"/>
      <c r="AP437" s="1"/>
      <c r="AQ437" s="8">
        <v>7.4790000000000001</v>
      </c>
      <c r="AR437" s="1"/>
      <c r="AS437" s="1"/>
      <c r="AT437" s="1"/>
    </row>
    <row r="438" spans="1:46" ht="23.25" customHeight="1">
      <c r="A438" s="1" t="str">
        <f t="shared" si="0"/>
        <v>RG8060A12EN-CO 3 LAMORLAYE PDC1 4 CREIL PDC1 07:25</v>
      </c>
      <c r="B438" s="6" t="s">
        <v>20</v>
      </c>
      <c r="C438" s="6" t="s">
        <v>494</v>
      </c>
      <c r="D438" s="7" t="s">
        <v>31</v>
      </c>
      <c r="E438" s="7" t="s">
        <v>352</v>
      </c>
      <c r="F438" s="6" t="s">
        <v>353</v>
      </c>
      <c r="G438" s="7" t="s">
        <v>33</v>
      </c>
      <c r="H438" s="7" t="s">
        <v>236</v>
      </c>
      <c r="I438" s="6" t="s">
        <v>237</v>
      </c>
      <c r="J438" s="8">
        <v>32</v>
      </c>
      <c r="K438" s="7" t="s">
        <v>493</v>
      </c>
      <c r="L438" s="8">
        <v>1.4545000000000008</v>
      </c>
      <c r="M438" s="8">
        <v>1.4545000000000008</v>
      </c>
      <c r="N438" s="8"/>
      <c r="O438" s="8"/>
      <c r="P438" s="8"/>
      <c r="Q438" s="8"/>
      <c r="R438" s="8"/>
      <c r="S438" s="8">
        <v>1.4545000000000008</v>
      </c>
      <c r="T438" s="8"/>
      <c r="U438" s="1"/>
      <c r="V438" s="1"/>
      <c r="W438" s="1"/>
      <c r="X438" s="1"/>
      <c r="Y438" s="9">
        <v>0</v>
      </c>
      <c r="Z438" s="1"/>
      <c r="AA438" s="1"/>
      <c r="AB438" s="1"/>
      <c r="AC438" s="1"/>
      <c r="AD438" s="1"/>
      <c r="AE438" s="9">
        <v>0</v>
      </c>
      <c r="AF438" s="1"/>
      <c r="AG438" s="1"/>
      <c r="AH438" s="1"/>
      <c r="AI438" s="1"/>
      <c r="AJ438" s="1"/>
      <c r="AK438" s="9">
        <v>0</v>
      </c>
      <c r="AL438" s="1"/>
      <c r="AM438" s="1"/>
      <c r="AN438" s="1"/>
      <c r="AO438" s="1"/>
      <c r="AP438" s="1"/>
      <c r="AQ438" s="9">
        <v>1.4545000000000008</v>
      </c>
      <c r="AR438" s="1"/>
      <c r="AS438" s="1"/>
      <c r="AT438" s="1"/>
    </row>
    <row r="439" spans="1:46" ht="23.25" customHeight="1">
      <c r="A439" s="1" t="str">
        <f t="shared" si="0"/>
        <v>RG8060A32EN-CO 1 ROYE PIC 2 BEAUVAIS PPDC 04:30</v>
      </c>
      <c r="B439" s="6" t="s">
        <v>20</v>
      </c>
      <c r="C439" s="6" t="s">
        <v>495</v>
      </c>
      <c r="D439" s="7" t="s">
        <v>22</v>
      </c>
      <c r="E439" s="7" t="s">
        <v>175</v>
      </c>
      <c r="F439" s="6" t="s">
        <v>176</v>
      </c>
      <c r="G439" s="7" t="s">
        <v>25</v>
      </c>
      <c r="H439" s="7" t="s">
        <v>211</v>
      </c>
      <c r="I439" s="6" t="s">
        <v>212</v>
      </c>
      <c r="J439" s="8">
        <v>52</v>
      </c>
      <c r="K439" s="7" t="s">
        <v>484</v>
      </c>
      <c r="L439" s="8">
        <v>53.14</v>
      </c>
      <c r="M439" s="8">
        <v>51.270222222222216</v>
      </c>
      <c r="N439" s="8"/>
      <c r="O439" s="8">
        <v>50.662400000000005</v>
      </c>
      <c r="P439" s="8"/>
      <c r="Q439" s="8">
        <v>52.03</v>
      </c>
      <c r="R439" s="8"/>
      <c r="S439" s="8"/>
      <c r="T439" s="8"/>
      <c r="U439" s="8">
        <v>52.322000000000003</v>
      </c>
      <c r="V439" s="1"/>
      <c r="W439" s="8">
        <v>52.14</v>
      </c>
      <c r="X439" s="1"/>
      <c r="Y439" s="1"/>
      <c r="Z439" s="1"/>
      <c r="AA439" s="8">
        <v>53.14</v>
      </c>
      <c r="AB439" s="1"/>
      <c r="AC439" s="8">
        <v>53.14</v>
      </c>
      <c r="AD439" s="1"/>
      <c r="AE439" s="1"/>
      <c r="AF439" s="1"/>
      <c r="AG439" s="8">
        <v>52.14</v>
      </c>
      <c r="AH439" s="1"/>
      <c r="AI439" s="8">
        <v>51.14</v>
      </c>
      <c r="AJ439" s="1"/>
      <c r="AK439" s="1"/>
      <c r="AL439" s="1"/>
      <c r="AM439" s="8">
        <v>42.57</v>
      </c>
      <c r="AN439" s="1"/>
      <c r="AO439" s="8">
        <v>51.7</v>
      </c>
      <c r="AP439" s="1"/>
      <c r="AQ439" s="1"/>
      <c r="AR439" s="1"/>
      <c r="AS439" s="8">
        <v>53.14</v>
      </c>
      <c r="AT439" s="1"/>
    </row>
    <row r="440" spans="1:46" ht="23.25" customHeight="1">
      <c r="A440" s="1" t="str">
        <f t="shared" si="0"/>
        <v>RG8060A32EN-CO 1 ROYE PIC 3 FEUQUIERES PDC1 04:30</v>
      </c>
      <c r="B440" s="6" t="s">
        <v>20</v>
      </c>
      <c r="C440" s="6" t="s">
        <v>495</v>
      </c>
      <c r="D440" s="7" t="s">
        <v>22</v>
      </c>
      <c r="E440" s="7" t="s">
        <v>175</v>
      </c>
      <c r="F440" s="6" t="s">
        <v>176</v>
      </c>
      <c r="G440" s="7" t="s">
        <v>31</v>
      </c>
      <c r="H440" s="7" t="s">
        <v>215</v>
      </c>
      <c r="I440" s="6" t="s">
        <v>216</v>
      </c>
      <c r="J440" s="8">
        <v>52</v>
      </c>
      <c r="K440" s="7" t="s">
        <v>484</v>
      </c>
      <c r="L440" s="8">
        <v>9.57</v>
      </c>
      <c r="M440" s="8">
        <v>9.57</v>
      </c>
      <c r="N440" s="8"/>
      <c r="O440" s="8">
        <v>9.57</v>
      </c>
      <c r="P440" s="8"/>
      <c r="Q440" s="8"/>
      <c r="R440" s="8"/>
      <c r="S440" s="8"/>
      <c r="T440" s="8"/>
      <c r="U440" s="9">
        <v>0</v>
      </c>
      <c r="V440" s="1"/>
      <c r="W440" s="9">
        <v>0</v>
      </c>
      <c r="X440" s="1"/>
      <c r="Y440" s="1"/>
      <c r="Z440" s="1"/>
      <c r="AA440" s="9">
        <v>0</v>
      </c>
      <c r="AB440" s="1"/>
      <c r="AC440" s="9">
        <v>0</v>
      </c>
      <c r="AD440" s="1"/>
      <c r="AE440" s="1"/>
      <c r="AF440" s="1"/>
      <c r="AG440" s="9">
        <v>0</v>
      </c>
      <c r="AH440" s="1"/>
      <c r="AI440" s="9">
        <v>0</v>
      </c>
      <c r="AJ440" s="1"/>
      <c r="AK440" s="1"/>
      <c r="AL440" s="1"/>
      <c r="AM440" s="9">
        <v>9.57</v>
      </c>
      <c r="AN440" s="1"/>
      <c r="AO440" s="9">
        <v>0</v>
      </c>
      <c r="AP440" s="1"/>
      <c r="AQ440" s="1"/>
      <c r="AR440" s="1"/>
      <c r="AS440" s="9">
        <v>0</v>
      </c>
      <c r="AT440" s="1"/>
    </row>
    <row r="441" spans="1:46" ht="23.25" customHeight="1">
      <c r="A441" s="1" t="str">
        <f t="shared" si="0"/>
        <v>RG8060A32EN-CO 1 ROYE PIC 4 BEAUVAIS PPDC 04:30</v>
      </c>
      <c r="B441" s="6" t="s">
        <v>20</v>
      </c>
      <c r="C441" s="6" t="s">
        <v>495</v>
      </c>
      <c r="D441" s="7" t="s">
        <v>22</v>
      </c>
      <c r="E441" s="7" t="s">
        <v>175</v>
      </c>
      <c r="F441" s="6" t="s">
        <v>176</v>
      </c>
      <c r="G441" s="7" t="s">
        <v>33</v>
      </c>
      <c r="H441" s="7" t="s">
        <v>211</v>
      </c>
      <c r="I441" s="6" t="s">
        <v>212</v>
      </c>
      <c r="J441" s="8">
        <v>52</v>
      </c>
      <c r="K441" s="7" t="s">
        <v>484</v>
      </c>
      <c r="L441" s="8">
        <v>0</v>
      </c>
      <c r="M441" s="8"/>
      <c r="N441" s="8"/>
      <c r="O441" s="8"/>
      <c r="P441" s="8"/>
      <c r="Q441" s="8"/>
      <c r="R441" s="8"/>
      <c r="S441" s="8"/>
      <c r="T441" s="8"/>
      <c r="U441" s="8">
        <v>0</v>
      </c>
      <c r="V441" s="1"/>
      <c r="W441" s="8">
        <v>0</v>
      </c>
      <c r="X441" s="1"/>
      <c r="Y441" s="1"/>
      <c r="Z441" s="1"/>
      <c r="AA441" s="8">
        <v>0</v>
      </c>
      <c r="AB441" s="1"/>
      <c r="AC441" s="8">
        <v>0</v>
      </c>
      <c r="AD441" s="1"/>
      <c r="AE441" s="1"/>
      <c r="AF441" s="1"/>
      <c r="AG441" s="8">
        <v>0</v>
      </c>
      <c r="AH441" s="1"/>
      <c r="AI441" s="8">
        <v>0</v>
      </c>
      <c r="AJ441" s="1"/>
      <c r="AK441" s="1"/>
      <c r="AL441" s="1"/>
      <c r="AM441" s="8">
        <v>0</v>
      </c>
      <c r="AN441" s="1"/>
      <c r="AO441" s="8">
        <v>0</v>
      </c>
      <c r="AP441" s="1"/>
      <c r="AQ441" s="1"/>
      <c r="AR441" s="1"/>
      <c r="AS441" s="8">
        <v>0</v>
      </c>
      <c r="AT441" s="1"/>
    </row>
    <row r="442" spans="1:46" ht="23.25" customHeight="1">
      <c r="A442" s="1" t="str">
        <f t="shared" si="0"/>
        <v>RG8060A32EN-CO 2 BEAUVAIS PPDC 3 FEUQUIERES PDC1 06:25</v>
      </c>
      <c r="B442" s="6" t="s">
        <v>20</v>
      </c>
      <c r="C442" s="6" t="s">
        <v>495</v>
      </c>
      <c r="D442" s="7" t="s">
        <v>25</v>
      </c>
      <c r="E442" s="7" t="s">
        <v>211</v>
      </c>
      <c r="F442" s="6" t="s">
        <v>212</v>
      </c>
      <c r="G442" s="7" t="s">
        <v>31</v>
      </c>
      <c r="H442" s="7" t="s">
        <v>215</v>
      </c>
      <c r="I442" s="6" t="s">
        <v>216</v>
      </c>
      <c r="J442" s="8">
        <v>52</v>
      </c>
      <c r="K442" s="7" t="s">
        <v>85</v>
      </c>
      <c r="L442" s="8">
        <v>40.507999999999996</v>
      </c>
      <c r="M442" s="8">
        <v>33.478222222222222</v>
      </c>
      <c r="N442" s="8"/>
      <c r="O442" s="8">
        <v>29.936900000000001</v>
      </c>
      <c r="P442" s="8"/>
      <c r="Q442" s="8">
        <v>37.904875000000004</v>
      </c>
      <c r="R442" s="8"/>
      <c r="S442" s="8"/>
      <c r="T442" s="8"/>
      <c r="U442" s="9">
        <v>33.283000000000001</v>
      </c>
      <c r="V442" s="1"/>
      <c r="W442" s="9">
        <v>37.029000000000003</v>
      </c>
      <c r="X442" s="1"/>
      <c r="Y442" s="1"/>
      <c r="Z442" s="1"/>
      <c r="AA442" s="9">
        <v>32.319000000000003</v>
      </c>
      <c r="AB442" s="1"/>
      <c r="AC442" s="9">
        <v>40.507999999999996</v>
      </c>
      <c r="AD442" s="1"/>
      <c r="AE442" s="1"/>
      <c r="AF442" s="1"/>
      <c r="AG442" s="9">
        <v>29.179000000000002</v>
      </c>
      <c r="AH442" s="1"/>
      <c r="AI442" s="9">
        <v>37.029000000000003</v>
      </c>
      <c r="AJ442" s="1"/>
      <c r="AK442" s="1"/>
      <c r="AL442" s="1"/>
      <c r="AM442" s="9">
        <v>28.748999999999999</v>
      </c>
      <c r="AN442" s="1"/>
      <c r="AO442" s="9">
        <v>37.0535</v>
      </c>
      <c r="AP442" s="1"/>
      <c r="AQ442" s="1"/>
      <c r="AR442" s="1"/>
      <c r="AS442" s="9">
        <v>26.154500000000002</v>
      </c>
      <c r="AT442" s="1"/>
    </row>
    <row r="443" spans="1:46" ht="23.25" customHeight="1">
      <c r="A443" s="1" t="str">
        <f t="shared" si="0"/>
        <v>RG8060A32EN-CO 3 FEUQUIERES PDC1 4 BEAUVAIS PPDC 07:20</v>
      </c>
      <c r="B443" s="6" t="s">
        <v>20</v>
      </c>
      <c r="C443" s="6" t="s">
        <v>495</v>
      </c>
      <c r="D443" s="7" t="s">
        <v>31</v>
      </c>
      <c r="E443" s="7" t="s">
        <v>215</v>
      </c>
      <c r="F443" s="6" t="s">
        <v>216</v>
      </c>
      <c r="G443" s="7" t="s">
        <v>33</v>
      </c>
      <c r="H443" s="7" t="s">
        <v>211</v>
      </c>
      <c r="I443" s="6" t="s">
        <v>212</v>
      </c>
      <c r="J443" s="8">
        <v>52</v>
      </c>
      <c r="K443" s="7" t="s">
        <v>103</v>
      </c>
      <c r="L443" s="8">
        <v>37.54</v>
      </c>
      <c r="M443" s="8">
        <v>25.932499999999997</v>
      </c>
      <c r="N443" s="8"/>
      <c r="O443" s="8">
        <v>21.646700000000003</v>
      </c>
      <c r="P443" s="8"/>
      <c r="Q443" s="8">
        <v>31.289750000000002</v>
      </c>
      <c r="R443" s="8"/>
      <c r="S443" s="8"/>
      <c r="T443" s="8"/>
      <c r="U443" s="8">
        <v>17.933</v>
      </c>
      <c r="V443" s="1"/>
      <c r="W443" s="8">
        <v>32.83</v>
      </c>
      <c r="X443" s="1"/>
      <c r="Y443" s="1"/>
      <c r="Z443" s="1"/>
      <c r="AA443" s="8">
        <v>18.724499999999999</v>
      </c>
      <c r="AB443" s="1"/>
      <c r="AC443" s="8">
        <v>37.54</v>
      </c>
      <c r="AD443" s="1"/>
      <c r="AE443" s="1"/>
      <c r="AF443" s="1"/>
      <c r="AG443" s="8">
        <v>20.658000000000001</v>
      </c>
      <c r="AH443" s="1"/>
      <c r="AI443" s="8">
        <v>36.11</v>
      </c>
      <c r="AJ443" s="1"/>
      <c r="AK443" s="1"/>
      <c r="AL443" s="1"/>
      <c r="AM443" s="8">
        <v>27.599</v>
      </c>
      <c r="AN443" s="1"/>
      <c r="AO443" s="8">
        <v>18.678999999999998</v>
      </c>
      <c r="AP443" s="1"/>
      <c r="AQ443" s="1"/>
      <c r="AR443" s="1"/>
      <c r="AS443" s="8">
        <v>23.318999999999999</v>
      </c>
      <c r="AT443" s="1"/>
    </row>
    <row r="444" spans="1:46" ht="23.25" customHeight="1">
      <c r="A444" s="1" t="str">
        <f t="shared" si="0"/>
        <v>RG8060A33EN-CO 1 ROYE PIC 2 THOUROTTE PDC1 05:45</v>
      </c>
      <c r="B444" s="6" t="s">
        <v>20</v>
      </c>
      <c r="C444" s="6" t="s">
        <v>496</v>
      </c>
      <c r="D444" s="7" t="s">
        <v>22</v>
      </c>
      <c r="E444" s="7" t="s">
        <v>175</v>
      </c>
      <c r="F444" s="6" t="s">
        <v>176</v>
      </c>
      <c r="G444" s="7" t="s">
        <v>25</v>
      </c>
      <c r="H444" s="7" t="s">
        <v>231</v>
      </c>
      <c r="I444" s="6" t="s">
        <v>232</v>
      </c>
      <c r="J444" s="8">
        <v>32</v>
      </c>
      <c r="K444" s="7" t="s">
        <v>265</v>
      </c>
      <c r="L444" s="8">
        <v>21.469000000000001</v>
      </c>
      <c r="M444" s="8">
        <v>13.499884615384614</v>
      </c>
      <c r="N444" s="8">
        <v>11.792875</v>
      </c>
      <c r="O444" s="8">
        <v>11.933600000000002</v>
      </c>
      <c r="P444" s="8">
        <v>14.5679</v>
      </c>
      <c r="Q444" s="8">
        <v>12.871499999999999</v>
      </c>
      <c r="R444" s="8">
        <v>15.478999999999999</v>
      </c>
      <c r="S444" s="8">
        <v>14.479000000000001</v>
      </c>
      <c r="T444" s="8"/>
      <c r="U444" s="9">
        <v>14.661000000000001</v>
      </c>
      <c r="V444" s="9">
        <v>21.469000000000001</v>
      </c>
      <c r="W444" s="9">
        <v>13.479000000000001</v>
      </c>
      <c r="X444" s="9">
        <v>12.479000000000001</v>
      </c>
      <c r="Y444" s="9">
        <v>15.479000000000001</v>
      </c>
      <c r="Z444" s="9">
        <v>13.958</v>
      </c>
      <c r="AA444" s="9">
        <v>12.0245</v>
      </c>
      <c r="AB444" s="9">
        <v>13.479000000000001</v>
      </c>
      <c r="AC444" s="9">
        <v>12.9335</v>
      </c>
      <c r="AD444" s="9">
        <v>15.479000000000001</v>
      </c>
      <c r="AE444" s="9">
        <v>15.479000000000001</v>
      </c>
      <c r="AF444" s="9">
        <v>12.5945</v>
      </c>
      <c r="AG444" s="9">
        <v>11.479000000000001</v>
      </c>
      <c r="AH444" s="9">
        <v>11.479000000000001</v>
      </c>
      <c r="AI444" s="9">
        <v>12.0245</v>
      </c>
      <c r="AJ444" s="9">
        <v>16.478999999999999</v>
      </c>
      <c r="AK444" s="9">
        <v>12.479000000000001</v>
      </c>
      <c r="AL444" s="9">
        <v>11.479000000000001</v>
      </c>
      <c r="AM444" s="9">
        <v>9.479000000000001</v>
      </c>
      <c r="AN444" s="9">
        <v>12.479000000000001</v>
      </c>
      <c r="AO444" s="9">
        <v>13.049000000000001</v>
      </c>
      <c r="AP444" s="9">
        <v>17.478999999999999</v>
      </c>
      <c r="AQ444" s="9">
        <v>14.479000000000001</v>
      </c>
      <c r="AR444" s="9">
        <v>9.14</v>
      </c>
      <c r="AS444" s="9">
        <v>12.0245</v>
      </c>
      <c r="AT444" s="9">
        <v>13.9335</v>
      </c>
    </row>
    <row r="445" spans="1:46" ht="23.25" customHeight="1">
      <c r="A445" s="1" t="str">
        <f t="shared" si="0"/>
        <v>RG8080A01LI-CO 1 ROYE PIC 2 ALBERT PDC1 05:45</v>
      </c>
      <c r="B445" s="6" t="s">
        <v>20</v>
      </c>
      <c r="C445" s="6" t="s">
        <v>497</v>
      </c>
      <c r="D445" s="7" t="s">
        <v>22</v>
      </c>
      <c r="E445" s="7" t="s">
        <v>175</v>
      </c>
      <c r="F445" s="6" t="s">
        <v>176</v>
      </c>
      <c r="G445" s="7" t="s">
        <v>25</v>
      </c>
      <c r="H445" s="7" t="s">
        <v>498</v>
      </c>
      <c r="I445" s="6" t="s">
        <v>499</v>
      </c>
      <c r="J445" s="8">
        <v>32</v>
      </c>
      <c r="K445" s="7" t="s">
        <v>265</v>
      </c>
      <c r="L445" s="8">
        <v>15.454499999999999</v>
      </c>
      <c r="M445" s="8">
        <v>12.876403846153845</v>
      </c>
      <c r="N445" s="8">
        <v>12.295375</v>
      </c>
      <c r="O445" s="8">
        <v>12.557599999999999</v>
      </c>
      <c r="P445" s="8">
        <v>13.509</v>
      </c>
      <c r="Q445" s="8">
        <v>13.840875</v>
      </c>
      <c r="R445" s="8">
        <v>13.795375</v>
      </c>
      <c r="S445" s="8">
        <v>11.181749999999999</v>
      </c>
      <c r="T445" s="8"/>
      <c r="U445" s="8">
        <v>14.3635</v>
      </c>
      <c r="V445" s="8">
        <v>14.909000000000001</v>
      </c>
      <c r="W445" s="8">
        <v>15</v>
      </c>
      <c r="X445" s="8">
        <v>14.3635</v>
      </c>
      <c r="Y445" s="8">
        <v>10.909000000000001</v>
      </c>
      <c r="Z445" s="8">
        <v>11.3635</v>
      </c>
      <c r="AA445" s="8">
        <v>12.946999999999999</v>
      </c>
      <c r="AB445" s="8">
        <v>13.909000000000001</v>
      </c>
      <c r="AC445" s="8">
        <v>15.454499999999999</v>
      </c>
      <c r="AD445" s="8">
        <v>12.909000000000001</v>
      </c>
      <c r="AE445" s="8">
        <v>11</v>
      </c>
      <c r="AF445" s="8">
        <v>12.454499999999999</v>
      </c>
      <c r="AG445" s="8">
        <v>9.4924999999999997</v>
      </c>
      <c r="AH445" s="8">
        <v>11</v>
      </c>
      <c r="AI445" s="8">
        <v>12.454499999999999</v>
      </c>
      <c r="AJ445" s="8">
        <v>14.909000000000001</v>
      </c>
      <c r="AK445" s="8">
        <v>11.909000000000001</v>
      </c>
      <c r="AL445" s="8">
        <v>12.909000000000001</v>
      </c>
      <c r="AM445" s="8">
        <v>12.4925</v>
      </c>
      <c r="AN445" s="8">
        <v>13.818</v>
      </c>
      <c r="AO445" s="8">
        <v>12.454499999999999</v>
      </c>
      <c r="AP445" s="8">
        <v>13</v>
      </c>
      <c r="AQ445" s="8">
        <v>10.909000000000001</v>
      </c>
      <c r="AR445" s="8">
        <v>12.454499999999999</v>
      </c>
      <c r="AS445" s="8">
        <v>13.4925</v>
      </c>
      <c r="AT445" s="8">
        <v>13.909000000000001</v>
      </c>
    </row>
    <row r="446" spans="1:46" ht="23.25" customHeight="1">
      <c r="A446" s="1" t="str">
        <f t="shared" si="0"/>
        <v>RG8080A02EL-CO 1 POULAINVILLE PPDC 2 ROYE PIC 15:30</v>
      </c>
      <c r="B446" s="6" t="s">
        <v>20</v>
      </c>
      <c r="C446" s="6" t="s">
        <v>500</v>
      </c>
      <c r="D446" s="7" t="s">
        <v>22</v>
      </c>
      <c r="E446" s="7" t="s">
        <v>501</v>
      </c>
      <c r="F446" s="6" t="s">
        <v>502</v>
      </c>
      <c r="G446" s="7" t="s">
        <v>25</v>
      </c>
      <c r="H446" s="7" t="s">
        <v>175</v>
      </c>
      <c r="I446" s="6" t="s">
        <v>176</v>
      </c>
      <c r="J446" s="8">
        <v>32</v>
      </c>
      <c r="K446" s="7" t="s">
        <v>347</v>
      </c>
      <c r="L446" s="8">
        <v>31.500000000000007</v>
      </c>
      <c r="M446" s="8">
        <v>24.320613636363646</v>
      </c>
      <c r="N446" s="8">
        <v>24.507000000000005</v>
      </c>
      <c r="O446" s="8">
        <v>25.636400000000009</v>
      </c>
      <c r="P446" s="8">
        <v>21.600000000000005</v>
      </c>
      <c r="Q446" s="8">
        <v>21.332000000000008</v>
      </c>
      <c r="R446" s="8">
        <v>28.878875000000004</v>
      </c>
      <c r="S446" s="8"/>
      <c r="T446" s="8"/>
      <c r="U446" s="9">
        <v>26.212000000000007</v>
      </c>
      <c r="V446" s="9">
        <v>25.000000000000011</v>
      </c>
      <c r="W446" s="9">
        <v>29.646000000000008</v>
      </c>
      <c r="X446" s="9">
        <v>26.788000000000007</v>
      </c>
      <c r="Y446" s="1"/>
      <c r="Z446" s="9">
        <v>28.850000000000012</v>
      </c>
      <c r="AA446" s="9">
        <v>19.500000000000007</v>
      </c>
      <c r="AB446" s="9">
        <v>31.500000000000007</v>
      </c>
      <c r="AC446" s="9">
        <v>30.894000000000009</v>
      </c>
      <c r="AD446" s="9">
        <v>30.500000000000007</v>
      </c>
      <c r="AE446" s="1"/>
      <c r="AF446" s="9">
        <v>17.393999999999998</v>
      </c>
      <c r="AG446" s="9">
        <v>22.000000000000007</v>
      </c>
      <c r="AH446" s="9">
        <v>22.000000000000007</v>
      </c>
      <c r="AI446" s="9">
        <v>4.3940000000000001</v>
      </c>
      <c r="AJ446" s="9">
        <v>29.470000000000006</v>
      </c>
      <c r="AK446" s="1"/>
      <c r="AL446" s="9">
        <v>26.470000000000006</v>
      </c>
      <c r="AM446" s="9">
        <v>30.47000000000001</v>
      </c>
      <c r="AN446" s="9">
        <v>21.500000000000004</v>
      </c>
      <c r="AO446" s="9">
        <v>20.393999999999998</v>
      </c>
      <c r="AP446" s="9">
        <v>28.757500000000007</v>
      </c>
      <c r="AQ446" s="1"/>
      <c r="AR446" s="9">
        <v>25.314</v>
      </c>
      <c r="AS446" s="9">
        <v>30.000000000000014</v>
      </c>
      <c r="AT446" s="9">
        <v>8.0000000000000036</v>
      </c>
    </row>
    <row r="447" spans="1:46" ht="23.25" customHeight="1">
      <c r="A447" s="1" t="str">
        <f t="shared" si="0"/>
        <v>RG8080A02EL-CO 1 POULAINVILLE PPDC 3 DECEUNINCK 15:30</v>
      </c>
      <c r="B447" s="6" t="s">
        <v>20</v>
      </c>
      <c r="C447" s="6" t="s">
        <v>500</v>
      </c>
      <c r="D447" s="7" t="s">
        <v>22</v>
      </c>
      <c r="E447" s="7" t="s">
        <v>501</v>
      </c>
      <c r="F447" s="6" t="s">
        <v>502</v>
      </c>
      <c r="G447" s="7" t="s">
        <v>31</v>
      </c>
      <c r="H447" s="7" t="s">
        <v>503</v>
      </c>
      <c r="I447" s="6" t="s">
        <v>504</v>
      </c>
      <c r="J447" s="8">
        <v>32</v>
      </c>
      <c r="K447" s="7" t="s">
        <v>347</v>
      </c>
      <c r="L447" s="8">
        <v>0</v>
      </c>
      <c r="M447" s="8"/>
      <c r="N447" s="8"/>
      <c r="O447" s="8"/>
      <c r="P447" s="8"/>
      <c r="Q447" s="8"/>
      <c r="R447" s="8"/>
      <c r="S447" s="8"/>
      <c r="T447" s="8"/>
      <c r="U447" s="8">
        <v>0</v>
      </c>
      <c r="V447" s="8">
        <v>0</v>
      </c>
      <c r="W447" s="8">
        <v>0</v>
      </c>
      <c r="X447" s="8">
        <v>0</v>
      </c>
      <c r="Y447" s="1"/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1"/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1"/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1"/>
      <c r="AR447" s="8">
        <v>0</v>
      </c>
      <c r="AS447" s="8">
        <v>0</v>
      </c>
      <c r="AT447" s="8">
        <v>0</v>
      </c>
    </row>
    <row r="448" spans="1:46" ht="23.25" customHeight="1">
      <c r="A448" s="1" t="str">
        <f t="shared" si="0"/>
        <v>RG8080A02EL-CO 1 POULAINVILLE PPDC 4 PJ LOGISTICS 15:30</v>
      </c>
      <c r="B448" s="6" t="s">
        <v>20</v>
      </c>
      <c r="C448" s="6" t="s">
        <v>500</v>
      </c>
      <c r="D448" s="7" t="s">
        <v>22</v>
      </c>
      <c r="E448" s="7" t="s">
        <v>501</v>
      </c>
      <c r="F448" s="6" t="s">
        <v>502</v>
      </c>
      <c r="G448" s="7" t="s">
        <v>33</v>
      </c>
      <c r="H448" s="7" t="s">
        <v>505</v>
      </c>
      <c r="I448" s="6" t="s">
        <v>506</v>
      </c>
      <c r="J448" s="8">
        <v>32</v>
      </c>
      <c r="K448" s="7" t="s">
        <v>347</v>
      </c>
      <c r="L448" s="8">
        <v>0</v>
      </c>
      <c r="M448" s="8"/>
      <c r="N448" s="8"/>
      <c r="O448" s="8"/>
      <c r="P448" s="8"/>
      <c r="Q448" s="8"/>
      <c r="R448" s="8"/>
      <c r="S448" s="8"/>
      <c r="T448" s="8"/>
      <c r="U448" s="9">
        <v>0</v>
      </c>
      <c r="V448" s="9">
        <v>0</v>
      </c>
      <c r="W448" s="9">
        <v>0</v>
      </c>
      <c r="X448" s="9">
        <v>0</v>
      </c>
      <c r="Y448" s="1"/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1"/>
      <c r="AF448" s="9">
        <v>0</v>
      </c>
      <c r="AG448" s="9">
        <v>0</v>
      </c>
      <c r="AH448" s="9">
        <v>0</v>
      </c>
      <c r="AI448" s="9">
        <v>0</v>
      </c>
      <c r="AJ448" s="9">
        <v>0</v>
      </c>
      <c r="AK448" s="1"/>
      <c r="AL448" s="9">
        <v>0</v>
      </c>
      <c r="AM448" s="9">
        <v>0</v>
      </c>
      <c r="AN448" s="9">
        <v>0</v>
      </c>
      <c r="AO448" s="9">
        <v>0</v>
      </c>
      <c r="AP448" s="9">
        <v>0</v>
      </c>
      <c r="AQ448" s="1"/>
      <c r="AR448" s="9">
        <v>0</v>
      </c>
      <c r="AS448" s="9">
        <v>0</v>
      </c>
      <c r="AT448" s="9">
        <v>0</v>
      </c>
    </row>
    <row r="449" spans="1:46" ht="23.25" customHeight="1">
      <c r="A449" s="1" t="str">
        <f t="shared" si="0"/>
        <v>RG8080A02EL-CO 1 POULAINVILLE PPDC 5 ROYE PIC 15:30</v>
      </c>
      <c r="B449" s="6" t="s">
        <v>20</v>
      </c>
      <c r="C449" s="6" t="s">
        <v>500</v>
      </c>
      <c r="D449" s="7" t="s">
        <v>22</v>
      </c>
      <c r="E449" s="7" t="s">
        <v>501</v>
      </c>
      <c r="F449" s="6" t="s">
        <v>502</v>
      </c>
      <c r="G449" s="7" t="s">
        <v>35</v>
      </c>
      <c r="H449" s="7" t="s">
        <v>175</v>
      </c>
      <c r="I449" s="6" t="s">
        <v>176</v>
      </c>
      <c r="J449" s="8">
        <v>32</v>
      </c>
      <c r="K449" s="7" t="s">
        <v>347</v>
      </c>
      <c r="L449" s="8">
        <v>0</v>
      </c>
      <c r="M449" s="8"/>
      <c r="N449" s="8"/>
      <c r="O449" s="8"/>
      <c r="P449" s="8"/>
      <c r="Q449" s="8"/>
      <c r="R449" s="8"/>
      <c r="S449" s="8"/>
      <c r="T449" s="8"/>
      <c r="U449" s="8">
        <v>0</v>
      </c>
      <c r="V449" s="8">
        <v>0</v>
      </c>
      <c r="W449" s="8">
        <v>0</v>
      </c>
      <c r="X449" s="8">
        <v>0</v>
      </c>
      <c r="Y449" s="1"/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1"/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1"/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1"/>
      <c r="AR449" s="8">
        <v>0</v>
      </c>
      <c r="AS449" s="8">
        <v>0</v>
      </c>
      <c r="AT449" s="8">
        <v>0</v>
      </c>
    </row>
    <row r="450" spans="1:46" ht="23.25" customHeight="1">
      <c r="A450" s="1" t="str">
        <f t="shared" si="0"/>
        <v>RG8080A02EL-CO 2 ROYE PIC 3 DECEUNINCK 16:30</v>
      </c>
      <c r="B450" s="6" t="s">
        <v>20</v>
      </c>
      <c r="C450" s="6" t="s">
        <v>500</v>
      </c>
      <c r="D450" s="7" t="s">
        <v>25</v>
      </c>
      <c r="E450" s="7" t="s">
        <v>175</v>
      </c>
      <c r="F450" s="6" t="s">
        <v>176</v>
      </c>
      <c r="G450" s="7" t="s">
        <v>31</v>
      </c>
      <c r="H450" s="7" t="s">
        <v>503</v>
      </c>
      <c r="I450" s="6" t="s">
        <v>504</v>
      </c>
      <c r="J450" s="8">
        <v>32</v>
      </c>
      <c r="K450" s="7" t="s">
        <v>122</v>
      </c>
      <c r="L450" s="8">
        <v>0</v>
      </c>
      <c r="M450" s="8"/>
      <c r="N450" s="8"/>
      <c r="O450" s="8"/>
      <c r="P450" s="8"/>
      <c r="Q450" s="8"/>
      <c r="R450" s="8"/>
      <c r="S450" s="8"/>
      <c r="T450" s="8"/>
      <c r="U450" s="9">
        <v>0</v>
      </c>
      <c r="V450" s="9">
        <v>0</v>
      </c>
      <c r="W450" s="9">
        <v>0</v>
      </c>
      <c r="X450" s="9">
        <v>0</v>
      </c>
      <c r="Y450" s="1"/>
      <c r="Z450" s="9">
        <v>0</v>
      </c>
      <c r="AA450" s="9">
        <v>0</v>
      </c>
      <c r="AB450" s="9">
        <v>0</v>
      </c>
      <c r="AC450" s="9">
        <v>0</v>
      </c>
      <c r="AD450" s="9">
        <v>0</v>
      </c>
      <c r="AE450" s="1"/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K450" s="1"/>
      <c r="AL450" s="9">
        <v>0</v>
      </c>
      <c r="AM450" s="9">
        <v>0</v>
      </c>
      <c r="AN450" s="9">
        <v>0</v>
      </c>
      <c r="AO450" s="9">
        <v>0</v>
      </c>
      <c r="AP450" s="9">
        <v>0</v>
      </c>
      <c r="AQ450" s="1"/>
      <c r="AR450" s="9">
        <v>0</v>
      </c>
      <c r="AS450" s="9">
        <v>0</v>
      </c>
      <c r="AT450" s="9">
        <v>0</v>
      </c>
    </row>
    <row r="451" spans="1:46" ht="23.25" customHeight="1">
      <c r="A451" s="1" t="str">
        <f t="shared" si="0"/>
        <v>RG8080A02EL-CO 2 ROYE PIC 4 PJ LOGISTICS 16:30</v>
      </c>
      <c r="B451" s="6" t="s">
        <v>20</v>
      </c>
      <c r="C451" s="6" t="s">
        <v>500</v>
      </c>
      <c r="D451" s="7" t="s">
        <v>25</v>
      </c>
      <c r="E451" s="7" t="s">
        <v>175</v>
      </c>
      <c r="F451" s="6" t="s">
        <v>176</v>
      </c>
      <c r="G451" s="7" t="s">
        <v>33</v>
      </c>
      <c r="H451" s="7" t="s">
        <v>505</v>
      </c>
      <c r="I451" s="6" t="s">
        <v>506</v>
      </c>
      <c r="J451" s="8">
        <v>32</v>
      </c>
      <c r="K451" s="7" t="s">
        <v>122</v>
      </c>
      <c r="L451" s="8">
        <v>9.42</v>
      </c>
      <c r="M451" s="8">
        <v>4.5137499999999999</v>
      </c>
      <c r="N451" s="8">
        <v>3.9249999999999998</v>
      </c>
      <c r="O451" s="8">
        <v>7.85</v>
      </c>
      <c r="P451" s="8">
        <v>4.0819999999999999</v>
      </c>
      <c r="Q451" s="8">
        <v>3.14</v>
      </c>
      <c r="R451" s="8">
        <v>3.6633333333333336</v>
      </c>
      <c r="S451" s="8"/>
      <c r="T451" s="8"/>
      <c r="U451" s="8">
        <v>9.42</v>
      </c>
      <c r="V451" s="8">
        <v>4.71</v>
      </c>
      <c r="W451" s="8">
        <v>3.14</v>
      </c>
      <c r="X451" s="8">
        <v>3.14</v>
      </c>
      <c r="Y451" s="1"/>
      <c r="Z451" s="8">
        <v>3.14</v>
      </c>
      <c r="AA451" s="8">
        <v>7.85</v>
      </c>
      <c r="AB451" s="8">
        <v>3.14</v>
      </c>
      <c r="AC451" s="8">
        <v>3.14</v>
      </c>
      <c r="AD451" s="8">
        <v>3.14</v>
      </c>
      <c r="AE451" s="1"/>
      <c r="AF451" s="8">
        <v>4.71</v>
      </c>
      <c r="AG451" s="8">
        <v>6.28</v>
      </c>
      <c r="AH451" s="8">
        <v>6.28</v>
      </c>
      <c r="AI451" s="8">
        <v>0</v>
      </c>
      <c r="AJ451" s="8">
        <v>4.71</v>
      </c>
      <c r="AK451" s="1"/>
      <c r="AL451" s="8">
        <v>0</v>
      </c>
      <c r="AM451" s="8">
        <v>0</v>
      </c>
      <c r="AN451" s="8">
        <v>3.14</v>
      </c>
      <c r="AO451" s="8">
        <v>3.14</v>
      </c>
      <c r="AP451" s="1"/>
      <c r="AQ451" s="1"/>
      <c r="AR451" s="8">
        <v>0</v>
      </c>
      <c r="AS451" s="8">
        <v>0</v>
      </c>
      <c r="AT451" s="8">
        <v>3.14</v>
      </c>
    </row>
    <row r="452" spans="1:46" ht="23.25" customHeight="1">
      <c r="A452" s="1" t="str">
        <f t="shared" si="0"/>
        <v>RG8080A02EL-CO 5 ROYE PIC 6 POULAINVILLE PPDC 17:40</v>
      </c>
      <c r="B452" s="6" t="s">
        <v>20</v>
      </c>
      <c r="C452" s="6" t="s">
        <v>500</v>
      </c>
      <c r="D452" s="7" t="s">
        <v>35</v>
      </c>
      <c r="E452" s="7" t="s">
        <v>175</v>
      </c>
      <c r="F452" s="6" t="s">
        <v>176</v>
      </c>
      <c r="G452" s="7" t="s">
        <v>169</v>
      </c>
      <c r="H452" s="7" t="s">
        <v>501</v>
      </c>
      <c r="I452" s="6" t="s">
        <v>502</v>
      </c>
      <c r="J452" s="8">
        <v>32</v>
      </c>
      <c r="K452" s="7" t="s">
        <v>327</v>
      </c>
      <c r="L452" s="8">
        <v>31.28</v>
      </c>
      <c r="M452" s="8">
        <v>26.709272727272722</v>
      </c>
      <c r="N452" s="8">
        <v>28.831000000000003</v>
      </c>
      <c r="O452" s="8">
        <v>26.734000000000002</v>
      </c>
      <c r="P452" s="8">
        <v>27.108000000000004</v>
      </c>
      <c r="Q452" s="8">
        <v>23.67</v>
      </c>
      <c r="R452" s="8">
        <v>27.097500000000004</v>
      </c>
      <c r="S452" s="8"/>
      <c r="T452" s="8"/>
      <c r="U452" s="9">
        <v>25.42</v>
      </c>
      <c r="V452" s="9">
        <v>30.71</v>
      </c>
      <c r="W452" s="9">
        <v>31.270000000000003</v>
      </c>
      <c r="X452" s="9">
        <v>29.56</v>
      </c>
      <c r="Y452" s="1"/>
      <c r="Z452" s="9">
        <v>30.778000000000002</v>
      </c>
      <c r="AA452" s="9">
        <v>29.56</v>
      </c>
      <c r="AB452" s="9">
        <v>25.28</v>
      </c>
      <c r="AC452" s="9">
        <v>23.85</v>
      </c>
      <c r="AD452" s="9">
        <v>22.28</v>
      </c>
      <c r="AE452" s="1"/>
      <c r="AF452" s="9">
        <v>30.778000000000002</v>
      </c>
      <c r="AG452" s="9">
        <v>31.130000000000003</v>
      </c>
      <c r="AH452" s="9">
        <v>21.85</v>
      </c>
      <c r="AI452" s="9">
        <v>21.85</v>
      </c>
      <c r="AJ452" s="9">
        <v>27.56</v>
      </c>
      <c r="AK452" s="1"/>
      <c r="AL452" s="9">
        <v>25.778000000000002</v>
      </c>
      <c r="AM452" s="9">
        <v>23.28</v>
      </c>
      <c r="AN452" s="9">
        <v>31.28</v>
      </c>
      <c r="AO452" s="9">
        <v>17.71</v>
      </c>
      <c r="AP452" s="9">
        <v>28.99</v>
      </c>
      <c r="AQ452" s="1"/>
      <c r="AR452" s="9">
        <v>27.99</v>
      </c>
      <c r="AS452" s="9">
        <v>24.28</v>
      </c>
      <c r="AT452" s="9">
        <v>26.42</v>
      </c>
    </row>
    <row r="453" spans="1:46" ht="23.25" customHeight="1">
      <c r="A453" s="1" t="str">
        <f t="shared" si="0"/>
        <v>RG8080A02LI-CO 1 ABBEVILLE PDC 1 2 OISEMONT PDC2 07:00</v>
      </c>
      <c r="B453" s="6" t="s">
        <v>20</v>
      </c>
      <c r="C453" s="6" t="s">
        <v>507</v>
      </c>
      <c r="D453" s="7" t="s">
        <v>22</v>
      </c>
      <c r="E453" s="7" t="s">
        <v>452</v>
      </c>
      <c r="F453" s="6" t="s">
        <v>453</v>
      </c>
      <c r="G453" s="7" t="s">
        <v>25</v>
      </c>
      <c r="H453" s="7" t="s">
        <v>508</v>
      </c>
      <c r="I453" s="6" t="s">
        <v>509</v>
      </c>
      <c r="J453" s="8">
        <v>24</v>
      </c>
      <c r="K453" s="7" t="s">
        <v>54</v>
      </c>
      <c r="L453" s="8">
        <v>9</v>
      </c>
      <c r="M453" s="8">
        <v>8</v>
      </c>
      <c r="N453" s="8">
        <v>8</v>
      </c>
      <c r="O453" s="8"/>
      <c r="P453" s="8"/>
      <c r="Q453" s="8"/>
      <c r="R453" s="8"/>
      <c r="S453" s="8"/>
      <c r="T453" s="8"/>
      <c r="U453" s="1"/>
      <c r="V453" s="1"/>
      <c r="W453" s="1"/>
      <c r="X453" s="1"/>
      <c r="Y453" s="1"/>
      <c r="Z453" s="8">
        <v>9</v>
      </c>
      <c r="AA453" s="1"/>
      <c r="AB453" s="1"/>
      <c r="AC453" s="1"/>
      <c r="AD453" s="1"/>
      <c r="AE453" s="1"/>
      <c r="AF453" s="8">
        <v>8</v>
      </c>
      <c r="AG453" s="1"/>
      <c r="AH453" s="1"/>
      <c r="AI453" s="1"/>
      <c r="AJ453" s="1"/>
      <c r="AK453" s="1"/>
      <c r="AL453" s="8">
        <v>7</v>
      </c>
      <c r="AM453" s="1"/>
      <c r="AN453" s="1"/>
      <c r="AO453" s="1"/>
      <c r="AP453" s="1"/>
      <c r="AQ453" s="1"/>
      <c r="AR453" s="8">
        <v>8</v>
      </c>
      <c r="AS453" s="1"/>
      <c r="AT453" s="1"/>
    </row>
    <row r="454" spans="1:46" ht="23.25" customHeight="1">
      <c r="A454" s="1" t="str">
        <f t="shared" si="0"/>
        <v>RG8080A02LI-CO 3 ABBEVILLE PDC 1 4 AIRAINES PDC1 08:45</v>
      </c>
      <c r="B454" s="6" t="s">
        <v>20</v>
      </c>
      <c r="C454" s="6" t="s">
        <v>507</v>
      </c>
      <c r="D454" s="7" t="s">
        <v>31</v>
      </c>
      <c r="E454" s="7" t="s">
        <v>452</v>
      </c>
      <c r="F454" s="6" t="s">
        <v>453</v>
      </c>
      <c r="G454" s="7" t="s">
        <v>33</v>
      </c>
      <c r="H454" s="7" t="s">
        <v>510</v>
      </c>
      <c r="I454" s="6" t="s">
        <v>511</v>
      </c>
      <c r="J454" s="8">
        <v>24</v>
      </c>
      <c r="K454" s="7" t="s">
        <v>161</v>
      </c>
      <c r="L454" s="8">
        <v>20.28</v>
      </c>
      <c r="M454" s="8">
        <v>16.067500000000003</v>
      </c>
      <c r="N454" s="8">
        <v>16.067500000000003</v>
      </c>
      <c r="O454" s="8"/>
      <c r="P454" s="8"/>
      <c r="Q454" s="8"/>
      <c r="R454" s="8"/>
      <c r="S454" s="8"/>
      <c r="T454" s="8"/>
      <c r="U454" s="1"/>
      <c r="V454" s="1"/>
      <c r="W454" s="1"/>
      <c r="X454" s="1"/>
      <c r="Y454" s="1"/>
      <c r="Z454" s="9">
        <v>20.28</v>
      </c>
      <c r="AA454" s="1"/>
      <c r="AB454" s="1"/>
      <c r="AC454" s="1"/>
      <c r="AD454" s="1"/>
      <c r="AE454" s="1"/>
      <c r="AF454" s="9">
        <v>19.71</v>
      </c>
      <c r="AG454" s="1"/>
      <c r="AH454" s="1"/>
      <c r="AI454" s="1"/>
      <c r="AJ454" s="1"/>
      <c r="AK454" s="1"/>
      <c r="AL454" s="9">
        <v>17.14</v>
      </c>
      <c r="AM454" s="1"/>
      <c r="AN454" s="1"/>
      <c r="AO454" s="1"/>
      <c r="AP454" s="1"/>
      <c r="AQ454" s="1"/>
      <c r="AR454" s="9">
        <v>7.14</v>
      </c>
      <c r="AS454" s="1"/>
      <c r="AT454" s="1"/>
    </row>
    <row r="455" spans="1:46" ht="23.25" customHeight="1">
      <c r="A455" s="1" t="str">
        <f t="shared" si="0"/>
        <v>RG8080A02LI-CO 4 AIRAINES PDC1 5 ABBEVILLE PDC 1 09:30</v>
      </c>
      <c r="B455" s="6" t="s">
        <v>20</v>
      </c>
      <c r="C455" s="6" t="s">
        <v>507</v>
      </c>
      <c r="D455" s="7" t="s">
        <v>33</v>
      </c>
      <c r="E455" s="7" t="s">
        <v>510</v>
      </c>
      <c r="F455" s="6" t="s">
        <v>511</v>
      </c>
      <c r="G455" s="7" t="s">
        <v>35</v>
      </c>
      <c r="H455" s="7" t="s">
        <v>452</v>
      </c>
      <c r="I455" s="6" t="s">
        <v>453</v>
      </c>
      <c r="J455" s="8">
        <v>24</v>
      </c>
      <c r="K455" s="7" t="s">
        <v>512</v>
      </c>
      <c r="L455" s="8">
        <v>17.14</v>
      </c>
      <c r="M455" s="8">
        <v>12.565000000000001</v>
      </c>
      <c r="N455" s="8">
        <v>12.565000000000001</v>
      </c>
      <c r="O455" s="8"/>
      <c r="P455" s="8"/>
      <c r="Q455" s="8"/>
      <c r="R455" s="8"/>
      <c r="S455" s="8"/>
      <c r="T455" s="8"/>
      <c r="U455" s="1"/>
      <c r="V455" s="1"/>
      <c r="W455" s="1"/>
      <c r="X455" s="1"/>
      <c r="Y455" s="1"/>
      <c r="Z455" s="8">
        <v>11.99</v>
      </c>
      <c r="AA455" s="1"/>
      <c r="AB455" s="1"/>
      <c r="AC455" s="1"/>
      <c r="AD455" s="1"/>
      <c r="AE455" s="1"/>
      <c r="AF455" s="8">
        <v>13.99</v>
      </c>
      <c r="AG455" s="1"/>
      <c r="AH455" s="1"/>
      <c r="AI455" s="1"/>
      <c r="AJ455" s="1"/>
      <c r="AK455" s="1"/>
      <c r="AL455" s="8">
        <v>17.14</v>
      </c>
      <c r="AM455" s="1"/>
      <c r="AN455" s="1"/>
      <c r="AO455" s="1"/>
      <c r="AP455" s="1"/>
      <c r="AQ455" s="1"/>
      <c r="AR455" s="8">
        <v>7.14</v>
      </c>
      <c r="AS455" s="1"/>
      <c r="AT455" s="1"/>
    </row>
    <row r="456" spans="1:46" ht="23.25" customHeight="1">
      <c r="A456" s="1" t="str">
        <f t="shared" si="0"/>
        <v>RG8080A03EL-CO 1 ALBERT PDC1 2 POULAINVILLE PPDC 14:30</v>
      </c>
      <c r="B456" s="6" t="s">
        <v>20</v>
      </c>
      <c r="C456" s="6" t="s">
        <v>513</v>
      </c>
      <c r="D456" s="7" t="s">
        <v>22</v>
      </c>
      <c r="E456" s="7" t="s">
        <v>498</v>
      </c>
      <c r="F456" s="6" t="s">
        <v>499</v>
      </c>
      <c r="G456" s="7" t="s">
        <v>25</v>
      </c>
      <c r="H456" s="7" t="s">
        <v>501</v>
      </c>
      <c r="I456" s="6" t="s">
        <v>502</v>
      </c>
      <c r="J456" s="8">
        <v>32</v>
      </c>
      <c r="K456" s="7" t="s">
        <v>140</v>
      </c>
      <c r="L456" s="8">
        <v>26.109000000000002</v>
      </c>
      <c r="M456" s="8">
        <v>23.949000000000002</v>
      </c>
      <c r="N456" s="8"/>
      <c r="O456" s="8"/>
      <c r="P456" s="8"/>
      <c r="Q456" s="8"/>
      <c r="R456" s="8"/>
      <c r="S456" s="8">
        <v>23.949000000000002</v>
      </c>
      <c r="T456" s="8"/>
      <c r="U456" s="1"/>
      <c r="V456" s="1"/>
      <c r="W456" s="1"/>
      <c r="X456" s="1"/>
      <c r="Y456" s="9">
        <v>26.109000000000002</v>
      </c>
      <c r="Z456" s="1"/>
      <c r="AA456" s="1"/>
      <c r="AB456" s="1"/>
      <c r="AC456" s="1"/>
      <c r="AD456" s="1"/>
      <c r="AE456" s="9">
        <v>25.679000000000002</v>
      </c>
      <c r="AF456" s="1"/>
      <c r="AG456" s="1"/>
      <c r="AH456" s="1"/>
      <c r="AI456" s="1"/>
      <c r="AJ456" s="1"/>
      <c r="AK456" s="9">
        <v>20.469000000000001</v>
      </c>
      <c r="AL456" s="1"/>
      <c r="AM456" s="1"/>
      <c r="AN456" s="1"/>
      <c r="AO456" s="1"/>
      <c r="AP456" s="1"/>
      <c r="AQ456" s="9">
        <v>23.539000000000001</v>
      </c>
      <c r="AR456" s="1"/>
      <c r="AS456" s="1"/>
      <c r="AT456" s="1"/>
    </row>
    <row r="457" spans="1:46" ht="23.25" customHeight="1">
      <c r="A457" s="1" t="str">
        <f t="shared" si="0"/>
        <v>RG8080A03EL-CO 1 ALBERT PDC1 3 ROYE PIC 14:30</v>
      </c>
      <c r="B457" s="6" t="s">
        <v>20</v>
      </c>
      <c r="C457" s="6" t="s">
        <v>513</v>
      </c>
      <c r="D457" s="7" t="s">
        <v>22</v>
      </c>
      <c r="E457" s="7" t="s">
        <v>498</v>
      </c>
      <c r="F457" s="6" t="s">
        <v>499</v>
      </c>
      <c r="G457" s="7" t="s">
        <v>31</v>
      </c>
      <c r="H457" s="7" t="s">
        <v>175</v>
      </c>
      <c r="I457" s="6" t="s">
        <v>176</v>
      </c>
      <c r="J457" s="8">
        <v>32</v>
      </c>
      <c r="K457" s="7" t="s">
        <v>140</v>
      </c>
      <c r="L457" s="8">
        <v>0</v>
      </c>
      <c r="M457" s="8"/>
      <c r="N457" s="8"/>
      <c r="O457" s="8"/>
      <c r="P457" s="8"/>
      <c r="Q457" s="8"/>
      <c r="R457" s="8"/>
      <c r="S457" s="8"/>
      <c r="T457" s="8"/>
      <c r="U457" s="1"/>
      <c r="V457" s="1"/>
      <c r="W457" s="1"/>
      <c r="X457" s="1"/>
      <c r="Y457" s="8">
        <v>0</v>
      </c>
      <c r="Z457" s="1"/>
      <c r="AA457" s="1"/>
      <c r="AB457" s="1"/>
      <c r="AC457" s="1"/>
      <c r="AD457" s="1"/>
      <c r="AE457" s="8">
        <v>0</v>
      </c>
      <c r="AF457" s="1"/>
      <c r="AG457" s="1"/>
      <c r="AH457" s="1"/>
      <c r="AI457" s="1"/>
      <c r="AJ457" s="1"/>
      <c r="AK457" s="8">
        <v>0</v>
      </c>
      <c r="AL457" s="1"/>
      <c r="AM457" s="1"/>
      <c r="AN457" s="1"/>
      <c r="AO457" s="1"/>
      <c r="AP457" s="1"/>
      <c r="AQ457" s="8">
        <v>0</v>
      </c>
      <c r="AR457" s="1"/>
      <c r="AS457" s="1"/>
      <c r="AT457" s="1"/>
    </row>
    <row r="458" spans="1:46" ht="23.25" customHeight="1">
      <c r="A458" s="1" t="str">
        <f t="shared" si="0"/>
        <v>RG8080A03EL-CO 2 POULAINVILLE PPDC 3 ROYE PIC 16:00</v>
      </c>
      <c r="B458" s="6" t="s">
        <v>20</v>
      </c>
      <c r="C458" s="6" t="s">
        <v>513</v>
      </c>
      <c r="D458" s="7" t="s">
        <v>25</v>
      </c>
      <c r="E458" s="7" t="s">
        <v>501</v>
      </c>
      <c r="F458" s="6" t="s">
        <v>502</v>
      </c>
      <c r="G458" s="7" t="s">
        <v>31</v>
      </c>
      <c r="H458" s="7" t="s">
        <v>175</v>
      </c>
      <c r="I458" s="6" t="s">
        <v>176</v>
      </c>
      <c r="J458" s="8">
        <v>32</v>
      </c>
      <c r="K458" s="7" t="s">
        <v>412</v>
      </c>
      <c r="L458" s="8">
        <v>27</v>
      </c>
      <c r="M458" s="8">
        <v>25</v>
      </c>
      <c r="N458" s="8"/>
      <c r="O458" s="8"/>
      <c r="P458" s="8"/>
      <c r="Q458" s="8"/>
      <c r="R458" s="8"/>
      <c r="S458" s="8">
        <v>25</v>
      </c>
      <c r="T458" s="8"/>
      <c r="U458" s="1"/>
      <c r="V458" s="1"/>
      <c r="W458" s="1"/>
      <c r="X458" s="1"/>
      <c r="Y458" s="9">
        <v>25</v>
      </c>
      <c r="Z458" s="1"/>
      <c r="AA458" s="1"/>
      <c r="AB458" s="1"/>
      <c r="AC458" s="1"/>
      <c r="AD458" s="1"/>
      <c r="AE458" s="9">
        <v>23</v>
      </c>
      <c r="AF458" s="1"/>
      <c r="AG458" s="1"/>
      <c r="AH458" s="1"/>
      <c r="AI458" s="1"/>
      <c r="AJ458" s="1"/>
      <c r="AK458" s="9">
        <v>27</v>
      </c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23.25" customHeight="1">
      <c r="A459" s="1" t="str">
        <f t="shared" si="0"/>
        <v>RG8080A03EL-CO 2 POULAINVILLE PPDC 3 ROYE PIC 16:30</v>
      </c>
      <c r="B459" s="6" t="s">
        <v>20</v>
      </c>
      <c r="C459" s="6" t="s">
        <v>513</v>
      </c>
      <c r="D459" s="7" t="s">
        <v>25</v>
      </c>
      <c r="E459" s="7" t="s">
        <v>501</v>
      </c>
      <c r="F459" s="6" t="s">
        <v>502</v>
      </c>
      <c r="G459" s="7" t="s">
        <v>31</v>
      </c>
      <c r="H459" s="7" t="s">
        <v>175</v>
      </c>
      <c r="I459" s="6" t="s">
        <v>176</v>
      </c>
      <c r="J459" s="8">
        <v>32</v>
      </c>
      <c r="K459" s="7" t="s">
        <v>122</v>
      </c>
      <c r="L459" s="8">
        <v>20</v>
      </c>
      <c r="M459" s="8">
        <v>20</v>
      </c>
      <c r="N459" s="8"/>
      <c r="O459" s="8"/>
      <c r="P459" s="8"/>
      <c r="Q459" s="8"/>
      <c r="R459" s="8"/>
      <c r="S459" s="8">
        <v>20</v>
      </c>
      <c r="T459" s="8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8">
        <v>20</v>
      </c>
      <c r="AR459" s="1"/>
      <c r="AS459" s="1"/>
      <c r="AT459" s="1"/>
    </row>
    <row r="460" spans="1:46" ht="23.25" customHeight="1">
      <c r="A460" s="1" t="str">
        <f t="shared" si="0"/>
        <v>RG8080A04EL-CO 1 ABBEVILLE PDC 1 2 AIRAINES PDC1 08:45</v>
      </c>
      <c r="B460" s="6" t="s">
        <v>20</v>
      </c>
      <c r="C460" s="6" t="s">
        <v>514</v>
      </c>
      <c r="D460" s="7" t="s">
        <v>22</v>
      </c>
      <c r="E460" s="7" t="s">
        <v>452</v>
      </c>
      <c r="F460" s="6" t="s">
        <v>453</v>
      </c>
      <c r="G460" s="7" t="s">
        <v>25</v>
      </c>
      <c r="H460" s="7" t="s">
        <v>510</v>
      </c>
      <c r="I460" s="6" t="s">
        <v>511</v>
      </c>
      <c r="J460" s="8">
        <v>24</v>
      </c>
      <c r="K460" s="7" t="s">
        <v>161</v>
      </c>
      <c r="L460" s="8">
        <v>13.14</v>
      </c>
      <c r="M460" s="8">
        <v>8.9104545454545434</v>
      </c>
      <c r="N460" s="8"/>
      <c r="O460" s="8">
        <v>6.8260000000000005</v>
      </c>
      <c r="P460" s="8">
        <v>9.9940000000000015</v>
      </c>
      <c r="Q460" s="8">
        <v>8.8500000000000014</v>
      </c>
      <c r="R460" s="8">
        <v>9.9225000000000012</v>
      </c>
      <c r="S460" s="8">
        <v>9.2100000000000009</v>
      </c>
      <c r="T460" s="8"/>
      <c r="U460" s="9">
        <v>6.57</v>
      </c>
      <c r="V460" s="9">
        <v>13.14</v>
      </c>
      <c r="W460" s="9">
        <v>6.14</v>
      </c>
      <c r="X460" s="9">
        <v>6.71</v>
      </c>
      <c r="Y460" s="9">
        <v>10.71</v>
      </c>
      <c r="Z460" s="1"/>
      <c r="AA460" s="9">
        <v>6.57</v>
      </c>
      <c r="AB460" s="9">
        <v>10.42</v>
      </c>
      <c r="AC460" s="9">
        <v>10.42</v>
      </c>
      <c r="AD460" s="9">
        <v>12.28</v>
      </c>
      <c r="AE460" s="9">
        <v>11.850000000000001</v>
      </c>
      <c r="AF460" s="1"/>
      <c r="AG460" s="9">
        <v>6.14</v>
      </c>
      <c r="AH460" s="9">
        <v>8.7100000000000009</v>
      </c>
      <c r="AI460" s="9">
        <v>9.42</v>
      </c>
      <c r="AJ460" s="9">
        <v>9.42</v>
      </c>
      <c r="AK460" s="9">
        <v>7.14</v>
      </c>
      <c r="AL460" s="1"/>
      <c r="AM460" s="9">
        <v>7.14</v>
      </c>
      <c r="AN460" s="9">
        <v>9.42</v>
      </c>
      <c r="AO460" s="9">
        <v>9.42</v>
      </c>
      <c r="AP460" s="9">
        <v>11.28</v>
      </c>
      <c r="AQ460" s="9">
        <v>7.14</v>
      </c>
      <c r="AR460" s="1"/>
      <c r="AS460" s="9">
        <v>7.71</v>
      </c>
      <c r="AT460" s="9">
        <v>8.2800000000000011</v>
      </c>
    </row>
    <row r="461" spans="1:46" ht="23.25" customHeight="1">
      <c r="A461" s="1" t="str">
        <f t="shared" si="0"/>
        <v>RG8080A04EL-CO 2 AIRAINES PDC1 3 ABBEVILLE PDC 1 09:30</v>
      </c>
      <c r="B461" s="6" t="s">
        <v>20</v>
      </c>
      <c r="C461" s="6" t="s">
        <v>514</v>
      </c>
      <c r="D461" s="7" t="s">
        <v>25</v>
      </c>
      <c r="E461" s="7" t="s">
        <v>510</v>
      </c>
      <c r="F461" s="6" t="s">
        <v>511</v>
      </c>
      <c r="G461" s="7" t="s">
        <v>31</v>
      </c>
      <c r="H461" s="7" t="s">
        <v>452</v>
      </c>
      <c r="I461" s="6" t="s">
        <v>453</v>
      </c>
      <c r="J461" s="8">
        <v>24</v>
      </c>
      <c r="K461" s="7" t="s">
        <v>512</v>
      </c>
      <c r="L461" s="8">
        <v>20.840000000000003</v>
      </c>
      <c r="M461" s="8">
        <v>11.654090909090911</v>
      </c>
      <c r="N461" s="8"/>
      <c r="O461" s="8">
        <v>9.3079999999999998</v>
      </c>
      <c r="P461" s="8">
        <v>12.904000000000002</v>
      </c>
      <c r="Q461" s="8">
        <v>11.527500000000002</v>
      </c>
      <c r="R461" s="8">
        <v>12.17</v>
      </c>
      <c r="S461" s="8">
        <v>12.635000000000002</v>
      </c>
      <c r="T461" s="8"/>
      <c r="U461" s="8">
        <v>10.99</v>
      </c>
      <c r="V461" s="8">
        <v>12.99</v>
      </c>
      <c r="W461" s="8">
        <v>8.8500000000000014</v>
      </c>
      <c r="X461" s="8">
        <v>11.42</v>
      </c>
      <c r="Y461" s="8">
        <v>13.420000000000002</v>
      </c>
      <c r="Z461" s="1"/>
      <c r="AA461" s="8">
        <v>15.99</v>
      </c>
      <c r="AB461" s="8">
        <v>20.840000000000003</v>
      </c>
      <c r="AC461" s="8">
        <v>14.99</v>
      </c>
      <c r="AD461" s="8">
        <v>11.99</v>
      </c>
      <c r="AE461" s="8">
        <v>12.990000000000002</v>
      </c>
      <c r="AF461" s="1"/>
      <c r="AG461" s="8">
        <v>4.71</v>
      </c>
      <c r="AH461" s="8">
        <v>12.990000000000002</v>
      </c>
      <c r="AI461" s="8">
        <v>14.420000000000002</v>
      </c>
      <c r="AJ461" s="8">
        <v>11.99</v>
      </c>
      <c r="AK461" s="8">
        <v>16.989999999999998</v>
      </c>
      <c r="AL461" s="1"/>
      <c r="AM461" s="8">
        <v>7.14</v>
      </c>
      <c r="AN461" s="8">
        <v>9.42</v>
      </c>
      <c r="AO461" s="8">
        <v>7.85</v>
      </c>
      <c r="AP461" s="8">
        <v>13.28</v>
      </c>
      <c r="AQ461" s="8">
        <v>7.14</v>
      </c>
      <c r="AR461" s="1"/>
      <c r="AS461" s="8">
        <v>7.71</v>
      </c>
      <c r="AT461" s="8">
        <v>8.2800000000000011</v>
      </c>
    </row>
    <row r="462" spans="1:46" ht="23.25" customHeight="1">
      <c r="A462" s="1" t="str">
        <f t="shared" si="0"/>
        <v>RG8080A05EL-CO 1 PLTF MOREUIL 2 ROYE PIC 11:20</v>
      </c>
      <c r="B462" s="6" t="s">
        <v>20</v>
      </c>
      <c r="C462" s="6" t="s">
        <v>515</v>
      </c>
      <c r="D462" s="7" t="s">
        <v>22</v>
      </c>
      <c r="E462" s="7" t="s">
        <v>200</v>
      </c>
      <c r="F462" s="6" t="s">
        <v>201</v>
      </c>
      <c r="G462" s="7" t="s">
        <v>25</v>
      </c>
      <c r="H462" s="7" t="s">
        <v>175</v>
      </c>
      <c r="I462" s="6" t="s">
        <v>176</v>
      </c>
      <c r="J462" s="8">
        <v>28</v>
      </c>
      <c r="K462" s="7" t="s">
        <v>516</v>
      </c>
      <c r="L462" s="8">
        <v>1</v>
      </c>
      <c r="M462" s="8">
        <v>1</v>
      </c>
      <c r="N462" s="8"/>
      <c r="O462" s="8"/>
      <c r="P462" s="8"/>
      <c r="Q462" s="8"/>
      <c r="R462" s="8"/>
      <c r="S462" s="8">
        <v>1</v>
      </c>
      <c r="T462" s="8"/>
      <c r="U462" s="1"/>
      <c r="V462" s="1"/>
      <c r="W462" s="1"/>
      <c r="X462" s="1"/>
      <c r="Y462" s="9">
        <v>1</v>
      </c>
      <c r="Z462" s="1"/>
      <c r="AA462" s="1"/>
      <c r="AB462" s="1"/>
      <c r="AC462" s="1"/>
      <c r="AD462" s="1"/>
      <c r="AE462" s="9">
        <v>1</v>
      </c>
      <c r="AF462" s="1"/>
      <c r="AG462" s="1"/>
      <c r="AH462" s="1"/>
      <c r="AI462" s="1"/>
      <c r="AJ462" s="1"/>
      <c r="AK462" s="9">
        <v>1</v>
      </c>
      <c r="AL462" s="1"/>
      <c r="AM462" s="1"/>
      <c r="AN462" s="1"/>
      <c r="AO462" s="1"/>
      <c r="AP462" s="1"/>
      <c r="AQ462" s="9">
        <v>1</v>
      </c>
      <c r="AR462" s="1"/>
      <c r="AS462" s="1"/>
      <c r="AT462" s="1"/>
    </row>
    <row r="463" spans="1:46" ht="23.25" customHeight="1">
      <c r="A463" s="1" t="str">
        <f t="shared" si="0"/>
        <v>RG8080A05EL-CO 1 PLTF MOREUIL 3 ROSIERES PDC1 11:20</v>
      </c>
      <c r="B463" s="6" t="s">
        <v>20</v>
      </c>
      <c r="C463" s="6" t="s">
        <v>515</v>
      </c>
      <c r="D463" s="7" t="s">
        <v>22</v>
      </c>
      <c r="E463" s="7" t="s">
        <v>200</v>
      </c>
      <c r="F463" s="6" t="s">
        <v>201</v>
      </c>
      <c r="G463" s="7" t="s">
        <v>31</v>
      </c>
      <c r="H463" s="7" t="s">
        <v>517</v>
      </c>
      <c r="I463" s="6" t="s">
        <v>518</v>
      </c>
      <c r="J463" s="8">
        <v>28</v>
      </c>
      <c r="K463" s="7" t="s">
        <v>516</v>
      </c>
      <c r="L463" s="8">
        <v>18</v>
      </c>
      <c r="M463" s="8">
        <v>17</v>
      </c>
      <c r="N463" s="8"/>
      <c r="O463" s="8"/>
      <c r="P463" s="8"/>
      <c r="Q463" s="8"/>
      <c r="R463" s="8"/>
      <c r="S463" s="8">
        <v>17</v>
      </c>
      <c r="T463" s="8"/>
      <c r="U463" s="1"/>
      <c r="V463" s="1"/>
      <c r="W463" s="1"/>
      <c r="X463" s="1"/>
      <c r="Y463" s="8">
        <v>16</v>
      </c>
      <c r="Z463" s="1"/>
      <c r="AA463" s="1"/>
      <c r="AB463" s="1"/>
      <c r="AC463" s="1"/>
      <c r="AD463" s="1"/>
      <c r="AE463" s="8">
        <v>16</v>
      </c>
      <c r="AF463" s="1"/>
      <c r="AG463" s="1"/>
      <c r="AH463" s="1"/>
      <c r="AI463" s="1"/>
      <c r="AJ463" s="1"/>
      <c r="AK463" s="8">
        <v>18</v>
      </c>
      <c r="AL463" s="1"/>
      <c r="AM463" s="1"/>
      <c r="AN463" s="1"/>
      <c r="AO463" s="1"/>
      <c r="AP463" s="1"/>
      <c r="AQ463" s="8">
        <v>18</v>
      </c>
      <c r="AR463" s="1"/>
      <c r="AS463" s="1"/>
      <c r="AT463" s="1"/>
    </row>
    <row r="464" spans="1:46" ht="23.25" customHeight="1">
      <c r="A464" s="1" t="str">
        <f t="shared" si="0"/>
        <v>RG8080A05EL-CO 1 PLTF MOREUIL 4 ROYE PIC 11:20</v>
      </c>
      <c r="B464" s="6" t="s">
        <v>20</v>
      </c>
      <c r="C464" s="6" t="s">
        <v>515</v>
      </c>
      <c r="D464" s="7" t="s">
        <v>22</v>
      </c>
      <c r="E464" s="7" t="s">
        <v>200</v>
      </c>
      <c r="F464" s="6" t="s">
        <v>201</v>
      </c>
      <c r="G464" s="7" t="s">
        <v>33</v>
      </c>
      <c r="H464" s="7" t="s">
        <v>175</v>
      </c>
      <c r="I464" s="6" t="s">
        <v>176</v>
      </c>
      <c r="J464" s="8">
        <v>28</v>
      </c>
      <c r="K464" s="7" t="s">
        <v>516</v>
      </c>
      <c r="L464" s="8">
        <v>1</v>
      </c>
      <c r="M464" s="8">
        <v>1</v>
      </c>
      <c r="N464" s="8"/>
      <c r="O464" s="8"/>
      <c r="P464" s="8"/>
      <c r="Q464" s="8"/>
      <c r="R464" s="8"/>
      <c r="S464" s="8">
        <v>1</v>
      </c>
      <c r="T464" s="8"/>
      <c r="U464" s="1"/>
      <c r="V464" s="1"/>
      <c r="W464" s="1"/>
      <c r="X464" s="1"/>
      <c r="Y464" s="9">
        <v>1</v>
      </c>
      <c r="Z464" s="1"/>
      <c r="AA464" s="1"/>
      <c r="AB464" s="1"/>
      <c r="AC464" s="1"/>
      <c r="AD464" s="1"/>
      <c r="AE464" s="9">
        <v>1</v>
      </c>
      <c r="AF464" s="1"/>
      <c r="AG464" s="1"/>
      <c r="AH464" s="1"/>
      <c r="AI464" s="1"/>
      <c r="AJ464" s="1"/>
      <c r="AK464" s="9">
        <v>1</v>
      </c>
      <c r="AL464" s="1"/>
      <c r="AM464" s="1"/>
      <c r="AN464" s="1"/>
      <c r="AO464" s="1"/>
      <c r="AP464" s="1"/>
      <c r="AQ464" s="9">
        <v>1</v>
      </c>
      <c r="AR464" s="1"/>
      <c r="AS464" s="1"/>
      <c r="AT464" s="1"/>
    </row>
    <row r="465" spans="1:46" ht="23.25" customHeight="1">
      <c r="A465" s="1" t="str">
        <f t="shared" si="0"/>
        <v>RG8080A05EL-CO 1 PLTF MOREUIL 5 MONTDIDIER PDC1 11:20</v>
      </c>
      <c r="B465" s="6" t="s">
        <v>20</v>
      </c>
      <c r="C465" s="6" t="s">
        <v>515</v>
      </c>
      <c r="D465" s="7" t="s">
        <v>22</v>
      </c>
      <c r="E465" s="7" t="s">
        <v>200</v>
      </c>
      <c r="F465" s="6" t="s">
        <v>201</v>
      </c>
      <c r="G465" s="7" t="s">
        <v>35</v>
      </c>
      <c r="H465" s="7" t="s">
        <v>519</v>
      </c>
      <c r="I465" s="6" t="s">
        <v>520</v>
      </c>
      <c r="J465" s="8">
        <v>28</v>
      </c>
      <c r="K465" s="7" t="s">
        <v>516</v>
      </c>
      <c r="L465" s="8">
        <v>1</v>
      </c>
      <c r="M465" s="8">
        <v>1</v>
      </c>
      <c r="N465" s="8"/>
      <c r="O465" s="8"/>
      <c r="P465" s="8"/>
      <c r="Q465" s="8"/>
      <c r="R465" s="8"/>
      <c r="S465" s="8">
        <v>1</v>
      </c>
      <c r="T465" s="8"/>
      <c r="U465" s="1"/>
      <c r="V465" s="1"/>
      <c r="W465" s="1"/>
      <c r="X465" s="1"/>
      <c r="Y465" s="8">
        <v>1</v>
      </c>
      <c r="Z465" s="1"/>
      <c r="AA465" s="1"/>
      <c r="AB465" s="1"/>
      <c r="AC465" s="1"/>
      <c r="AD465" s="1"/>
      <c r="AE465" s="8">
        <v>1</v>
      </c>
      <c r="AF465" s="1"/>
      <c r="AG465" s="1"/>
      <c r="AH465" s="1"/>
      <c r="AI465" s="1"/>
      <c r="AJ465" s="1"/>
      <c r="AK465" s="8">
        <v>1</v>
      </c>
      <c r="AL465" s="1"/>
      <c r="AM465" s="1"/>
      <c r="AN465" s="1"/>
      <c r="AO465" s="1"/>
      <c r="AP465" s="1"/>
      <c r="AQ465" s="8">
        <v>1</v>
      </c>
      <c r="AR465" s="1"/>
      <c r="AS465" s="1"/>
      <c r="AT465" s="1"/>
    </row>
    <row r="466" spans="1:46" ht="23.25" customHeight="1">
      <c r="A466" s="1" t="str">
        <f t="shared" si="0"/>
        <v>RG8080A05EL-CO 1 PLTF MOREUIL 6 ROYE PIC 11:20</v>
      </c>
      <c r="B466" s="6" t="s">
        <v>20</v>
      </c>
      <c r="C466" s="6" t="s">
        <v>515</v>
      </c>
      <c r="D466" s="7" t="s">
        <v>22</v>
      </c>
      <c r="E466" s="7" t="s">
        <v>200</v>
      </c>
      <c r="F466" s="6" t="s">
        <v>201</v>
      </c>
      <c r="G466" s="7" t="s">
        <v>169</v>
      </c>
      <c r="H466" s="7" t="s">
        <v>175</v>
      </c>
      <c r="I466" s="6" t="s">
        <v>176</v>
      </c>
      <c r="J466" s="8">
        <v>28</v>
      </c>
      <c r="K466" s="7" t="s">
        <v>516</v>
      </c>
      <c r="L466" s="8">
        <v>1</v>
      </c>
      <c r="M466" s="8">
        <v>1</v>
      </c>
      <c r="N466" s="8"/>
      <c r="O466" s="8"/>
      <c r="P466" s="8"/>
      <c r="Q466" s="8"/>
      <c r="R466" s="8"/>
      <c r="S466" s="8">
        <v>1</v>
      </c>
      <c r="T466" s="8"/>
      <c r="U466" s="1"/>
      <c r="V466" s="1"/>
      <c r="W466" s="1"/>
      <c r="X466" s="1"/>
      <c r="Y466" s="9">
        <v>1</v>
      </c>
      <c r="Z466" s="1"/>
      <c r="AA466" s="1"/>
      <c r="AB466" s="1"/>
      <c r="AC466" s="1"/>
      <c r="AD466" s="1"/>
      <c r="AE466" s="9">
        <v>1</v>
      </c>
      <c r="AF466" s="1"/>
      <c r="AG466" s="1"/>
      <c r="AH466" s="1"/>
      <c r="AI466" s="1"/>
      <c r="AJ466" s="1"/>
      <c r="AK466" s="9">
        <v>1</v>
      </c>
      <c r="AL466" s="1"/>
      <c r="AM466" s="1"/>
      <c r="AN466" s="1"/>
      <c r="AO466" s="1"/>
      <c r="AP466" s="1"/>
      <c r="AQ466" s="9">
        <v>1</v>
      </c>
      <c r="AR466" s="1"/>
      <c r="AS466" s="1"/>
      <c r="AT466" s="1"/>
    </row>
    <row r="467" spans="1:46" ht="23.25" customHeight="1">
      <c r="A467" s="1" t="str">
        <f t="shared" si="0"/>
        <v>RG8080A05EL-CO 2 ROYE PIC 3 ROSIERES PDC1 12:20</v>
      </c>
      <c r="B467" s="6" t="s">
        <v>20</v>
      </c>
      <c r="C467" s="6" t="s">
        <v>515</v>
      </c>
      <c r="D467" s="7" t="s">
        <v>25</v>
      </c>
      <c r="E467" s="7" t="s">
        <v>175</v>
      </c>
      <c r="F467" s="6" t="s">
        <v>176</v>
      </c>
      <c r="G467" s="7" t="s">
        <v>31</v>
      </c>
      <c r="H467" s="7" t="s">
        <v>517</v>
      </c>
      <c r="I467" s="6" t="s">
        <v>518</v>
      </c>
      <c r="J467" s="8">
        <v>28</v>
      </c>
      <c r="K467" s="7" t="s">
        <v>521</v>
      </c>
      <c r="L467" s="8">
        <v>0</v>
      </c>
      <c r="M467" s="8"/>
      <c r="N467" s="8"/>
      <c r="O467" s="8"/>
      <c r="P467" s="8"/>
      <c r="Q467" s="8"/>
      <c r="R467" s="8"/>
      <c r="S467" s="8"/>
      <c r="T467" s="8"/>
      <c r="U467" s="1"/>
      <c r="V467" s="1"/>
      <c r="W467" s="1"/>
      <c r="X467" s="1"/>
      <c r="Y467" s="8">
        <v>0</v>
      </c>
      <c r="Z467" s="1"/>
      <c r="AA467" s="1"/>
      <c r="AB467" s="1"/>
      <c r="AC467" s="1"/>
      <c r="AD467" s="1"/>
      <c r="AE467" s="8">
        <v>0</v>
      </c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8">
        <v>0</v>
      </c>
      <c r="AR467" s="1"/>
      <c r="AS467" s="1"/>
      <c r="AT467" s="1"/>
    </row>
    <row r="468" spans="1:46" ht="23.25" customHeight="1">
      <c r="A468" s="1" t="str">
        <f t="shared" si="0"/>
        <v>RG8080A05EL-CO 3 ROSIERES PDC1 4 ROYE PIC 13:45</v>
      </c>
      <c r="B468" s="6" t="s">
        <v>20</v>
      </c>
      <c r="C468" s="6" t="s">
        <v>515</v>
      </c>
      <c r="D468" s="7" t="s">
        <v>31</v>
      </c>
      <c r="E468" s="7" t="s">
        <v>517</v>
      </c>
      <c r="F468" s="6" t="s">
        <v>518</v>
      </c>
      <c r="G468" s="7" t="s">
        <v>33</v>
      </c>
      <c r="H468" s="7" t="s">
        <v>175</v>
      </c>
      <c r="I468" s="6" t="s">
        <v>176</v>
      </c>
      <c r="J468" s="8">
        <v>28</v>
      </c>
      <c r="K468" s="7" t="s">
        <v>138</v>
      </c>
      <c r="L468" s="8">
        <v>33.1935</v>
      </c>
      <c r="M468" s="8">
        <v>16.073</v>
      </c>
      <c r="N468" s="8"/>
      <c r="O468" s="8"/>
      <c r="P468" s="8"/>
      <c r="Q468" s="8"/>
      <c r="R468" s="8"/>
      <c r="S468" s="8">
        <v>16.073</v>
      </c>
      <c r="T468" s="8"/>
      <c r="U468" s="1"/>
      <c r="V468" s="1"/>
      <c r="W468" s="1"/>
      <c r="X468" s="1"/>
      <c r="Y468" s="9">
        <v>15.5</v>
      </c>
      <c r="Z468" s="1"/>
      <c r="AA468" s="1"/>
      <c r="AB468" s="1"/>
      <c r="AC468" s="1"/>
      <c r="AD468" s="1"/>
      <c r="AE468" s="9">
        <v>33.1935</v>
      </c>
      <c r="AF468" s="1"/>
      <c r="AG468" s="1"/>
      <c r="AH468" s="1"/>
      <c r="AI468" s="1"/>
      <c r="AJ468" s="1"/>
      <c r="AK468" s="9">
        <v>13.5985</v>
      </c>
      <c r="AL468" s="1"/>
      <c r="AM468" s="1"/>
      <c r="AN468" s="1"/>
      <c r="AO468" s="1"/>
      <c r="AP468" s="1"/>
      <c r="AQ468" s="9">
        <v>2</v>
      </c>
      <c r="AR468" s="1"/>
      <c r="AS468" s="1"/>
      <c r="AT468" s="1"/>
    </row>
    <row r="469" spans="1:46" ht="23.25" customHeight="1">
      <c r="A469" s="1" t="str">
        <f t="shared" si="0"/>
        <v>RG8080A05EL-CO 3 ROSIERES PDC1 5 MONTDIDIER PDC1 13:45</v>
      </c>
      <c r="B469" s="6" t="s">
        <v>20</v>
      </c>
      <c r="C469" s="6" t="s">
        <v>515</v>
      </c>
      <c r="D469" s="7" t="s">
        <v>31</v>
      </c>
      <c r="E469" s="7" t="s">
        <v>517</v>
      </c>
      <c r="F469" s="6" t="s">
        <v>518</v>
      </c>
      <c r="G469" s="7" t="s">
        <v>35</v>
      </c>
      <c r="H469" s="7" t="s">
        <v>519</v>
      </c>
      <c r="I469" s="6" t="s">
        <v>520</v>
      </c>
      <c r="J469" s="8">
        <v>28</v>
      </c>
      <c r="K469" s="7" t="s">
        <v>138</v>
      </c>
      <c r="L469" s="8">
        <v>0</v>
      </c>
      <c r="M469" s="8"/>
      <c r="N469" s="8"/>
      <c r="O469" s="8"/>
      <c r="P469" s="8"/>
      <c r="Q469" s="8"/>
      <c r="R469" s="8"/>
      <c r="S469" s="8"/>
      <c r="T469" s="8"/>
      <c r="U469" s="1"/>
      <c r="V469" s="1"/>
      <c r="W469" s="1"/>
      <c r="X469" s="1"/>
      <c r="Y469" s="8">
        <v>0</v>
      </c>
      <c r="Z469" s="1"/>
      <c r="AA469" s="1"/>
      <c r="AB469" s="1"/>
      <c r="AC469" s="1"/>
      <c r="AD469" s="1"/>
      <c r="AE469" s="8">
        <v>0</v>
      </c>
      <c r="AF469" s="1"/>
      <c r="AG469" s="1"/>
      <c r="AH469" s="1"/>
      <c r="AI469" s="1"/>
      <c r="AJ469" s="1"/>
      <c r="AK469" s="8">
        <v>0</v>
      </c>
      <c r="AL469" s="1"/>
      <c r="AM469" s="1"/>
      <c r="AN469" s="1"/>
      <c r="AO469" s="1"/>
      <c r="AP469" s="1"/>
      <c r="AQ469" s="8">
        <v>0</v>
      </c>
      <c r="AR469" s="1"/>
      <c r="AS469" s="1"/>
      <c r="AT469" s="1"/>
    </row>
    <row r="470" spans="1:46" ht="23.25" customHeight="1">
      <c r="A470" s="1" t="str">
        <f t="shared" si="0"/>
        <v>RG8080A05EL-CO 3 ROSIERES PDC1 6 ROYE PIC 13:45</v>
      </c>
      <c r="B470" s="6" t="s">
        <v>20</v>
      </c>
      <c r="C470" s="6" t="s">
        <v>515</v>
      </c>
      <c r="D470" s="7" t="s">
        <v>31</v>
      </c>
      <c r="E470" s="7" t="s">
        <v>517</v>
      </c>
      <c r="F470" s="6" t="s">
        <v>518</v>
      </c>
      <c r="G470" s="7" t="s">
        <v>169</v>
      </c>
      <c r="H470" s="7" t="s">
        <v>175</v>
      </c>
      <c r="I470" s="6" t="s">
        <v>176</v>
      </c>
      <c r="J470" s="8">
        <v>28</v>
      </c>
      <c r="K470" s="7" t="s">
        <v>138</v>
      </c>
      <c r="L470" s="8">
        <v>0</v>
      </c>
      <c r="M470" s="8"/>
      <c r="N470" s="8"/>
      <c r="O470" s="8"/>
      <c r="P470" s="8"/>
      <c r="Q470" s="8"/>
      <c r="R470" s="8"/>
      <c r="S470" s="8"/>
      <c r="T470" s="8"/>
      <c r="U470" s="1"/>
      <c r="V470" s="1"/>
      <c r="W470" s="1"/>
      <c r="X470" s="1"/>
      <c r="Y470" s="9">
        <v>0</v>
      </c>
      <c r="Z470" s="1"/>
      <c r="AA470" s="1"/>
      <c r="AB470" s="1"/>
      <c r="AC470" s="1"/>
      <c r="AD470" s="1"/>
      <c r="AE470" s="9">
        <v>0</v>
      </c>
      <c r="AF470" s="1"/>
      <c r="AG470" s="1"/>
      <c r="AH470" s="1"/>
      <c r="AI470" s="1"/>
      <c r="AJ470" s="1"/>
      <c r="AK470" s="9">
        <v>0</v>
      </c>
      <c r="AL470" s="1"/>
      <c r="AM470" s="1"/>
      <c r="AN470" s="1"/>
      <c r="AO470" s="1"/>
      <c r="AP470" s="1"/>
      <c r="AQ470" s="9">
        <v>0</v>
      </c>
      <c r="AR470" s="1"/>
      <c r="AS470" s="1"/>
      <c r="AT470" s="1"/>
    </row>
    <row r="471" spans="1:46" ht="23.25" customHeight="1">
      <c r="A471" s="1" t="str">
        <f t="shared" si="0"/>
        <v>RG8080A05EL-CO 4 ROYE PIC 5 MONTDIDIER PDC1 14:30</v>
      </c>
      <c r="B471" s="6" t="s">
        <v>20</v>
      </c>
      <c r="C471" s="6" t="s">
        <v>515</v>
      </c>
      <c r="D471" s="7" t="s">
        <v>33</v>
      </c>
      <c r="E471" s="7" t="s">
        <v>175</v>
      </c>
      <c r="F471" s="6" t="s">
        <v>176</v>
      </c>
      <c r="G471" s="7" t="s">
        <v>35</v>
      </c>
      <c r="H471" s="7" t="s">
        <v>519</v>
      </c>
      <c r="I471" s="6" t="s">
        <v>520</v>
      </c>
      <c r="J471" s="8">
        <v>28</v>
      </c>
      <c r="K471" s="7" t="s">
        <v>140</v>
      </c>
      <c r="L471" s="8">
        <v>2.4544999999999999</v>
      </c>
      <c r="M471" s="8">
        <v>2.4544999999999999</v>
      </c>
      <c r="N471" s="8"/>
      <c r="O471" s="8"/>
      <c r="P471" s="8"/>
      <c r="Q471" s="8"/>
      <c r="R471" s="8"/>
      <c r="S471" s="8">
        <v>2.4544999999999999</v>
      </c>
      <c r="T471" s="8"/>
      <c r="U471" s="1"/>
      <c r="V471" s="1"/>
      <c r="W471" s="1"/>
      <c r="X471" s="1"/>
      <c r="Y471" s="8">
        <v>0</v>
      </c>
      <c r="Z471" s="1"/>
      <c r="AA471" s="1"/>
      <c r="AB471" s="1"/>
      <c r="AC471" s="1"/>
      <c r="AD471" s="1"/>
      <c r="AE471" s="8">
        <v>2.4544999999999999</v>
      </c>
      <c r="AF471" s="1"/>
      <c r="AG471" s="1"/>
      <c r="AH471" s="1"/>
      <c r="AI471" s="1"/>
      <c r="AJ471" s="1"/>
      <c r="AK471" s="8">
        <v>0</v>
      </c>
      <c r="AL471" s="1"/>
      <c r="AM471" s="1"/>
      <c r="AN471" s="1"/>
      <c r="AO471" s="1"/>
      <c r="AP471" s="1"/>
      <c r="AQ471" s="8">
        <v>0</v>
      </c>
      <c r="AR471" s="1"/>
      <c r="AS471" s="1"/>
      <c r="AT471" s="1"/>
    </row>
    <row r="472" spans="1:46" ht="23.25" customHeight="1">
      <c r="A472" s="1" t="str">
        <f t="shared" si="0"/>
        <v>RG8080A05EL-CO 5 MONTDIDIER PDC1 6 ROYE PIC 16:30</v>
      </c>
      <c r="B472" s="6" t="s">
        <v>20</v>
      </c>
      <c r="C472" s="6" t="s">
        <v>515</v>
      </c>
      <c r="D472" s="7" t="s">
        <v>35</v>
      </c>
      <c r="E472" s="7" t="s">
        <v>519</v>
      </c>
      <c r="F472" s="6" t="s">
        <v>520</v>
      </c>
      <c r="G472" s="7" t="s">
        <v>169</v>
      </c>
      <c r="H472" s="7" t="s">
        <v>175</v>
      </c>
      <c r="I472" s="6" t="s">
        <v>176</v>
      </c>
      <c r="J472" s="8">
        <v>28</v>
      </c>
      <c r="K472" s="7" t="s">
        <v>122</v>
      </c>
      <c r="L472" s="8">
        <v>11</v>
      </c>
      <c r="M472" s="8">
        <v>6.5</v>
      </c>
      <c r="N472" s="8"/>
      <c r="O472" s="8"/>
      <c r="P472" s="8"/>
      <c r="Q472" s="8"/>
      <c r="R472" s="8"/>
      <c r="S472" s="8">
        <v>6.5</v>
      </c>
      <c r="T472" s="8"/>
      <c r="U472" s="1"/>
      <c r="V472" s="1"/>
      <c r="W472" s="1"/>
      <c r="X472" s="1"/>
      <c r="Y472" s="9">
        <v>11</v>
      </c>
      <c r="Z472" s="1"/>
      <c r="AA472" s="1"/>
      <c r="AB472" s="1"/>
      <c r="AC472" s="1"/>
      <c r="AD472" s="1"/>
      <c r="AE472" s="9">
        <v>0</v>
      </c>
      <c r="AF472" s="1"/>
      <c r="AG472" s="1"/>
      <c r="AH472" s="1"/>
      <c r="AI472" s="1"/>
      <c r="AJ472" s="1"/>
      <c r="AK472" s="9">
        <v>2</v>
      </c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23.25" customHeight="1">
      <c r="A473" s="1" t="str">
        <f t="shared" si="0"/>
        <v>RG8080A06EL-OO 1 POULAINVILLE PPDC 2 FRIVILLE ESCARBOTIN 06:05</v>
      </c>
      <c r="B473" s="6" t="s">
        <v>20</v>
      </c>
      <c r="C473" s="6" t="s">
        <v>522</v>
      </c>
      <c r="D473" s="7" t="s">
        <v>22</v>
      </c>
      <c r="E473" s="7" t="s">
        <v>501</v>
      </c>
      <c r="F473" s="6" t="s">
        <v>502</v>
      </c>
      <c r="G473" s="7" t="s">
        <v>25</v>
      </c>
      <c r="H473" s="7" t="s">
        <v>523</v>
      </c>
      <c r="I473" s="6" t="s">
        <v>524</v>
      </c>
      <c r="J473" s="8">
        <v>54</v>
      </c>
      <c r="K473" s="7" t="s">
        <v>32</v>
      </c>
      <c r="L473" s="8">
        <v>25.12</v>
      </c>
      <c r="M473" s="8">
        <v>15.579230769230769</v>
      </c>
      <c r="N473" s="8">
        <v>14.914999999999999</v>
      </c>
      <c r="O473" s="8">
        <v>10.676</v>
      </c>
      <c r="P473" s="8">
        <v>19.468</v>
      </c>
      <c r="Q473" s="8">
        <v>18.447500000000002</v>
      </c>
      <c r="R473" s="8">
        <v>16.484999999999999</v>
      </c>
      <c r="S473" s="8">
        <v>13.737500000000001</v>
      </c>
      <c r="T473" s="8"/>
      <c r="U473" s="8">
        <v>9.42</v>
      </c>
      <c r="V473" s="8">
        <v>18.84</v>
      </c>
      <c r="W473" s="8">
        <v>15.7</v>
      </c>
      <c r="X473" s="8">
        <v>14.13</v>
      </c>
      <c r="Y473" s="8">
        <v>10.99</v>
      </c>
      <c r="Z473" s="8">
        <v>18.84</v>
      </c>
      <c r="AA473" s="8">
        <v>14.13</v>
      </c>
      <c r="AB473" s="8">
        <v>20.41</v>
      </c>
      <c r="AC473" s="8">
        <v>14.13</v>
      </c>
      <c r="AD473" s="8">
        <v>20.41</v>
      </c>
      <c r="AE473" s="8">
        <v>20.41</v>
      </c>
      <c r="AF473" s="8">
        <v>14.13</v>
      </c>
      <c r="AG473" s="8">
        <v>10.99</v>
      </c>
      <c r="AH473" s="8">
        <v>21.98</v>
      </c>
      <c r="AI473" s="8">
        <v>18.84</v>
      </c>
      <c r="AJ473" s="8">
        <v>17.27</v>
      </c>
      <c r="AK473" s="8">
        <v>12.56</v>
      </c>
      <c r="AL473" s="8">
        <v>10.99</v>
      </c>
      <c r="AM473" s="8">
        <v>9.42</v>
      </c>
      <c r="AN473" s="8">
        <v>17.27</v>
      </c>
      <c r="AO473" s="8">
        <v>25.12</v>
      </c>
      <c r="AP473" s="8">
        <v>14.13</v>
      </c>
      <c r="AQ473" s="8">
        <v>10.99</v>
      </c>
      <c r="AR473" s="8">
        <v>15.7</v>
      </c>
      <c r="AS473" s="8">
        <v>9.42</v>
      </c>
      <c r="AT473" s="8">
        <v>18.84</v>
      </c>
    </row>
    <row r="474" spans="1:46" ht="23.25" customHeight="1">
      <c r="A474" s="1" t="str">
        <f t="shared" si="0"/>
        <v>RG8080A06EL-OO 2 FRIVILLE ESCARBOTIN 3 POULAINVILLE PPDC 07:50</v>
      </c>
      <c r="B474" s="6" t="s">
        <v>20</v>
      </c>
      <c r="C474" s="6" t="s">
        <v>522</v>
      </c>
      <c r="D474" s="7" t="s">
        <v>25</v>
      </c>
      <c r="E474" s="7" t="s">
        <v>523</v>
      </c>
      <c r="F474" s="6" t="s">
        <v>524</v>
      </c>
      <c r="G474" s="7" t="s">
        <v>31</v>
      </c>
      <c r="H474" s="7" t="s">
        <v>501</v>
      </c>
      <c r="I474" s="6" t="s">
        <v>502</v>
      </c>
      <c r="J474" s="8">
        <v>54</v>
      </c>
      <c r="K474" s="7" t="s">
        <v>104</v>
      </c>
      <c r="L474" s="8">
        <v>34.54</v>
      </c>
      <c r="M474" s="8">
        <v>25.185416666666669</v>
      </c>
      <c r="N474" s="8">
        <v>28.783333333333335</v>
      </c>
      <c r="O474" s="8">
        <v>18.447500000000002</v>
      </c>
      <c r="P474" s="8">
        <v>27.318000000000001</v>
      </c>
      <c r="Q474" s="8">
        <v>28.26</v>
      </c>
      <c r="R474" s="8">
        <v>25.512499999999999</v>
      </c>
      <c r="S474" s="8">
        <v>23.157499999999999</v>
      </c>
      <c r="T474" s="8"/>
      <c r="U474" s="9">
        <v>9.42</v>
      </c>
      <c r="V474" s="9">
        <v>34.54</v>
      </c>
      <c r="W474" s="9">
        <v>28.26</v>
      </c>
      <c r="X474" s="9">
        <v>26.69</v>
      </c>
      <c r="Y474" s="9">
        <v>15.7</v>
      </c>
      <c r="Z474" s="9">
        <v>29.83</v>
      </c>
      <c r="AA474" s="9">
        <v>28.26</v>
      </c>
      <c r="AB474" s="9">
        <v>31.4</v>
      </c>
      <c r="AC474" s="9">
        <v>25.12</v>
      </c>
      <c r="AD474" s="9">
        <v>28.26</v>
      </c>
      <c r="AE474" s="9">
        <v>26.69</v>
      </c>
      <c r="AF474" s="9">
        <v>25.12</v>
      </c>
      <c r="AG474" s="9">
        <v>0</v>
      </c>
      <c r="AH474" s="9">
        <v>25.12</v>
      </c>
      <c r="AI474" s="9">
        <v>31.4</v>
      </c>
      <c r="AJ474" s="9">
        <v>23.55</v>
      </c>
      <c r="AK474" s="9">
        <v>20.41</v>
      </c>
      <c r="AL474" s="9">
        <v>31.4</v>
      </c>
      <c r="AM474" s="9">
        <v>14.13</v>
      </c>
      <c r="AN474" s="9">
        <v>21.98</v>
      </c>
      <c r="AO474" s="9">
        <v>28.26</v>
      </c>
      <c r="AP474" s="9">
        <v>23.55</v>
      </c>
      <c r="AQ474" s="9">
        <v>29.83</v>
      </c>
      <c r="AR474" s="9">
        <v>0</v>
      </c>
      <c r="AS474" s="9">
        <v>21.98</v>
      </c>
      <c r="AT474" s="9">
        <v>23.55</v>
      </c>
    </row>
    <row r="475" spans="1:46" ht="23.25" customHeight="1">
      <c r="A475" s="1" t="str">
        <f t="shared" si="0"/>
        <v>RG8080A07EN-IP 1 PLTF MOREUIL 2 HORNOY LE BOURG PDC1 08:30</v>
      </c>
      <c r="B475" s="6" t="s">
        <v>20</v>
      </c>
      <c r="C475" s="6" t="s">
        <v>525</v>
      </c>
      <c r="D475" s="7" t="s">
        <v>22</v>
      </c>
      <c r="E475" s="7" t="s">
        <v>200</v>
      </c>
      <c r="F475" s="6" t="s">
        <v>201</v>
      </c>
      <c r="G475" s="7" t="s">
        <v>25</v>
      </c>
      <c r="H475" s="7" t="s">
        <v>526</v>
      </c>
      <c r="I475" s="6" t="s">
        <v>527</v>
      </c>
      <c r="J475" s="8">
        <v>32</v>
      </c>
      <c r="K475" s="7" t="s">
        <v>89</v>
      </c>
      <c r="L475" s="8">
        <v>18</v>
      </c>
      <c r="M475" s="8">
        <v>16.25</v>
      </c>
      <c r="N475" s="8"/>
      <c r="O475" s="8"/>
      <c r="P475" s="8"/>
      <c r="Q475" s="8"/>
      <c r="R475" s="8"/>
      <c r="S475" s="8">
        <v>16.25</v>
      </c>
      <c r="T475" s="8"/>
      <c r="U475" s="1"/>
      <c r="V475" s="1"/>
      <c r="W475" s="1"/>
      <c r="X475" s="1"/>
      <c r="Y475" s="8">
        <v>16</v>
      </c>
      <c r="Z475" s="1"/>
      <c r="AA475" s="1"/>
      <c r="AB475" s="1"/>
      <c r="AC475" s="1"/>
      <c r="AD475" s="1"/>
      <c r="AE475" s="8">
        <v>16</v>
      </c>
      <c r="AF475" s="1"/>
      <c r="AG475" s="1"/>
      <c r="AH475" s="1"/>
      <c r="AI475" s="1"/>
      <c r="AJ475" s="1"/>
      <c r="AK475" s="8">
        <v>15</v>
      </c>
      <c r="AL475" s="1"/>
      <c r="AM475" s="1"/>
      <c r="AN475" s="1"/>
      <c r="AO475" s="1"/>
      <c r="AP475" s="1"/>
      <c r="AQ475" s="8">
        <v>18</v>
      </c>
      <c r="AR475" s="1"/>
      <c r="AS475" s="1"/>
      <c r="AT475" s="1"/>
    </row>
    <row r="476" spans="1:46" ht="23.25" customHeight="1">
      <c r="A476" s="1" t="str">
        <f t="shared" si="0"/>
        <v>RG8080A07EN-IP 1 PLTF MOREUIL 3 AIRAINES PDC1 08:30</v>
      </c>
      <c r="B476" s="6" t="s">
        <v>20</v>
      </c>
      <c r="C476" s="6" t="s">
        <v>525</v>
      </c>
      <c r="D476" s="7" t="s">
        <v>22</v>
      </c>
      <c r="E476" s="7" t="s">
        <v>200</v>
      </c>
      <c r="F476" s="6" t="s">
        <v>201</v>
      </c>
      <c r="G476" s="7" t="s">
        <v>31</v>
      </c>
      <c r="H476" s="7" t="s">
        <v>510</v>
      </c>
      <c r="I476" s="6" t="s">
        <v>511</v>
      </c>
      <c r="J476" s="8">
        <v>32</v>
      </c>
      <c r="K476" s="7" t="s">
        <v>89</v>
      </c>
      <c r="L476" s="8">
        <v>14</v>
      </c>
      <c r="M476" s="8">
        <v>12</v>
      </c>
      <c r="N476" s="8"/>
      <c r="O476" s="8"/>
      <c r="P476" s="8"/>
      <c r="Q476" s="8"/>
      <c r="R476" s="8"/>
      <c r="S476" s="8">
        <v>12</v>
      </c>
      <c r="T476" s="8"/>
      <c r="U476" s="1"/>
      <c r="V476" s="1"/>
      <c r="W476" s="1"/>
      <c r="X476" s="1"/>
      <c r="Y476" s="9">
        <v>14</v>
      </c>
      <c r="Z476" s="1"/>
      <c r="AA476" s="1"/>
      <c r="AB476" s="1"/>
      <c r="AC476" s="1"/>
      <c r="AD476" s="1"/>
      <c r="AE476" s="9">
        <v>13</v>
      </c>
      <c r="AF476" s="1"/>
      <c r="AG476" s="1"/>
      <c r="AH476" s="1"/>
      <c r="AI476" s="1"/>
      <c r="AJ476" s="1"/>
      <c r="AK476" s="9">
        <v>11</v>
      </c>
      <c r="AL476" s="1"/>
      <c r="AM476" s="1"/>
      <c r="AN476" s="1"/>
      <c r="AO476" s="1"/>
      <c r="AP476" s="1"/>
      <c r="AQ476" s="9">
        <v>10</v>
      </c>
      <c r="AR476" s="1"/>
      <c r="AS476" s="1"/>
      <c r="AT476" s="1"/>
    </row>
    <row r="477" spans="1:46" ht="23.25" customHeight="1">
      <c r="A477" s="1" t="str">
        <f t="shared" si="0"/>
        <v>RG8080A08EN-IP 1 PLTF MOREUIL 2 PERONNE PDC1 05:30</v>
      </c>
      <c r="B477" s="6" t="s">
        <v>20</v>
      </c>
      <c r="C477" s="6" t="s">
        <v>528</v>
      </c>
      <c r="D477" s="7" t="s">
        <v>22</v>
      </c>
      <c r="E477" s="7" t="s">
        <v>200</v>
      </c>
      <c r="F477" s="6" t="s">
        <v>201</v>
      </c>
      <c r="G477" s="7" t="s">
        <v>25</v>
      </c>
      <c r="H477" s="7" t="s">
        <v>79</v>
      </c>
      <c r="I477" s="6" t="s">
        <v>80</v>
      </c>
      <c r="J477" s="8">
        <v>54</v>
      </c>
      <c r="K477" s="7" t="s">
        <v>93</v>
      </c>
      <c r="L477" s="8">
        <v>27</v>
      </c>
      <c r="M477" s="8">
        <v>25.25</v>
      </c>
      <c r="N477" s="8">
        <v>25.25</v>
      </c>
      <c r="O477" s="8"/>
      <c r="P477" s="8"/>
      <c r="Q477" s="8"/>
      <c r="R477" s="8"/>
      <c r="S477" s="8"/>
      <c r="T477" s="8"/>
      <c r="U477" s="1"/>
      <c r="V477" s="1"/>
      <c r="W477" s="1"/>
      <c r="X477" s="1"/>
      <c r="Y477" s="1"/>
      <c r="Z477" s="8">
        <v>24</v>
      </c>
      <c r="AA477" s="1"/>
      <c r="AB477" s="1"/>
      <c r="AC477" s="1"/>
      <c r="AD477" s="1"/>
      <c r="AE477" s="1"/>
      <c r="AF477" s="8">
        <v>27</v>
      </c>
      <c r="AG477" s="1"/>
      <c r="AH477" s="1"/>
      <c r="AI477" s="1"/>
      <c r="AJ477" s="1"/>
      <c r="AK477" s="1"/>
      <c r="AL477" s="8">
        <v>27</v>
      </c>
      <c r="AM477" s="1"/>
      <c r="AN477" s="1"/>
      <c r="AO477" s="1"/>
      <c r="AP477" s="1"/>
      <c r="AQ477" s="1"/>
      <c r="AR477" s="8">
        <v>23</v>
      </c>
      <c r="AS477" s="1"/>
      <c r="AT477" s="1"/>
    </row>
    <row r="478" spans="1:46" ht="23.25" customHeight="1">
      <c r="A478" s="1" t="str">
        <f t="shared" si="0"/>
        <v>RG8080A08EN-IP 1 PLTF MOREUIL 3 ALBERT PDC1 05:30</v>
      </c>
      <c r="B478" s="6" t="s">
        <v>20</v>
      </c>
      <c r="C478" s="6" t="s">
        <v>528</v>
      </c>
      <c r="D478" s="7" t="s">
        <v>22</v>
      </c>
      <c r="E478" s="7" t="s">
        <v>200</v>
      </c>
      <c r="F478" s="6" t="s">
        <v>201</v>
      </c>
      <c r="G478" s="7" t="s">
        <v>31</v>
      </c>
      <c r="H478" s="7" t="s">
        <v>498</v>
      </c>
      <c r="I478" s="6" t="s">
        <v>499</v>
      </c>
      <c r="J478" s="8">
        <v>54</v>
      </c>
      <c r="K478" s="7" t="s">
        <v>93</v>
      </c>
      <c r="L478" s="8">
        <v>24</v>
      </c>
      <c r="M478" s="8">
        <v>21.5</v>
      </c>
      <c r="N478" s="8">
        <v>21.5</v>
      </c>
      <c r="O478" s="8"/>
      <c r="P478" s="8"/>
      <c r="Q478" s="8"/>
      <c r="R478" s="8"/>
      <c r="S478" s="8"/>
      <c r="T478" s="8"/>
      <c r="U478" s="1"/>
      <c r="V478" s="1"/>
      <c r="W478" s="1"/>
      <c r="X478" s="1"/>
      <c r="Y478" s="1"/>
      <c r="Z478" s="9">
        <v>17</v>
      </c>
      <c r="AA478" s="1"/>
      <c r="AB478" s="1"/>
      <c r="AC478" s="1"/>
      <c r="AD478" s="1"/>
      <c r="AE478" s="1"/>
      <c r="AF478" s="9">
        <v>24</v>
      </c>
      <c r="AG478" s="1"/>
      <c r="AH478" s="1"/>
      <c r="AI478" s="1"/>
      <c r="AJ478" s="1"/>
      <c r="AK478" s="1"/>
      <c r="AL478" s="9">
        <v>23</v>
      </c>
      <c r="AM478" s="1"/>
      <c r="AN478" s="1"/>
      <c r="AO478" s="1"/>
      <c r="AP478" s="1"/>
      <c r="AQ478" s="1"/>
      <c r="AR478" s="9">
        <v>22</v>
      </c>
      <c r="AS478" s="1"/>
      <c r="AT478" s="1"/>
    </row>
    <row r="479" spans="1:46" ht="23.25" customHeight="1">
      <c r="A479" s="1" t="str">
        <f t="shared" si="0"/>
        <v>RG8080A08LI-CO 1 POULAINVILLE PPDC 2 FOUILLOY CORBIE PDC1 06:15</v>
      </c>
      <c r="B479" s="6" t="s">
        <v>20</v>
      </c>
      <c r="C479" s="6" t="s">
        <v>529</v>
      </c>
      <c r="D479" s="7" t="s">
        <v>22</v>
      </c>
      <c r="E479" s="7" t="s">
        <v>501</v>
      </c>
      <c r="F479" s="6" t="s">
        <v>502</v>
      </c>
      <c r="G479" s="7" t="s">
        <v>25</v>
      </c>
      <c r="H479" s="7" t="s">
        <v>530</v>
      </c>
      <c r="I479" s="6" t="s">
        <v>531</v>
      </c>
      <c r="J479" s="8">
        <v>32</v>
      </c>
      <c r="K479" s="7" t="s">
        <v>152</v>
      </c>
      <c r="L479" s="8">
        <v>21.304500000000001</v>
      </c>
      <c r="M479" s="8">
        <v>12.406111111111109</v>
      </c>
      <c r="N479" s="8">
        <v>11.396333333333333</v>
      </c>
      <c r="O479" s="8">
        <v>13.667166666666667</v>
      </c>
      <c r="P479" s="8">
        <v>12.404499999999999</v>
      </c>
      <c r="Q479" s="8">
        <v>14.958166666666665</v>
      </c>
      <c r="R479" s="8">
        <v>11.357833333333334</v>
      </c>
      <c r="S479" s="8">
        <v>10.652666666666667</v>
      </c>
      <c r="T479" s="8"/>
      <c r="U479" s="8">
        <v>19.582999999999998</v>
      </c>
      <c r="V479" s="8">
        <v>10</v>
      </c>
      <c r="W479" s="8">
        <v>11</v>
      </c>
      <c r="X479" s="8">
        <v>10</v>
      </c>
      <c r="Y479" s="8">
        <v>9</v>
      </c>
      <c r="Z479" s="8">
        <v>10.57</v>
      </c>
      <c r="AA479" s="8">
        <v>12.4185</v>
      </c>
      <c r="AB479" s="8">
        <v>14.049000000000001</v>
      </c>
      <c r="AC479" s="8">
        <v>12.57</v>
      </c>
      <c r="AD479" s="8">
        <v>10.454499999999999</v>
      </c>
      <c r="AE479" s="8">
        <v>13.049000000000001</v>
      </c>
      <c r="AF479" s="8">
        <v>10.454499999999999</v>
      </c>
      <c r="AG479" s="8">
        <v>9</v>
      </c>
      <c r="AH479" s="8">
        <v>13.1645</v>
      </c>
      <c r="AI479" s="8">
        <v>21.304500000000001</v>
      </c>
      <c r="AJ479" s="8">
        <v>13.619000000000002</v>
      </c>
      <c r="AK479" s="8">
        <v>9.9090000000000007</v>
      </c>
      <c r="AL479" s="8">
        <v>13.1645</v>
      </c>
      <c r="AM479" s="1"/>
      <c r="AN479" s="1"/>
      <c r="AO479" s="1"/>
      <c r="AP479" s="1"/>
      <c r="AQ479" s="1"/>
      <c r="AR479" s="1"/>
      <c r="AS479" s="1"/>
      <c r="AT479" s="1"/>
    </row>
    <row r="480" spans="1:46" ht="23.25" customHeight="1">
      <c r="A480" s="1" t="str">
        <f t="shared" si="0"/>
        <v>RG8080A09EN-IP 1 PLTF MOREUIL 2 FRIVILLE ESCARBOTIN 05:45</v>
      </c>
      <c r="B480" s="6" t="s">
        <v>20</v>
      </c>
      <c r="C480" s="6" t="s">
        <v>532</v>
      </c>
      <c r="D480" s="7" t="s">
        <v>22</v>
      </c>
      <c r="E480" s="7" t="s">
        <v>200</v>
      </c>
      <c r="F480" s="6" t="s">
        <v>201</v>
      </c>
      <c r="G480" s="7" t="s">
        <v>25</v>
      </c>
      <c r="H480" s="7" t="s">
        <v>523</v>
      </c>
      <c r="I480" s="6" t="s">
        <v>524</v>
      </c>
      <c r="J480" s="8">
        <v>52</v>
      </c>
      <c r="K480" s="7" t="s">
        <v>265</v>
      </c>
      <c r="L480" s="8">
        <v>21</v>
      </c>
      <c r="M480" s="8">
        <v>20</v>
      </c>
      <c r="N480" s="8">
        <v>20</v>
      </c>
      <c r="O480" s="8"/>
      <c r="P480" s="8"/>
      <c r="Q480" s="8"/>
      <c r="R480" s="8"/>
      <c r="S480" s="8"/>
      <c r="T480" s="8"/>
      <c r="U480" s="1"/>
      <c r="V480" s="1"/>
      <c r="W480" s="1"/>
      <c r="X480" s="1"/>
      <c r="Y480" s="1"/>
      <c r="Z480" s="9">
        <v>20</v>
      </c>
      <c r="AA480" s="1"/>
      <c r="AB480" s="1"/>
      <c r="AC480" s="1"/>
      <c r="AD480" s="1"/>
      <c r="AE480" s="1"/>
      <c r="AF480" s="9">
        <v>21</v>
      </c>
      <c r="AG480" s="1"/>
      <c r="AH480" s="1"/>
      <c r="AI480" s="1"/>
      <c r="AJ480" s="1"/>
      <c r="AK480" s="1"/>
      <c r="AL480" s="9">
        <v>21</v>
      </c>
      <c r="AM480" s="1"/>
      <c r="AN480" s="1"/>
      <c r="AO480" s="1"/>
      <c r="AP480" s="1"/>
      <c r="AQ480" s="1"/>
      <c r="AR480" s="9">
        <v>18</v>
      </c>
      <c r="AS480" s="1"/>
      <c r="AT480" s="1"/>
    </row>
    <row r="481" spans="1:46" ht="23.25" customHeight="1">
      <c r="A481" s="1" t="str">
        <f t="shared" si="0"/>
        <v>RG8080A09EN-IP 1 PLTF MOREUIL 3 ROYE PIC 05:45</v>
      </c>
      <c r="B481" s="6" t="s">
        <v>20</v>
      </c>
      <c r="C481" s="6" t="s">
        <v>532</v>
      </c>
      <c r="D481" s="7" t="s">
        <v>22</v>
      </c>
      <c r="E481" s="7" t="s">
        <v>200</v>
      </c>
      <c r="F481" s="6" t="s">
        <v>201</v>
      </c>
      <c r="G481" s="7" t="s">
        <v>31</v>
      </c>
      <c r="H481" s="7" t="s">
        <v>175</v>
      </c>
      <c r="I481" s="6" t="s">
        <v>176</v>
      </c>
      <c r="J481" s="8">
        <v>52</v>
      </c>
      <c r="K481" s="7" t="s">
        <v>265</v>
      </c>
      <c r="L481" s="8">
        <v>1</v>
      </c>
      <c r="M481" s="8">
        <v>1</v>
      </c>
      <c r="N481" s="8">
        <v>1</v>
      </c>
      <c r="O481" s="8"/>
      <c r="P481" s="8"/>
      <c r="Q481" s="8"/>
      <c r="R481" s="8"/>
      <c r="S481" s="8"/>
      <c r="T481" s="8"/>
      <c r="U481" s="1"/>
      <c r="V481" s="1"/>
      <c r="W481" s="1"/>
      <c r="X481" s="1"/>
      <c r="Y481" s="1"/>
      <c r="Z481" s="8">
        <v>1</v>
      </c>
      <c r="AA481" s="1"/>
      <c r="AB481" s="1"/>
      <c r="AC481" s="1"/>
      <c r="AD481" s="1"/>
      <c r="AE481" s="1"/>
      <c r="AF481" s="8">
        <v>1</v>
      </c>
      <c r="AG481" s="1"/>
      <c r="AH481" s="1"/>
      <c r="AI481" s="1"/>
      <c r="AJ481" s="1"/>
      <c r="AK481" s="1"/>
      <c r="AL481" s="8">
        <v>1</v>
      </c>
      <c r="AM481" s="1"/>
      <c r="AN481" s="1"/>
      <c r="AO481" s="1"/>
      <c r="AP481" s="1"/>
      <c r="AQ481" s="1"/>
      <c r="AR481" s="8">
        <v>1</v>
      </c>
      <c r="AS481" s="1"/>
      <c r="AT481" s="1"/>
    </row>
    <row r="482" spans="1:46" ht="23.25" customHeight="1">
      <c r="A482" s="1" t="str">
        <f t="shared" si="0"/>
        <v>RG8080A09EN-IP 2 FRIVILLE ESCARBOTIN 3 ROYE PIC 08:00</v>
      </c>
      <c r="B482" s="6" t="s">
        <v>20</v>
      </c>
      <c r="C482" s="6" t="s">
        <v>532</v>
      </c>
      <c r="D482" s="7" t="s">
        <v>25</v>
      </c>
      <c r="E482" s="7" t="s">
        <v>523</v>
      </c>
      <c r="F482" s="6" t="s">
        <v>524</v>
      </c>
      <c r="G482" s="7" t="s">
        <v>31</v>
      </c>
      <c r="H482" s="7" t="s">
        <v>175</v>
      </c>
      <c r="I482" s="6" t="s">
        <v>176</v>
      </c>
      <c r="J482" s="8">
        <v>52</v>
      </c>
      <c r="K482" s="7" t="s">
        <v>57</v>
      </c>
      <c r="L482" s="8">
        <v>38.500000000000007</v>
      </c>
      <c r="M482" s="8">
        <v>32.875</v>
      </c>
      <c r="N482" s="8">
        <v>32.875</v>
      </c>
      <c r="O482" s="8"/>
      <c r="P482" s="8"/>
      <c r="Q482" s="8"/>
      <c r="R482" s="8"/>
      <c r="S482" s="8"/>
      <c r="T482" s="8"/>
      <c r="U482" s="1"/>
      <c r="V482" s="1"/>
      <c r="W482" s="1"/>
      <c r="X482" s="1"/>
      <c r="Y482" s="1"/>
      <c r="Z482" s="9">
        <v>25</v>
      </c>
      <c r="AA482" s="1"/>
      <c r="AB482" s="1"/>
      <c r="AC482" s="1"/>
      <c r="AD482" s="1"/>
      <c r="AE482" s="1"/>
      <c r="AF482" s="9">
        <v>30.000000000000004</v>
      </c>
      <c r="AG482" s="1"/>
      <c r="AH482" s="1"/>
      <c r="AI482" s="1"/>
      <c r="AJ482" s="1"/>
      <c r="AK482" s="1"/>
      <c r="AL482" s="9">
        <v>38.500000000000007</v>
      </c>
      <c r="AM482" s="1"/>
      <c r="AN482" s="1"/>
      <c r="AO482" s="1"/>
      <c r="AP482" s="1"/>
      <c r="AQ482" s="1"/>
      <c r="AR482" s="9">
        <v>38.000000000000007</v>
      </c>
      <c r="AS482" s="1"/>
      <c r="AT482" s="1"/>
    </row>
    <row r="483" spans="1:46" ht="23.25" customHeight="1">
      <c r="A483" s="1" t="str">
        <f t="shared" si="0"/>
        <v>RG8080A09LI-CO 1 ROYE PIC 2 ABBEVILLE PDC 1 05:10</v>
      </c>
      <c r="B483" s="6" t="s">
        <v>20</v>
      </c>
      <c r="C483" s="6" t="s">
        <v>533</v>
      </c>
      <c r="D483" s="7" t="s">
        <v>22</v>
      </c>
      <c r="E483" s="7" t="s">
        <v>175</v>
      </c>
      <c r="F483" s="6" t="s">
        <v>176</v>
      </c>
      <c r="G483" s="7" t="s">
        <v>25</v>
      </c>
      <c r="H483" s="7" t="s">
        <v>452</v>
      </c>
      <c r="I483" s="6" t="s">
        <v>453</v>
      </c>
      <c r="J483" s="8">
        <v>32</v>
      </c>
      <c r="K483" s="7" t="s">
        <v>475</v>
      </c>
      <c r="L483" s="8">
        <v>29.183</v>
      </c>
      <c r="M483" s="8">
        <v>16.841888888888889</v>
      </c>
      <c r="N483" s="8">
        <v>14</v>
      </c>
      <c r="O483" s="8">
        <v>19.115400000000001</v>
      </c>
      <c r="P483" s="8"/>
      <c r="Q483" s="8"/>
      <c r="R483" s="8"/>
      <c r="S483" s="8"/>
      <c r="T483" s="8"/>
      <c r="U483" s="8">
        <v>29.183</v>
      </c>
      <c r="V483" s="1"/>
      <c r="W483" s="1"/>
      <c r="X483" s="1"/>
      <c r="Y483" s="1"/>
      <c r="Z483" s="8">
        <v>16</v>
      </c>
      <c r="AA483" s="8">
        <v>17</v>
      </c>
      <c r="AB483" s="1"/>
      <c r="AC483" s="1"/>
      <c r="AD483" s="1"/>
      <c r="AE483" s="1"/>
      <c r="AF483" s="8">
        <v>15</v>
      </c>
      <c r="AG483" s="8">
        <v>15</v>
      </c>
      <c r="AH483" s="1"/>
      <c r="AI483" s="1"/>
      <c r="AJ483" s="1"/>
      <c r="AK483" s="1"/>
      <c r="AL483" s="8">
        <v>14</v>
      </c>
      <c r="AM483" s="8">
        <v>16</v>
      </c>
      <c r="AN483" s="1"/>
      <c r="AO483" s="1"/>
      <c r="AP483" s="1"/>
      <c r="AQ483" s="1"/>
      <c r="AR483" s="8">
        <v>11</v>
      </c>
      <c r="AS483" s="8">
        <v>18.393999999999998</v>
      </c>
      <c r="AT483" s="1"/>
    </row>
    <row r="484" spans="1:46" ht="23.25" customHeight="1">
      <c r="A484" s="1" t="str">
        <f t="shared" si="0"/>
        <v>RG8080A09LI-CO 1 ROYE PIC 3 FRIVILLE ESCARBOTIN 05:10</v>
      </c>
      <c r="B484" s="6" t="s">
        <v>20</v>
      </c>
      <c r="C484" s="6" t="s">
        <v>533</v>
      </c>
      <c r="D484" s="7" t="s">
        <v>22</v>
      </c>
      <c r="E484" s="7" t="s">
        <v>175</v>
      </c>
      <c r="F484" s="6" t="s">
        <v>176</v>
      </c>
      <c r="G484" s="7" t="s">
        <v>31</v>
      </c>
      <c r="H484" s="7" t="s">
        <v>523</v>
      </c>
      <c r="I484" s="6" t="s">
        <v>524</v>
      </c>
      <c r="J484" s="8">
        <v>32</v>
      </c>
      <c r="K484" s="7" t="s">
        <v>475</v>
      </c>
      <c r="L484" s="8">
        <v>0</v>
      </c>
      <c r="M484" s="8"/>
      <c r="N484" s="8"/>
      <c r="O484" s="8"/>
      <c r="P484" s="8"/>
      <c r="Q484" s="8"/>
      <c r="R484" s="8"/>
      <c r="S484" s="8"/>
      <c r="T484" s="8"/>
      <c r="U484" s="9">
        <v>0</v>
      </c>
      <c r="V484" s="1"/>
      <c r="W484" s="1"/>
      <c r="X484" s="1"/>
      <c r="Y484" s="1"/>
      <c r="Z484" s="9">
        <v>0</v>
      </c>
      <c r="AA484" s="9">
        <v>0</v>
      </c>
      <c r="AB484" s="1"/>
      <c r="AC484" s="1"/>
      <c r="AD484" s="1"/>
      <c r="AE484" s="1"/>
      <c r="AF484" s="9">
        <v>0</v>
      </c>
      <c r="AG484" s="9">
        <v>0</v>
      </c>
      <c r="AH484" s="1"/>
      <c r="AI484" s="1"/>
      <c r="AJ484" s="1"/>
      <c r="AK484" s="1"/>
      <c r="AL484" s="9">
        <v>0</v>
      </c>
      <c r="AM484" s="9">
        <v>0</v>
      </c>
      <c r="AN484" s="1"/>
      <c r="AO484" s="1"/>
      <c r="AP484" s="1"/>
      <c r="AQ484" s="1"/>
      <c r="AR484" s="9">
        <v>0</v>
      </c>
      <c r="AS484" s="9">
        <v>0</v>
      </c>
      <c r="AT484" s="1"/>
    </row>
    <row r="485" spans="1:46" ht="23.25" customHeight="1">
      <c r="A485" s="1" t="str">
        <f t="shared" si="0"/>
        <v>RG8080A09LI-CO 1 ROYE PIC 4 GAMACHES ISCC1 05:10</v>
      </c>
      <c r="B485" s="6" t="s">
        <v>20</v>
      </c>
      <c r="C485" s="6" t="s">
        <v>533</v>
      </c>
      <c r="D485" s="7" t="s">
        <v>22</v>
      </c>
      <c r="E485" s="7" t="s">
        <v>175</v>
      </c>
      <c r="F485" s="6" t="s">
        <v>176</v>
      </c>
      <c r="G485" s="7" t="s">
        <v>33</v>
      </c>
      <c r="H485" s="7" t="s">
        <v>534</v>
      </c>
      <c r="I485" s="6" t="s">
        <v>535</v>
      </c>
      <c r="J485" s="8">
        <v>32</v>
      </c>
      <c r="K485" s="7" t="s">
        <v>475</v>
      </c>
      <c r="L485" s="8">
        <v>0</v>
      </c>
      <c r="M485" s="8"/>
      <c r="N485" s="8"/>
      <c r="O485" s="8"/>
      <c r="P485" s="8"/>
      <c r="Q485" s="8"/>
      <c r="R485" s="8"/>
      <c r="S485" s="8"/>
      <c r="T485" s="8"/>
      <c r="U485" s="8">
        <v>0</v>
      </c>
      <c r="V485" s="1"/>
      <c r="W485" s="1"/>
      <c r="X485" s="1"/>
      <c r="Y485" s="1"/>
      <c r="Z485" s="8">
        <v>0</v>
      </c>
      <c r="AA485" s="8">
        <v>0</v>
      </c>
      <c r="AB485" s="1"/>
      <c r="AC485" s="1"/>
      <c r="AD485" s="1"/>
      <c r="AE485" s="1"/>
      <c r="AF485" s="8">
        <v>0</v>
      </c>
      <c r="AG485" s="8">
        <v>0</v>
      </c>
      <c r="AH485" s="1"/>
      <c r="AI485" s="1"/>
      <c r="AJ485" s="1"/>
      <c r="AK485" s="1"/>
      <c r="AL485" s="8">
        <v>0</v>
      </c>
      <c r="AM485" s="8">
        <v>0</v>
      </c>
      <c r="AN485" s="1"/>
      <c r="AO485" s="1"/>
      <c r="AP485" s="1"/>
      <c r="AQ485" s="1"/>
      <c r="AR485" s="8">
        <v>0</v>
      </c>
      <c r="AS485" s="8">
        <v>0</v>
      </c>
      <c r="AT485" s="1"/>
    </row>
    <row r="486" spans="1:46" ht="23.25" customHeight="1">
      <c r="A486" s="1" t="str">
        <f t="shared" si="0"/>
        <v>RG8080A09LI-CO 2 ABBEVILLE PDC 1 3 FRIVILLE ESCARBOTIN 07:05</v>
      </c>
      <c r="B486" s="6" t="s">
        <v>20</v>
      </c>
      <c r="C486" s="6" t="s">
        <v>533</v>
      </c>
      <c r="D486" s="7" t="s">
        <v>25</v>
      </c>
      <c r="E486" s="7" t="s">
        <v>452</v>
      </c>
      <c r="F486" s="6" t="s">
        <v>453</v>
      </c>
      <c r="G486" s="7" t="s">
        <v>31</v>
      </c>
      <c r="H486" s="7" t="s">
        <v>523</v>
      </c>
      <c r="I486" s="6" t="s">
        <v>524</v>
      </c>
      <c r="J486" s="8">
        <v>32</v>
      </c>
      <c r="K486" s="7" t="s">
        <v>488</v>
      </c>
      <c r="L486" s="8">
        <v>20.97</v>
      </c>
      <c r="M486" s="8">
        <v>18.480888888888888</v>
      </c>
      <c r="N486" s="8">
        <v>18.642499999999998</v>
      </c>
      <c r="O486" s="8">
        <v>18.351599999999998</v>
      </c>
      <c r="P486" s="8"/>
      <c r="Q486" s="8"/>
      <c r="R486" s="8"/>
      <c r="S486" s="8"/>
      <c r="T486" s="8"/>
      <c r="U486" s="9">
        <v>20.97</v>
      </c>
      <c r="V486" s="1"/>
      <c r="W486" s="1"/>
      <c r="X486" s="1"/>
      <c r="Y486" s="1"/>
      <c r="Z486" s="9">
        <v>19</v>
      </c>
      <c r="AA486" s="9">
        <v>20</v>
      </c>
      <c r="AB486" s="1"/>
      <c r="AC486" s="1"/>
      <c r="AD486" s="1"/>
      <c r="AE486" s="1"/>
      <c r="AF486" s="9">
        <v>20</v>
      </c>
      <c r="AG486" s="9">
        <v>18.788</v>
      </c>
      <c r="AH486" s="1"/>
      <c r="AI486" s="1"/>
      <c r="AJ486" s="1"/>
      <c r="AK486" s="1"/>
      <c r="AL486" s="9">
        <v>18.57</v>
      </c>
      <c r="AM486" s="9">
        <v>16</v>
      </c>
      <c r="AN486" s="1"/>
      <c r="AO486" s="1"/>
      <c r="AP486" s="1"/>
      <c r="AQ486" s="1"/>
      <c r="AR486" s="9">
        <v>17</v>
      </c>
      <c r="AS486" s="9">
        <v>16</v>
      </c>
      <c r="AT486" s="1"/>
    </row>
    <row r="487" spans="1:46" ht="23.25" customHeight="1">
      <c r="A487" s="1" t="str">
        <f t="shared" si="0"/>
        <v>RG8080A09LI-CO 2 ABBEVILLE PDC 1 4 GAMACHES ISCC1 07:05</v>
      </c>
      <c r="B487" s="6" t="s">
        <v>20</v>
      </c>
      <c r="C487" s="6" t="s">
        <v>533</v>
      </c>
      <c r="D487" s="7" t="s">
        <v>25</v>
      </c>
      <c r="E487" s="7" t="s">
        <v>452</v>
      </c>
      <c r="F487" s="6" t="s">
        <v>453</v>
      </c>
      <c r="G487" s="7" t="s">
        <v>33</v>
      </c>
      <c r="H487" s="7" t="s">
        <v>534</v>
      </c>
      <c r="I487" s="6" t="s">
        <v>535</v>
      </c>
      <c r="J487" s="8">
        <v>32</v>
      </c>
      <c r="K487" s="7" t="s">
        <v>488</v>
      </c>
      <c r="L487" s="8">
        <v>0</v>
      </c>
      <c r="M487" s="8"/>
      <c r="N487" s="8"/>
      <c r="O487" s="8"/>
      <c r="P487" s="8"/>
      <c r="Q487" s="8"/>
      <c r="R487" s="8"/>
      <c r="S487" s="8"/>
      <c r="T487" s="8"/>
      <c r="U487" s="8">
        <v>0</v>
      </c>
      <c r="V487" s="1"/>
      <c r="W487" s="1"/>
      <c r="X487" s="1"/>
      <c r="Y487" s="1"/>
      <c r="Z487" s="8">
        <v>0</v>
      </c>
      <c r="AA487" s="8">
        <v>0</v>
      </c>
      <c r="AB487" s="1"/>
      <c r="AC487" s="1"/>
      <c r="AD487" s="1"/>
      <c r="AE487" s="1"/>
      <c r="AF487" s="8">
        <v>0</v>
      </c>
      <c r="AG487" s="8">
        <v>0</v>
      </c>
      <c r="AH487" s="1"/>
      <c r="AI487" s="1"/>
      <c r="AJ487" s="1"/>
      <c r="AK487" s="1"/>
      <c r="AL487" s="8">
        <v>0</v>
      </c>
      <c r="AM487" s="8">
        <v>0</v>
      </c>
      <c r="AN487" s="1"/>
      <c r="AO487" s="1"/>
      <c r="AP487" s="1"/>
      <c r="AQ487" s="1"/>
      <c r="AR487" s="8">
        <v>0</v>
      </c>
      <c r="AS487" s="8">
        <v>0</v>
      </c>
      <c r="AT487" s="1"/>
    </row>
    <row r="488" spans="1:46" ht="23.25" customHeight="1">
      <c r="A488" s="1" t="str">
        <f t="shared" si="0"/>
        <v>RG8080A09LI-CO 3 FRIVILLE ESCARBOTIN 4 GAMACHES ISCC1 09:10</v>
      </c>
      <c r="B488" s="6" t="s">
        <v>20</v>
      </c>
      <c r="C488" s="6" t="s">
        <v>533</v>
      </c>
      <c r="D488" s="7" t="s">
        <v>31</v>
      </c>
      <c r="E488" s="7" t="s">
        <v>523</v>
      </c>
      <c r="F488" s="6" t="s">
        <v>524</v>
      </c>
      <c r="G488" s="7" t="s">
        <v>33</v>
      </c>
      <c r="H488" s="7" t="s">
        <v>534</v>
      </c>
      <c r="I488" s="6" t="s">
        <v>535</v>
      </c>
      <c r="J488" s="8">
        <v>32</v>
      </c>
      <c r="K488" s="7" t="s">
        <v>163</v>
      </c>
      <c r="L488" s="8">
        <v>23.42</v>
      </c>
      <c r="M488" s="8">
        <v>18.348749999999999</v>
      </c>
      <c r="N488" s="8">
        <v>21.563333333333333</v>
      </c>
      <c r="O488" s="8">
        <v>16.420000000000002</v>
      </c>
      <c r="P488" s="8"/>
      <c r="Q488" s="8"/>
      <c r="R488" s="8"/>
      <c r="S488" s="8"/>
      <c r="T488" s="8"/>
      <c r="U488" s="9">
        <v>15.42</v>
      </c>
      <c r="V488" s="1"/>
      <c r="W488" s="1"/>
      <c r="X488" s="1"/>
      <c r="Y488" s="1"/>
      <c r="Z488" s="9">
        <v>0</v>
      </c>
      <c r="AA488" s="9">
        <v>20.420000000000002</v>
      </c>
      <c r="AB488" s="1"/>
      <c r="AC488" s="1"/>
      <c r="AD488" s="1"/>
      <c r="AE488" s="1"/>
      <c r="AF488" s="9">
        <v>23.42</v>
      </c>
      <c r="AG488" s="9">
        <v>15.42</v>
      </c>
      <c r="AH488" s="1"/>
      <c r="AI488" s="1"/>
      <c r="AJ488" s="1"/>
      <c r="AK488" s="1"/>
      <c r="AL488" s="9">
        <v>18.850000000000001</v>
      </c>
      <c r="AM488" s="9">
        <v>15.42</v>
      </c>
      <c r="AN488" s="1"/>
      <c r="AO488" s="1"/>
      <c r="AP488" s="1"/>
      <c r="AQ488" s="1"/>
      <c r="AR488" s="9">
        <v>22.42</v>
      </c>
      <c r="AS488" s="9">
        <v>15.42</v>
      </c>
      <c r="AT488" s="1"/>
    </row>
    <row r="489" spans="1:46" ht="23.25" customHeight="1">
      <c r="A489" s="1" t="str">
        <f t="shared" si="0"/>
        <v>RG8080A10EN-IP 1 PLTF MOREUIL 2 ABBEVILLE PDC 1 08:45</v>
      </c>
      <c r="B489" s="6" t="s">
        <v>20</v>
      </c>
      <c r="C489" s="6" t="s">
        <v>536</v>
      </c>
      <c r="D489" s="7" t="s">
        <v>22</v>
      </c>
      <c r="E489" s="7" t="s">
        <v>200</v>
      </c>
      <c r="F489" s="6" t="s">
        <v>201</v>
      </c>
      <c r="G489" s="7" t="s">
        <v>25</v>
      </c>
      <c r="H489" s="7" t="s">
        <v>452</v>
      </c>
      <c r="I489" s="6" t="s">
        <v>453</v>
      </c>
      <c r="J489" s="8">
        <v>52</v>
      </c>
      <c r="K489" s="7" t="s">
        <v>161</v>
      </c>
      <c r="L489" s="8">
        <v>50</v>
      </c>
      <c r="M489" s="8">
        <v>43.75</v>
      </c>
      <c r="N489" s="8"/>
      <c r="O489" s="8"/>
      <c r="P489" s="8"/>
      <c r="Q489" s="8"/>
      <c r="R489" s="8"/>
      <c r="S489" s="8">
        <v>43.75</v>
      </c>
      <c r="T489" s="8"/>
      <c r="U489" s="1"/>
      <c r="V489" s="1"/>
      <c r="W489" s="1"/>
      <c r="X489" s="1"/>
      <c r="Y489" s="8">
        <v>50</v>
      </c>
      <c r="Z489" s="1"/>
      <c r="AA489" s="1"/>
      <c r="AB489" s="1"/>
      <c r="AC489" s="1"/>
      <c r="AD489" s="1"/>
      <c r="AE489" s="8">
        <v>43</v>
      </c>
      <c r="AF489" s="1"/>
      <c r="AG489" s="1"/>
      <c r="AH489" s="1"/>
      <c r="AI489" s="1"/>
      <c r="AJ489" s="1"/>
      <c r="AK489" s="8">
        <v>35</v>
      </c>
      <c r="AL489" s="1"/>
      <c r="AM489" s="1"/>
      <c r="AN489" s="1"/>
      <c r="AO489" s="1"/>
      <c r="AP489" s="1"/>
      <c r="AQ489" s="8">
        <v>47</v>
      </c>
      <c r="AR489" s="1"/>
      <c r="AS489" s="1"/>
      <c r="AT489" s="1"/>
    </row>
    <row r="490" spans="1:46" ht="23.25" customHeight="1">
      <c r="A490" s="1" t="str">
        <f t="shared" si="0"/>
        <v>RG8080A10EN-IP 1 PLTF MOREUIL 3 ROYE PIC 08:45</v>
      </c>
      <c r="B490" s="6" t="s">
        <v>20</v>
      </c>
      <c r="C490" s="6" t="s">
        <v>536</v>
      </c>
      <c r="D490" s="7" t="s">
        <v>22</v>
      </c>
      <c r="E490" s="7" t="s">
        <v>200</v>
      </c>
      <c r="F490" s="6" t="s">
        <v>201</v>
      </c>
      <c r="G490" s="7" t="s">
        <v>31</v>
      </c>
      <c r="H490" s="7" t="s">
        <v>175</v>
      </c>
      <c r="I490" s="6" t="s">
        <v>176</v>
      </c>
      <c r="J490" s="8">
        <v>52</v>
      </c>
      <c r="K490" s="7" t="s">
        <v>161</v>
      </c>
      <c r="L490" s="8">
        <v>1</v>
      </c>
      <c r="M490" s="8">
        <v>1</v>
      </c>
      <c r="N490" s="8"/>
      <c r="O490" s="8"/>
      <c r="P490" s="8"/>
      <c r="Q490" s="8"/>
      <c r="R490" s="8"/>
      <c r="S490" s="8">
        <v>1</v>
      </c>
      <c r="T490" s="8"/>
      <c r="U490" s="1"/>
      <c r="V490" s="1"/>
      <c r="W490" s="1"/>
      <c r="X490" s="1"/>
      <c r="Y490" s="9">
        <v>0</v>
      </c>
      <c r="Z490" s="1"/>
      <c r="AA490" s="1"/>
      <c r="AB490" s="1"/>
      <c r="AC490" s="1"/>
      <c r="AD490" s="1"/>
      <c r="AE490" s="9">
        <v>1</v>
      </c>
      <c r="AF490" s="1"/>
      <c r="AG490" s="1"/>
      <c r="AH490" s="1"/>
      <c r="AI490" s="1"/>
      <c r="AJ490" s="1"/>
      <c r="AK490" s="9">
        <v>1</v>
      </c>
      <c r="AL490" s="1"/>
      <c r="AM490" s="1"/>
      <c r="AN490" s="1"/>
      <c r="AO490" s="1"/>
      <c r="AP490" s="1"/>
      <c r="AQ490" s="9">
        <v>1</v>
      </c>
      <c r="AR490" s="1"/>
      <c r="AS490" s="1"/>
      <c r="AT490" s="1"/>
    </row>
    <row r="491" spans="1:46" ht="23.25" customHeight="1">
      <c r="A491" s="1" t="str">
        <f t="shared" si="0"/>
        <v>RG8080A10EN-IP 2 ABBEVILLE PDC 1 3 ROYE PIC 10:45</v>
      </c>
      <c r="B491" s="6" t="s">
        <v>20</v>
      </c>
      <c r="C491" s="6" t="s">
        <v>536</v>
      </c>
      <c r="D491" s="7" t="s">
        <v>25</v>
      </c>
      <c r="E491" s="7" t="s">
        <v>452</v>
      </c>
      <c r="F491" s="6" t="s">
        <v>453</v>
      </c>
      <c r="G491" s="7" t="s">
        <v>31</v>
      </c>
      <c r="H491" s="7" t="s">
        <v>175</v>
      </c>
      <c r="I491" s="6" t="s">
        <v>176</v>
      </c>
      <c r="J491" s="8">
        <v>52</v>
      </c>
      <c r="K491" s="7" t="s">
        <v>537</v>
      </c>
      <c r="L491" s="8">
        <v>27.5</v>
      </c>
      <c r="M491" s="8">
        <v>22.75</v>
      </c>
      <c r="N491" s="8"/>
      <c r="O491" s="8"/>
      <c r="P491" s="8"/>
      <c r="Q491" s="8"/>
      <c r="R491" s="8"/>
      <c r="S491" s="8">
        <v>22.75</v>
      </c>
      <c r="T491" s="8"/>
      <c r="U491" s="1"/>
      <c r="V491" s="1"/>
      <c r="W491" s="1"/>
      <c r="X491" s="1"/>
      <c r="Y491" s="8">
        <v>26.5</v>
      </c>
      <c r="Z491" s="1"/>
      <c r="AA491" s="1"/>
      <c r="AB491" s="1"/>
      <c r="AC491" s="1"/>
      <c r="AD491" s="1"/>
      <c r="AE491" s="8">
        <v>27.5</v>
      </c>
      <c r="AF491" s="1"/>
      <c r="AG491" s="1"/>
      <c r="AH491" s="1"/>
      <c r="AI491" s="1"/>
      <c r="AJ491" s="1"/>
      <c r="AK491" s="8">
        <v>26</v>
      </c>
      <c r="AL491" s="1"/>
      <c r="AM491" s="1"/>
      <c r="AN491" s="1"/>
      <c r="AO491" s="1"/>
      <c r="AP491" s="1"/>
      <c r="AQ491" s="8">
        <v>11</v>
      </c>
      <c r="AR491" s="1"/>
      <c r="AS491" s="1"/>
      <c r="AT491" s="1"/>
    </row>
    <row r="492" spans="1:46" ht="23.25" customHeight="1">
      <c r="A492" s="1" t="str">
        <f t="shared" si="0"/>
        <v>RG8080A11LI-CO 1 ROYE PIC 2 ABBEVILLE PDC 1 05:10</v>
      </c>
      <c r="B492" s="6" t="s">
        <v>20</v>
      </c>
      <c r="C492" s="6" t="s">
        <v>538</v>
      </c>
      <c r="D492" s="7" t="s">
        <v>22</v>
      </c>
      <c r="E492" s="7" t="s">
        <v>175</v>
      </c>
      <c r="F492" s="6" t="s">
        <v>176</v>
      </c>
      <c r="G492" s="7" t="s">
        <v>25</v>
      </c>
      <c r="H492" s="7" t="s">
        <v>452</v>
      </c>
      <c r="I492" s="6" t="s">
        <v>453</v>
      </c>
      <c r="J492" s="8">
        <v>32</v>
      </c>
      <c r="K492" s="7" t="s">
        <v>475</v>
      </c>
      <c r="L492" s="8">
        <v>15</v>
      </c>
      <c r="M492" s="8">
        <v>14.25</v>
      </c>
      <c r="N492" s="8"/>
      <c r="O492" s="8"/>
      <c r="P492" s="8"/>
      <c r="Q492" s="8"/>
      <c r="R492" s="8"/>
      <c r="S492" s="8">
        <v>14.25</v>
      </c>
      <c r="T492" s="8"/>
      <c r="U492" s="1"/>
      <c r="V492" s="1"/>
      <c r="W492" s="1"/>
      <c r="X492" s="1"/>
      <c r="Y492" s="9">
        <v>14</v>
      </c>
      <c r="Z492" s="1"/>
      <c r="AA492" s="1"/>
      <c r="AB492" s="1"/>
      <c r="AC492" s="1"/>
      <c r="AD492" s="1"/>
      <c r="AE492" s="9">
        <v>15</v>
      </c>
      <c r="AF492" s="1"/>
      <c r="AG492" s="1"/>
      <c r="AH492" s="1"/>
      <c r="AI492" s="1"/>
      <c r="AJ492" s="1"/>
      <c r="AK492" s="9">
        <v>14</v>
      </c>
      <c r="AL492" s="1"/>
      <c r="AM492" s="1"/>
      <c r="AN492" s="1"/>
      <c r="AO492" s="1"/>
      <c r="AP492" s="1"/>
      <c r="AQ492" s="9">
        <v>14</v>
      </c>
      <c r="AR492" s="1"/>
      <c r="AS492" s="1"/>
      <c r="AT492" s="1"/>
    </row>
    <row r="493" spans="1:46" ht="23.25" customHeight="1">
      <c r="A493" s="1" t="str">
        <f t="shared" si="0"/>
        <v>RG8080A11LI-CO 1 ROYE PIC 3 FRIVILLE ESCARBOTIN 05:10</v>
      </c>
      <c r="B493" s="6" t="s">
        <v>20</v>
      </c>
      <c r="C493" s="6" t="s">
        <v>538</v>
      </c>
      <c r="D493" s="7" t="s">
        <v>22</v>
      </c>
      <c r="E493" s="7" t="s">
        <v>175</v>
      </c>
      <c r="F493" s="6" t="s">
        <v>176</v>
      </c>
      <c r="G493" s="7" t="s">
        <v>31</v>
      </c>
      <c r="H493" s="7" t="s">
        <v>523</v>
      </c>
      <c r="I493" s="6" t="s">
        <v>524</v>
      </c>
      <c r="J493" s="8">
        <v>32</v>
      </c>
      <c r="K493" s="7" t="s">
        <v>475</v>
      </c>
      <c r="L493" s="8">
        <v>0</v>
      </c>
      <c r="M493" s="8"/>
      <c r="N493" s="8"/>
      <c r="O493" s="8"/>
      <c r="P493" s="8"/>
      <c r="Q493" s="8"/>
      <c r="R493" s="8"/>
      <c r="S493" s="8"/>
      <c r="T493" s="8"/>
      <c r="U493" s="1"/>
      <c r="V493" s="1"/>
      <c r="W493" s="1"/>
      <c r="X493" s="1"/>
      <c r="Y493" s="8">
        <v>0</v>
      </c>
      <c r="Z493" s="1"/>
      <c r="AA493" s="1"/>
      <c r="AB493" s="1"/>
      <c r="AC493" s="1"/>
      <c r="AD493" s="1"/>
      <c r="AE493" s="8">
        <v>0</v>
      </c>
      <c r="AF493" s="1"/>
      <c r="AG493" s="1"/>
      <c r="AH493" s="1"/>
      <c r="AI493" s="1"/>
      <c r="AJ493" s="1"/>
      <c r="AK493" s="8">
        <v>0</v>
      </c>
      <c r="AL493" s="1"/>
      <c r="AM493" s="1"/>
      <c r="AN493" s="1"/>
      <c r="AO493" s="1"/>
      <c r="AP493" s="1"/>
      <c r="AQ493" s="8">
        <v>0</v>
      </c>
      <c r="AR493" s="1"/>
      <c r="AS493" s="1"/>
      <c r="AT493" s="1"/>
    </row>
    <row r="494" spans="1:46" ht="23.25" customHeight="1">
      <c r="A494" s="1" t="str">
        <f t="shared" si="0"/>
        <v>RG8080A11LI-CO 2 ABBEVILLE PDC 1 3 FRIVILLE ESCARBOTIN 07:05</v>
      </c>
      <c r="B494" s="6" t="s">
        <v>20</v>
      </c>
      <c r="C494" s="6" t="s">
        <v>538</v>
      </c>
      <c r="D494" s="7" t="s">
        <v>25</v>
      </c>
      <c r="E494" s="7" t="s">
        <v>452</v>
      </c>
      <c r="F494" s="6" t="s">
        <v>453</v>
      </c>
      <c r="G494" s="7" t="s">
        <v>31</v>
      </c>
      <c r="H494" s="7" t="s">
        <v>523</v>
      </c>
      <c r="I494" s="6" t="s">
        <v>524</v>
      </c>
      <c r="J494" s="8">
        <v>32</v>
      </c>
      <c r="K494" s="7" t="s">
        <v>488</v>
      </c>
      <c r="L494" s="8">
        <v>19</v>
      </c>
      <c r="M494" s="8">
        <v>17.142499999999998</v>
      </c>
      <c r="N494" s="8"/>
      <c r="O494" s="8"/>
      <c r="P494" s="8"/>
      <c r="Q494" s="8"/>
      <c r="R494" s="8"/>
      <c r="S494" s="8">
        <v>17.142499999999998</v>
      </c>
      <c r="T494" s="8"/>
      <c r="U494" s="1"/>
      <c r="V494" s="1"/>
      <c r="W494" s="1"/>
      <c r="X494" s="1"/>
      <c r="Y494" s="9">
        <v>16</v>
      </c>
      <c r="Z494" s="1"/>
      <c r="AA494" s="1"/>
      <c r="AB494" s="1"/>
      <c r="AC494" s="1"/>
      <c r="AD494" s="1"/>
      <c r="AE494" s="9">
        <v>16.57</v>
      </c>
      <c r="AF494" s="1"/>
      <c r="AG494" s="1"/>
      <c r="AH494" s="1"/>
      <c r="AI494" s="1"/>
      <c r="AJ494" s="1"/>
      <c r="AK494" s="9">
        <v>17</v>
      </c>
      <c r="AL494" s="1"/>
      <c r="AM494" s="1"/>
      <c r="AN494" s="1"/>
      <c r="AO494" s="1"/>
      <c r="AP494" s="1"/>
      <c r="AQ494" s="9">
        <v>19</v>
      </c>
      <c r="AR494" s="1"/>
      <c r="AS494" s="1"/>
      <c r="AT494" s="1"/>
    </row>
    <row r="495" spans="1:46" ht="23.25" customHeight="1">
      <c r="A495" s="1" t="str">
        <f t="shared" si="0"/>
        <v>RG8080A14LI-CO 1 POULAINVILLE PPDC 2 ALBERT PDC1 06:15</v>
      </c>
      <c r="B495" s="6" t="s">
        <v>20</v>
      </c>
      <c r="C495" s="6" t="s">
        <v>539</v>
      </c>
      <c r="D495" s="7" t="s">
        <v>22</v>
      </c>
      <c r="E495" s="7" t="s">
        <v>501</v>
      </c>
      <c r="F495" s="6" t="s">
        <v>502</v>
      </c>
      <c r="G495" s="7" t="s">
        <v>25</v>
      </c>
      <c r="H495" s="7" t="s">
        <v>498</v>
      </c>
      <c r="I495" s="6" t="s">
        <v>499</v>
      </c>
      <c r="J495" s="8">
        <v>32</v>
      </c>
      <c r="K495" s="7" t="s">
        <v>152</v>
      </c>
      <c r="L495" s="8">
        <v>20.41</v>
      </c>
      <c r="M495" s="8">
        <v>15.236249999999998</v>
      </c>
      <c r="N495" s="8">
        <v>14.13</v>
      </c>
      <c r="O495" s="8">
        <v>7.85</v>
      </c>
      <c r="P495" s="8">
        <v>19.625</v>
      </c>
      <c r="Q495" s="8">
        <v>20.41</v>
      </c>
      <c r="R495" s="8">
        <v>17.27</v>
      </c>
      <c r="S495" s="8">
        <v>15.13</v>
      </c>
      <c r="T495" s="8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8">
        <v>9.42</v>
      </c>
      <c r="AN495" s="8">
        <v>18.84</v>
      </c>
      <c r="AO495" s="8">
        <v>20.41</v>
      </c>
      <c r="AP495" s="8">
        <v>17.27</v>
      </c>
      <c r="AQ495" s="8">
        <v>15.13</v>
      </c>
      <c r="AR495" s="8">
        <v>14.13</v>
      </c>
      <c r="AS495" s="8">
        <v>6.28</v>
      </c>
      <c r="AT495" s="8">
        <v>20.41</v>
      </c>
    </row>
    <row r="496" spans="1:46" ht="23.25" customHeight="1">
      <c r="A496" s="1" t="str">
        <f t="shared" si="0"/>
        <v>RG8080A16EN-IP 1 PLTF MOREUIL 2 BEAUVAIS PPDC 06:00</v>
      </c>
      <c r="B496" s="6" t="s">
        <v>20</v>
      </c>
      <c r="C496" s="6" t="s">
        <v>540</v>
      </c>
      <c r="D496" s="7" t="s">
        <v>22</v>
      </c>
      <c r="E496" s="7" t="s">
        <v>200</v>
      </c>
      <c r="F496" s="6" t="s">
        <v>201</v>
      </c>
      <c r="G496" s="7" t="s">
        <v>25</v>
      </c>
      <c r="H496" s="7" t="s">
        <v>211</v>
      </c>
      <c r="I496" s="6" t="s">
        <v>212</v>
      </c>
      <c r="J496" s="8">
        <v>52</v>
      </c>
      <c r="K496" s="7" t="s">
        <v>81</v>
      </c>
      <c r="L496" s="8">
        <v>32</v>
      </c>
      <c r="M496" s="8">
        <v>28</v>
      </c>
      <c r="N496" s="8"/>
      <c r="O496" s="8"/>
      <c r="P496" s="8"/>
      <c r="Q496" s="8"/>
      <c r="R496" s="8">
        <v>28</v>
      </c>
      <c r="S496" s="8"/>
      <c r="T496" s="8"/>
      <c r="U496" s="1"/>
      <c r="V496" s="1"/>
      <c r="W496" s="1"/>
      <c r="X496" s="9">
        <v>27</v>
      </c>
      <c r="Y496" s="1"/>
      <c r="Z496" s="1"/>
      <c r="AA496" s="1"/>
      <c r="AB496" s="1"/>
      <c r="AC496" s="1"/>
      <c r="AD496" s="9">
        <v>25</v>
      </c>
      <c r="AE496" s="1"/>
      <c r="AF496" s="1"/>
      <c r="AG496" s="1"/>
      <c r="AH496" s="1"/>
      <c r="AI496" s="1"/>
      <c r="AJ496" s="9">
        <v>28</v>
      </c>
      <c r="AK496" s="1"/>
      <c r="AL496" s="1"/>
      <c r="AM496" s="1"/>
      <c r="AN496" s="1"/>
      <c r="AO496" s="1"/>
      <c r="AP496" s="9">
        <v>32</v>
      </c>
      <c r="AQ496" s="1"/>
      <c r="AR496" s="1"/>
      <c r="AS496" s="1"/>
      <c r="AT496" s="1"/>
    </row>
    <row r="497" spans="1:46" ht="23.25" customHeight="1">
      <c r="A497" s="1" t="str">
        <f t="shared" si="0"/>
        <v>RG8080A16EN-IP 1 PLTF MOREUIL 3 FEUQUIERES PDC1 06:00</v>
      </c>
      <c r="B497" s="6" t="s">
        <v>20</v>
      </c>
      <c r="C497" s="6" t="s">
        <v>540</v>
      </c>
      <c r="D497" s="7" t="s">
        <v>22</v>
      </c>
      <c r="E497" s="7" t="s">
        <v>200</v>
      </c>
      <c r="F497" s="6" t="s">
        <v>201</v>
      </c>
      <c r="G497" s="7" t="s">
        <v>31</v>
      </c>
      <c r="H497" s="7" t="s">
        <v>215</v>
      </c>
      <c r="I497" s="6" t="s">
        <v>216</v>
      </c>
      <c r="J497" s="8">
        <v>52</v>
      </c>
      <c r="K497" s="7" t="s">
        <v>81</v>
      </c>
      <c r="L497" s="8">
        <v>25</v>
      </c>
      <c r="M497" s="8">
        <v>21.5</v>
      </c>
      <c r="N497" s="8"/>
      <c r="O497" s="8"/>
      <c r="P497" s="8"/>
      <c r="Q497" s="8"/>
      <c r="R497" s="8">
        <v>21.5</v>
      </c>
      <c r="S497" s="8"/>
      <c r="T497" s="8"/>
      <c r="U497" s="1"/>
      <c r="V497" s="1"/>
      <c r="W497" s="1"/>
      <c r="X497" s="8">
        <v>25</v>
      </c>
      <c r="Y497" s="1"/>
      <c r="Z497" s="1"/>
      <c r="AA497" s="1"/>
      <c r="AB497" s="1"/>
      <c r="AC497" s="1"/>
      <c r="AD497" s="8">
        <v>21</v>
      </c>
      <c r="AE497" s="1"/>
      <c r="AF497" s="1"/>
      <c r="AG497" s="1"/>
      <c r="AH497" s="1"/>
      <c r="AI497" s="1"/>
      <c r="AJ497" s="8">
        <v>20</v>
      </c>
      <c r="AK497" s="1"/>
      <c r="AL497" s="1"/>
      <c r="AM497" s="1"/>
      <c r="AN497" s="1"/>
      <c r="AO497" s="1"/>
      <c r="AP497" s="8">
        <v>20</v>
      </c>
      <c r="AQ497" s="1"/>
      <c r="AR497" s="1"/>
      <c r="AS497" s="1"/>
      <c r="AT497" s="1"/>
    </row>
    <row r="498" spans="1:46" ht="23.25" customHeight="1">
      <c r="A498" s="1" t="str">
        <f t="shared" si="0"/>
        <v>RG8080A16EN-IP 3 FEUQUIERES PDC1 4 PLTF MOREUIL 08:35</v>
      </c>
      <c r="B498" s="6" t="s">
        <v>20</v>
      </c>
      <c r="C498" s="6" t="s">
        <v>540</v>
      </c>
      <c r="D498" s="7" t="s">
        <v>31</v>
      </c>
      <c r="E498" s="7" t="s">
        <v>215</v>
      </c>
      <c r="F498" s="6" t="s">
        <v>216</v>
      </c>
      <c r="G498" s="7" t="s">
        <v>33</v>
      </c>
      <c r="H498" s="7" t="s">
        <v>200</v>
      </c>
      <c r="I498" s="6" t="s">
        <v>201</v>
      </c>
      <c r="J498" s="8">
        <v>52</v>
      </c>
      <c r="K498" s="7" t="s">
        <v>541</v>
      </c>
      <c r="L498" s="8">
        <v>0</v>
      </c>
      <c r="M498" s="8"/>
      <c r="N498" s="8"/>
      <c r="O498" s="8"/>
      <c r="P498" s="8"/>
      <c r="Q498" s="8"/>
      <c r="R498" s="8"/>
      <c r="S498" s="8"/>
      <c r="T498" s="8"/>
      <c r="U498" s="1"/>
      <c r="V498" s="1"/>
      <c r="W498" s="1"/>
      <c r="X498" s="9">
        <v>0</v>
      </c>
      <c r="Y498" s="1"/>
      <c r="Z498" s="1"/>
      <c r="AA498" s="1"/>
      <c r="AB498" s="1"/>
      <c r="AC498" s="1"/>
      <c r="AD498" s="9">
        <v>0</v>
      </c>
      <c r="AE498" s="1"/>
      <c r="AF498" s="1"/>
      <c r="AG498" s="1"/>
      <c r="AH498" s="1"/>
      <c r="AI498" s="1"/>
      <c r="AJ498" s="9">
        <v>0</v>
      </c>
      <c r="AK498" s="1"/>
      <c r="AL498" s="1"/>
      <c r="AM498" s="1"/>
      <c r="AN498" s="1"/>
      <c r="AO498" s="1"/>
      <c r="AP498" s="9">
        <v>0</v>
      </c>
      <c r="AQ498" s="1"/>
      <c r="AR498" s="1"/>
      <c r="AS498" s="1"/>
      <c r="AT498" s="1"/>
    </row>
    <row r="499" spans="1:46" ht="23.25" customHeight="1">
      <c r="A499" s="1" t="str">
        <f t="shared" si="0"/>
        <v>RG8080A16EN-IP 4 PLTF MOREUIL 5 NOAILLES PDC1 10:15</v>
      </c>
      <c r="B499" s="6" t="s">
        <v>20</v>
      </c>
      <c r="C499" s="6" t="s">
        <v>540</v>
      </c>
      <c r="D499" s="7" t="s">
        <v>33</v>
      </c>
      <c r="E499" s="7" t="s">
        <v>200</v>
      </c>
      <c r="F499" s="6" t="s">
        <v>201</v>
      </c>
      <c r="G499" s="7" t="s">
        <v>35</v>
      </c>
      <c r="H499" s="7" t="s">
        <v>234</v>
      </c>
      <c r="I499" s="6" t="s">
        <v>235</v>
      </c>
      <c r="J499" s="8">
        <v>52</v>
      </c>
      <c r="K499" s="7" t="s">
        <v>542</v>
      </c>
      <c r="L499" s="8">
        <v>23</v>
      </c>
      <c r="M499" s="8">
        <v>20</v>
      </c>
      <c r="N499" s="8"/>
      <c r="O499" s="8"/>
      <c r="P499" s="8"/>
      <c r="Q499" s="8"/>
      <c r="R499" s="8">
        <v>20</v>
      </c>
      <c r="S499" s="8"/>
      <c r="T499" s="8"/>
      <c r="U499" s="1"/>
      <c r="V499" s="1"/>
      <c r="W499" s="1"/>
      <c r="X499" s="8">
        <v>23</v>
      </c>
      <c r="Y499" s="1"/>
      <c r="Z499" s="1"/>
      <c r="AA499" s="1"/>
      <c r="AB499" s="1"/>
      <c r="AC499" s="1"/>
      <c r="AD499" s="8">
        <v>18</v>
      </c>
      <c r="AE499" s="1"/>
      <c r="AF499" s="1"/>
      <c r="AG499" s="1"/>
      <c r="AH499" s="1"/>
      <c r="AI499" s="1"/>
      <c r="AJ499" s="8">
        <v>19</v>
      </c>
      <c r="AK499" s="1"/>
      <c r="AL499" s="1"/>
      <c r="AM499" s="1"/>
      <c r="AN499" s="1"/>
      <c r="AO499" s="1"/>
      <c r="AP499" s="8">
        <v>20</v>
      </c>
      <c r="AQ499" s="1"/>
      <c r="AR499" s="1"/>
      <c r="AS499" s="1"/>
      <c r="AT499" s="1"/>
    </row>
    <row r="500" spans="1:46" ht="23.25" customHeight="1">
      <c r="A500" s="1" t="str">
        <f t="shared" si="0"/>
        <v>RG8080A16EN-IP 5 NOAILLES PDC1 6 PLTF MOREUIL 12:55</v>
      </c>
      <c r="B500" s="6" t="s">
        <v>20</v>
      </c>
      <c r="C500" s="6" t="s">
        <v>540</v>
      </c>
      <c r="D500" s="7" t="s">
        <v>35</v>
      </c>
      <c r="E500" s="7" t="s">
        <v>234</v>
      </c>
      <c r="F500" s="6" t="s">
        <v>235</v>
      </c>
      <c r="G500" s="7" t="s">
        <v>169</v>
      </c>
      <c r="H500" s="7" t="s">
        <v>200</v>
      </c>
      <c r="I500" s="6" t="s">
        <v>201</v>
      </c>
      <c r="J500" s="8">
        <v>52</v>
      </c>
      <c r="K500" s="7" t="s">
        <v>543</v>
      </c>
      <c r="L500" s="8">
        <v>11</v>
      </c>
      <c r="M500" s="8">
        <v>9.75</v>
      </c>
      <c r="N500" s="8"/>
      <c r="O500" s="8"/>
      <c r="P500" s="8"/>
      <c r="Q500" s="8"/>
      <c r="R500" s="8">
        <v>9.75</v>
      </c>
      <c r="S500" s="8"/>
      <c r="T500" s="8"/>
      <c r="U500" s="1"/>
      <c r="V500" s="1"/>
      <c r="W500" s="1"/>
      <c r="X500" s="9">
        <v>11</v>
      </c>
      <c r="Y500" s="1"/>
      <c r="Z500" s="1"/>
      <c r="AA500" s="1"/>
      <c r="AB500" s="1"/>
      <c r="AC500" s="1"/>
      <c r="AD500" s="9">
        <v>9</v>
      </c>
      <c r="AE500" s="1"/>
      <c r="AF500" s="1"/>
      <c r="AG500" s="1"/>
      <c r="AH500" s="1"/>
      <c r="AI500" s="1"/>
      <c r="AJ500" s="9">
        <v>9</v>
      </c>
      <c r="AK500" s="1"/>
      <c r="AL500" s="1"/>
      <c r="AM500" s="1"/>
      <c r="AN500" s="1"/>
      <c r="AO500" s="1"/>
      <c r="AP500" s="9">
        <v>10</v>
      </c>
      <c r="AQ500" s="1"/>
      <c r="AR500" s="1"/>
      <c r="AS500" s="1"/>
      <c r="AT500" s="1"/>
    </row>
    <row r="501" spans="1:46" ht="23.25" customHeight="1">
      <c r="A501" s="1" t="str">
        <f t="shared" si="0"/>
        <v>RG8080A19EL-CO 1 ROYE PIC 2 NOYON PDC1 05:45</v>
      </c>
      <c r="B501" s="6" t="s">
        <v>20</v>
      </c>
      <c r="C501" s="6" t="s">
        <v>544</v>
      </c>
      <c r="D501" s="7" t="s">
        <v>22</v>
      </c>
      <c r="E501" s="7" t="s">
        <v>175</v>
      </c>
      <c r="F501" s="6" t="s">
        <v>176</v>
      </c>
      <c r="G501" s="7" t="s">
        <v>25</v>
      </c>
      <c r="H501" s="7" t="s">
        <v>255</v>
      </c>
      <c r="I501" s="6" t="s">
        <v>256</v>
      </c>
      <c r="J501" s="8">
        <v>28</v>
      </c>
      <c r="K501" s="7" t="s">
        <v>265</v>
      </c>
      <c r="L501" s="8">
        <v>34.633500000000005</v>
      </c>
      <c r="M501" s="8">
        <v>20.413826923076918</v>
      </c>
      <c r="N501" s="8">
        <v>19.815500000000004</v>
      </c>
      <c r="O501" s="8">
        <v>18.781700000000001</v>
      </c>
      <c r="P501" s="8">
        <v>21.890200000000004</v>
      </c>
      <c r="Q501" s="8">
        <v>18.619624999999999</v>
      </c>
      <c r="R501" s="8">
        <v>23.369625000000003</v>
      </c>
      <c r="S501" s="8">
        <v>20.045250000000003</v>
      </c>
      <c r="T501" s="8"/>
      <c r="U501" s="8">
        <v>22</v>
      </c>
      <c r="V501" s="8">
        <v>34.633500000000005</v>
      </c>
      <c r="W501" s="8">
        <v>22.818000000000001</v>
      </c>
      <c r="X501" s="8">
        <v>18.908999999999999</v>
      </c>
      <c r="Y501" s="8">
        <v>23.272500000000001</v>
      </c>
      <c r="Z501" s="8">
        <v>20.412500000000001</v>
      </c>
      <c r="AA501" s="8">
        <v>18.363500000000002</v>
      </c>
      <c r="AB501" s="8">
        <v>20.818000000000001</v>
      </c>
      <c r="AC501" s="8">
        <v>14.909000000000001</v>
      </c>
      <c r="AD501" s="8">
        <v>23.363500000000002</v>
      </c>
      <c r="AE501" s="8">
        <v>18.818000000000001</v>
      </c>
      <c r="AF501" s="8">
        <v>20.958000000000002</v>
      </c>
      <c r="AG501" s="8">
        <v>19.818000000000001</v>
      </c>
      <c r="AH501" s="8">
        <v>17.363500000000002</v>
      </c>
      <c r="AI501" s="8">
        <v>18.363500000000002</v>
      </c>
      <c r="AJ501" s="8">
        <v>21.818000000000001</v>
      </c>
      <c r="AK501" s="8">
        <v>19.818000000000001</v>
      </c>
      <c r="AL501" s="8">
        <v>18.933500000000002</v>
      </c>
      <c r="AM501" s="8">
        <v>15.3635</v>
      </c>
      <c r="AN501" s="8">
        <v>18.363500000000002</v>
      </c>
      <c r="AO501" s="8">
        <v>18.387999999999998</v>
      </c>
      <c r="AP501" s="8">
        <v>29.388000000000002</v>
      </c>
      <c r="AQ501" s="8">
        <v>18.272500000000001</v>
      </c>
      <c r="AR501" s="8">
        <v>18.958000000000002</v>
      </c>
      <c r="AS501" s="8">
        <v>18.363500000000002</v>
      </c>
      <c r="AT501" s="8">
        <v>18.272500000000001</v>
      </c>
    </row>
    <row r="502" spans="1:46" ht="23.25" customHeight="1">
      <c r="A502" s="1" t="str">
        <f t="shared" si="0"/>
        <v>RG8080A19EL-CO 2 NOYON PDC1 3 ROYE PIC 06:30</v>
      </c>
      <c r="B502" s="6" t="s">
        <v>20</v>
      </c>
      <c r="C502" s="6" t="s">
        <v>544</v>
      </c>
      <c r="D502" s="7" t="s">
        <v>25</v>
      </c>
      <c r="E502" s="7" t="s">
        <v>255</v>
      </c>
      <c r="F502" s="6" t="s">
        <v>256</v>
      </c>
      <c r="G502" s="7" t="s">
        <v>31</v>
      </c>
      <c r="H502" s="7" t="s">
        <v>175</v>
      </c>
      <c r="I502" s="6" t="s">
        <v>176</v>
      </c>
      <c r="J502" s="8">
        <v>28</v>
      </c>
      <c r="K502" s="7" t="s">
        <v>48</v>
      </c>
      <c r="L502" s="8">
        <v>0.59099999999999997</v>
      </c>
      <c r="M502" s="8">
        <v>0.59099999999999997</v>
      </c>
      <c r="N502" s="8">
        <v>0.59099999999999997</v>
      </c>
      <c r="O502" s="8"/>
      <c r="P502" s="8"/>
      <c r="Q502" s="8"/>
      <c r="R502" s="8"/>
      <c r="S502" s="8"/>
      <c r="T502" s="8"/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0.59099999999999997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 s="9">
        <v>0</v>
      </c>
      <c r="AG502" s="9">
        <v>0</v>
      </c>
      <c r="AH502" s="9">
        <v>0</v>
      </c>
      <c r="AI502" s="9">
        <v>0</v>
      </c>
      <c r="AJ502" s="9">
        <v>0</v>
      </c>
      <c r="AK502" s="9">
        <v>0</v>
      </c>
      <c r="AL502" s="9">
        <v>0</v>
      </c>
      <c r="AM502" s="9">
        <v>0</v>
      </c>
      <c r="AN502" s="9">
        <v>0</v>
      </c>
      <c r="AO502" s="9">
        <v>0</v>
      </c>
      <c r="AP502" s="9">
        <v>0</v>
      </c>
      <c r="AQ502" s="9">
        <v>0</v>
      </c>
      <c r="AR502" s="9">
        <v>0</v>
      </c>
      <c r="AS502" s="9">
        <v>0</v>
      </c>
      <c r="AT502" s="9">
        <v>0</v>
      </c>
    </row>
    <row r="503" spans="1:46" ht="23.25" customHeight="1">
      <c r="A503" s="1" t="str">
        <f t="shared" si="0"/>
        <v>RG8080A21EL-CO 1 ROYE PIC 2 CREIL PDC1 04:10</v>
      </c>
      <c r="B503" s="6" t="s">
        <v>20</v>
      </c>
      <c r="C503" s="6" t="s">
        <v>545</v>
      </c>
      <c r="D503" s="7" t="s">
        <v>22</v>
      </c>
      <c r="E503" s="7" t="s">
        <v>175</v>
      </c>
      <c r="F503" s="6" t="s">
        <v>176</v>
      </c>
      <c r="G503" s="7" t="s">
        <v>25</v>
      </c>
      <c r="H503" s="7" t="s">
        <v>236</v>
      </c>
      <c r="I503" s="6" t="s">
        <v>237</v>
      </c>
      <c r="J503" s="8">
        <v>52</v>
      </c>
      <c r="K503" s="7" t="s">
        <v>546</v>
      </c>
      <c r="L503" s="8">
        <v>56.14</v>
      </c>
      <c r="M503" s="8">
        <v>51.651692307692315</v>
      </c>
      <c r="N503" s="8">
        <v>51.75</v>
      </c>
      <c r="O503" s="8">
        <v>51.884</v>
      </c>
      <c r="P503" s="8">
        <v>52.334799999999994</v>
      </c>
      <c r="Q503" s="8">
        <v>52.927500000000002</v>
      </c>
      <c r="R503" s="8">
        <v>53.534999999999997</v>
      </c>
      <c r="S503" s="8">
        <v>47.25</v>
      </c>
      <c r="T503" s="8"/>
      <c r="U503" s="8">
        <v>52.42</v>
      </c>
      <c r="V503" s="8">
        <v>53.673999999999999</v>
      </c>
      <c r="W503" s="8">
        <v>55</v>
      </c>
      <c r="X503" s="8">
        <v>51</v>
      </c>
      <c r="Y503" s="8">
        <v>50</v>
      </c>
      <c r="Z503" s="8">
        <v>49</v>
      </c>
      <c r="AA503" s="8">
        <v>51</v>
      </c>
      <c r="AB503" s="8">
        <v>52</v>
      </c>
      <c r="AC503" s="8">
        <v>50</v>
      </c>
      <c r="AD503" s="8">
        <v>55</v>
      </c>
      <c r="AE503" s="8">
        <v>40</v>
      </c>
      <c r="AF503" s="8">
        <v>53</v>
      </c>
      <c r="AG503" s="8">
        <v>54</v>
      </c>
      <c r="AH503" s="8">
        <v>51</v>
      </c>
      <c r="AI503" s="8">
        <v>53</v>
      </c>
      <c r="AJ503" s="8">
        <v>52</v>
      </c>
      <c r="AK503" s="8">
        <v>52</v>
      </c>
      <c r="AL503" s="8">
        <v>51</v>
      </c>
      <c r="AM503" s="8">
        <v>52</v>
      </c>
      <c r="AN503" s="8">
        <v>54</v>
      </c>
      <c r="AO503" s="8">
        <v>53.71</v>
      </c>
      <c r="AP503" s="8">
        <v>56.14</v>
      </c>
      <c r="AQ503" s="8">
        <v>47</v>
      </c>
      <c r="AR503" s="8">
        <v>54</v>
      </c>
      <c r="AS503" s="8">
        <v>50</v>
      </c>
      <c r="AT503" s="8">
        <v>51</v>
      </c>
    </row>
    <row r="504" spans="1:46" ht="23.25" customHeight="1">
      <c r="A504" s="1" t="str">
        <f t="shared" si="0"/>
        <v>RG8080A21EL-CO 2 CREIL PDC1 3 CREIL MF PPDC 05:35</v>
      </c>
      <c r="B504" s="6" t="s">
        <v>20</v>
      </c>
      <c r="C504" s="6" t="s">
        <v>545</v>
      </c>
      <c r="D504" s="7" t="s">
        <v>25</v>
      </c>
      <c r="E504" s="7" t="s">
        <v>236</v>
      </c>
      <c r="F504" s="6" t="s">
        <v>237</v>
      </c>
      <c r="G504" s="7" t="s">
        <v>31</v>
      </c>
      <c r="H504" s="7" t="s">
        <v>205</v>
      </c>
      <c r="I504" s="6" t="s">
        <v>206</v>
      </c>
      <c r="J504" s="8">
        <v>52</v>
      </c>
      <c r="K504" s="7" t="s">
        <v>547</v>
      </c>
      <c r="L504" s="8">
        <v>8.3879999999999999</v>
      </c>
      <c r="M504" s="8">
        <v>4.0479615384615393</v>
      </c>
      <c r="N504" s="8">
        <v>3.62575</v>
      </c>
      <c r="O504" s="8">
        <v>4.8739000000000008</v>
      </c>
      <c r="P504" s="8">
        <v>4.0872000000000011</v>
      </c>
      <c r="Q504" s="8">
        <v>2.1816249999999999</v>
      </c>
      <c r="R504" s="8">
        <v>5.3818749999999991</v>
      </c>
      <c r="S504" s="8">
        <v>3.921125</v>
      </c>
      <c r="T504" s="8"/>
      <c r="U504" s="9">
        <v>6.9335000000000004</v>
      </c>
      <c r="V504" s="9">
        <v>2.7270000000000003</v>
      </c>
      <c r="W504" s="9">
        <v>3.2725</v>
      </c>
      <c r="X504" s="9">
        <v>6.3635000000000002</v>
      </c>
      <c r="Y504" s="9">
        <v>5.8425000000000002</v>
      </c>
      <c r="Z504" s="9">
        <v>5.2725</v>
      </c>
      <c r="AA504" s="9">
        <v>7.0240000000000009</v>
      </c>
      <c r="AB504" s="9">
        <v>7.6605000000000008</v>
      </c>
      <c r="AC504" s="9">
        <v>2.2725</v>
      </c>
      <c r="AD504" s="9">
        <v>8.3879999999999999</v>
      </c>
      <c r="AE504" s="9">
        <v>2.2725</v>
      </c>
      <c r="AF504" s="9">
        <v>3.3879999999999999</v>
      </c>
      <c r="AG504" s="9">
        <v>3.8425000000000002</v>
      </c>
      <c r="AH504" s="9">
        <v>3.3879999999999999</v>
      </c>
      <c r="AI504" s="9">
        <v>1.3635000000000002</v>
      </c>
      <c r="AJ504" s="9">
        <v>3.3879999999999999</v>
      </c>
      <c r="AK504" s="9">
        <v>3.7269999999999999</v>
      </c>
      <c r="AL504" s="9">
        <v>4.9335000000000004</v>
      </c>
      <c r="AM504" s="9">
        <v>2.7270000000000003</v>
      </c>
      <c r="AN504" s="9">
        <v>2.3635000000000002</v>
      </c>
      <c r="AO504" s="9">
        <v>1.8180000000000001</v>
      </c>
      <c r="AP504" s="9">
        <v>3.3879999999999999</v>
      </c>
      <c r="AQ504" s="9">
        <v>3.8425000000000002</v>
      </c>
      <c r="AR504" s="9">
        <v>0.90900000000000003</v>
      </c>
      <c r="AS504" s="9">
        <v>3.8425000000000002</v>
      </c>
      <c r="AT504" s="9">
        <v>4.2970000000000006</v>
      </c>
    </row>
    <row r="505" spans="1:46" ht="23.25" customHeight="1">
      <c r="A505" s="1" t="str">
        <f t="shared" si="0"/>
        <v>RG8080A21EL-CO 3 CREIL MF PPDC 4 NOAILLES PDC1 05:55</v>
      </c>
      <c r="B505" s="6" t="s">
        <v>20</v>
      </c>
      <c r="C505" s="6" t="s">
        <v>545</v>
      </c>
      <c r="D505" s="7" t="s">
        <v>31</v>
      </c>
      <c r="E505" s="7" t="s">
        <v>205</v>
      </c>
      <c r="F505" s="6" t="s">
        <v>206</v>
      </c>
      <c r="G505" s="7" t="s">
        <v>33</v>
      </c>
      <c r="H505" s="7" t="s">
        <v>234</v>
      </c>
      <c r="I505" s="6" t="s">
        <v>235</v>
      </c>
      <c r="J505" s="8">
        <v>52</v>
      </c>
      <c r="K505" s="7" t="s">
        <v>247</v>
      </c>
      <c r="L505" s="8">
        <v>42.927999999999997</v>
      </c>
      <c r="M505" s="8">
        <v>31.723134615384616</v>
      </c>
      <c r="N505" s="8">
        <v>26.727375000000002</v>
      </c>
      <c r="O505" s="8">
        <v>19.945900000000002</v>
      </c>
      <c r="P505" s="8">
        <v>39.569200000000002</v>
      </c>
      <c r="Q505" s="8">
        <v>36.329124999999998</v>
      </c>
      <c r="R505" s="8">
        <v>37.959375000000001</v>
      </c>
      <c r="S505" s="8">
        <v>30.790625000000002</v>
      </c>
      <c r="T505" s="8"/>
      <c r="U505" s="8">
        <v>19.493500000000004</v>
      </c>
      <c r="V505" s="8">
        <v>41.977000000000004</v>
      </c>
      <c r="W505" s="8">
        <v>36.2425</v>
      </c>
      <c r="X505" s="8">
        <v>42.473500000000001</v>
      </c>
      <c r="Y505" s="8">
        <v>32.97</v>
      </c>
      <c r="Z505" s="8">
        <v>33.532499999999999</v>
      </c>
      <c r="AA505" s="8">
        <v>22.724</v>
      </c>
      <c r="AB505" s="8">
        <v>39.060499999999998</v>
      </c>
      <c r="AC505" s="8">
        <v>38.3825</v>
      </c>
      <c r="AD505" s="8">
        <v>42.927999999999997</v>
      </c>
      <c r="AE505" s="8">
        <v>35.2425</v>
      </c>
      <c r="AF505" s="8">
        <v>30.078000000000003</v>
      </c>
      <c r="AG505" s="8">
        <v>21.112500000000001</v>
      </c>
      <c r="AH505" s="8">
        <v>41.067999999999998</v>
      </c>
      <c r="AI505" s="8">
        <v>34.333500000000001</v>
      </c>
      <c r="AJ505" s="8">
        <v>36.357999999999997</v>
      </c>
      <c r="AK505" s="8">
        <v>29.83</v>
      </c>
      <c r="AL505" s="8">
        <v>21.98</v>
      </c>
      <c r="AM505" s="8">
        <v>18.427</v>
      </c>
      <c r="AN505" s="8">
        <v>38.473500000000001</v>
      </c>
      <c r="AO505" s="8">
        <v>36.357999999999997</v>
      </c>
      <c r="AP505" s="8">
        <v>30.078000000000003</v>
      </c>
      <c r="AQ505" s="8">
        <v>25.12</v>
      </c>
      <c r="AR505" s="8">
        <v>21.318999999999999</v>
      </c>
      <c r="AS505" s="8">
        <v>17.9725</v>
      </c>
      <c r="AT505" s="8">
        <v>37.266999999999996</v>
      </c>
    </row>
    <row r="506" spans="1:46" ht="23.25" customHeight="1">
      <c r="A506" s="1" t="str">
        <f t="shared" si="0"/>
        <v>RG8080A21EL-CO 4 NOAILLES PDC1 5 CREIL PDC1 07:30</v>
      </c>
      <c r="B506" s="6" t="s">
        <v>20</v>
      </c>
      <c r="C506" s="6" t="s">
        <v>545</v>
      </c>
      <c r="D506" s="7" t="s">
        <v>33</v>
      </c>
      <c r="E506" s="7" t="s">
        <v>234</v>
      </c>
      <c r="F506" s="6" t="s">
        <v>235</v>
      </c>
      <c r="G506" s="7" t="s">
        <v>35</v>
      </c>
      <c r="H506" s="7" t="s">
        <v>236</v>
      </c>
      <c r="I506" s="6" t="s">
        <v>237</v>
      </c>
      <c r="J506" s="8">
        <v>52</v>
      </c>
      <c r="K506" s="7" t="s">
        <v>86</v>
      </c>
      <c r="L506" s="8">
        <v>43.136499999999998</v>
      </c>
      <c r="M506" s="8">
        <v>32.689192307692309</v>
      </c>
      <c r="N506" s="8">
        <v>32.664875000000002</v>
      </c>
      <c r="O506" s="8">
        <v>27.135000000000002</v>
      </c>
      <c r="P506" s="8">
        <v>36.5197</v>
      </c>
      <c r="Q506" s="8">
        <v>35.712625000000003</v>
      </c>
      <c r="R506" s="8">
        <v>35.421875</v>
      </c>
      <c r="S506" s="8">
        <v>29.112000000000002</v>
      </c>
      <c r="T506" s="8"/>
      <c r="U506" s="9">
        <v>24.770000000000003</v>
      </c>
      <c r="V506" s="9">
        <v>38.487000000000009</v>
      </c>
      <c r="W506" s="9">
        <v>38.118000000000002</v>
      </c>
      <c r="X506" s="9">
        <v>36.833500000000001</v>
      </c>
      <c r="Y506" s="9">
        <v>21.200000000000003</v>
      </c>
      <c r="Z506" s="9">
        <v>41.1875</v>
      </c>
      <c r="AA506" s="9">
        <v>29.340000000000003</v>
      </c>
      <c r="AB506" s="9">
        <v>41.057000000000002</v>
      </c>
      <c r="AC506" s="9">
        <v>38.614000000000004</v>
      </c>
      <c r="AD506" s="9">
        <v>33.438000000000002</v>
      </c>
      <c r="AE506" s="9">
        <v>38.330000000000005</v>
      </c>
      <c r="AF506" s="9">
        <v>35.987000000000009</v>
      </c>
      <c r="AG506" s="9">
        <v>28.910000000000004</v>
      </c>
      <c r="AH506" s="9">
        <v>36.186000000000007</v>
      </c>
      <c r="AI506" s="9">
        <v>34.089500000000008</v>
      </c>
      <c r="AJ506" s="9">
        <v>43.136499999999998</v>
      </c>
      <c r="AK506" s="9">
        <v>26.62</v>
      </c>
      <c r="AL506" s="9">
        <v>36.868000000000002</v>
      </c>
      <c r="AM506" s="9">
        <v>23.427000000000003</v>
      </c>
      <c r="AN506" s="9">
        <v>36.438000000000002</v>
      </c>
      <c r="AO506" s="9">
        <v>32.029000000000003</v>
      </c>
      <c r="AP506" s="9">
        <v>28.279500000000006</v>
      </c>
      <c r="AQ506" s="9">
        <v>30.298000000000005</v>
      </c>
      <c r="AR506" s="9">
        <v>16.617000000000001</v>
      </c>
      <c r="AS506" s="9">
        <v>29.228000000000002</v>
      </c>
      <c r="AT506" s="9">
        <v>30.430500000000002</v>
      </c>
    </row>
    <row r="507" spans="1:46" ht="23.25" customHeight="1">
      <c r="A507" s="1" t="str">
        <f t="shared" si="0"/>
        <v>RG8080A21EL-CO 4 NOAILLES PDC1 6 ROYE PIC 07:30</v>
      </c>
      <c r="B507" s="6" t="s">
        <v>20</v>
      </c>
      <c r="C507" s="6" t="s">
        <v>545</v>
      </c>
      <c r="D507" s="7" t="s">
        <v>33</v>
      </c>
      <c r="E507" s="7" t="s">
        <v>234</v>
      </c>
      <c r="F507" s="6" t="s">
        <v>235</v>
      </c>
      <c r="G507" s="7" t="s">
        <v>169</v>
      </c>
      <c r="H507" s="7" t="s">
        <v>175</v>
      </c>
      <c r="I507" s="6" t="s">
        <v>176</v>
      </c>
      <c r="J507" s="8">
        <v>52</v>
      </c>
      <c r="K507" s="7" t="s">
        <v>86</v>
      </c>
      <c r="L507" s="8">
        <v>0</v>
      </c>
      <c r="M507" s="8"/>
      <c r="N507" s="8"/>
      <c r="O507" s="8"/>
      <c r="P507" s="8"/>
      <c r="Q507" s="8"/>
      <c r="R507" s="8"/>
      <c r="S507" s="8"/>
      <c r="T507" s="8"/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8">
        <v>0</v>
      </c>
      <c r="AR507" s="8">
        <v>0</v>
      </c>
      <c r="AS507" s="8">
        <v>0</v>
      </c>
      <c r="AT507" s="8">
        <v>0</v>
      </c>
    </row>
    <row r="508" spans="1:46" ht="23.25" customHeight="1">
      <c r="A508" s="1" t="str">
        <f t="shared" si="0"/>
        <v>RG8080A21EL-CO 5 CREIL PDC1 6 ROYE PIC 08:45</v>
      </c>
      <c r="B508" s="6" t="s">
        <v>20</v>
      </c>
      <c r="C508" s="6" t="s">
        <v>545</v>
      </c>
      <c r="D508" s="7" t="s">
        <v>35</v>
      </c>
      <c r="E508" s="7" t="s">
        <v>236</v>
      </c>
      <c r="F508" s="6" t="s">
        <v>237</v>
      </c>
      <c r="G508" s="7" t="s">
        <v>169</v>
      </c>
      <c r="H508" s="7" t="s">
        <v>175</v>
      </c>
      <c r="I508" s="6" t="s">
        <v>176</v>
      </c>
      <c r="J508" s="8">
        <v>52</v>
      </c>
      <c r="K508" s="7" t="s">
        <v>161</v>
      </c>
      <c r="L508" s="8">
        <v>41.000000000000014</v>
      </c>
      <c r="M508" s="8">
        <v>28.51305158730159</v>
      </c>
      <c r="N508" s="8">
        <v>26.214500000000001</v>
      </c>
      <c r="O508" s="8">
        <v>24.200000000000003</v>
      </c>
      <c r="P508" s="8">
        <v>29.657600000000002</v>
      </c>
      <c r="Q508" s="8">
        <v>33.477309523809524</v>
      </c>
      <c r="R508" s="8">
        <v>30.439500000000006</v>
      </c>
      <c r="S508" s="8">
        <v>27.250000000000007</v>
      </c>
      <c r="T508" s="8"/>
      <c r="U508" s="9">
        <v>8.5000000000000036</v>
      </c>
      <c r="V508" s="9">
        <v>27.288</v>
      </c>
      <c r="W508" s="9">
        <v>28.833238095238094</v>
      </c>
      <c r="X508" s="9">
        <v>18.288</v>
      </c>
      <c r="Y508" s="9">
        <v>32.000000000000007</v>
      </c>
      <c r="Z508" s="9">
        <v>32.07</v>
      </c>
      <c r="AA508" s="9">
        <v>26</v>
      </c>
      <c r="AB508" s="9">
        <v>37.000000000000007</v>
      </c>
      <c r="AC508" s="9">
        <v>31.288000000000004</v>
      </c>
      <c r="AD508" s="9">
        <v>38.500000000000014</v>
      </c>
      <c r="AE508" s="9">
        <v>22.500000000000004</v>
      </c>
      <c r="AF508" s="9">
        <v>20.788</v>
      </c>
      <c r="AG508" s="9">
        <v>31.000000000000014</v>
      </c>
      <c r="AH508" s="9">
        <v>29.500000000000007</v>
      </c>
      <c r="AI508" s="9">
        <v>32.788000000000004</v>
      </c>
      <c r="AJ508" s="9">
        <v>28.394000000000005</v>
      </c>
      <c r="AK508" s="1"/>
      <c r="AL508" s="9">
        <v>25.500000000000007</v>
      </c>
      <c r="AM508" s="9">
        <v>26</v>
      </c>
      <c r="AN508" s="9">
        <v>18.5</v>
      </c>
      <c r="AO508" s="9">
        <v>41.000000000000014</v>
      </c>
      <c r="AP508" s="9">
        <v>36.576000000000008</v>
      </c>
      <c r="AQ508" s="9">
        <v>0</v>
      </c>
      <c r="AR508" s="9">
        <v>26.5</v>
      </c>
      <c r="AS508" s="9">
        <v>29.5</v>
      </c>
      <c r="AT508" s="9">
        <v>36.000000000000007</v>
      </c>
    </row>
    <row r="509" spans="1:46" ht="23.25" customHeight="1">
      <c r="A509" s="1" t="str">
        <f t="shared" si="0"/>
        <v>RG8080A22EL-CO 1 ROYE PIC 2 ROSIERES PDC1 05:55</v>
      </c>
      <c r="B509" s="6" t="s">
        <v>20</v>
      </c>
      <c r="C509" s="6" t="s">
        <v>548</v>
      </c>
      <c r="D509" s="7" t="s">
        <v>22</v>
      </c>
      <c r="E509" s="7" t="s">
        <v>175</v>
      </c>
      <c r="F509" s="6" t="s">
        <v>176</v>
      </c>
      <c r="G509" s="7" t="s">
        <v>25</v>
      </c>
      <c r="H509" s="7" t="s">
        <v>517</v>
      </c>
      <c r="I509" s="6" t="s">
        <v>518</v>
      </c>
      <c r="J509" s="8">
        <v>28</v>
      </c>
      <c r="K509" s="7" t="s">
        <v>247</v>
      </c>
      <c r="L509" s="8">
        <v>16.908999999999999</v>
      </c>
      <c r="M509" s="8">
        <v>13.723673076923072</v>
      </c>
      <c r="N509" s="8">
        <v>12.931749999999999</v>
      </c>
      <c r="O509" s="8">
        <v>12.9999</v>
      </c>
      <c r="P509" s="8">
        <v>13.581700000000001</v>
      </c>
      <c r="Q509" s="8">
        <v>14.022625000000001</v>
      </c>
      <c r="R509" s="8">
        <v>13.272625000000001</v>
      </c>
      <c r="S509" s="8">
        <v>15.749874999999999</v>
      </c>
      <c r="T509" s="8"/>
      <c r="U509" s="8">
        <v>15.3635</v>
      </c>
      <c r="V509" s="8">
        <v>13.818</v>
      </c>
      <c r="W509" s="8">
        <v>13.909000000000001</v>
      </c>
      <c r="X509" s="8">
        <v>11.909000000000001</v>
      </c>
      <c r="Y509" s="8">
        <v>16.908999999999999</v>
      </c>
      <c r="Z509" s="8">
        <v>10.909000000000001</v>
      </c>
      <c r="AA509" s="8">
        <v>12.909000000000001</v>
      </c>
      <c r="AB509" s="8">
        <v>14.454499999999999</v>
      </c>
      <c r="AC509" s="8">
        <v>14.909000000000001</v>
      </c>
      <c r="AD509" s="8">
        <v>13.454499999999999</v>
      </c>
      <c r="AE509" s="8">
        <v>15.3635</v>
      </c>
      <c r="AF509" s="8">
        <v>14.909000000000001</v>
      </c>
      <c r="AG509" s="8">
        <v>11.909000000000001</v>
      </c>
      <c r="AH509" s="8">
        <v>11.909000000000001</v>
      </c>
      <c r="AI509" s="8">
        <v>13.909000000000001</v>
      </c>
      <c r="AJ509" s="8">
        <v>15.3635</v>
      </c>
      <c r="AK509" s="8">
        <v>14.909000000000001</v>
      </c>
      <c r="AL509" s="8">
        <v>14</v>
      </c>
      <c r="AM509" s="8">
        <v>11.909000000000001</v>
      </c>
      <c r="AN509" s="8">
        <v>13.818</v>
      </c>
      <c r="AO509" s="8">
        <v>13.3635</v>
      </c>
      <c r="AP509" s="8">
        <v>12.3635</v>
      </c>
      <c r="AQ509" s="8">
        <v>15.818</v>
      </c>
      <c r="AR509" s="8">
        <v>11.909000000000001</v>
      </c>
      <c r="AS509" s="8">
        <v>12.909000000000001</v>
      </c>
      <c r="AT509" s="8">
        <v>13.909000000000001</v>
      </c>
    </row>
    <row r="510" spans="1:46" ht="23.25" customHeight="1">
      <c r="A510" s="1" t="str">
        <f t="shared" si="0"/>
        <v>RG8080A22EL-CO 2 ROSIERES PDC1 3 ROYE PIC 06:45</v>
      </c>
      <c r="B510" s="6" t="s">
        <v>20</v>
      </c>
      <c r="C510" s="6" t="s">
        <v>548</v>
      </c>
      <c r="D510" s="7" t="s">
        <v>25</v>
      </c>
      <c r="E510" s="7" t="s">
        <v>517</v>
      </c>
      <c r="F510" s="6" t="s">
        <v>518</v>
      </c>
      <c r="G510" s="7" t="s">
        <v>31</v>
      </c>
      <c r="H510" s="7" t="s">
        <v>175</v>
      </c>
      <c r="I510" s="6" t="s">
        <v>176</v>
      </c>
      <c r="J510" s="8">
        <v>28</v>
      </c>
      <c r="K510" s="7" t="s">
        <v>337</v>
      </c>
      <c r="L510" s="8">
        <v>14.367333333333335</v>
      </c>
      <c r="M510" s="8">
        <v>10.364580952380953</v>
      </c>
      <c r="N510" s="8"/>
      <c r="O510" s="8"/>
      <c r="P510" s="8">
        <v>12.196999999999999</v>
      </c>
      <c r="Q510" s="8">
        <v>14.367333333333335</v>
      </c>
      <c r="R510" s="8">
        <v>12.863500000000002</v>
      </c>
      <c r="S510" s="8">
        <v>6.1975357142857144</v>
      </c>
      <c r="T510" s="8"/>
      <c r="U510" s="9">
        <v>0</v>
      </c>
      <c r="V510" s="9">
        <v>0</v>
      </c>
      <c r="W510" s="9">
        <v>14.367333333333335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12.863500000000002</v>
      </c>
      <c r="AE510" s="9">
        <v>0</v>
      </c>
      <c r="AF510" s="9">
        <v>0</v>
      </c>
      <c r="AG510" s="9">
        <v>0</v>
      </c>
      <c r="AH510" s="9">
        <v>0</v>
      </c>
      <c r="AI510" s="9">
        <v>0</v>
      </c>
      <c r="AJ510" s="9">
        <v>0</v>
      </c>
      <c r="AK510" s="9">
        <v>4.183071428571429</v>
      </c>
      <c r="AL510" s="9">
        <v>0</v>
      </c>
      <c r="AM510" s="9">
        <v>0</v>
      </c>
      <c r="AN510" s="9">
        <v>12.196999999999999</v>
      </c>
      <c r="AO510" s="9">
        <v>0</v>
      </c>
      <c r="AP510" s="9">
        <v>0</v>
      </c>
      <c r="AQ510" s="9">
        <v>8.2119999999999997</v>
      </c>
      <c r="AR510" s="9">
        <v>0</v>
      </c>
      <c r="AS510" s="9">
        <v>0</v>
      </c>
      <c r="AT510" s="9">
        <v>0</v>
      </c>
    </row>
    <row r="511" spans="1:46" ht="23.25" customHeight="1">
      <c r="A511" s="1" t="str">
        <f t="shared" si="0"/>
        <v>RG8080A23EL-CO 1 POULAINVILLE PPDC 2 ABBEVILLE PDC 1 04:00</v>
      </c>
      <c r="B511" s="6" t="s">
        <v>20</v>
      </c>
      <c r="C511" s="6" t="s">
        <v>549</v>
      </c>
      <c r="D511" s="7" t="s">
        <v>22</v>
      </c>
      <c r="E511" s="7" t="s">
        <v>501</v>
      </c>
      <c r="F511" s="6" t="s">
        <v>502</v>
      </c>
      <c r="G511" s="7" t="s">
        <v>25</v>
      </c>
      <c r="H511" s="7" t="s">
        <v>452</v>
      </c>
      <c r="I511" s="6" t="s">
        <v>453</v>
      </c>
      <c r="J511" s="8">
        <v>52</v>
      </c>
      <c r="K511" s="7" t="s">
        <v>251</v>
      </c>
      <c r="L511" s="8">
        <v>36.11</v>
      </c>
      <c r="M511" s="8">
        <v>24.938846153846157</v>
      </c>
      <c r="N511" s="8">
        <v>18.447500000000002</v>
      </c>
      <c r="O511" s="8">
        <v>11.304</v>
      </c>
      <c r="P511" s="8">
        <v>32.341999999999999</v>
      </c>
      <c r="Q511" s="8">
        <v>29.83</v>
      </c>
      <c r="R511" s="8">
        <v>31.7925</v>
      </c>
      <c r="S511" s="8">
        <v>27.475000000000001</v>
      </c>
      <c r="T511" s="8"/>
      <c r="U511" s="8">
        <v>7.85</v>
      </c>
      <c r="V511" s="8">
        <v>31.4</v>
      </c>
      <c r="W511" s="8">
        <v>31.4</v>
      </c>
      <c r="X511" s="8">
        <v>29.83</v>
      </c>
      <c r="Y511" s="8">
        <v>31.4</v>
      </c>
      <c r="Z511" s="8">
        <v>18.84</v>
      </c>
      <c r="AA511" s="8">
        <v>17.27</v>
      </c>
      <c r="AB511" s="8">
        <v>31.4</v>
      </c>
      <c r="AC511" s="8">
        <v>31.4</v>
      </c>
      <c r="AD511" s="8">
        <v>32.97</v>
      </c>
      <c r="AE511" s="8">
        <v>28.26</v>
      </c>
      <c r="AF511" s="8">
        <v>25.12</v>
      </c>
      <c r="AG511" s="8">
        <v>7.85</v>
      </c>
      <c r="AH511" s="8">
        <v>31.4</v>
      </c>
      <c r="AI511" s="8">
        <v>23.55</v>
      </c>
      <c r="AJ511" s="8">
        <v>36.11</v>
      </c>
      <c r="AK511" s="8">
        <v>25.12</v>
      </c>
      <c r="AL511" s="8">
        <v>14.13</v>
      </c>
      <c r="AM511" s="8">
        <v>15.7</v>
      </c>
      <c r="AN511" s="8">
        <v>34.54</v>
      </c>
      <c r="AO511" s="8">
        <v>32.97</v>
      </c>
      <c r="AP511" s="8">
        <v>28.26</v>
      </c>
      <c r="AQ511" s="8">
        <v>25.12</v>
      </c>
      <c r="AR511" s="8">
        <v>15.7</v>
      </c>
      <c r="AS511" s="8">
        <v>7.85</v>
      </c>
      <c r="AT511" s="8">
        <v>32.97</v>
      </c>
    </row>
    <row r="512" spans="1:46" ht="23.25" customHeight="1">
      <c r="A512" s="1" t="str">
        <f t="shared" si="0"/>
        <v>RG8080A23EL-CO 1 POULAINVILLE PPDC 3 FRIVILLE ESCARBOTIN 04:00</v>
      </c>
      <c r="B512" s="6" t="s">
        <v>20</v>
      </c>
      <c r="C512" s="6" t="s">
        <v>549</v>
      </c>
      <c r="D512" s="7" t="s">
        <v>22</v>
      </c>
      <c r="E512" s="7" t="s">
        <v>501</v>
      </c>
      <c r="F512" s="6" t="s">
        <v>502</v>
      </c>
      <c r="G512" s="7" t="s">
        <v>31</v>
      </c>
      <c r="H512" s="7" t="s">
        <v>523</v>
      </c>
      <c r="I512" s="6" t="s">
        <v>524</v>
      </c>
      <c r="J512" s="8">
        <v>52</v>
      </c>
      <c r="K512" s="7" t="s">
        <v>251</v>
      </c>
      <c r="L512" s="8">
        <v>18.84</v>
      </c>
      <c r="M512" s="8">
        <v>13.344999999999999</v>
      </c>
      <c r="N512" s="8">
        <v>12.952500000000001</v>
      </c>
      <c r="O512" s="8">
        <v>5.6520000000000001</v>
      </c>
      <c r="P512" s="8">
        <v>15.386000000000001</v>
      </c>
      <c r="Q512" s="8">
        <v>16.092500000000001</v>
      </c>
      <c r="R512" s="8">
        <v>14.915000000000001</v>
      </c>
      <c r="S512" s="8">
        <v>16.484999999999999</v>
      </c>
      <c r="T512" s="8"/>
      <c r="U512" s="9">
        <v>6.28</v>
      </c>
      <c r="V512" s="9">
        <v>18.84</v>
      </c>
      <c r="W512" s="9">
        <v>18.84</v>
      </c>
      <c r="X512" s="9">
        <v>18.84</v>
      </c>
      <c r="Y512" s="9">
        <v>17.27</v>
      </c>
      <c r="Z512" s="9">
        <v>14.13</v>
      </c>
      <c r="AA512" s="9">
        <v>4.71</v>
      </c>
      <c r="AB512" s="9">
        <v>15.7</v>
      </c>
      <c r="AC512" s="9">
        <v>18.84</v>
      </c>
      <c r="AD512" s="9">
        <v>12.56</v>
      </c>
      <c r="AE512" s="9">
        <v>12.56</v>
      </c>
      <c r="AF512" s="9">
        <v>10.99</v>
      </c>
      <c r="AG512" s="9">
        <v>6.28</v>
      </c>
      <c r="AH512" s="9">
        <v>14.13</v>
      </c>
      <c r="AI512" s="9">
        <v>14.13</v>
      </c>
      <c r="AJ512" s="9">
        <v>14.13</v>
      </c>
      <c r="AK512" s="9">
        <v>18.84</v>
      </c>
      <c r="AL512" s="9">
        <v>18.84</v>
      </c>
      <c r="AM512" s="9">
        <v>6.28</v>
      </c>
      <c r="AN512" s="9">
        <v>14.13</v>
      </c>
      <c r="AO512" s="9">
        <v>12.56</v>
      </c>
      <c r="AP512" s="9">
        <v>14.13</v>
      </c>
      <c r="AQ512" s="9">
        <v>17.27</v>
      </c>
      <c r="AR512" s="9">
        <v>7.85</v>
      </c>
      <c r="AS512" s="9">
        <v>4.71</v>
      </c>
      <c r="AT512" s="9">
        <v>14.13</v>
      </c>
    </row>
    <row r="513" spans="1:46" ht="23.25" customHeight="1">
      <c r="A513" s="1" t="str">
        <f t="shared" si="0"/>
        <v>RG8080A23EL-CO 3 FRIVILLE ESCARBOTIN 4 ABBEVILLE PDC 1 06:15</v>
      </c>
      <c r="B513" s="6" t="s">
        <v>20</v>
      </c>
      <c r="C513" s="6" t="s">
        <v>549</v>
      </c>
      <c r="D513" s="7" t="s">
        <v>31</v>
      </c>
      <c r="E513" s="7" t="s">
        <v>523</v>
      </c>
      <c r="F513" s="6" t="s">
        <v>524</v>
      </c>
      <c r="G513" s="7" t="s">
        <v>33</v>
      </c>
      <c r="H513" s="7" t="s">
        <v>452</v>
      </c>
      <c r="I513" s="6" t="s">
        <v>453</v>
      </c>
      <c r="J513" s="8">
        <v>52</v>
      </c>
      <c r="K513" s="7" t="s">
        <v>152</v>
      </c>
      <c r="L513" s="8">
        <v>0</v>
      </c>
      <c r="M513" s="8"/>
      <c r="N513" s="8"/>
      <c r="O513" s="8"/>
      <c r="P513" s="8"/>
      <c r="Q513" s="8"/>
      <c r="R513" s="8"/>
      <c r="S513" s="8"/>
      <c r="T513" s="8"/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8">
        <v>0</v>
      </c>
      <c r="AR513" s="8">
        <v>0</v>
      </c>
      <c r="AS513" s="8">
        <v>0</v>
      </c>
      <c r="AT513" s="8">
        <v>0</v>
      </c>
    </row>
    <row r="514" spans="1:46" ht="23.25" customHeight="1">
      <c r="A514" s="1" t="str">
        <f t="shared" si="0"/>
        <v>RG8080A23EL-CO 3 FRIVILLE ESCARBOTIN 5 POULAINVILLE PPDC 06:15</v>
      </c>
      <c r="B514" s="6" t="s">
        <v>20</v>
      </c>
      <c r="C514" s="6" t="s">
        <v>549</v>
      </c>
      <c r="D514" s="7" t="s">
        <v>31</v>
      </c>
      <c r="E514" s="7" t="s">
        <v>523</v>
      </c>
      <c r="F514" s="6" t="s">
        <v>524</v>
      </c>
      <c r="G514" s="7" t="s">
        <v>35</v>
      </c>
      <c r="H514" s="7" t="s">
        <v>501</v>
      </c>
      <c r="I514" s="6" t="s">
        <v>502</v>
      </c>
      <c r="J514" s="8">
        <v>52</v>
      </c>
      <c r="K514" s="7" t="s">
        <v>152</v>
      </c>
      <c r="L514" s="8">
        <v>0</v>
      </c>
      <c r="M514" s="8"/>
      <c r="N514" s="8"/>
      <c r="O514" s="8"/>
      <c r="P514" s="8"/>
      <c r="Q514" s="8"/>
      <c r="R514" s="8"/>
      <c r="S514" s="8"/>
      <c r="T514" s="8"/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9">
        <v>0</v>
      </c>
      <c r="AH514" s="9">
        <v>0</v>
      </c>
      <c r="AI514" s="9">
        <v>0</v>
      </c>
      <c r="AJ514" s="9">
        <v>0</v>
      </c>
      <c r="AK514" s="9">
        <v>0</v>
      </c>
      <c r="AL514" s="9">
        <v>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</row>
    <row r="515" spans="1:46" ht="23.25" customHeight="1">
      <c r="A515" s="1" t="str">
        <f t="shared" si="0"/>
        <v>RG8080A23EL-CO 4 ABBEVILLE PDC 1 5 POULAINVILLE PPDC 07:20</v>
      </c>
      <c r="B515" s="6" t="s">
        <v>20</v>
      </c>
      <c r="C515" s="6" t="s">
        <v>549</v>
      </c>
      <c r="D515" s="7" t="s">
        <v>33</v>
      </c>
      <c r="E515" s="7" t="s">
        <v>452</v>
      </c>
      <c r="F515" s="6" t="s">
        <v>453</v>
      </c>
      <c r="G515" s="7" t="s">
        <v>35</v>
      </c>
      <c r="H515" s="7" t="s">
        <v>501</v>
      </c>
      <c r="I515" s="6" t="s">
        <v>502</v>
      </c>
      <c r="J515" s="8">
        <v>52</v>
      </c>
      <c r="K515" s="7" t="s">
        <v>103</v>
      </c>
      <c r="L515" s="8">
        <v>50.24</v>
      </c>
      <c r="M515" s="8">
        <v>25.584802631578945</v>
      </c>
      <c r="N515" s="8">
        <v>13.246874999999999</v>
      </c>
      <c r="O515" s="8"/>
      <c r="P515" s="8">
        <v>25.15925</v>
      </c>
      <c r="Q515" s="8">
        <v>34.0003125</v>
      </c>
      <c r="R515" s="8">
        <v>24.138749999999998</v>
      </c>
      <c r="S515" s="8">
        <v>25.316250000000004</v>
      </c>
      <c r="T515" s="8"/>
      <c r="U515" s="8">
        <v>0</v>
      </c>
      <c r="V515" s="8">
        <v>28.26</v>
      </c>
      <c r="W515" s="8">
        <v>22.765000000000001</v>
      </c>
      <c r="X515" s="8">
        <v>25.12</v>
      </c>
      <c r="Y515" s="8">
        <v>32.185000000000002</v>
      </c>
      <c r="Z515" s="8">
        <v>0</v>
      </c>
      <c r="AA515" s="8">
        <v>0</v>
      </c>
      <c r="AB515" s="8">
        <v>26.69</v>
      </c>
      <c r="AC515" s="8">
        <v>34.736249999999998</v>
      </c>
      <c r="AD515" s="8">
        <v>21.98</v>
      </c>
      <c r="AE515" s="8">
        <v>28.26</v>
      </c>
      <c r="AF515" s="8">
        <v>17.07375</v>
      </c>
      <c r="AG515" s="8">
        <v>0</v>
      </c>
      <c r="AH515" s="8">
        <v>23.55</v>
      </c>
      <c r="AI515" s="8">
        <v>28.26</v>
      </c>
      <c r="AJ515" s="8">
        <v>25.905000000000001</v>
      </c>
      <c r="AK515" s="8">
        <v>18.84</v>
      </c>
      <c r="AL515" s="8">
        <v>0</v>
      </c>
      <c r="AM515" s="8">
        <v>0</v>
      </c>
      <c r="AN515" s="8">
        <v>23.55</v>
      </c>
      <c r="AO515" s="8">
        <v>50.24</v>
      </c>
      <c r="AP515" s="8">
        <v>23.55</v>
      </c>
      <c r="AQ515" s="8">
        <v>21.98</v>
      </c>
      <c r="AR515" s="8">
        <v>9.42</v>
      </c>
      <c r="AS515" s="8">
        <v>0</v>
      </c>
      <c r="AT515" s="8">
        <v>23.74625</v>
      </c>
    </row>
    <row r="516" spans="1:46" ht="23.25" customHeight="1">
      <c r="A516" s="1" t="str">
        <f t="shared" si="0"/>
        <v>RG8080A23EN-CO 1 ROYE PIC 2 ABBEVILLE PDC 1 05:10</v>
      </c>
      <c r="B516" s="6" t="s">
        <v>20</v>
      </c>
      <c r="C516" s="6" t="s">
        <v>550</v>
      </c>
      <c r="D516" s="7" t="s">
        <v>22</v>
      </c>
      <c r="E516" s="7" t="s">
        <v>175</v>
      </c>
      <c r="F516" s="6" t="s">
        <v>176</v>
      </c>
      <c r="G516" s="7" t="s">
        <v>25</v>
      </c>
      <c r="H516" s="7" t="s">
        <v>452</v>
      </c>
      <c r="I516" s="6" t="s">
        <v>453</v>
      </c>
      <c r="J516" s="8">
        <v>32</v>
      </c>
      <c r="K516" s="7" t="s">
        <v>475</v>
      </c>
      <c r="L516" s="8">
        <v>19.454499999999999</v>
      </c>
      <c r="M516" s="8">
        <v>17.985961538461538</v>
      </c>
      <c r="N516" s="8"/>
      <c r="O516" s="8"/>
      <c r="P516" s="8">
        <v>18.1999</v>
      </c>
      <c r="Q516" s="8">
        <v>17.75</v>
      </c>
      <c r="R516" s="8">
        <v>17.954499999999999</v>
      </c>
      <c r="S516" s="8"/>
      <c r="T516" s="8"/>
      <c r="U516" s="1"/>
      <c r="V516" s="9">
        <v>19</v>
      </c>
      <c r="W516" s="9">
        <v>19</v>
      </c>
      <c r="X516" s="9">
        <v>19.363500000000002</v>
      </c>
      <c r="Y516" s="1"/>
      <c r="Z516" s="1"/>
      <c r="AA516" s="1"/>
      <c r="AB516" s="9">
        <v>17.818000000000001</v>
      </c>
      <c r="AC516" s="9">
        <v>18</v>
      </c>
      <c r="AD516" s="9">
        <v>19.454499999999999</v>
      </c>
      <c r="AE516" s="1"/>
      <c r="AF516" s="1"/>
      <c r="AG516" s="1"/>
      <c r="AH516" s="9">
        <v>16</v>
      </c>
      <c r="AI516" s="9">
        <v>18</v>
      </c>
      <c r="AJ516" s="9">
        <v>17</v>
      </c>
      <c r="AK516" s="1"/>
      <c r="AL516" s="1"/>
      <c r="AM516" s="1"/>
      <c r="AN516" s="9">
        <v>18.727</v>
      </c>
      <c r="AO516" s="9">
        <v>16</v>
      </c>
      <c r="AP516" s="9">
        <v>16</v>
      </c>
      <c r="AQ516" s="1"/>
      <c r="AR516" s="1"/>
      <c r="AS516" s="1"/>
      <c r="AT516" s="9">
        <v>19.454499999999999</v>
      </c>
    </row>
    <row r="517" spans="1:46" ht="23.25" customHeight="1">
      <c r="A517" s="1" t="str">
        <f t="shared" si="0"/>
        <v>RG8080A23EN-CO 2 ABBEVILLE PDC 1 3 FRIVILLE ESCARBOTIN 07:05</v>
      </c>
      <c r="B517" s="6" t="s">
        <v>20</v>
      </c>
      <c r="C517" s="6" t="s">
        <v>550</v>
      </c>
      <c r="D517" s="7" t="s">
        <v>25</v>
      </c>
      <c r="E517" s="7" t="s">
        <v>452</v>
      </c>
      <c r="F517" s="6" t="s">
        <v>453</v>
      </c>
      <c r="G517" s="7" t="s">
        <v>31</v>
      </c>
      <c r="H517" s="7" t="s">
        <v>523</v>
      </c>
      <c r="I517" s="6" t="s">
        <v>524</v>
      </c>
      <c r="J517" s="8">
        <v>32</v>
      </c>
      <c r="K517" s="7" t="s">
        <v>488</v>
      </c>
      <c r="L517" s="8">
        <v>23.57</v>
      </c>
      <c r="M517" s="8">
        <v>19.899999999999995</v>
      </c>
      <c r="N517" s="8"/>
      <c r="O517" s="8"/>
      <c r="P517" s="8">
        <v>17.942</v>
      </c>
      <c r="Q517" s="8">
        <v>21.82</v>
      </c>
      <c r="R517" s="8">
        <v>20.427500000000002</v>
      </c>
      <c r="S517" s="8"/>
      <c r="T517" s="8"/>
      <c r="U517" s="1"/>
      <c r="V517" s="8">
        <v>20.57</v>
      </c>
      <c r="W517" s="8">
        <v>22.57</v>
      </c>
      <c r="X517" s="8">
        <v>19</v>
      </c>
      <c r="Y517" s="1"/>
      <c r="Z517" s="1"/>
      <c r="AA517" s="1"/>
      <c r="AB517" s="8">
        <v>18</v>
      </c>
      <c r="AC517" s="8">
        <v>23.57</v>
      </c>
      <c r="AD517" s="8">
        <v>22.57</v>
      </c>
      <c r="AE517" s="1"/>
      <c r="AF517" s="1"/>
      <c r="AG517" s="1"/>
      <c r="AH517" s="8">
        <v>15.57</v>
      </c>
      <c r="AI517" s="8">
        <v>20.57</v>
      </c>
      <c r="AJ517" s="8">
        <v>19.57</v>
      </c>
      <c r="AK517" s="1"/>
      <c r="AL517" s="1"/>
      <c r="AM517" s="1"/>
      <c r="AN517" s="8">
        <v>15.57</v>
      </c>
      <c r="AO517" s="8">
        <v>20.57</v>
      </c>
      <c r="AP517" s="8">
        <v>20.57</v>
      </c>
      <c r="AQ517" s="1"/>
      <c r="AR517" s="1"/>
      <c r="AS517" s="1"/>
      <c r="AT517" s="8">
        <v>20</v>
      </c>
    </row>
    <row r="518" spans="1:46" ht="23.25" customHeight="1">
      <c r="A518" s="1" t="str">
        <f t="shared" si="0"/>
        <v>RG8080A23EN-CO 3 FRIVILLE ESCARBOTIN 4 GAMACHES BP 09:10</v>
      </c>
      <c r="B518" s="6" t="s">
        <v>20</v>
      </c>
      <c r="C518" s="6" t="s">
        <v>550</v>
      </c>
      <c r="D518" s="7" t="s">
        <v>31</v>
      </c>
      <c r="E518" s="7" t="s">
        <v>523</v>
      </c>
      <c r="F518" s="6" t="s">
        <v>524</v>
      </c>
      <c r="G518" s="7" t="s">
        <v>33</v>
      </c>
      <c r="H518" s="7" t="s">
        <v>551</v>
      </c>
      <c r="I518" s="6" t="s">
        <v>552</v>
      </c>
      <c r="J518" s="8">
        <v>32</v>
      </c>
      <c r="K518" s="7" t="s">
        <v>163</v>
      </c>
      <c r="L518" s="8">
        <v>16.420000000000002</v>
      </c>
      <c r="M518" s="8">
        <v>14.849999999999996</v>
      </c>
      <c r="N518" s="8"/>
      <c r="O518" s="8"/>
      <c r="P518" s="8">
        <v>15.22</v>
      </c>
      <c r="Q518" s="8">
        <v>14.815000000000001</v>
      </c>
      <c r="R518" s="8">
        <v>14.28</v>
      </c>
      <c r="S518" s="8"/>
      <c r="T518" s="8"/>
      <c r="U518" s="1"/>
      <c r="V518" s="9">
        <v>15.42</v>
      </c>
      <c r="W518" s="9">
        <v>12</v>
      </c>
      <c r="X518" s="9">
        <v>12</v>
      </c>
      <c r="Y518" s="1"/>
      <c r="Z518" s="1"/>
      <c r="AA518" s="1"/>
      <c r="AB518" s="9">
        <v>15.42</v>
      </c>
      <c r="AC518" s="9">
        <v>15.42</v>
      </c>
      <c r="AD518" s="9">
        <v>15.42</v>
      </c>
      <c r="AE518" s="1"/>
      <c r="AF518" s="1"/>
      <c r="AG518" s="1"/>
      <c r="AH518" s="9">
        <v>15.42</v>
      </c>
      <c r="AI518" s="9">
        <v>15.42</v>
      </c>
      <c r="AJ518" s="9">
        <v>15.42</v>
      </c>
      <c r="AK518" s="1"/>
      <c r="AL518" s="1"/>
      <c r="AM518" s="1"/>
      <c r="AN518" s="9">
        <v>14.42</v>
      </c>
      <c r="AO518" s="9">
        <v>16.420000000000002</v>
      </c>
      <c r="AP518" s="9">
        <v>0</v>
      </c>
      <c r="AQ518" s="1"/>
      <c r="AR518" s="1"/>
      <c r="AS518" s="1"/>
      <c r="AT518" s="9">
        <v>15.42</v>
      </c>
    </row>
    <row r="519" spans="1:46" ht="23.25" customHeight="1">
      <c r="A519" s="1" t="str">
        <f t="shared" si="0"/>
        <v>RG8080A23EN-CO 5 FRIVILLE ESCARBOTIN 6 ROYE PIC 10:15</v>
      </c>
      <c r="B519" s="6" t="s">
        <v>20</v>
      </c>
      <c r="C519" s="6" t="s">
        <v>550</v>
      </c>
      <c r="D519" s="7" t="s">
        <v>35</v>
      </c>
      <c r="E519" s="7" t="s">
        <v>523</v>
      </c>
      <c r="F519" s="6" t="s">
        <v>524</v>
      </c>
      <c r="G519" s="7" t="s">
        <v>169</v>
      </c>
      <c r="H519" s="7" t="s">
        <v>175</v>
      </c>
      <c r="I519" s="6" t="s">
        <v>176</v>
      </c>
      <c r="J519" s="8">
        <v>32</v>
      </c>
      <c r="K519" s="7" t="s">
        <v>542</v>
      </c>
      <c r="L519" s="8">
        <v>28.000000000000004</v>
      </c>
      <c r="M519" s="8">
        <v>24.384615384615383</v>
      </c>
      <c r="N519" s="8"/>
      <c r="O519" s="8"/>
      <c r="P519" s="8">
        <v>26.100000000000005</v>
      </c>
      <c r="Q519" s="8">
        <v>25.75</v>
      </c>
      <c r="R519" s="8">
        <v>20.875</v>
      </c>
      <c r="S519" s="8"/>
      <c r="T519" s="8"/>
      <c r="U519" s="1"/>
      <c r="V519" s="8">
        <v>24.500000000000007</v>
      </c>
      <c r="W519" s="8">
        <v>24</v>
      </c>
      <c r="X519" s="8">
        <v>24</v>
      </c>
      <c r="Y519" s="1"/>
      <c r="Z519" s="1"/>
      <c r="AA519" s="1"/>
      <c r="AB519" s="8">
        <v>23.000000000000004</v>
      </c>
      <c r="AC519" s="8">
        <v>24.000000000000004</v>
      </c>
      <c r="AD519" s="8">
        <v>26</v>
      </c>
      <c r="AE519" s="1"/>
      <c r="AF519" s="1"/>
      <c r="AG519" s="1"/>
      <c r="AH519" s="8">
        <v>27.000000000000004</v>
      </c>
      <c r="AI519" s="8">
        <v>27.000000000000004</v>
      </c>
      <c r="AJ519" s="8">
        <v>27.000000000000004</v>
      </c>
      <c r="AK519" s="1"/>
      <c r="AL519" s="1"/>
      <c r="AM519" s="1"/>
      <c r="AN519" s="8">
        <v>28.000000000000004</v>
      </c>
      <c r="AO519" s="8">
        <v>28.000000000000004</v>
      </c>
      <c r="AP519" s="8">
        <v>6.5</v>
      </c>
      <c r="AQ519" s="1"/>
      <c r="AR519" s="1"/>
      <c r="AS519" s="1"/>
      <c r="AT519" s="8">
        <v>28.000000000000004</v>
      </c>
    </row>
    <row r="520" spans="1:46" ht="23.25" customHeight="1">
      <c r="A520" s="1" t="str">
        <f t="shared" si="0"/>
        <v>RG8080A23EN-IP 1 PLTF MOREUIL 2 SAINT QUENTIN PPDC 05:30</v>
      </c>
      <c r="B520" s="6" t="s">
        <v>20</v>
      </c>
      <c r="C520" s="6" t="s">
        <v>553</v>
      </c>
      <c r="D520" s="7" t="s">
        <v>22</v>
      </c>
      <c r="E520" s="7" t="s">
        <v>200</v>
      </c>
      <c r="F520" s="6" t="s">
        <v>201</v>
      </c>
      <c r="G520" s="7" t="s">
        <v>25</v>
      </c>
      <c r="H520" s="7" t="s">
        <v>38</v>
      </c>
      <c r="I520" s="6" t="s">
        <v>39</v>
      </c>
      <c r="J520" s="8">
        <v>52</v>
      </c>
      <c r="K520" s="7" t="s">
        <v>93</v>
      </c>
      <c r="L520" s="8">
        <v>1</v>
      </c>
      <c r="M520" s="8">
        <v>1</v>
      </c>
      <c r="N520" s="8"/>
      <c r="O520" s="8"/>
      <c r="P520" s="8"/>
      <c r="Q520" s="8"/>
      <c r="R520" s="8"/>
      <c r="S520" s="8">
        <v>1</v>
      </c>
      <c r="T520" s="8"/>
      <c r="U520" s="1"/>
      <c r="V520" s="1"/>
      <c r="W520" s="1"/>
      <c r="X520" s="1"/>
      <c r="Y520" s="9">
        <v>1</v>
      </c>
      <c r="Z520" s="1"/>
      <c r="AA520" s="1"/>
      <c r="AB520" s="1"/>
      <c r="AC520" s="1"/>
      <c r="AD520" s="1"/>
      <c r="AE520" s="9">
        <v>1</v>
      </c>
      <c r="AF520" s="1"/>
      <c r="AG520" s="1"/>
      <c r="AH520" s="1"/>
      <c r="AI520" s="1"/>
      <c r="AJ520" s="1"/>
      <c r="AK520" s="9">
        <v>1</v>
      </c>
      <c r="AL520" s="1"/>
      <c r="AM520" s="1"/>
      <c r="AN520" s="1"/>
      <c r="AO520" s="1"/>
      <c r="AP520" s="1"/>
      <c r="AQ520" s="9">
        <v>1</v>
      </c>
      <c r="AR520" s="1"/>
      <c r="AS520" s="1"/>
      <c r="AT520" s="1"/>
    </row>
    <row r="521" spans="1:46" ht="23.25" customHeight="1">
      <c r="A521" s="1" t="str">
        <f t="shared" si="0"/>
        <v>RG8080A23EN-IP 2 SAINT QUENTIN PPDC 3 PLTF MOREUIL 07:25</v>
      </c>
      <c r="B521" s="6" t="s">
        <v>20</v>
      </c>
      <c r="C521" s="6" t="s">
        <v>553</v>
      </c>
      <c r="D521" s="7" t="s">
        <v>25</v>
      </c>
      <c r="E521" s="7" t="s">
        <v>38</v>
      </c>
      <c r="F521" s="6" t="s">
        <v>39</v>
      </c>
      <c r="G521" s="7" t="s">
        <v>31</v>
      </c>
      <c r="H521" s="7" t="s">
        <v>200</v>
      </c>
      <c r="I521" s="6" t="s">
        <v>201</v>
      </c>
      <c r="J521" s="8">
        <v>52</v>
      </c>
      <c r="K521" s="7" t="s">
        <v>493</v>
      </c>
      <c r="L521" s="8">
        <v>0</v>
      </c>
      <c r="M521" s="8"/>
      <c r="N521" s="8"/>
      <c r="O521" s="8"/>
      <c r="P521" s="8"/>
      <c r="Q521" s="8"/>
      <c r="R521" s="8"/>
      <c r="S521" s="8"/>
      <c r="T521" s="8"/>
      <c r="U521" s="1"/>
      <c r="V521" s="1"/>
      <c r="W521" s="1"/>
      <c r="X521" s="1"/>
      <c r="Y521" s="8">
        <v>0</v>
      </c>
      <c r="Z521" s="1"/>
      <c r="AA521" s="1"/>
      <c r="AB521" s="1"/>
      <c r="AC521" s="1"/>
      <c r="AD521" s="1"/>
      <c r="AE521" s="8">
        <v>0</v>
      </c>
      <c r="AF521" s="1"/>
      <c r="AG521" s="1"/>
      <c r="AH521" s="1"/>
      <c r="AI521" s="1"/>
      <c r="AJ521" s="1"/>
      <c r="AK521" s="8">
        <v>0</v>
      </c>
      <c r="AL521" s="1"/>
      <c r="AM521" s="1"/>
      <c r="AN521" s="1"/>
      <c r="AO521" s="1"/>
      <c r="AP521" s="1"/>
      <c r="AQ521" s="8">
        <v>0</v>
      </c>
      <c r="AR521" s="1"/>
      <c r="AS521" s="1"/>
      <c r="AT521" s="1"/>
    </row>
    <row r="522" spans="1:46" ht="23.25" customHeight="1">
      <c r="A522" s="1" t="str">
        <f t="shared" si="0"/>
        <v>RG8080A24EN-IP 1 PLTF MOREUIL 2 HORNOY LE BOURG PDC1 08:30</v>
      </c>
      <c r="B522" s="6" t="s">
        <v>20</v>
      </c>
      <c r="C522" s="6" t="s">
        <v>554</v>
      </c>
      <c r="D522" s="7" t="s">
        <v>22</v>
      </c>
      <c r="E522" s="7" t="s">
        <v>200</v>
      </c>
      <c r="F522" s="6" t="s">
        <v>201</v>
      </c>
      <c r="G522" s="7" t="s">
        <v>25</v>
      </c>
      <c r="H522" s="7" t="s">
        <v>526</v>
      </c>
      <c r="I522" s="6" t="s">
        <v>527</v>
      </c>
      <c r="J522" s="8">
        <v>32</v>
      </c>
      <c r="K522" s="7" t="s">
        <v>89</v>
      </c>
      <c r="L522" s="8">
        <v>18</v>
      </c>
      <c r="M522" s="8">
        <v>12.5</v>
      </c>
      <c r="N522" s="8"/>
      <c r="O522" s="8"/>
      <c r="P522" s="8"/>
      <c r="Q522" s="8"/>
      <c r="R522" s="8"/>
      <c r="S522" s="8">
        <v>12.5</v>
      </c>
      <c r="T522" s="8"/>
      <c r="U522" s="1"/>
      <c r="V522" s="1"/>
      <c r="W522" s="1"/>
      <c r="X522" s="1"/>
      <c r="Y522" s="9">
        <v>1</v>
      </c>
      <c r="Z522" s="1"/>
      <c r="AA522" s="1"/>
      <c r="AB522" s="1"/>
      <c r="AC522" s="1"/>
      <c r="AD522" s="1"/>
      <c r="AE522" s="9">
        <v>16</v>
      </c>
      <c r="AF522" s="1"/>
      <c r="AG522" s="1"/>
      <c r="AH522" s="1"/>
      <c r="AI522" s="1"/>
      <c r="AJ522" s="1"/>
      <c r="AK522" s="9">
        <v>15</v>
      </c>
      <c r="AL522" s="1"/>
      <c r="AM522" s="1"/>
      <c r="AN522" s="1"/>
      <c r="AO522" s="1"/>
      <c r="AP522" s="1"/>
      <c r="AQ522" s="9">
        <v>18</v>
      </c>
      <c r="AR522" s="1"/>
      <c r="AS522" s="1"/>
      <c r="AT522" s="1"/>
    </row>
    <row r="523" spans="1:46" ht="23.25" customHeight="1">
      <c r="A523" s="1" t="str">
        <f t="shared" si="0"/>
        <v>RG8080A24EN-IP 1 PLTF MOREUIL 3 ABBEVILLE PDC 1 08:30</v>
      </c>
      <c r="B523" s="6" t="s">
        <v>20</v>
      </c>
      <c r="C523" s="6" t="s">
        <v>554</v>
      </c>
      <c r="D523" s="7" t="s">
        <v>22</v>
      </c>
      <c r="E523" s="7" t="s">
        <v>200</v>
      </c>
      <c r="F523" s="6" t="s">
        <v>201</v>
      </c>
      <c r="G523" s="7" t="s">
        <v>31</v>
      </c>
      <c r="H523" s="7" t="s">
        <v>452</v>
      </c>
      <c r="I523" s="6" t="s">
        <v>453</v>
      </c>
      <c r="J523" s="8">
        <v>32</v>
      </c>
      <c r="K523" s="7" t="s">
        <v>89</v>
      </c>
      <c r="L523" s="8">
        <v>13</v>
      </c>
      <c r="M523" s="8">
        <v>8.75</v>
      </c>
      <c r="N523" s="8"/>
      <c r="O523" s="8"/>
      <c r="P523" s="8"/>
      <c r="Q523" s="8"/>
      <c r="R523" s="8"/>
      <c r="S523" s="8">
        <v>8.75</v>
      </c>
      <c r="T523" s="8"/>
      <c r="U523" s="1"/>
      <c r="V523" s="1"/>
      <c r="W523" s="1"/>
      <c r="X523" s="1"/>
      <c r="Y523" s="8">
        <v>1</v>
      </c>
      <c r="Z523" s="1"/>
      <c r="AA523" s="1"/>
      <c r="AB523" s="1"/>
      <c r="AC523" s="1"/>
      <c r="AD523" s="1"/>
      <c r="AE523" s="8">
        <v>13</v>
      </c>
      <c r="AF523" s="1"/>
      <c r="AG523" s="1"/>
      <c r="AH523" s="1"/>
      <c r="AI523" s="1"/>
      <c r="AJ523" s="1"/>
      <c r="AK523" s="8">
        <v>11</v>
      </c>
      <c r="AL523" s="1"/>
      <c r="AM523" s="1"/>
      <c r="AN523" s="1"/>
      <c r="AO523" s="1"/>
      <c r="AP523" s="1"/>
      <c r="AQ523" s="8">
        <v>10</v>
      </c>
      <c r="AR523" s="1"/>
      <c r="AS523" s="1"/>
      <c r="AT523" s="1"/>
    </row>
    <row r="524" spans="1:46" ht="23.25" customHeight="1">
      <c r="A524" s="1" t="str">
        <f t="shared" si="0"/>
        <v>RG8080A25EN-CO 1 ROYE PIC 2 POULAINVILLE PPDC 04:10</v>
      </c>
      <c r="B524" s="6" t="s">
        <v>20</v>
      </c>
      <c r="C524" s="6" t="s">
        <v>555</v>
      </c>
      <c r="D524" s="7" t="s">
        <v>22</v>
      </c>
      <c r="E524" s="7" t="s">
        <v>175</v>
      </c>
      <c r="F524" s="6" t="s">
        <v>176</v>
      </c>
      <c r="G524" s="7" t="s">
        <v>25</v>
      </c>
      <c r="H524" s="7" t="s">
        <v>501</v>
      </c>
      <c r="I524" s="6" t="s">
        <v>502</v>
      </c>
      <c r="J524" s="8">
        <v>32</v>
      </c>
      <c r="K524" s="7" t="s">
        <v>546</v>
      </c>
      <c r="L524" s="8">
        <v>26</v>
      </c>
      <c r="M524" s="8">
        <v>21.333333333333332</v>
      </c>
      <c r="N524" s="8">
        <v>16</v>
      </c>
      <c r="O524" s="8">
        <v>21.666666666666668</v>
      </c>
      <c r="P524" s="8">
        <v>25.333333333333332</v>
      </c>
      <c r="Q524" s="8">
        <v>20.333333333333332</v>
      </c>
      <c r="R524" s="8">
        <v>23</v>
      </c>
      <c r="S524" s="8">
        <v>21.666666666666668</v>
      </c>
      <c r="T524" s="8"/>
      <c r="U524" s="9">
        <v>24</v>
      </c>
      <c r="V524" s="9">
        <v>24</v>
      </c>
      <c r="W524" s="9">
        <v>25</v>
      </c>
      <c r="X524" s="9">
        <v>26</v>
      </c>
      <c r="Y524" s="9">
        <v>23</v>
      </c>
      <c r="Z524" s="9">
        <v>23</v>
      </c>
      <c r="AA524" s="9">
        <v>23</v>
      </c>
      <c r="AB524" s="9">
        <v>26</v>
      </c>
      <c r="AC524" s="9">
        <v>22</v>
      </c>
      <c r="AD524" s="9">
        <v>25</v>
      </c>
      <c r="AE524" s="9">
        <v>16</v>
      </c>
      <c r="AF524" s="9">
        <v>18</v>
      </c>
      <c r="AG524" s="9">
        <v>18</v>
      </c>
      <c r="AH524" s="9">
        <v>26</v>
      </c>
      <c r="AI524" s="9">
        <v>14</v>
      </c>
      <c r="AJ524" s="9">
        <v>18</v>
      </c>
      <c r="AK524" s="9">
        <v>26</v>
      </c>
      <c r="AL524" s="9">
        <v>7</v>
      </c>
      <c r="AM524" s="1"/>
      <c r="AN524" s="1"/>
      <c r="AO524" s="1"/>
      <c r="AP524" s="1"/>
      <c r="AQ524" s="1"/>
      <c r="AR524" s="1"/>
      <c r="AS524" s="1"/>
      <c r="AT524" s="1"/>
    </row>
    <row r="525" spans="1:46" ht="23.25" customHeight="1">
      <c r="A525" s="1" t="str">
        <f t="shared" si="0"/>
        <v>RG8080A25EN-CO 1 ROYE PIC 2 POULAINVILLE PPDC 04:25</v>
      </c>
      <c r="B525" s="6" t="s">
        <v>20</v>
      </c>
      <c r="C525" s="6" t="s">
        <v>555</v>
      </c>
      <c r="D525" s="7" t="s">
        <v>22</v>
      </c>
      <c r="E525" s="7" t="s">
        <v>175</v>
      </c>
      <c r="F525" s="6" t="s">
        <v>176</v>
      </c>
      <c r="G525" s="7" t="s">
        <v>25</v>
      </c>
      <c r="H525" s="7" t="s">
        <v>501</v>
      </c>
      <c r="I525" s="6" t="s">
        <v>502</v>
      </c>
      <c r="J525" s="8">
        <v>32</v>
      </c>
      <c r="K525" s="7" t="s">
        <v>469</v>
      </c>
      <c r="L525" s="8">
        <v>26</v>
      </c>
      <c r="M525" s="8">
        <v>21.875</v>
      </c>
      <c r="N525" s="8">
        <v>13</v>
      </c>
      <c r="O525" s="8">
        <v>22</v>
      </c>
      <c r="P525" s="8">
        <v>22.5</v>
      </c>
      <c r="Q525" s="8">
        <v>26</v>
      </c>
      <c r="R525" s="8">
        <v>26</v>
      </c>
      <c r="S525" s="8">
        <v>21</v>
      </c>
      <c r="T525" s="8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8">
        <v>24</v>
      </c>
      <c r="AN525" s="8">
        <v>20</v>
      </c>
      <c r="AO525" s="8">
        <v>26</v>
      </c>
      <c r="AP525" s="8">
        <v>26</v>
      </c>
      <c r="AQ525" s="8">
        <v>21</v>
      </c>
      <c r="AR525" s="8">
        <v>13</v>
      </c>
      <c r="AS525" s="8">
        <v>20</v>
      </c>
      <c r="AT525" s="8">
        <v>25</v>
      </c>
    </row>
    <row r="526" spans="1:46" ht="23.25" customHeight="1">
      <c r="A526" s="1" t="str">
        <f t="shared" si="0"/>
        <v>RG8080A25EN-CO 1 ROYE PIC 3 HORNOY LE BOURG PDC1 04:10</v>
      </c>
      <c r="B526" s="6" t="s">
        <v>20</v>
      </c>
      <c r="C526" s="6" t="s">
        <v>555</v>
      </c>
      <c r="D526" s="7" t="s">
        <v>22</v>
      </c>
      <c r="E526" s="7" t="s">
        <v>175</v>
      </c>
      <c r="F526" s="6" t="s">
        <v>176</v>
      </c>
      <c r="G526" s="7" t="s">
        <v>31</v>
      </c>
      <c r="H526" s="7" t="s">
        <v>526</v>
      </c>
      <c r="I526" s="6" t="s">
        <v>527</v>
      </c>
      <c r="J526" s="8">
        <v>32</v>
      </c>
      <c r="K526" s="7" t="s">
        <v>546</v>
      </c>
      <c r="L526" s="8">
        <v>11</v>
      </c>
      <c r="M526" s="8">
        <v>8.4882222222222232</v>
      </c>
      <c r="N526" s="8">
        <v>7.666666666666667</v>
      </c>
      <c r="O526" s="8">
        <v>9.2626666666666662</v>
      </c>
      <c r="P526" s="8">
        <v>8.3333333333333339</v>
      </c>
      <c r="Q526" s="8">
        <v>9.6666666666666661</v>
      </c>
      <c r="R526" s="8">
        <v>8.3333333333333339</v>
      </c>
      <c r="S526" s="8">
        <v>7.666666666666667</v>
      </c>
      <c r="T526" s="8"/>
      <c r="U526" s="9">
        <v>9</v>
      </c>
      <c r="V526" s="9">
        <v>9</v>
      </c>
      <c r="W526" s="9">
        <v>9</v>
      </c>
      <c r="X526" s="9">
        <v>8</v>
      </c>
      <c r="Y526" s="9">
        <v>7</v>
      </c>
      <c r="Z526" s="9">
        <v>8</v>
      </c>
      <c r="AA526" s="9">
        <v>9.3940000000000001</v>
      </c>
      <c r="AB526" s="9">
        <v>8</v>
      </c>
      <c r="AC526" s="9">
        <v>11</v>
      </c>
      <c r="AD526" s="9">
        <v>9</v>
      </c>
      <c r="AE526" s="9">
        <v>8</v>
      </c>
      <c r="AF526" s="9">
        <v>8</v>
      </c>
      <c r="AG526" s="9">
        <v>9.3940000000000001</v>
      </c>
      <c r="AH526" s="9">
        <v>8</v>
      </c>
      <c r="AI526" s="9">
        <v>9</v>
      </c>
      <c r="AJ526" s="9">
        <v>8</v>
      </c>
      <c r="AK526" s="9">
        <v>8</v>
      </c>
      <c r="AL526" s="9">
        <v>7</v>
      </c>
      <c r="AM526" s="1"/>
      <c r="AN526" s="1"/>
      <c r="AO526" s="1"/>
      <c r="AP526" s="1"/>
      <c r="AQ526" s="1"/>
      <c r="AR526" s="1"/>
      <c r="AS526" s="1"/>
      <c r="AT526" s="1"/>
    </row>
    <row r="527" spans="1:46" ht="23.25" customHeight="1">
      <c r="A527" s="1" t="str">
        <f t="shared" si="0"/>
        <v>RG8080A25EN-CO 1 ROYE PIC 3 HORNOY LE BOURG PDC1 04:25</v>
      </c>
      <c r="B527" s="6" t="s">
        <v>20</v>
      </c>
      <c r="C527" s="6" t="s">
        <v>555</v>
      </c>
      <c r="D527" s="7" t="s">
        <v>22</v>
      </c>
      <c r="E527" s="7" t="s">
        <v>175</v>
      </c>
      <c r="F527" s="6" t="s">
        <v>176</v>
      </c>
      <c r="G527" s="7" t="s">
        <v>31</v>
      </c>
      <c r="H527" s="7" t="s">
        <v>526</v>
      </c>
      <c r="I527" s="6" t="s">
        <v>527</v>
      </c>
      <c r="J527" s="8">
        <v>32</v>
      </c>
      <c r="K527" s="7" t="s">
        <v>469</v>
      </c>
      <c r="L527" s="8">
        <v>9</v>
      </c>
      <c r="M527" s="8">
        <v>7.9242499999999998</v>
      </c>
      <c r="N527" s="8">
        <v>9</v>
      </c>
      <c r="O527" s="8">
        <v>7.6970000000000001</v>
      </c>
      <c r="P527" s="8">
        <v>8.5</v>
      </c>
      <c r="Q527" s="8">
        <v>7</v>
      </c>
      <c r="R527" s="8">
        <v>8</v>
      </c>
      <c r="S527" s="8">
        <v>7</v>
      </c>
      <c r="T527" s="8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8">
        <v>7.3940000000000001</v>
      </c>
      <c r="AN527" s="8">
        <v>8</v>
      </c>
      <c r="AO527" s="8">
        <v>7</v>
      </c>
      <c r="AP527" s="8">
        <v>8</v>
      </c>
      <c r="AQ527" s="8">
        <v>7</v>
      </c>
      <c r="AR527" s="8">
        <v>9</v>
      </c>
      <c r="AS527" s="8">
        <v>8</v>
      </c>
      <c r="AT527" s="8">
        <v>9</v>
      </c>
    </row>
    <row r="528" spans="1:46" ht="23.25" customHeight="1">
      <c r="A528" s="1" t="str">
        <f t="shared" si="0"/>
        <v>RG8080A25EN-CO 2 POULAINVILLE PPDC 3 HORNOY LE BOURG PDC1 06:30</v>
      </c>
      <c r="B528" s="6" t="s">
        <v>20</v>
      </c>
      <c r="C528" s="6" t="s">
        <v>555</v>
      </c>
      <c r="D528" s="7" t="s">
        <v>25</v>
      </c>
      <c r="E528" s="7" t="s">
        <v>501</v>
      </c>
      <c r="F528" s="6" t="s">
        <v>502</v>
      </c>
      <c r="G528" s="7" t="s">
        <v>31</v>
      </c>
      <c r="H528" s="7" t="s">
        <v>526</v>
      </c>
      <c r="I528" s="6" t="s">
        <v>527</v>
      </c>
      <c r="J528" s="8">
        <v>32</v>
      </c>
      <c r="K528" s="7" t="s">
        <v>48</v>
      </c>
      <c r="L528" s="8">
        <v>20.8645</v>
      </c>
      <c r="M528" s="8">
        <v>13.839557692307691</v>
      </c>
      <c r="N528" s="8">
        <v>12.735624999999999</v>
      </c>
      <c r="O528" s="8">
        <v>7.5855999999999995</v>
      </c>
      <c r="P528" s="8">
        <v>17.369199999999999</v>
      </c>
      <c r="Q528" s="8">
        <v>17.974499999999999</v>
      </c>
      <c r="R528" s="8">
        <v>15.090624999999999</v>
      </c>
      <c r="S528" s="8">
        <v>12.962875</v>
      </c>
      <c r="T528" s="8"/>
      <c r="U528" s="9">
        <v>6.7345000000000006</v>
      </c>
      <c r="V528" s="9">
        <v>20.8645</v>
      </c>
      <c r="W528" s="9">
        <v>19.294499999999999</v>
      </c>
      <c r="X528" s="9">
        <v>13.469000000000001</v>
      </c>
      <c r="Y528" s="9">
        <v>13.469000000000001</v>
      </c>
      <c r="Z528" s="9">
        <v>13.469000000000001</v>
      </c>
      <c r="AA528" s="9">
        <v>9.42</v>
      </c>
      <c r="AB528" s="9">
        <v>18.178999999999998</v>
      </c>
      <c r="AC528" s="9">
        <v>17.724499999999999</v>
      </c>
      <c r="AD528" s="9">
        <v>14.5845</v>
      </c>
      <c r="AE528" s="9">
        <v>11.4445</v>
      </c>
      <c r="AF528" s="9">
        <v>14.5845</v>
      </c>
      <c r="AG528" s="9">
        <v>6.7345000000000006</v>
      </c>
      <c r="AH528" s="9">
        <v>17.724499999999999</v>
      </c>
      <c r="AI528" s="9">
        <v>17.724499999999999</v>
      </c>
      <c r="AJ528" s="9">
        <v>14.5845</v>
      </c>
      <c r="AK528" s="9">
        <v>13.469000000000001</v>
      </c>
      <c r="AL528" s="9">
        <v>13.0145</v>
      </c>
      <c r="AM528" s="9">
        <v>8.3045000000000009</v>
      </c>
      <c r="AN528" s="9">
        <v>15.039000000000001</v>
      </c>
      <c r="AO528" s="9">
        <v>17.154500000000002</v>
      </c>
      <c r="AP528" s="9">
        <v>17.724499999999999</v>
      </c>
      <c r="AQ528" s="9">
        <v>13.469000000000001</v>
      </c>
      <c r="AR528" s="9">
        <v>9.8744999999999994</v>
      </c>
      <c r="AS528" s="9">
        <v>6.7345000000000006</v>
      </c>
      <c r="AT528" s="9">
        <v>15.039000000000001</v>
      </c>
    </row>
    <row r="529" spans="1:46" ht="23.25" customHeight="1">
      <c r="A529" s="1" t="str">
        <f t="shared" si="0"/>
        <v>RG8080A26EN-CO 1 HORNOY LE BOURG PDC1 2 POULAINVILLE PPDC 16:40</v>
      </c>
      <c r="B529" s="6" t="s">
        <v>20</v>
      </c>
      <c r="C529" s="6" t="s">
        <v>556</v>
      </c>
      <c r="D529" s="7" t="s">
        <v>22</v>
      </c>
      <c r="E529" s="7" t="s">
        <v>526</v>
      </c>
      <c r="F529" s="6" t="s">
        <v>527</v>
      </c>
      <c r="G529" s="7" t="s">
        <v>25</v>
      </c>
      <c r="H529" s="7" t="s">
        <v>501</v>
      </c>
      <c r="I529" s="6" t="s">
        <v>502</v>
      </c>
      <c r="J529" s="8">
        <v>32</v>
      </c>
      <c r="K529" s="7" t="s">
        <v>62</v>
      </c>
      <c r="L529" s="8">
        <v>33.012499999999996</v>
      </c>
      <c r="M529" s="8">
        <v>23.365454545454543</v>
      </c>
      <c r="N529" s="8">
        <v>24.45675</v>
      </c>
      <c r="O529" s="8">
        <v>18.4481</v>
      </c>
      <c r="P529" s="8">
        <v>25.626800000000003</v>
      </c>
      <c r="Q529" s="8">
        <v>27.011500000000002</v>
      </c>
      <c r="R529" s="8">
        <v>21.948125000000001</v>
      </c>
      <c r="S529" s="8"/>
      <c r="T529" s="8"/>
      <c r="U529" s="8">
        <v>20.234500000000001</v>
      </c>
      <c r="V529" s="8">
        <v>27.758500000000002</v>
      </c>
      <c r="W529" s="8">
        <v>28.224500000000003</v>
      </c>
      <c r="X529" s="8">
        <v>20.469000000000001</v>
      </c>
      <c r="Y529" s="1"/>
      <c r="Z529" s="8">
        <v>26.469000000000001</v>
      </c>
      <c r="AA529" s="8">
        <v>17.628499999999999</v>
      </c>
      <c r="AB529" s="8">
        <v>24.679000000000002</v>
      </c>
      <c r="AC529" s="8">
        <v>33.012499999999996</v>
      </c>
      <c r="AD529" s="8">
        <v>23.084500000000002</v>
      </c>
      <c r="AE529" s="1"/>
      <c r="AF529" s="8">
        <v>25.584500000000002</v>
      </c>
      <c r="AG529" s="8">
        <v>18.628499999999999</v>
      </c>
      <c r="AH529" s="8">
        <v>31.618500000000001</v>
      </c>
      <c r="AI529" s="8">
        <v>26.224500000000003</v>
      </c>
      <c r="AJ529" s="8">
        <v>22.084500000000002</v>
      </c>
      <c r="AK529" s="1"/>
      <c r="AL529" s="8">
        <v>22.014499999999998</v>
      </c>
      <c r="AM529" s="8">
        <v>17.874500000000001</v>
      </c>
      <c r="AN529" s="8">
        <v>23.039000000000001</v>
      </c>
      <c r="AO529" s="8">
        <v>20.584500000000002</v>
      </c>
      <c r="AP529" s="8">
        <v>22.154500000000002</v>
      </c>
      <c r="AQ529" s="1"/>
      <c r="AR529" s="8">
        <v>23.759</v>
      </c>
      <c r="AS529" s="8">
        <v>17.874500000000001</v>
      </c>
      <c r="AT529" s="8">
        <v>21.039000000000001</v>
      </c>
    </row>
    <row r="530" spans="1:46" ht="23.25" customHeight="1">
      <c r="A530" s="1" t="str">
        <f t="shared" si="0"/>
        <v>RG8080A27EN-CO 1 HORNOY LE BOURG PDC1 2 POULAINVILLE PPDC 14:30</v>
      </c>
      <c r="B530" s="6" t="s">
        <v>20</v>
      </c>
      <c r="C530" s="6" t="s">
        <v>557</v>
      </c>
      <c r="D530" s="7" t="s">
        <v>22</v>
      </c>
      <c r="E530" s="7" t="s">
        <v>526</v>
      </c>
      <c r="F530" s="6" t="s">
        <v>527</v>
      </c>
      <c r="G530" s="7" t="s">
        <v>25</v>
      </c>
      <c r="H530" s="7" t="s">
        <v>501</v>
      </c>
      <c r="I530" s="6" t="s">
        <v>502</v>
      </c>
      <c r="J530" s="8">
        <v>32</v>
      </c>
      <c r="K530" s="7" t="s">
        <v>140</v>
      </c>
      <c r="L530" s="8">
        <v>21.654500000000002</v>
      </c>
      <c r="M530" s="8">
        <v>19.526750000000003</v>
      </c>
      <c r="N530" s="8"/>
      <c r="O530" s="8"/>
      <c r="P530" s="8"/>
      <c r="Q530" s="8"/>
      <c r="R530" s="8"/>
      <c r="S530" s="8">
        <v>19.526750000000003</v>
      </c>
      <c r="T530" s="8"/>
      <c r="U530" s="1"/>
      <c r="V530" s="1"/>
      <c r="W530" s="1"/>
      <c r="X530" s="1"/>
      <c r="Y530" s="9">
        <v>19.969000000000001</v>
      </c>
      <c r="Z530" s="1"/>
      <c r="AA530" s="1"/>
      <c r="AB530" s="1"/>
      <c r="AC530" s="1"/>
      <c r="AD530" s="1"/>
      <c r="AE530" s="9">
        <v>21.654500000000002</v>
      </c>
      <c r="AF530" s="1"/>
      <c r="AG530" s="1"/>
      <c r="AH530" s="1"/>
      <c r="AI530" s="1"/>
      <c r="AJ530" s="1"/>
      <c r="AK530" s="9">
        <v>19.469000000000001</v>
      </c>
      <c r="AL530" s="1"/>
      <c r="AM530" s="1"/>
      <c r="AN530" s="1"/>
      <c r="AO530" s="1"/>
      <c r="AP530" s="1"/>
      <c r="AQ530" s="9">
        <v>17.014500000000002</v>
      </c>
      <c r="AR530" s="1"/>
      <c r="AS530" s="1"/>
      <c r="AT530" s="1"/>
    </row>
    <row r="531" spans="1:46" ht="23.25" customHeight="1">
      <c r="A531" s="1" t="str">
        <f t="shared" si="0"/>
        <v>RG8080A28EN-CO 1 ROYE PIC 2 CHATEAU THIERRY PDC1 05:15</v>
      </c>
      <c r="B531" s="6" t="s">
        <v>20</v>
      </c>
      <c r="C531" s="6" t="s">
        <v>558</v>
      </c>
      <c r="D531" s="7" t="s">
        <v>22</v>
      </c>
      <c r="E531" s="7" t="s">
        <v>175</v>
      </c>
      <c r="F531" s="6" t="s">
        <v>176</v>
      </c>
      <c r="G531" s="7" t="s">
        <v>25</v>
      </c>
      <c r="H531" s="7" t="s">
        <v>52</v>
      </c>
      <c r="I531" s="6" t="s">
        <v>53</v>
      </c>
      <c r="J531" s="8">
        <v>38</v>
      </c>
      <c r="K531" s="7" t="s">
        <v>447</v>
      </c>
      <c r="L531" s="8">
        <v>20.364000000000001</v>
      </c>
      <c r="M531" s="8">
        <v>16.218136363636361</v>
      </c>
      <c r="N531" s="8">
        <v>14.408999999999999</v>
      </c>
      <c r="O531" s="8">
        <v>15.890900000000002</v>
      </c>
      <c r="P531" s="8">
        <v>15.490800000000002</v>
      </c>
      <c r="Q531" s="8">
        <v>17.086500000000001</v>
      </c>
      <c r="R531" s="8">
        <v>18.477125000000001</v>
      </c>
      <c r="S531" s="8"/>
      <c r="T531" s="8"/>
      <c r="U531" s="8">
        <v>20.364000000000001</v>
      </c>
      <c r="V531" s="8">
        <v>14.909000000000001</v>
      </c>
      <c r="W531" s="8">
        <v>17.363500000000002</v>
      </c>
      <c r="X531" s="8">
        <v>16.363500000000002</v>
      </c>
      <c r="Y531" s="1"/>
      <c r="Z531" s="8">
        <v>15.3635</v>
      </c>
      <c r="AA531" s="8">
        <v>14.909000000000001</v>
      </c>
      <c r="AB531" s="8">
        <v>17.363500000000002</v>
      </c>
      <c r="AC531" s="8">
        <v>14.454499999999999</v>
      </c>
      <c r="AD531" s="8">
        <v>17.363500000000002</v>
      </c>
      <c r="AE531" s="1"/>
      <c r="AF531" s="8">
        <v>13.909000000000001</v>
      </c>
      <c r="AG531" s="8">
        <v>14.909000000000001</v>
      </c>
      <c r="AH531" s="8">
        <v>14.909000000000001</v>
      </c>
      <c r="AI531" s="8">
        <v>17.454499999999999</v>
      </c>
      <c r="AJ531" s="8">
        <v>19.818000000000001</v>
      </c>
      <c r="AK531" s="1"/>
      <c r="AL531" s="8">
        <v>13.909000000000001</v>
      </c>
      <c r="AM531" s="8">
        <v>13.909000000000001</v>
      </c>
      <c r="AN531" s="8">
        <v>14.3635</v>
      </c>
      <c r="AO531" s="8">
        <v>19.073499999999999</v>
      </c>
      <c r="AP531" s="8">
        <v>20.363500000000002</v>
      </c>
      <c r="AQ531" s="1"/>
      <c r="AR531" s="8">
        <v>14.454499999999999</v>
      </c>
      <c r="AS531" s="8">
        <v>15.3635</v>
      </c>
      <c r="AT531" s="8">
        <v>15.909000000000001</v>
      </c>
    </row>
    <row r="532" spans="1:46" ht="23.25" customHeight="1">
      <c r="A532" s="1" t="str">
        <f t="shared" si="0"/>
        <v>RG8080A28EN-CO 2 CHATEAU THIERRY PDC1 3 CROUY SOISSONS PDC1 07:50</v>
      </c>
      <c r="B532" s="6" t="s">
        <v>20</v>
      </c>
      <c r="C532" s="6" t="s">
        <v>558</v>
      </c>
      <c r="D532" s="7" t="s">
        <v>25</v>
      </c>
      <c r="E532" s="7" t="s">
        <v>52</v>
      </c>
      <c r="F532" s="6" t="s">
        <v>53</v>
      </c>
      <c r="G532" s="7" t="s">
        <v>31</v>
      </c>
      <c r="H532" s="7" t="s">
        <v>23</v>
      </c>
      <c r="I532" s="6" t="s">
        <v>24</v>
      </c>
      <c r="J532" s="8">
        <v>38</v>
      </c>
      <c r="K532" s="7" t="s">
        <v>104</v>
      </c>
      <c r="L532" s="8">
        <v>0</v>
      </c>
      <c r="M532" s="8"/>
      <c r="N532" s="8"/>
      <c r="O532" s="8"/>
      <c r="P532" s="8"/>
      <c r="Q532" s="8"/>
      <c r="R532" s="8"/>
      <c r="S532" s="8"/>
      <c r="T532" s="8"/>
      <c r="U532" s="9">
        <v>0</v>
      </c>
      <c r="V532" s="9">
        <v>0</v>
      </c>
      <c r="W532" s="9">
        <v>0</v>
      </c>
      <c r="X532" s="9">
        <v>0</v>
      </c>
      <c r="Y532" s="1"/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1"/>
      <c r="AF532" s="9">
        <v>0</v>
      </c>
      <c r="AG532" s="9">
        <v>0</v>
      </c>
      <c r="AH532" s="9">
        <v>0</v>
      </c>
      <c r="AI532" s="9">
        <v>0</v>
      </c>
      <c r="AJ532" s="9">
        <v>0</v>
      </c>
      <c r="AK532" s="1"/>
      <c r="AL532" s="9">
        <v>0</v>
      </c>
      <c r="AM532" s="9">
        <v>0</v>
      </c>
      <c r="AN532" s="9">
        <v>0</v>
      </c>
      <c r="AO532" s="9">
        <v>0</v>
      </c>
      <c r="AP532" s="9">
        <v>0</v>
      </c>
      <c r="AQ532" s="1"/>
      <c r="AR532" s="9">
        <v>0</v>
      </c>
      <c r="AS532" s="9">
        <v>0</v>
      </c>
      <c r="AT532" s="9">
        <v>0</v>
      </c>
    </row>
    <row r="533" spans="1:46" ht="23.25" customHeight="1">
      <c r="A533" s="1" t="str">
        <f t="shared" si="0"/>
        <v>RG8080A28EN-CO 2 CHATEAU THIERRY PDC1 4 ROYE PIC 07:50</v>
      </c>
      <c r="B533" s="6" t="s">
        <v>20</v>
      </c>
      <c r="C533" s="6" t="s">
        <v>558</v>
      </c>
      <c r="D533" s="7" t="s">
        <v>25</v>
      </c>
      <c r="E533" s="7" t="s">
        <v>52</v>
      </c>
      <c r="F533" s="6" t="s">
        <v>53</v>
      </c>
      <c r="G533" s="7" t="s">
        <v>33</v>
      </c>
      <c r="H533" s="7" t="s">
        <v>175</v>
      </c>
      <c r="I533" s="6" t="s">
        <v>176</v>
      </c>
      <c r="J533" s="8">
        <v>38</v>
      </c>
      <c r="K533" s="7" t="s">
        <v>104</v>
      </c>
      <c r="L533" s="8">
        <v>0</v>
      </c>
      <c r="M533" s="8"/>
      <c r="N533" s="8"/>
      <c r="O533" s="8"/>
      <c r="P533" s="8"/>
      <c r="Q533" s="8"/>
      <c r="R533" s="8"/>
      <c r="S533" s="8"/>
      <c r="T533" s="8"/>
      <c r="U533" s="8">
        <v>0</v>
      </c>
      <c r="V533" s="8">
        <v>0</v>
      </c>
      <c r="W533" s="8">
        <v>0</v>
      </c>
      <c r="X533" s="8">
        <v>0</v>
      </c>
      <c r="Y533" s="1"/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1"/>
      <c r="AF533" s="8">
        <v>0</v>
      </c>
      <c r="AG533" s="8">
        <v>0</v>
      </c>
      <c r="AH533" s="8">
        <v>0</v>
      </c>
      <c r="AI533" s="8">
        <v>0</v>
      </c>
      <c r="AJ533" s="8">
        <v>0</v>
      </c>
      <c r="AK533" s="1"/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1"/>
      <c r="AR533" s="8">
        <v>0</v>
      </c>
      <c r="AS533" s="8">
        <v>0</v>
      </c>
      <c r="AT533" s="8">
        <v>0</v>
      </c>
    </row>
    <row r="534" spans="1:46" ht="23.25" customHeight="1">
      <c r="A534" s="1" t="str">
        <f t="shared" si="0"/>
        <v>RG8080A28EN-CO 3 CROUY SOISSONS PDC1 4 ROYE PIC 09:10</v>
      </c>
      <c r="B534" s="6" t="s">
        <v>20</v>
      </c>
      <c r="C534" s="6" t="s">
        <v>558</v>
      </c>
      <c r="D534" s="7" t="s">
        <v>31</v>
      </c>
      <c r="E534" s="7" t="s">
        <v>23</v>
      </c>
      <c r="F534" s="6" t="s">
        <v>24</v>
      </c>
      <c r="G534" s="7" t="s">
        <v>33</v>
      </c>
      <c r="H534" s="7" t="s">
        <v>175</v>
      </c>
      <c r="I534" s="6" t="s">
        <v>176</v>
      </c>
      <c r="J534" s="8">
        <v>38</v>
      </c>
      <c r="K534" s="7" t="s">
        <v>163</v>
      </c>
      <c r="L534" s="8">
        <v>28</v>
      </c>
      <c r="M534" s="8">
        <v>16.169181818181816</v>
      </c>
      <c r="N534" s="8">
        <v>19.954499999999999</v>
      </c>
      <c r="O534" s="8">
        <v>16.2089</v>
      </c>
      <c r="P534" s="8">
        <v>15.4815</v>
      </c>
      <c r="Q534" s="8">
        <v>13.897500000000001</v>
      </c>
      <c r="R534" s="8">
        <v>15.465499999999999</v>
      </c>
      <c r="S534" s="8"/>
      <c r="T534" s="8"/>
      <c r="U534" s="9">
        <v>16.5</v>
      </c>
      <c r="V534" s="9">
        <v>13.772500000000001</v>
      </c>
      <c r="W534" s="9">
        <v>12</v>
      </c>
      <c r="X534" s="9">
        <v>15.818</v>
      </c>
      <c r="Y534" s="1"/>
      <c r="Z534" s="9">
        <v>14</v>
      </c>
      <c r="AA534" s="9">
        <v>16</v>
      </c>
      <c r="AB534" s="9">
        <v>18.545000000000002</v>
      </c>
      <c r="AC534" s="9">
        <v>18</v>
      </c>
      <c r="AD534" s="9">
        <v>15.09</v>
      </c>
      <c r="AE534" s="1"/>
      <c r="AF534" s="9">
        <v>28</v>
      </c>
      <c r="AG534" s="9">
        <v>14</v>
      </c>
      <c r="AH534" s="9">
        <v>15.09</v>
      </c>
      <c r="AI534" s="9">
        <v>11.954000000000001</v>
      </c>
      <c r="AJ534" s="9">
        <v>17.135999999999999</v>
      </c>
      <c r="AK534" s="1"/>
      <c r="AL534" s="9">
        <v>15.818</v>
      </c>
      <c r="AM534" s="9">
        <v>12.1815</v>
      </c>
      <c r="AN534" s="9">
        <v>16</v>
      </c>
      <c r="AO534" s="9">
        <v>13.635999999999999</v>
      </c>
      <c r="AP534" s="9">
        <v>13.818</v>
      </c>
      <c r="AQ534" s="1"/>
      <c r="AR534" s="9">
        <v>22</v>
      </c>
      <c r="AS534" s="9">
        <v>22.363</v>
      </c>
      <c r="AT534" s="9">
        <v>14</v>
      </c>
    </row>
    <row r="535" spans="1:46" ht="23.25" customHeight="1">
      <c r="A535" s="1" t="str">
        <f t="shared" si="0"/>
        <v>RG8080A29EN-CO 1 ROYE PIC 2 HAM PDC1 06:00</v>
      </c>
      <c r="B535" s="6" t="s">
        <v>20</v>
      </c>
      <c r="C535" s="6" t="s">
        <v>559</v>
      </c>
      <c r="D535" s="7" t="s">
        <v>22</v>
      </c>
      <c r="E535" s="7" t="s">
        <v>175</v>
      </c>
      <c r="F535" s="6" t="s">
        <v>176</v>
      </c>
      <c r="G535" s="7" t="s">
        <v>25</v>
      </c>
      <c r="H535" s="7" t="s">
        <v>449</v>
      </c>
      <c r="I535" s="6" t="s">
        <v>450</v>
      </c>
      <c r="J535" s="8">
        <v>28</v>
      </c>
      <c r="K535" s="7" t="s">
        <v>81</v>
      </c>
      <c r="L535" s="8">
        <v>11.478999999999999</v>
      </c>
      <c r="M535" s="8">
        <v>6.6592045454545437</v>
      </c>
      <c r="N535" s="8">
        <v>5.0908750000000005</v>
      </c>
      <c r="O535" s="8">
        <v>6.7685000000000004</v>
      </c>
      <c r="P535" s="8">
        <v>6.5635999999999992</v>
      </c>
      <c r="Q535" s="8">
        <v>6.9089999999999998</v>
      </c>
      <c r="R535" s="8">
        <v>7.9606250000000003</v>
      </c>
      <c r="S535" s="8"/>
      <c r="T535" s="8"/>
      <c r="U535" s="8">
        <v>6.4545000000000003</v>
      </c>
      <c r="V535" s="8">
        <v>7.4545000000000003</v>
      </c>
      <c r="W535" s="8">
        <v>6.9089999999999998</v>
      </c>
      <c r="X535" s="8">
        <v>6.4545000000000003</v>
      </c>
      <c r="Y535" s="1"/>
      <c r="Z535" s="8">
        <v>4.4545000000000003</v>
      </c>
      <c r="AA535" s="8">
        <v>8.0244999999999997</v>
      </c>
      <c r="AB535" s="8">
        <v>6</v>
      </c>
      <c r="AC535" s="8">
        <v>7.8179999999999996</v>
      </c>
      <c r="AD535" s="8">
        <v>7.4545000000000003</v>
      </c>
      <c r="AE535" s="1"/>
      <c r="AF535" s="8">
        <v>5.4545000000000003</v>
      </c>
      <c r="AG535" s="8">
        <v>6.4545000000000003</v>
      </c>
      <c r="AH535" s="8">
        <v>5.4545000000000003</v>
      </c>
      <c r="AI535" s="8">
        <v>6.9089999999999998</v>
      </c>
      <c r="AJ535" s="8">
        <v>6.4545000000000003</v>
      </c>
      <c r="AK535" s="1"/>
      <c r="AL535" s="8">
        <v>5</v>
      </c>
      <c r="AM535" s="8">
        <v>6.4545000000000003</v>
      </c>
      <c r="AN535" s="8">
        <v>7.4545000000000003</v>
      </c>
      <c r="AO535" s="8">
        <v>6</v>
      </c>
      <c r="AP535" s="8">
        <v>11.478999999999999</v>
      </c>
      <c r="AQ535" s="1"/>
      <c r="AR535" s="8">
        <v>5.4545000000000003</v>
      </c>
      <c r="AS535" s="8">
        <v>6.4545000000000003</v>
      </c>
      <c r="AT535" s="8">
        <v>6.4545000000000003</v>
      </c>
    </row>
    <row r="536" spans="1:46" ht="23.25" customHeight="1">
      <c r="A536" s="1" t="str">
        <f t="shared" si="0"/>
        <v>RG8080A29EN-CO 2 HAM PDC1 3 ROYE PIC 06:50</v>
      </c>
      <c r="B536" s="6" t="s">
        <v>20</v>
      </c>
      <c r="C536" s="6" t="s">
        <v>559</v>
      </c>
      <c r="D536" s="7" t="s">
        <v>25</v>
      </c>
      <c r="E536" s="7" t="s">
        <v>449</v>
      </c>
      <c r="F536" s="6" t="s">
        <v>450</v>
      </c>
      <c r="G536" s="7" t="s">
        <v>31</v>
      </c>
      <c r="H536" s="7" t="s">
        <v>175</v>
      </c>
      <c r="I536" s="6" t="s">
        <v>176</v>
      </c>
      <c r="J536" s="8">
        <v>28</v>
      </c>
      <c r="K536" s="7" t="s">
        <v>77</v>
      </c>
      <c r="L536" s="8">
        <v>0.59099999999999997</v>
      </c>
      <c r="M536" s="8">
        <v>0.59099999999999997</v>
      </c>
      <c r="N536" s="8"/>
      <c r="O536" s="8"/>
      <c r="P536" s="8"/>
      <c r="Q536" s="8">
        <v>0.59099999999999997</v>
      </c>
      <c r="R536" s="8"/>
      <c r="S536" s="8"/>
      <c r="T536" s="8"/>
      <c r="U536" s="9">
        <v>0</v>
      </c>
      <c r="V536" s="9">
        <v>0</v>
      </c>
      <c r="W536" s="9">
        <v>0.59099999999999997</v>
      </c>
      <c r="X536" s="9">
        <v>0</v>
      </c>
      <c r="Y536" s="1"/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1"/>
      <c r="AF536" s="9">
        <v>0</v>
      </c>
      <c r="AG536" s="9">
        <v>0</v>
      </c>
      <c r="AH536" s="9">
        <v>0</v>
      </c>
      <c r="AI536" s="9">
        <v>0</v>
      </c>
      <c r="AJ536" s="9">
        <v>0</v>
      </c>
      <c r="AK536" s="1"/>
      <c r="AL536" s="9">
        <v>0</v>
      </c>
      <c r="AM536" s="9">
        <v>0</v>
      </c>
      <c r="AN536" s="9">
        <v>0</v>
      </c>
      <c r="AO536" s="9">
        <v>0</v>
      </c>
      <c r="AP536" s="9">
        <v>0</v>
      </c>
      <c r="AQ536" s="1"/>
      <c r="AR536" s="9">
        <v>0</v>
      </c>
      <c r="AS536" s="9">
        <v>0</v>
      </c>
      <c r="AT536" s="9">
        <v>0</v>
      </c>
    </row>
    <row r="537" spans="1:46" ht="23.25" customHeight="1">
      <c r="A537" s="1" t="str">
        <f t="shared" si="0"/>
        <v>RG8080A30EN-CO 1 ROYE PIC 2 HAM PDC1 06:00</v>
      </c>
      <c r="B537" s="6" t="s">
        <v>20</v>
      </c>
      <c r="C537" s="6" t="s">
        <v>560</v>
      </c>
      <c r="D537" s="7" t="s">
        <v>22</v>
      </c>
      <c r="E537" s="7" t="s">
        <v>175</v>
      </c>
      <c r="F537" s="6" t="s">
        <v>176</v>
      </c>
      <c r="G537" s="7" t="s">
        <v>25</v>
      </c>
      <c r="H537" s="7" t="s">
        <v>449</v>
      </c>
      <c r="I537" s="6" t="s">
        <v>450</v>
      </c>
      <c r="J537" s="8">
        <v>28</v>
      </c>
      <c r="K537" s="7" t="s">
        <v>81</v>
      </c>
      <c r="L537" s="8">
        <v>7.4545000000000003</v>
      </c>
      <c r="M537" s="8">
        <v>6.4545000000000003</v>
      </c>
      <c r="N537" s="8"/>
      <c r="O537" s="8"/>
      <c r="P537" s="8"/>
      <c r="Q537" s="8"/>
      <c r="R537" s="8"/>
      <c r="S537" s="8">
        <v>6.4545000000000003</v>
      </c>
      <c r="T537" s="8"/>
      <c r="U537" s="1"/>
      <c r="V537" s="1"/>
      <c r="W537" s="1"/>
      <c r="X537" s="1"/>
      <c r="Y537" s="8">
        <v>5.4545000000000003</v>
      </c>
      <c r="Z537" s="1"/>
      <c r="AA537" s="1"/>
      <c r="AB537" s="1"/>
      <c r="AC537" s="1"/>
      <c r="AD537" s="1"/>
      <c r="AE537" s="8">
        <v>6.4545000000000003</v>
      </c>
      <c r="AF537" s="1"/>
      <c r="AG537" s="1"/>
      <c r="AH537" s="1"/>
      <c r="AI537" s="1"/>
      <c r="AJ537" s="1"/>
      <c r="AK537" s="8">
        <v>7.4545000000000003</v>
      </c>
      <c r="AL537" s="1"/>
      <c r="AM537" s="1"/>
      <c r="AN537" s="1"/>
      <c r="AO537" s="1"/>
      <c r="AP537" s="1"/>
      <c r="AQ537" s="8">
        <v>0</v>
      </c>
      <c r="AR537" s="1"/>
      <c r="AS537" s="1"/>
      <c r="AT537" s="1"/>
    </row>
    <row r="538" spans="1:46" ht="23.25" customHeight="1">
      <c r="A538" s="1" t="str">
        <f t="shared" si="0"/>
        <v>RG8080A32EN-CO 1 ROYE PIC 2 PERONNE PDC1 05:35</v>
      </c>
      <c r="B538" s="6" t="s">
        <v>20</v>
      </c>
      <c r="C538" s="6" t="s">
        <v>561</v>
      </c>
      <c r="D538" s="7" t="s">
        <v>22</v>
      </c>
      <c r="E538" s="7" t="s">
        <v>175</v>
      </c>
      <c r="F538" s="6" t="s">
        <v>176</v>
      </c>
      <c r="G538" s="7" t="s">
        <v>25</v>
      </c>
      <c r="H538" s="7" t="s">
        <v>79</v>
      </c>
      <c r="I538" s="6" t="s">
        <v>80</v>
      </c>
      <c r="J538" s="8">
        <v>32</v>
      </c>
      <c r="K538" s="7" t="s">
        <v>547</v>
      </c>
      <c r="L538" s="8">
        <v>20.503500000000003</v>
      </c>
      <c r="M538" s="8">
        <v>16.293134615384613</v>
      </c>
      <c r="N538" s="8">
        <v>15.749874999999999</v>
      </c>
      <c r="O538" s="8">
        <v>16.351400000000002</v>
      </c>
      <c r="P538" s="8">
        <v>15.963500000000002</v>
      </c>
      <c r="Q538" s="8">
        <v>16.681750000000001</v>
      </c>
      <c r="R538" s="8">
        <v>18.739375000000003</v>
      </c>
      <c r="S538" s="8">
        <v>14.34075</v>
      </c>
      <c r="T538" s="8"/>
      <c r="U538" s="9">
        <v>18.818000000000001</v>
      </c>
      <c r="V538" s="9">
        <v>17.363500000000002</v>
      </c>
      <c r="W538" s="9">
        <v>16.908999999999999</v>
      </c>
      <c r="X538" s="9">
        <v>17.818000000000001</v>
      </c>
      <c r="Y538" s="9">
        <v>14.3635</v>
      </c>
      <c r="Z538" s="9">
        <v>15.818</v>
      </c>
      <c r="AA538" s="9">
        <v>15.3635</v>
      </c>
      <c r="AB538" s="9">
        <v>17.363500000000002</v>
      </c>
      <c r="AC538" s="9">
        <v>18.908999999999999</v>
      </c>
      <c r="AD538" s="9">
        <v>19.818000000000001</v>
      </c>
      <c r="AE538" s="9">
        <v>14.3635</v>
      </c>
      <c r="AF538" s="9">
        <v>16.363500000000002</v>
      </c>
      <c r="AG538" s="9">
        <v>15.909000000000001</v>
      </c>
      <c r="AH538" s="9">
        <v>11.3635</v>
      </c>
      <c r="AI538" s="9">
        <v>16.908999999999999</v>
      </c>
      <c r="AJ538" s="9">
        <v>16.818000000000001</v>
      </c>
      <c r="AK538" s="9">
        <v>14.818</v>
      </c>
      <c r="AL538" s="9">
        <v>14.3635</v>
      </c>
      <c r="AM538" s="9">
        <v>15.7575</v>
      </c>
      <c r="AN538" s="9">
        <v>17.818000000000001</v>
      </c>
      <c r="AO538" s="9">
        <v>14</v>
      </c>
      <c r="AP538" s="9">
        <v>20.503500000000003</v>
      </c>
      <c r="AQ538" s="9">
        <v>13.818</v>
      </c>
      <c r="AR538" s="9">
        <v>16.454499999999999</v>
      </c>
      <c r="AS538" s="9">
        <v>15.909000000000001</v>
      </c>
      <c r="AT538" s="9">
        <v>15.909000000000001</v>
      </c>
    </row>
    <row r="539" spans="1:46" ht="23.25" customHeight="1">
      <c r="A539" s="1" t="str">
        <f t="shared" si="0"/>
        <v>RG8080A33EN-CO 1 PERONNE PDC1 2 ROYE PIC 16:50</v>
      </c>
      <c r="B539" s="6" t="s">
        <v>20</v>
      </c>
      <c r="C539" s="6" t="s">
        <v>562</v>
      </c>
      <c r="D539" s="7" t="s">
        <v>22</v>
      </c>
      <c r="E539" s="7" t="s">
        <v>79</v>
      </c>
      <c r="F539" s="6" t="s">
        <v>80</v>
      </c>
      <c r="G539" s="7" t="s">
        <v>25</v>
      </c>
      <c r="H539" s="7" t="s">
        <v>175</v>
      </c>
      <c r="I539" s="6" t="s">
        <v>176</v>
      </c>
      <c r="J539" s="8">
        <v>32</v>
      </c>
      <c r="K539" s="7" t="s">
        <v>117</v>
      </c>
      <c r="L539" s="8">
        <v>24.318000000000001</v>
      </c>
      <c r="M539" s="8">
        <v>19.51988636363636</v>
      </c>
      <c r="N539" s="8">
        <v>21.329375000000002</v>
      </c>
      <c r="O539" s="8">
        <v>21.672600000000003</v>
      </c>
      <c r="P539" s="8">
        <v>19.490800000000004</v>
      </c>
      <c r="Q539" s="8">
        <v>18.056750000000001</v>
      </c>
      <c r="R539" s="8">
        <v>16.519000000000005</v>
      </c>
      <c r="S539" s="8"/>
      <c r="T539" s="8"/>
      <c r="U539" s="8">
        <v>22.818000000000005</v>
      </c>
      <c r="V539" s="8">
        <v>23.363500000000002</v>
      </c>
      <c r="W539" s="8">
        <v>19.409000000000002</v>
      </c>
      <c r="X539" s="8">
        <v>15.788000000000002</v>
      </c>
      <c r="Y539" s="1"/>
      <c r="Z539" s="8">
        <v>21.272500000000001</v>
      </c>
      <c r="AA539" s="8">
        <v>21.363500000000002</v>
      </c>
      <c r="AB539" s="8">
        <v>18.909000000000002</v>
      </c>
      <c r="AC539" s="8">
        <v>17.500000000000004</v>
      </c>
      <c r="AD539" s="8">
        <v>14.8635</v>
      </c>
      <c r="AE539" s="1"/>
      <c r="AF539" s="8">
        <v>24.318000000000001</v>
      </c>
      <c r="AG539" s="8">
        <v>19.908999999999999</v>
      </c>
      <c r="AH539" s="8">
        <v>17.363500000000002</v>
      </c>
      <c r="AI539" s="8">
        <v>18</v>
      </c>
      <c r="AJ539" s="8">
        <v>16.136500000000005</v>
      </c>
      <c r="AK539" s="1"/>
      <c r="AL539" s="8">
        <v>15.818000000000001</v>
      </c>
      <c r="AM539" s="8">
        <v>23.363500000000002</v>
      </c>
      <c r="AN539" s="8">
        <v>20.409000000000002</v>
      </c>
      <c r="AO539" s="8">
        <v>17.318000000000001</v>
      </c>
      <c r="AP539" s="8">
        <v>19.288000000000004</v>
      </c>
      <c r="AQ539" s="1"/>
      <c r="AR539" s="8">
        <v>23.909000000000002</v>
      </c>
      <c r="AS539" s="8">
        <v>20.909000000000002</v>
      </c>
      <c r="AT539" s="8">
        <v>17.409000000000002</v>
      </c>
    </row>
    <row r="540" spans="1:46" ht="23.25" customHeight="1">
      <c r="A540" s="1" t="str">
        <f t="shared" si="0"/>
        <v>RG8080A35EN-CO 1 PERONNE PDC1 2 ROYE PIC 14:15</v>
      </c>
      <c r="B540" s="6" t="s">
        <v>20</v>
      </c>
      <c r="C540" s="6" t="s">
        <v>563</v>
      </c>
      <c r="D540" s="7" t="s">
        <v>22</v>
      </c>
      <c r="E540" s="7" t="s">
        <v>79</v>
      </c>
      <c r="F540" s="6" t="s">
        <v>80</v>
      </c>
      <c r="G540" s="7" t="s">
        <v>25</v>
      </c>
      <c r="H540" s="7" t="s">
        <v>175</v>
      </c>
      <c r="I540" s="6" t="s">
        <v>176</v>
      </c>
      <c r="J540" s="8">
        <v>32</v>
      </c>
      <c r="K540" s="7" t="s">
        <v>238</v>
      </c>
      <c r="L540" s="8">
        <v>16.5</v>
      </c>
      <c r="M540" s="8">
        <v>14.602250000000002</v>
      </c>
      <c r="N540" s="8"/>
      <c r="O540" s="8"/>
      <c r="P540" s="8"/>
      <c r="Q540" s="8"/>
      <c r="R540" s="8"/>
      <c r="S540" s="8">
        <v>14.602250000000002</v>
      </c>
      <c r="T540" s="8"/>
      <c r="U540" s="1"/>
      <c r="V540" s="1"/>
      <c r="W540" s="1"/>
      <c r="X540" s="1"/>
      <c r="Y540" s="9">
        <v>16.5</v>
      </c>
      <c r="Z540" s="1"/>
      <c r="AA540" s="1"/>
      <c r="AB540" s="1"/>
      <c r="AC540" s="1"/>
      <c r="AD540" s="1"/>
      <c r="AE540" s="9">
        <v>13.500000000000002</v>
      </c>
      <c r="AF540" s="1"/>
      <c r="AG540" s="1"/>
      <c r="AH540" s="1"/>
      <c r="AI540" s="1"/>
      <c r="AJ540" s="1"/>
      <c r="AK540" s="9">
        <v>13.000000000000002</v>
      </c>
      <c r="AL540" s="1"/>
      <c r="AM540" s="1"/>
      <c r="AN540" s="1"/>
      <c r="AO540" s="1"/>
      <c r="AP540" s="1"/>
      <c r="AQ540" s="9">
        <v>15.409000000000004</v>
      </c>
      <c r="AR540" s="1"/>
      <c r="AS540" s="1"/>
      <c r="AT540" s="1"/>
    </row>
    <row r="541" spans="1:46" ht="23.25" customHeight="1">
      <c r="A541" s="1" t="str">
        <f t="shared" si="0"/>
        <v>RG8080A35EN-CO 1 PERONNE PDC1 3 POULAINVILLE PPDC 14:15</v>
      </c>
      <c r="B541" s="6" t="s">
        <v>20</v>
      </c>
      <c r="C541" s="6" t="s">
        <v>563</v>
      </c>
      <c r="D541" s="7" t="s">
        <v>22</v>
      </c>
      <c r="E541" s="7" t="s">
        <v>79</v>
      </c>
      <c r="F541" s="6" t="s">
        <v>80</v>
      </c>
      <c r="G541" s="7" t="s">
        <v>31</v>
      </c>
      <c r="H541" s="7" t="s">
        <v>501</v>
      </c>
      <c r="I541" s="6" t="s">
        <v>502</v>
      </c>
      <c r="J541" s="8">
        <v>32</v>
      </c>
      <c r="K541" s="7" t="s">
        <v>238</v>
      </c>
      <c r="L541" s="8">
        <v>0</v>
      </c>
      <c r="M541" s="8"/>
      <c r="N541" s="8"/>
      <c r="O541" s="8"/>
      <c r="P541" s="8"/>
      <c r="Q541" s="8"/>
      <c r="R541" s="8"/>
      <c r="S541" s="8"/>
      <c r="T541" s="8"/>
      <c r="U541" s="1"/>
      <c r="V541" s="1"/>
      <c r="W541" s="1"/>
      <c r="X541" s="1"/>
      <c r="Y541" s="8">
        <v>0</v>
      </c>
      <c r="Z541" s="1"/>
      <c r="AA541" s="1"/>
      <c r="AB541" s="1"/>
      <c r="AC541" s="1"/>
      <c r="AD541" s="1"/>
      <c r="AE541" s="8">
        <v>0</v>
      </c>
      <c r="AF541" s="1"/>
      <c r="AG541" s="1"/>
      <c r="AH541" s="1"/>
      <c r="AI541" s="1"/>
      <c r="AJ541" s="1"/>
      <c r="AK541" s="8">
        <v>0</v>
      </c>
      <c r="AL541" s="1"/>
      <c r="AM541" s="1"/>
      <c r="AN541" s="1"/>
      <c r="AO541" s="1"/>
      <c r="AP541" s="1"/>
      <c r="AQ541" s="8">
        <v>0</v>
      </c>
      <c r="AR541" s="1"/>
      <c r="AS541" s="1"/>
      <c r="AT541" s="1"/>
    </row>
    <row r="542" spans="1:46" ht="23.25" customHeight="1">
      <c r="A542" s="1" t="str">
        <f t="shared" si="0"/>
        <v>RG8080A35EN-CO 2 ROYE PIC 3 POULAINVILLE PPDC 15:20</v>
      </c>
      <c r="B542" s="6" t="s">
        <v>20</v>
      </c>
      <c r="C542" s="6" t="s">
        <v>563</v>
      </c>
      <c r="D542" s="7" t="s">
        <v>25</v>
      </c>
      <c r="E542" s="7" t="s">
        <v>175</v>
      </c>
      <c r="F542" s="6" t="s">
        <v>176</v>
      </c>
      <c r="G542" s="7" t="s">
        <v>31</v>
      </c>
      <c r="H542" s="7" t="s">
        <v>501</v>
      </c>
      <c r="I542" s="6" t="s">
        <v>502</v>
      </c>
      <c r="J542" s="8">
        <v>32</v>
      </c>
      <c r="K542" s="7" t="s">
        <v>96</v>
      </c>
      <c r="L542" s="8">
        <v>24.42</v>
      </c>
      <c r="M542" s="8">
        <v>14.532500000000001</v>
      </c>
      <c r="N542" s="8"/>
      <c r="O542" s="8"/>
      <c r="P542" s="8"/>
      <c r="Q542" s="8"/>
      <c r="R542" s="8"/>
      <c r="S542" s="8">
        <v>14.532500000000001</v>
      </c>
      <c r="T542" s="8"/>
      <c r="U542" s="1"/>
      <c r="V542" s="1"/>
      <c r="W542" s="1"/>
      <c r="X542" s="1"/>
      <c r="Y542" s="9">
        <v>24.42</v>
      </c>
      <c r="Z542" s="1"/>
      <c r="AA542" s="1"/>
      <c r="AB542" s="1"/>
      <c r="AC542" s="1"/>
      <c r="AD542" s="1"/>
      <c r="AE542" s="9">
        <v>8.57</v>
      </c>
      <c r="AF542" s="1"/>
      <c r="AG542" s="1"/>
      <c r="AH542" s="1"/>
      <c r="AI542" s="1"/>
      <c r="AJ542" s="1"/>
      <c r="AK542" s="9">
        <v>13.57</v>
      </c>
      <c r="AL542" s="1"/>
      <c r="AM542" s="1"/>
      <c r="AN542" s="1"/>
      <c r="AO542" s="1"/>
      <c r="AP542" s="1"/>
      <c r="AQ542" s="9">
        <v>11.57</v>
      </c>
      <c r="AR542" s="1"/>
      <c r="AS542" s="1"/>
      <c r="AT542" s="1"/>
    </row>
    <row r="543" spans="1:46" ht="23.25" customHeight="1">
      <c r="A543" s="1" t="str">
        <f t="shared" si="0"/>
        <v>RG8080A36EL-CO 1 ROYE PIC 2 VCOMP 15:00</v>
      </c>
      <c r="B543" s="6" t="s">
        <v>20</v>
      </c>
      <c r="C543" s="6" t="s">
        <v>564</v>
      </c>
      <c r="D543" s="7" t="s">
        <v>22</v>
      </c>
      <c r="E543" s="7" t="s">
        <v>175</v>
      </c>
      <c r="F543" s="6" t="s">
        <v>176</v>
      </c>
      <c r="G543" s="7" t="s">
        <v>25</v>
      </c>
      <c r="H543" s="7" t="s">
        <v>565</v>
      </c>
      <c r="I543" s="6" t="s">
        <v>566</v>
      </c>
      <c r="J543" s="8">
        <v>28</v>
      </c>
      <c r="K543" s="7" t="s">
        <v>116</v>
      </c>
      <c r="L543" s="8">
        <v>14.000000000000011</v>
      </c>
      <c r="M543" s="8">
        <v>14.000000000000011</v>
      </c>
      <c r="N543" s="8"/>
      <c r="O543" s="8"/>
      <c r="P543" s="8"/>
      <c r="Q543" s="8"/>
      <c r="R543" s="8">
        <v>14.000000000000011</v>
      </c>
      <c r="S543" s="8"/>
      <c r="T543" s="8"/>
      <c r="U543" s="1"/>
      <c r="V543" s="1"/>
      <c r="W543" s="1"/>
      <c r="X543" s="8">
        <v>0</v>
      </c>
      <c r="Y543" s="1"/>
      <c r="Z543" s="1"/>
      <c r="AA543" s="1"/>
      <c r="AB543" s="1"/>
      <c r="AC543" s="1"/>
      <c r="AD543" s="8">
        <v>0</v>
      </c>
      <c r="AE543" s="1"/>
      <c r="AF543" s="1"/>
      <c r="AG543" s="1"/>
      <c r="AH543" s="1"/>
      <c r="AI543" s="1"/>
      <c r="AJ543" s="8">
        <v>14.000000000000011</v>
      </c>
      <c r="AK543" s="1"/>
      <c r="AL543" s="1"/>
      <c r="AM543" s="1"/>
      <c r="AN543" s="1"/>
      <c r="AO543" s="1"/>
      <c r="AP543" s="8">
        <v>0</v>
      </c>
      <c r="AQ543" s="1"/>
      <c r="AR543" s="1"/>
      <c r="AS543" s="1"/>
      <c r="AT543" s="1"/>
    </row>
    <row r="544" spans="1:46" ht="23.25" customHeight="1">
      <c r="A544" s="1" t="str">
        <f t="shared" si="0"/>
        <v>RG8080A36EL-CO 1 ROYE PIC 3 THOUROTTE PDC1 15:00</v>
      </c>
      <c r="B544" s="6" t="s">
        <v>20</v>
      </c>
      <c r="C544" s="6" t="s">
        <v>564</v>
      </c>
      <c r="D544" s="7" t="s">
        <v>22</v>
      </c>
      <c r="E544" s="7" t="s">
        <v>175</v>
      </c>
      <c r="F544" s="6" t="s">
        <v>176</v>
      </c>
      <c r="G544" s="7" t="s">
        <v>31</v>
      </c>
      <c r="H544" s="7" t="s">
        <v>231</v>
      </c>
      <c r="I544" s="6" t="s">
        <v>232</v>
      </c>
      <c r="J544" s="8">
        <v>28</v>
      </c>
      <c r="K544" s="7" t="s">
        <v>116</v>
      </c>
      <c r="L544" s="8">
        <v>0</v>
      </c>
      <c r="M544" s="8"/>
      <c r="N544" s="8"/>
      <c r="O544" s="8"/>
      <c r="P544" s="8"/>
      <c r="Q544" s="8"/>
      <c r="R544" s="8"/>
      <c r="S544" s="8"/>
      <c r="T544" s="8"/>
      <c r="U544" s="1"/>
      <c r="V544" s="1"/>
      <c r="W544" s="1"/>
      <c r="X544" s="9">
        <v>0</v>
      </c>
      <c r="Y544" s="1"/>
      <c r="Z544" s="1"/>
      <c r="AA544" s="1"/>
      <c r="AB544" s="1"/>
      <c r="AC544" s="1"/>
      <c r="AD544" s="9">
        <v>0</v>
      </c>
      <c r="AE544" s="1"/>
      <c r="AF544" s="1"/>
      <c r="AG544" s="1"/>
      <c r="AH544" s="1"/>
      <c r="AI544" s="1"/>
      <c r="AJ544" s="9">
        <v>0</v>
      </c>
      <c r="AK544" s="1"/>
      <c r="AL544" s="1"/>
      <c r="AM544" s="1"/>
      <c r="AN544" s="1"/>
      <c r="AO544" s="1"/>
      <c r="AP544" s="9">
        <v>0</v>
      </c>
      <c r="AQ544" s="1"/>
      <c r="AR544" s="1"/>
      <c r="AS544" s="1"/>
      <c r="AT544" s="1"/>
    </row>
    <row r="545" spans="1:46" ht="23.25" customHeight="1">
      <c r="A545" s="1" t="str">
        <f t="shared" si="0"/>
        <v>RG8080A36EL-CO 3 THOUROTTE PDC1 4 ROYE PIC 16:50</v>
      </c>
      <c r="B545" s="6" t="s">
        <v>20</v>
      </c>
      <c r="C545" s="6" t="s">
        <v>564</v>
      </c>
      <c r="D545" s="7" t="s">
        <v>31</v>
      </c>
      <c r="E545" s="7" t="s">
        <v>231</v>
      </c>
      <c r="F545" s="6" t="s">
        <v>232</v>
      </c>
      <c r="G545" s="7" t="s">
        <v>33</v>
      </c>
      <c r="H545" s="7" t="s">
        <v>175</v>
      </c>
      <c r="I545" s="6" t="s">
        <v>176</v>
      </c>
      <c r="J545" s="8">
        <v>28</v>
      </c>
      <c r="K545" s="7" t="s">
        <v>117</v>
      </c>
      <c r="L545" s="8">
        <v>15.342500000000001</v>
      </c>
      <c r="M545" s="8">
        <v>13.066125</v>
      </c>
      <c r="N545" s="8"/>
      <c r="O545" s="8"/>
      <c r="P545" s="8"/>
      <c r="Q545" s="8"/>
      <c r="R545" s="8">
        <v>13.066125</v>
      </c>
      <c r="S545" s="8"/>
      <c r="T545" s="8"/>
      <c r="U545" s="1"/>
      <c r="V545" s="1"/>
      <c r="W545" s="1"/>
      <c r="X545" s="8">
        <v>12.802999999999999</v>
      </c>
      <c r="Y545" s="1"/>
      <c r="Z545" s="1"/>
      <c r="AA545" s="1"/>
      <c r="AB545" s="1"/>
      <c r="AC545" s="1"/>
      <c r="AD545" s="8">
        <v>15.342500000000001</v>
      </c>
      <c r="AE545" s="1"/>
      <c r="AF545" s="1"/>
      <c r="AG545" s="1"/>
      <c r="AH545" s="1"/>
      <c r="AI545" s="1"/>
      <c r="AJ545" s="8">
        <v>10.5245</v>
      </c>
      <c r="AK545" s="1"/>
      <c r="AL545" s="1"/>
      <c r="AM545" s="1"/>
      <c r="AN545" s="1"/>
      <c r="AO545" s="1"/>
      <c r="AP545" s="8">
        <v>13.5945</v>
      </c>
      <c r="AQ545" s="1"/>
      <c r="AR545" s="1"/>
      <c r="AS545" s="1"/>
      <c r="AT545" s="1"/>
    </row>
    <row r="546" spans="1:46" ht="23.25" customHeight="1">
      <c r="A546" s="1" t="str">
        <f t="shared" si="0"/>
        <v>RG8080A36EN-CO 1 ROYE PIC 2 LILLE PIC 12:00</v>
      </c>
      <c r="B546" s="6" t="s">
        <v>20</v>
      </c>
      <c r="C546" s="6" t="s">
        <v>567</v>
      </c>
      <c r="D546" s="7" t="s">
        <v>22</v>
      </c>
      <c r="E546" s="7" t="s">
        <v>175</v>
      </c>
      <c r="F546" s="6" t="s">
        <v>176</v>
      </c>
      <c r="G546" s="7" t="s">
        <v>25</v>
      </c>
      <c r="H546" s="7" t="s">
        <v>568</v>
      </c>
      <c r="I546" s="6" t="s">
        <v>569</v>
      </c>
      <c r="J546" s="8">
        <v>52</v>
      </c>
      <c r="K546" s="7" t="s">
        <v>570</v>
      </c>
      <c r="L546" s="8">
        <v>30.5</v>
      </c>
      <c r="M546" s="8">
        <v>21.404761904761905</v>
      </c>
      <c r="N546" s="8">
        <v>26</v>
      </c>
      <c r="O546" s="8">
        <v>20.5</v>
      </c>
      <c r="P546" s="8">
        <v>21.625</v>
      </c>
      <c r="Q546" s="8">
        <v>21.25</v>
      </c>
      <c r="R546" s="8">
        <v>17.875</v>
      </c>
      <c r="S546" s="8"/>
      <c r="T546" s="8"/>
      <c r="U546" s="9">
        <v>26</v>
      </c>
      <c r="V546" s="9">
        <v>26</v>
      </c>
      <c r="W546" s="9">
        <v>20</v>
      </c>
      <c r="X546" s="9">
        <v>26</v>
      </c>
      <c r="Y546" s="1"/>
      <c r="Z546" s="9">
        <v>26</v>
      </c>
      <c r="AA546" s="9">
        <v>22</v>
      </c>
      <c r="AB546" s="9">
        <v>16</v>
      </c>
      <c r="AC546" s="9">
        <v>22.5</v>
      </c>
      <c r="AD546" s="9">
        <v>17.5</v>
      </c>
      <c r="AE546" s="1"/>
      <c r="AF546" s="9">
        <v>26</v>
      </c>
      <c r="AG546" s="9">
        <v>26</v>
      </c>
      <c r="AH546" s="9">
        <v>0</v>
      </c>
      <c r="AI546" s="9">
        <v>25</v>
      </c>
      <c r="AJ546" s="9">
        <v>14.5</v>
      </c>
      <c r="AK546" s="1"/>
      <c r="AL546" s="9">
        <v>26</v>
      </c>
      <c r="AM546" s="9">
        <v>9</v>
      </c>
      <c r="AN546" s="9">
        <v>14</v>
      </c>
      <c r="AO546" s="9">
        <v>17.5</v>
      </c>
      <c r="AP546" s="9">
        <v>13.5</v>
      </c>
      <c r="AQ546" s="1"/>
      <c r="AR546" s="9">
        <v>26</v>
      </c>
      <c r="AS546" s="9">
        <v>19.5</v>
      </c>
      <c r="AT546" s="9">
        <v>30.5</v>
      </c>
    </row>
    <row r="547" spans="1:46" ht="23.25" customHeight="1">
      <c r="A547" s="1" t="str">
        <f t="shared" si="0"/>
        <v>RG8080A36EN-CO 1 ROYE PIC 3 ST LAURENT PPDC 12:00</v>
      </c>
      <c r="B547" s="6" t="s">
        <v>20</v>
      </c>
      <c r="C547" s="6" t="s">
        <v>567</v>
      </c>
      <c r="D547" s="7" t="s">
        <v>22</v>
      </c>
      <c r="E547" s="7" t="s">
        <v>175</v>
      </c>
      <c r="F547" s="6" t="s">
        <v>176</v>
      </c>
      <c r="G547" s="7" t="s">
        <v>31</v>
      </c>
      <c r="H547" s="7" t="s">
        <v>439</v>
      </c>
      <c r="I547" s="6" t="s">
        <v>440</v>
      </c>
      <c r="J547" s="8">
        <v>52</v>
      </c>
      <c r="K547" s="7" t="s">
        <v>570</v>
      </c>
      <c r="L547" s="8">
        <v>0</v>
      </c>
      <c r="M547" s="8"/>
      <c r="N547" s="8"/>
      <c r="O547" s="8"/>
      <c r="P547" s="8"/>
      <c r="Q547" s="8"/>
      <c r="R547" s="8"/>
      <c r="S547" s="8"/>
      <c r="T547" s="8"/>
      <c r="U547" s="8">
        <v>0</v>
      </c>
      <c r="V547" s="8">
        <v>0</v>
      </c>
      <c r="W547" s="8">
        <v>0</v>
      </c>
      <c r="X547" s="8">
        <v>0</v>
      </c>
      <c r="Y547" s="1"/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1"/>
      <c r="AF547" s="8">
        <v>0</v>
      </c>
      <c r="AG547" s="8">
        <v>0</v>
      </c>
      <c r="AH547" s="1"/>
      <c r="AI547" s="8">
        <v>0</v>
      </c>
      <c r="AJ547" s="8">
        <v>0</v>
      </c>
      <c r="AK547" s="1"/>
      <c r="AL547" s="8">
        <v>0</v>
      </c>
      <c r="AM547" s="8">
        <v>0</v>
      </c>
      <c r="AN547" s="8">
        <v>0</v>
      </c>
      <c r="AO547" s="8">
        <v>0</v>
      </c>
      <c r="AP547" s="8">
        <v>0</v>
      </c>
      <c r="AQ547" s="1"/>
      <c r="AR547" s="8">
        <v>0</v>
      </c>
      <c r="AS547" s="8">
        <v>0</v>
      </c>
      <c r="AT547" s="8">
        <v>0</v>
      </c>
    </row>
    <row r="548" spans="1:46" ht="23.25" customHeight="1">
      <c r="A548" s="1" t="str">
        <f t="shared" si="0"/>
        <v>RG8080A36EN-CO 2 LILLE PIC 3 ST LAURENT PPDC 14:15</v>
      </c>
      <c r="B548" s="6" t="s">
        <v>20</v>
      </c>
      <c r="C548" s="6" t="s">
        <v>567</v>
      </c>
      <c r="D548" s="7" t="s">
        <v>25</v>
      </c>
      <c r="E548" s="7" t="s">
        <v>568</v>
      </c>
      <c r="F548" s="6" t="s">
        <v>569</v>
      </c>
      <c r="G548" s="7" t="s">
        <v>31</v>
      </c>
      <c r="H548" s="7" t="s">
        <v>439</v>
      </c>
      <c r="I548" s="6" t="s">
        <v>440</v>
      </c>
      <c r="J548" s="8">
        <v>52</v>
      </c>
      <c r="K548" s="7" t="s">
        <v>238</v>
      </c>
      <c r="L548" s="8">
        <v>52</v>
      </c>
      <c r="M548" s="8">
        <v>13.109909090909092</v>
      </c>
      <c r="N548" s="8">
        <v>12.83475</v>
      </c>
      <c r="O548" s="8">
        <v>10.2148</v>
      </c>
      <c r="P548" s="8">
        <v>6.2</v>
      </c>
      <c r="Q548" s="8">
        <v>17.751249999999999</v>
      </c>
      <c r="R548" s="8">
        <v>21</v>
      </c>
      <c r="S548" s="8"/>
      <c r="T548" s="8"/>
      <c r="U548" s="9">
        <v>11.364000000000001</v>
      </c>
      <c r="V548" s="9">
        <v>3</v>
      </c>
      <c r="W548" s="9">
        <v>18</v>
      </c>
      <c r="X548" s="9">
        <v>9</v>
      </c>
      <c r="Y548" s="1"/>
      <c r="Z548" s="9">
        <v>18.683</v>
      </c>
      <c r="AA548" s="9">
        <v>5</v>
      </c>
      <c r="AB548" s="9">
        <v>4</v>
      </c>
      <c r="AC548" s="9">
        <v>11</v>
      </c>
      <c r="AD548" s="9">
        <v>52</v>
      </c>
      <c r="AE548" s="1"/>
      <c r="AF548" s="9">
        <v>12.516</v>
      </c>
      <c r="AG548" s="9">
        <v>19.71</v>
      </c>
      <c r="AH548" s="9">
        <v>8</v>
      </c>
      <c r="AI548" s="9">
        <v>3</v>
      </c>
      <c r="AJ548" s="9">
        <v>8</v>
      </c>
      <c r="AK548" s="1"/>
      <c r="AL548" s="9">
        <v>10.14</v>
      </c>
      <c r="AM548" s="9">
        <v>7</v>
      </c>
      <c r="AN548" s="9">
        <v>7</v>
      </c>
      <c r="AO548" s="9">
        <v>39.005000000000003</v>
      </c>
      <c r="AP548" s="9">
        <v>15</v>
      </c>
      <c r="AQ548" s="1"/>
      <c r="AR548" s="9">
        <v>10</v>
      </c>
      <c r="AS548" s="9">
        <v>8</v>
      </c>
      <c r="AT548" s="9">
        <v>9</v>
      </c>
    </row>
    <row r="549" spans="1:46" ht="23.25" customHeight="1">
      <c r="A549" s="1" t="str">
        <f t="shared" si="0"/>
        <v>RG8080A36EN-CO 2 LILLE PIC 4 ROYE PIC 14:15</v>
      </c>
      <c r="B549" s="6" t="s">
        <v>20</v>
      </c>
      <c r="C549" s="6" t="s">
        <v>567</v>
      </c>
      <c r="D549" s="7" t="s">
        <v>25</v>
      </c>
      <c r="E549" s="7" t="s">
        <v>568</v>
      </c>
      <c r="F549" s="6" t="s">
        <v>569</v>
      </c>
      <c r="G549" s="7" t="s">
        <v>33</v>
      </c>
      <c r="H549" s="7" t="s">
        <v>175</v>
      </c>
      <c r="I549" s="6" t="s">
        <v>176</v>
      </c>
      <c r="J549" s="8">
        <v>52</v>
      </c>
      <c r="K549" s="7" t="s">
        <v>238</v>
      </c>
      <c r="L549" s="8">
        <v>0</v>
      </c>
      <c r="M549" s="8"/>
      <c r="N549" s="8"/>
      <c r="O549" s="8"/>
      <c r="P549" s="8"/>
      <c r="Q549" s="8"/>
      <c r="R549" s="8"/>
      <c r="S549" s="8"/>
      <c r="T549" s="8"/>
      <c r="U549" s="8">
        <v>0</v>
      </c>
      <c r="V549" s="8">
        <v>0</v>
      </c>
      <c r="W549" s="8">
        <v>0</v>
      </c>
      <c r="X549" s="8">
        <v>0</v>
      </c>
      <c r="Y549" s="1"/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1"/>
      <c r="AF549" s="8">
        <v>0</v>
      </c>
      <c r="AG549" s="8">
        <v>0</v>
      </c>
      <c r="AH549" s="8">
        <v>0</v>
      </c>
      <c r="AI549" s="8">
        <v>0</v>
      </c>
      <c r="AJ549" s="8">
        <v>0</v>
      </c>
      <c r="AK549" s="1"/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1"/>
      <c r="AR549" s="8">
        <v>0</v>
      </c>
      <c r="AS549" s="8">
        <v>0</v>
      </c>
      <c r="AT549" s="8">
        <v>0</v>
      </c>
    </row>
    <row r="550" spans="1:46" ht="23.25" customHeight="1">
      <c r="A550" s="1" t="str">
        <f t="shared" si="0"/>
        <v>RG8080A36EN-CO 3 ST LAURENT PPDC 4 ROYE PIC 15:30</v>
      </c>
      <c r="B550" s="6" t="s">
        <v>20</v>
      </c>
      <c r="C550" s="6" t="s">
        <v>567</v>
      </c>
      <c r="D550" s="7" t="s">
        <v>31</v>
      </c>
      <c r="E550" s="7" t="s">
        <v>439</v>
      </c>
      <c r="F550" s="6" t="s">
        <v>440</v>
      </c>
      <c r="G550" s="7" t="s">
        <v>33</v>
      </c>
      <c r="H550" s="7" t="s">
        <v>175</v>
      </c>
      <c r="I550" s="6" t="s">
        <v>176</v>
      </c>
      <c r="J550" s="8">
        <v>52</v>
      </c>
      <c r="K550" s="7" t="s">
        <v>347</v>
      </c>
      <c r="L550" s="8">
        <v>33.516000000000005</v>
      </c>
      <c r="M550" s="8">
        <v>19.426363636363639</v>
      </c>
      <c r="N550" s="8">
        <v>18.159374999999997</v>
      </c>
      <c r="O550" s="8">
        <v>24.285100000000007</v>
      </c>
      <c r="P550" s="8">
        <v>16.5456</v>
      </c>
      <c r="Q550" s="8">
        <v>16.321375</v>
      </c>
      <c r="R550" s="8">
        <v>21.325875</v>
      </c>
      <c r="S550" s="8"/>
      <c r="T550" s="8"/>
      <c r="U550" s="9">
        <v>16.393999999999998</v>
      </c>
      <c r="V550" s="9">
        <v>14.394</v>
      </c>
      <c r="W550" s="9">
        <v>12.454499999999999</v>
      </c>
      <c r="X550" s="9">
        <v>31.576000000000004</v>
      </c>
      <c r="Y550" s="1"/>
      <c r="Z550" s="9">
        <v>19.302499999999998</v>
      </c>
      <c r="AA550" s="9">
        <v>20.697000000000006</v>
      </c>
      <c r="AB550" s="9">
        <v>23.273</v>
      </c>
      <c r="AC550" s="9">
        <v>22.877500000000001</v>
      </c>
      <c r="AD550" s="9">
        <v>18.333000000000002</v>
      </c>
      <c r="AE550" s="1"/>
      <c r="AF550" s="9">
        <v>13.817999999999998</v>
      </c>
      <c r="AG550" s="9">
        <v>19.000000000000007</v>
      </c>
      <c r="AH550" s="9">
        <v>20.864000000000001</v>
      </c>
      <c r="AI550" s="9">
        <v>11.4085</v>
      </c>
      <c r="AJ550" s="9">
        <v>20.090999999999998</v>
      </c>
      <c r="AK550" s="1"/>
      <c r="AL550" s="9">
        <v>21.243500000000001</v>
      </c>
      <c r="AM550" s="9">
        <v>31.818500000000007</v>
      </c>
      <c r="AN550" s="9">
        <v>11.5</v>
      </c>
      <c r="AO550" s="9">
        <v>18.545000000000002</v>
      </c>
      <c r="AP550" s="9">
        <v>15.3035</v>
      </c>
      <c r="AQ550" s="1"/>
      <c r="AR550" s="9">
        <v>18.273499999999999</v>
      </c>
      <c r="AS550" s="9">
        <v>33.516000000000005</v>
      </c>
      <c r="AT550" s="9">
        <v>12.696999999999999</v>
      </c>
    </row>
    <row r="551" spans="1:46" ht="23.25" customHeight="1">
      <c r="A551" s="1" t="str">
        <f t="shared" si="0"/>
        <v>RG8080A37EN-CO 1 ROYE PIC 2 LILLE PIC 14:00</v>
      </c>
      <c r="B551" s="6" t="s">
        <v>20</v>
      </c>
      <c r="C551" s="6" t="s">
        <v>571</v>
      </c>
      <c r="D551" s="7" t="s">
        <v>22</v>
      </c>
      <c r="E551" s="7" t="s">
        <v>175</v>
      </c>
      <c r="F551" s="6" t="s">
        <v>176</v>
      </c>
      <c r="G551" s="7" t="s">
        <v>25</v>
      </c>
      <c r="H551" s="7" t="s">
        <v>568</v>
      </c>
      <c r="I551" s="6" t="s">
        <v>569</v>
      </c>
      <c r="J551" s="8">
        <v>52</v>
      </c>
      <c r="K551" s="7" t="s">
        <v>154</v>
      </c>
      <c r="L551" s="8">
        <v>26</v>
      </c>
      <c r="M551" s="8">
        <v>18.5</v>
      </c>
      <c r="N551" s="8"/>
      <c r="O551" s="8"/>
      <c r="P551" s="8"/>
      <c r="Q551" s="8"/>
      <c r="R551" s="8"/>
      <c r="S551" s="8">
        <v>18.5</v>
      </c>
      <c r="T551" s="8"/>
      <c r="U551" s="1"/>
      <c r="V551" s="1"/>
      <c r="W551" s="1"/>
      <c r="X551" s="1"/>
      <c r="Y551" s="8">
        <v>26</v>
      </c>
      <c r="Z551" s="1"/>
      <c r="AA551" s="1"/>
      <c r="AB551" s="1"/>
      <c r="AC551" s="1"/>
      <c r="AD551" s="1"/>
      <c r="AE551" s="8">
        <v>4.5</v>
      </c>
      <c r="AF551" s="1"/>
      <c r="AG551" s="1"/>
      <c r="AH551" s="1"/>
      <c r="AI551" s="1"/>
      <c r="AJ551" s="1"/>
      <c r="AK551" s="8">
        <v>25.5</v>
      </c>
      <c r="AL551" s="1"/>
      <c r="AM551" s="1"/>
      <c r="AN551" s="1"/>
      <c r="AO551" s="1"/>
      <c r="AP551" s="1"/>
      <c r="AQ551" s="8">
        <v>18</v>
      </c>
      <c r="AR551" s="1"/>
      <c r="AS551" s="1"/>
      <c r="AT551" s="1"/>
    </row>
    <row r="552" spans="1:46" ht="23.25" customHeight="1">
      <c r="A552" s="1" t="str">
        <f t="shared" si="0"/>
        <v>RG8080A37EN-CO 3 ST LAURENT PPDC 4 ROYE PIC 17:15</v>
      </c>
      <c r="B552" s="6" t="s">
        <v>20</v>
      </c>
      <c r="C552" s="6" t="s">
        <v>571</v>
      </c>
      <c r="D552" s="7" t="s">
        <v>31</v>
      </c>
      <c r="E552" s="7" t="s">
        <v>439</v>
      </c>
      <c r="F552" s="6" t="s">
        <v>440</v>
      </c>
      <c r="G552" s="7" t="s">
        <v>33</v>
      </c>
      <c r="H552" s="7" t="s">
        <v>175</v>
      </c>
      <c r="I552" s="6" t="s">
        <v>176</v>
      </c>
      <c r="J552" s="8">
        <v>52</v>
      </c>
      <c r="K552" s="7" t="s">
        <v>193</v>
      </c>
      <c r="L552" s="8">
        <v>33</v>
      </c>
      <c r="M552" s="8">
        <v>23.852249999999998</v>
      </c>
      <c r="N552" s="8"/>
      <c r="O552" s="8"/>
      <c r="P552" s="8"/>
      <c r="Q552" s="8"/>
      <c r="R552" s="8"/>
      <c r="S552" s="8">
        <v>23.852249999999998</v>
      </c>
      <c r="T552" s="8"/>
      <c r="U552" s="1"/>
      <c r="V552" s="1"/>
      <c r="W552" s="1"/>
      <c r="X552" s="1"/>
      <c r="Y552" s="9">
        <v>24.454499999999999</v>
      </c>
      <c r="Z552" s="1"/>
      <c r="AA552" s="1"/>
      <c r="AB552" s="1"/>
      <c r="AC552" s="1"/>
      <c r="AD552" s="1"/>
      <c r="AE552" s="9">
        <v>9</v>
      </c>
      <c r="AF552" s="1"/>
      <c r="AG552" s="1"/>
      <c r="AH552" s="1"/>
      <c r="AI552" s="1"/>
      <c r="AJ552" s="1"/>
      <c r="AK552" s="9">
        <v>28.954499999999999</v>
      </c>
      <c r="AL552" s="1"/>
      <c r="AM552" s="1"/>
      <c r="AN552" s="1"/>
      <c r="AO552" s="1"/>
      <c r="AP552" s="1"/>
      <c r="AQ552" s="9">
        <v>33</v>
      </c>
      <c r="AR552" s="1"/>
      <c r="AS552" s="1"/>
      <c r="AT552" s="1"/>
    </row>
    <row r="553" spans="1:46" ht="23.25" customHeight="1">
      <c r="A553" s="1" t="str">
        <f t="shared" si="0"/>
        <v>RG8080A38EN-CO 1 ROYE PIC 3 SAINT QUENTIN PPDC 16:15</v>
      </c>
      <c r="B553" s="6" t="s">
        <v>20</v>
      </c>
      <c r="C553" s="6" t="s">
        <v>572</v>
      </c>
      <c r="D553" s="7" t="s">
        <v>22</v>
      </c>
      <c r="E553" s="7" t="s">
        <v>175</v>
      </c>
      <c r="F553" s="6" t="s">
        <v>176</v>
      </c>
      <c r="G553" s="7" t="s">
        <v>31</v>
      </c>
      <c r="H553" s="7" t="s">
        <v>38</v>
      </c>
      <c r="I553" s="6" t="s">
        <v>39</v>
      </c>
      <c r="J553" s="8">
        <v>38</v>
      </c>
      <c r="K553" s="7" t="s">
        <v>126</v>
      </c>
      <c r="L553" s="8">
        <v>31.69</v>
      </c>
      <c r="M553" s="8">
        <v>14.29318181818182</v>
      </c>
      <c r="N553" s="8">
        <v>13.038</v>
      </c>
      <c r="O553" s="8">
        <v>14.3216</v>
      </c>
      <c r="P553" s="8">
        <v>14.2</v>
      </c>
      <c r="Q553" s="8">
        <v>20.422499999999999</v>
      </c>
      <c r="R553" s="8">
        <v>9.5</v>
      </c>
      <c r="S553" s="8"/>
      <c r="T553" s="8"/>
      <c r="U553" s="8">
        <v>23.608000000000001</v>
      </c>
      <c r="V553" s="8">
        <v>16</v>
      </c>
      <c r="W553" s="8">
        <v>31.69</v>
      </c>
      <c r="X553" s="8">
        <v>11</v>
      </c>
      <c r="Y553" s="1"/>
      <c r="Z553" s="8">
        <v>16.788</v>
      </c>
      <c r="AA553" s="8">
        <v>16</v>
      </c>
      <c r="AB553" s="8">
        <v>16</v>
      </c>
      <c r="AC553" s="8">
        <v>26</v>
      </c>
      <c r="AD553" s="8">
        <v>3</v>
      </c>
      <c r="AE553" s="1"/>
      <c r="AF553" s="8">
        <v>9.7880000000000003</v>
      </c>
      <c r="AG553" s="8">
        <v>9</v>
      </c>
      <c r="AH553" s="8">
        <v>13</v>
      </c>
      <c r="AI553" s="8">
        <v>11</v>
      </c>
      <c r="AJ553" s="8">
        <v>12</v>
      </c>
      <c r="AK553" s="1"/>
      <c r="AL553" s="8">
        <v>10.788</v>
      </c>
      <c r="AM553" s="8">
        <v>9</v>
      </c>
      <c r="AN553" s="8">
        <v>9</v>
      </c>
      <c r="AO553" s="8">
        <v>13</v>
      </c>
      <c r="AP553" s="8">
        <v>12</v>
      </c>
      <c r="AQ553" s="1"/>
      <c r="AR553" s="8">
        <v>14.788</v>
      </c>
      <c r="AS553" s="8">
        <v>14</v>
      </c>
      <c r="AT553" s="8">
        <v>17</v>
      </c>
    </row>
    <row r="554" spans="1:46" ht="23.25" customHeight="1">
      <c r="A554" s="1" t="str">
        <f t="shared" si="0"/>
        <v>RG8080A38EN-CO 2 PERONNE PDC1 3 SAINT QUENTIN PPDC 17:10</v>
      </c>
      <c r="B554" s="6" t="s">
        <v>20</v>
      </c>
      <c r="C554" s="6" t="s">
        <v>572</v>
      </c>
      <c r="D554" s="7" t="s">
        <v>25</v>
      </c>
      <c r="E554" s="7" t="s">
        <v>79</v>
      </c>
      <c r="F554" s="6" t="s">
        <v>80</v>
      </c>
      <c r="G554" s="7" t="s">
        <v>31</v>
      </c>
      <c r="H554" s="7" t="s">
        <v>38</v>
      </c>
      <c r="I554" s="6" t="s">
        <v>39</v>
      </c>
      <c r="J554" s="8">
        <v>38</v>
      </c>
      <c r="K554" s="7" t="s">
        <v>270</v>
      </c>
      <c r="L554" s="8">
        <v>6.28</v>
      </c>
      <c r="M554" s="8">
        <v>3.8536363636363635</v>
      </c>
      <c r="N554" s="8">
        <v>3.9250000000000003</v>
      </c>
      <c r="O554" s="8">
        <v>3.7679999999999998</v>
      </c>
      <c r="P554" s="8">
        <v>4.0819999999999999</v>
      </c>
      <c r="Q554" s="8">
        <v>3.5325000000000002</v>
      </c>
      <c r="R554" s="8">
        <v>3.9249999999999998</v>
      </c>
      <c r="S554" s="8"/>
      <c r="T554" s="8"/>
      <c r="U554" s="9">
        <v>3.14</v>
      </c>
      <c r="V554" s="9">
        <v>4.71</v>
      </c>
      <c r="W554" s="9">
        <v>3.14</v>
      </c>
      <c r="X554" s="9">
        <v>3.14</v>
      </c>
      <c r="Y554" s="1"/>
      <c r="Z554" s="9">
        <v>6.28</v>
      </c>
      <c r="AA554" s="9">
        <v>3.14</v>
      </c>
      <c r="AB554" s="9">
        <v>4.71</v>
      </c>
      <c r="AC554" s="9">
        <v>4.71</v>
      </c>
      <c r="AD554" s="9">
        <v>4.71</v>
      </c>
      <c r="AE554" s="1"/>
      <c r="AF554" s="9">
        <v>3.14</v>
      </c>
      <c r="AG554" s="9">
        <v>6.28</v>
      </c>
      <c r="AH554" s="9">
        <v>3.14</v>
      </c>
      <c r="AI554" s="9">
        <v>3.14</v>
      </c>
      <c r="AJ554" s="9">
        <v>4.71</v>
      </c>
      <c r="AK554" s="1"/>
      <c r="AL554" s="9">
        <v>3.14</v>
      </c>
      <c r="AM554" s="9">
        <v>3.14</v>
      </c>
      <c r="AN554" s="9">
        <v>4.71</v>
      </c>
      <c r="AO554" s="9">
        <v>3.14</v>
      </c>
      <c r="AP554" s="9">
        <v>3.14</v>
      </c>
      <c r="AQ554" s="1"/>
      <c r="AR554" s="9">
        <v>3.14</v>
      </c>
      <c r="AS554" s="9">
        <v>3.14</v>
      </c>
      <c r="AT554" s="9">
        <v>3.14</v>
      </c>
    </row>
    <row r="555" spans="1:46" ht="23.25" customHeight="1">
      <c r="A555" s="1" t="str">
        <f t="shared" si="0"/>
        <v>RG8080A38EN-CO 2 PERONNE PDC1 4 ROYE PIC 17:10</v>
      </c>
      <c r="B555" s="6" t="s">
        <v>20</v>
      </c>
      <c r="C555" s="6" t="s">
        <v>572</v>
      </c>
      <c r="D555" s="7" t="s">
        <v>25</v>
      </c>
      <c r="E555" s="7" t="s">
        <v>79</v>
      </c>
      <c r="F555" s="6" t="s">
        <v>80</v>
      </c>
      <c r="G555" s="7" t="s">
        <v>33</v>
      </c>
      <c r="H555" s="7" t="s">
        <v>175</v>
      </c>
      <c r="I555" s="6" t="s">
        <v>176</v>
      </c>
      <c r="J555" s="8">
        <v>38</v>
      </c>
      <c r="K555" s="7" t="s">
        <v>270</v>
      </c>
      <c r="L555" s="8">
        <v>14.863500000000002</v>
      </c>
      <c r="M555" s="8">
        <v>14.863500000000002</v>
      </c>
      <c r="N555" s="8"/>
      <c r="O555" s="8"/>
      <c r="P555" s="8"/>
      <c r="Q555" s="8"/>
      <c r="R555" s="8">
        <v>14.863500000000002</v>
      </c>
      <c r="S555" s="8"/>
      <c r="T555" s="8"/>
      <c r="U555" s="8">
        <v>0</v>
      </c>
      <c r="V555" s="8">
        <v>0</v>
      </c>
      <c r="W555" s="8">
        <v>0</v>
      </c>
      <c r="X555" s="8">
        <v>0</v>
      </c>
      <c r="Y555" s="1"/>
      <c r="Z555" s="8">
        <v>0</v>
      </c>
      <c r="AA555" s="8">
        <v>0</v>
      </c>
      <c r="AB555" s="8">
        <v>0</v>
      </c>
      <c r="AC555" s="8">
        <v>0</v>
      </c>
      <c r="AD555" s="8">
        <v>14.863500000000002</v>
      </c>
      <c r="AE555" s="1"/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1"/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1"/>
      <c r="AR555" s="8">
        <v>0</v>
      </c>
      <c r="AS555" s="8">
        <v>0</v>
      </c>
      <c r="AT555" s="8">
        <v>0</v>
      </c>
    </row>
    <row r="556" spans="1:46" ht="23.25" customHeight="1">
      <c r="A556" s="1" t="str">
        <f t="shared" si="0"/>
        <v>RG8080A38EN-CO 3 SAINT QUENTIN PPDC 4 ROYE PIC 18:15</v>
      </c>
      <c r="B556" s="6" t="s">
        <v>20</v>
      </c>
      <c r="C556" s="6" t="s">
        <v>572</v>
      </c>
      <c r="D556" s="7" t="s">
        <v>31</v>
      </c>
      <c r="E556" s="7" t="s">
        <v>38</v>
      </c>
      <c r="F556" s="6" t="s">
        <v>39</v>
      </c>
      <c r="G556" s="7" t="s">
        <v>33</v>
      </c>
      <c r="H556" s="7" t="s">
        <v>175</v>
      </c>
      <c r="I556" s="6" t="s">
        <v>176</v>
      </c>
      <c r="J556" s="8">
        <v>38</v>
      </c>
      <c r="K556" s="7" t="s">
        <v>432</v>
      </c>
      <c r="L556" s="8">
        <v>35.500000000000007</v>
      </c>
      <c r="M556" s="8">
        <v>26.977272727272727</v>
      </c>
      <c r="N556" s="8">
        <v>27.125</v>
      </c>
      <c r="O556" s="8">
        <v>26.9</v>
      </c>
      <c r="P556" s="8">
        <v>26.8</v>
      </c>
      <c r="Q556" s="8">
        <v>26.5</v>
      </c>
      <c r="R556" s="8">
        <v>27.625</v>
      </c>
      <c r="S556" s="8"/>
      <c r="T556" s="8"/>
      <c r="U556" s="9">
        <v>30.500000000000004</v>
      </c>
      <c r="V556" s="9">
        <v>25</v>
      </c>
      <c r="W556" s="9">
        <v>26</v>
      </c>
      <c r="X556" s="9">
        <v>24</v>
      </c>
      <c r="Y556" s="1"/>
      <c r="Z556" s="9">
        <v>24</v>
      </c>
      <c r="AA556" s="9">
        <v>23</v>
      </c>
      <c r="AB556" s="9">
        <v>27.5</v>
      </c>
      <c r="AC556" s="9">
        <v>25.5</v>
      </c>
      <c r="AD556" s="9">
        <v>22</v>
      </c>
      <c r="AE556" s="1"/>
      <c r="AF556" s="9">
        <v>25</v>
      </c>
      <c r="AG556" s="9">
        <v>26</v>
      </c>
      <c r="AH556" s="9">
        <v>29.500000000000004</v>
      </c>
      <c r="AI556" s="9">
        <v>28.000000000000004</v>
      </c>
      <c r="AJ556" s="9">
        <v>29</v>
      </c>
      <c r="AK556" s="1"/>
      <c r="AL556" s="9">
        <v>31.000000000000004</v>
      </c>
      <c r="AM556" s="9">
        <v>29.000000000000004</v>
      </c>
      <c r="AN556" s="9">
        <v>27.000000000000004</v>
      </c>
      <c r="AO556" s="9">
        <v>26.5</v>
      </c>
      <c r="AP556" s="9">
        <v>35.500000000000007</v>
      </c>
      <c r="AQ556" s="1"/>
      <c r="AR556" s="9">
        <v>28.5</v>
      </c>
      <c r="AS556" s="9">
        <v>26</v>
      </c>
      <c r="AT556" s="9">
        <v>25</v>
      </c>
    </row>
    <row r="557" spans="1:46" ht="23.25" customHeight="1">
      <c r="A557" s="1" t="str">
        <f t="shared" si="0"/>
        <v>RG8080A39EN-CO 1 ROYE PIC 2 ABBEVILLE PDC 1 04:55</v>
      </c>
      <c r="B557" s="6" t="s">
        <v>20</v>
      </c>
      <c r="C557" s="6" t="s">
        <v>573</v>
      </c>
      <c r="D557" s="7" t="s">
        <v>22</v>
      </c>
      <c r="E557" s="7" t="s">
        <v>175</v>
      </c>
      <c r="F557" s="6" t="s">
        <v>176</v>
      </c>
      <c r="G557" s="7" t="s">
        <v>25</v>
      </c>
      <c r="H557" s="7" t="s">
        <v>452</v>
      </c>
      <c r="I557" s="6" t="s">
        <v>453</v>
      </c>
      <c r="J557" s="8">
        <v>52</v>
      </c>
      <c r="K557" s="7" t="s">
        <v>243</v>
      </c>
      <c r="L557" s="8">
        <v>47.636000000000003</v>
      </c>
      <c r="M557" s="8">
        <v>42.607068181818192</v>
      </c>
      <c r="N557" s="8">
        <v>40.726875</v>
      </c>
      <c r="O557" s="8">
        <v>43.799799999999998</v>
      </c>
      <c r="P557" s="8">
        <v>45.217799999999997</v>
      </c>
      <c r="Q557" s="8"/>
      <c r="R557" s="8">
        <v>45.476875</v>
      </c>
      <c r="S557" s="8">
        <v>36.863124999999997</v>
      </c>
      <c r="T557" s="8"/>
      <c r="U557" s="8">
        <v>46.636000000000003</v>
      </c>
      <c r="V557" s="8">
        <v>47.636000000000003</v>
      </c>
      <c r="W557" s="1"/>
      <c r="X557" s="8">
        <v>47.090499999999999</v>
      </c>
      <c r="Y557" s="8">
        <v>35.999499999999998</v>
      </c>
      <c r="Z557" s="8">
        <v>44.454000000000001</v>
      </c>
      <c r="AA557" s="8">
        <v>44.7575</v>
      </c>
      <c r="AB557" s="8">
        <v>47.090499999999999</v>
      </c>
      <c r="AC557" s="1"/>
      <c r="AD557" s="8">
        <v>46.636000000000003</v>
      </c>
      <c r="AE557" s="8">
        <v>40.454000000000001</v>
      </c>
      <c r="AF557" s="8">
        <v>37.636000000000003</v>
      </c>
      <c r="AG557" s="8">
        <v>42.7575</v>
      </c>
      <c r="AH557" s="8">
        <v>40.545000000000002</v>
      </c>
      <c r="AI557" s="1"/>
      <c r="AJ557" s="8">
        <v>44.090499999999999</v>
      </c>
      <c r="AK557" s="8">
        <v>36.999499999999998</v>
      </c>
      <c r="AL557" s="8">
        <v>39.636000000000003</v>
      </c>
      <c r="AM557" s="8">
        <v>40.666499999999999</v>
      </c>
      <c r="AN557" s="8">
        <v>44.1815</v>
      </c>
      <c r="AO557" s="1"/>
      <c r="AP557" s="8">
        <v>44.090499999999999</v>
      </c>
      <c r="AQ557" s="8">
        <v>33.999499999999998</v>
      </c>
      <c r="AR557" s="8">
        <v>41.1815</v>
      </c>
      <c r="AS557" s="8">
        <v>44.1815</v>
      </c>
      <c r="AT557" s="8">
        <v>46.636000000000003</v>
      </c>
    </row>
    <row r="558" spans="1:46" ht="23.25" customHeight="1">
      <c r="A558" s="1" t="str">
        <f t="shared" si="0"/>
        <v>RG8080A40EL-CO 1 ROYE PIC 2 FOUILLOY CORBIE PDC1 06:00</v>
      </c>
      <c r="B558" s="6" t="s">
        <v>20</v>
      </c>
      <c r="C558" s="6" t="s">
        <v>574</v>
      </c>
      <c r="D558" s="7" t="s">
        <v>22</v>
      </c>
      <c r="E558" s="7" t="s">
        <v>175</v>
      </c>
      <c r="F558" s="6" t="s">
        <v>176</v>
      </c>
      <c r="G558" s="7" t="s">
        <v>25</v>
      </c>
      <c r="H558" s="7" t="s">
        <v>530</v>
      </c>
      <c r="I558" s="6" t="s">
        <v>531</v>
      </c>
      <c r="J558" s="8">
        <v>32</v>
      </c>
      <c r="K558" s="7" t="s">
        <v>81</v>
      </c>
      <c r="L558" s="8">
        <v>12.394</v>
      </c>
      <c r="M558" s="8">
        <v>10.6439375</v>
      </c>
      <c r="N558" s="8">
        <v>9</v>
      </c>
      <c r="O558" s="8">
        <v>11.62125</v>
      </c>
      <c r="P558" s="8">
        <v>10.954499999999999</v>
      </c>
      <c r="Q558" s="8">
        <v>12</v>
      </c>
      <c r="R558" s="8">
        <v>10</v>
      </c>
      <c r="S558" s="8">
        <v>9</v>
      </c>
      <c r="T558" s="8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9">
        <v>12.394</v>
      </c>
      <c r="AN558" s="9">
        <v>10</v>
      </c>
      <c r="AO558" s="9">
        <v>12</v>
      </c>
      <c r="AP558" s="9">
        <v>10</v>
      </c>
      <c r="AQ558" s="9">
        <v>9</v>
      </c>
      <c r="AR558" s="9">
        <v>9</v>
      </c>
      <c r="AS558" s="9">
        <v>10.8485</v>
      </c>
      <c r="AT558" s="9">
        <v>11.909000000000001</v>
      </c>
    </row>
    <row r="559" spans="1:46" ht="23.25" customHeight="1">
      <c r="A559" s="1" t="str">
        <f t="shared" si="0"/>
        <v>RG8080A40EN-CO 1 ABBEVILLE PDC 1 2 ROYE PIC 17:20</v>
      </c>
      <c r="B559" s="6" t="s">
        <v>20</v>
      </c>
      <c r="C559" s="6" t="s">
        <v>575</v>
      </c>
      <c r="D559" s="7" t="s">
        <v>22</v>
      </c>
      <c r="E559" s="7" t="s">
        <v>452</v>
      </c>
      <c r="F559" s="6" t="s">
        <v>453</v>
      </c>
      <c r="G559" s="7" t="s">
        <v>25</v>
      </c>
      <c r="H559" s="7" t="s">
        <v>175</v>
      </c>
      <c r="I559" s="6" t="s">
        <v>176</v>
      </c>
      <c r="J559" s="8">
        <v>52</v>
      </c>
      <c r="K559" s="7" t="s">
        <v>395</v>
      </c>
      <c r="L559" s="8">
        <v>48.251000000000005</v>
      </c>
      <c r="M559" s="8">
        <v>40.354659090909088</v>
      </c>
      <c r="N559" s="8">
        <v>43.377000000000002</v>
      </c>
      <c r="O559" s="8">
        <v>44.078600000000009</v>
      </c>
      <c r="P559" s="8">
        <v>36.255600000000001</v>
      </c>
      <c r="Q559" s="8">
        <v>38.835000000000008</v>
      </c>
      <c r="R559" s="8">
        <v>39.320875000000001</v>
      </c>
      <c r="S559" s="8"/>
      <c r="T559" s="8"/>
      <c r="U559" s="8">
        <v>47.209000000000003</v>
      </c>
      <c r="V559" s="8">
        <v>32.206000000000003</v>
      </c>
      <c r="W559" s="8">
        <v>28.463999999999999</v>
      </c>
      <c r="X559" s="8">
        <v>41.852000000000004</v>
      </c>
      <c r="Y559" s="1"/>
      <c r="Z559" s="8">
        <v>44.796500000000002</v>
      </c>
      <c r="AA559" s="8">
        <v>42.6815</v>
      </c>
      <c r="AB559" s="8">
        <v>43.251500000000007</v>
      </c>
      <c r="AC559" s="8">
        <v>41.797000000000011</v>
      </c>
      <c r="AD559" s="8">
        <v>44.312500000000007</v>
      </c>
      <c r="AE559" s="1"/>
      <c r="AF559" s="8">
        <v>48.251000000000005</v>
      </c>
      <c r="AG559" s="8">
        <v>42.272500000000001</v>
      </c>
      <c r="AH559" s="8">
        <v>32.705999999999996</v>
      </c>
      <c r="AI559" s="8">
        <v>42.570000000000007</v>
      </c>
      <c r="AJ559" s="8">
        <v>40.8825</v>
      </c>
      <c r="AK559" s="1"/>
      <c r="AL559" s="8">
        <v>37.003</v>
      </c>
      <c r="AM559" s="8">
        <v>46.660500000000006</v>
      </c>
      <c r="AN559" s="8">
        <v>46.024000000000001</v>
      </c>
      <c r="AO559" s="8">
        <v>42.509</v>
      </c>
      <c r="AP559" s="8">
        <v>30.236499999999999</v>
      </c>
      <c r="AQ559" s="1"/>
      <c r="AR559" s="8">
        <v>43.457500000000003</v>
      </c>
      <c r="AS559" s="8">
        <v>41.569500000000005</v>
      </c>
      <c r="AT559" s="8">
        <v>27.090500000000006</v>
      </c>
    </row>
    <row r="560" spans="1:46" ht="23.25" customHeight="1">
      <c r="A560" s="1" t="str">
        <f t="shared" si="0"/>
        <v>RG8080A41EN-CO 1 ABBEVILLE PDC 1 2 ROYE PIC 15:30</v>
      </c>
      <c r="B560" s="6" t="s">
        <v>20</v>
      </c>
      <c r="C560" s="6" t="s">
        <v>576</v>
      </c>
      <c r="D560" s="7" t="s">
        <v>22</v>
      </c>
      <c r="E560" s="7" t="s">
        <v>452</v>
      </c>
      <c r="F560" s="6" t="s">
        <v>453</v>
      </c>
      <c r="G560" s="7" t="s">
        <v>25</v>
      </c>
      <c r="H560" s="7" t="s">
        <v>175</v>
      </c>
      <c r="I560" s="6" t="s">
        <v>176</v>
      </c>
      <c r="J560" s="8">
        <v>52</v>
      </c>
      <c r="K560" s="7" t="s">
        <v>347</v>
      </c>
      <c r="L560" s="8">
        <v>34.385750000000002</v>
      </c>
      <c r="M560" s="8">
        <v>24.872062500000002</v>
      </c>
      <c r="N560" s="8"/>
      <c r="O560" s="8"/>
      <c r="P560" s="8"/>
      <c r="Q560" s="8"/>
      <c r="R560" s="8"/>
      <c r="S560" s="8">
        <v>24.872062500000002</v>
      </c>
      <c r="T560" s="8"/>
      <c r="U560" s="1"/>
      <c r="V560" s="1"/>
      <c r="W560" s="1"/>
      <c r="X560" s="1"/>
      <c r="Y560" s="9">
        <v>34.385750000000002</v>
      </c>
      <c r="Z560" s="1"/>
      <c r="AA560" s="1"/>
      <c r="AB560" s="1"/>
      <c r="AC560" s="1"/>
      <c r="AD560" s="1"/>
      <c r="AE560" s="9">
        <v>19.858000000000001</v>
      </c>
      <c r="AF560" s="1"/>
      <c r="AG560" s="1"/>
      <c r="AH560" s="1"/>
      <c r="AI560" s="1"/>
      <c r="AJ560" s="1"/>
      <c r="AK560" s="9">
        <v>20.234999999999999</v>
      </c>
      <c r="AL560" s="1"/>
      <c r="AM560" s="1"/>
      <c r="AN560" s="1"/>
      <c r="AO560" s="1"/>
      <c r="AP560" s="1"/>
      <c r="AQ560" s="9">
        <v>25.009500000000003</v>
      </c>
      <c r="AR560" s="1"/>
      <c r="AS560" s="1"/>
      <c r="AT560" s="1"/>
    </row>
    <row r="561" spans="1:46" ht="23.25" customHeight="1">
      <c r="A561" s="1" t="str">
        <f t="shared" si="0"/>
        <v>RG8080A44EN-CO 2 POULAINVILLE PPDC 3 ROYE PIC 17:45</v>
      </c>
      <c r="B561" s="6" t="s">
        <v>20</v>
      </c>
      <c r="C561" s="6" t="s">
        <v>577</v>
      </c>
      <c r="D561" s="7" t="s">
        <v>25</v>
      </c>
      <c r="E561" s="7" t="s">
        <v>501</v>
      </c>
      <c r="F561" s="6" t="s">
        <v>502</v>
      </c>
      <c r="G561" s="7" t="s">
        <v>31</v>
      </c>
      <c r="H561" s="7" t="s">
        <v>175</v>
      </c>
      <c r="I561" s="6" t="s">
        <v>176</v>
      </c>
      <c r="J561" s="8">
        <v>32</v>
      </c>
      <c r="K561" s="7" t="s">
        <v>354</v>
      </c>
      <c r="L561" s="8">
        <v>31.000000000000007</v>
      </c>
      <c r="M561" s="8">
        <v>22.843136363636368</v>
      </c>
      <c r="N561" s="8">
        <v>28.371500000000005</v>
      </c>
      <c r="O561" s="8">
        <v>21.103200000000005</v>
      </c>
      <c r="P561" s="8">
        <v>20.351600000000005</v>
      </c>
      <c r="Q561" s="8">
        <v>21.890500000000007</v>
      </c>
      <c r="R561" s="8">
        <v>23.556750000000005</v>
      </c>
      <c r="S561" s="8"/>
      <c r="T561" s="8"/>
      <c r="U561" s="8">
        <v>30.364000000000004</v>
      </c>
      <c r="V561" s="8">
        <v>22.864000000000001</v>
      </c>
      <c r="W561" s="8">
        <v>29.970000000000002</v>
      </c>
      <c r="X561" s="8">
        <v>25.227000000000004</v>
      </c>
      <c r="Y561" s="1"/>
      <c r="Z561" s="8">
        <v>31.000000000000007</v>
      </c>
      <c r="AA561" s="8">
        <v>26.181999999999999</v>
      </c>
      <c r="AB561" s="8">
        <v>26.000000000000004</v>
      </c>
      <c r="AC561" s="8">
        <v>28.152000000000008</v>
      </c>
      <c r="AD561" s="8">
        <v>27.000000000000007</v>
      </c>
      <c r="AE561" s="1"/>
      <c r="AF561" s="8">
        <v>25.410000000000007</v>
      </c>
      <c r="AG561" s="8">
        <v>10.500000000000004</v>
      </c>
      <c r="AH561" s="8">
        <v>19.000000000000004</v>
      </c>
      <c r="AI561" s="8">
        <v>18.546000000000003</v>
      </c>
      <c r="AJ561" s="8">
        <v>23.500000000000011</v>
      </c>
      <c r="AK561" s="1"/>
      <c r="AL561" s="8">
        <v>26.181999999999999</v>
      </c>
      <c r="AM561" s="8">
        <v>13.576000000000002</v>
      </c>
      <c r="AN561" s="8">
        <v>10.894000000000002</v>
      </c>
      <c r="AO561" s="8">
        <v>10.894</v>
      </c>
      <c r="AP561" s="8">
        <v>18.500000000000004</v>
      </c>
      <c r="AQ561" s="1"/>
      <c r="AR561" s="8">
        <v>30.894000000000005</v>
      </c>
      <c r="AS561" s="8">
        <v>24.894000000000005</v>
      </c>
      <c r="AT561" s="8">
        <v>23.000000000000011</v>
      </c>
    </row>
    <row r="562" spans="1:46" ht="23.25" customHeight="1">
      <c r="A562" s="1" t="str">
        <f t="shared" si="0"/>
        <v>RG8080A45EN-CO 1 FOUILLOY CORBIE PDC1 2 POULAINVILLE PPDC 13:45</v>
      </c>
      <c r="B562" s="6" t="s">
        <v>20</v>
      </c>
      <c r="C562" s="6" t="s">
        <v>578</v>
      </c>
      <c r="D562" s="7" t="s">
        <v>22</v>
      </c>
      <c r="E562" s="7" t="s">
        <v>530</v>
      </c>
      <c r="F562" s="6" t="s">
        <v>531</v>
      </c>
      <c r="G562" s="7" t="s">
        <v>25</v>
      </c>
      <c r="H562" s="7" t="s">
        <v>501</v>
      </c>
      <c r="I562" s="6" t="s">
        <v>502</v>
      </c>
      <c r="J562" s="8">
        <v>32</v>
      </c>
      <c r="K562" s="7" t="s">
        <v>138</v>
      </c>
      <c r="L562" s="8">
        <v>10.185238095238097</v>
      </c>
      <c r="M562" s="8">
        <v>7.7238095238095248</v>
      </c>
      <c r="N562" s="8"/>
      <c r="O562" s="8"/>
      <c r="P562" s="8"/>
      <c r="Q562" s="8"/>
      <c r="R562" s="8"/>
      <c r="S562" s="8">
        <v>7.7238095238095248</v>
      </c>
      <c r="T562" s="8"/>
      <c r="U562" s="1"/>
      <c r="V562" s="1"/>
      <c r="W562" s="1"/>
      <c r="X562" s="1"/>
      <c r="Y562" s="9">
        <v>7.57</v>
      </c>
      <c r="Z562" s="1"/>
      <c r="AA562" s="1"/>
      <c r="AB562" s="1"/>
      <c r="AC562" s="1"/>
      <c r="AD562" s="1"/>
      <c r="AE562" s="9">
        <v>6.57</v>
      </c>
      <c r="AF562" s="1"/>
      <c r="AG562" s="1"/>
      <c r="AH562" s="1"/>
      <c r="AI562" s="1"/>
      <c r="AJ562" s="1"/>
      <c r="AK562" s="9">
        <v>6.57</v>
      </c>
      <c r="AL562" s="1"/>
      <c r="AM562" s="1"/>
      <c r="AN562" s="1"/>
      <c r="AO562" s="1"/>
      <c r="AP562" s="1"/>
      <c r="AQ562" s="9">
        <v>10.185238095238097</v>
      </c>
      <c r="AR562" s="1"/>
      <c r="AS562" s="1"/>
      <c r="AT562" s="1"/>
    </row>
    <row r="563" spans="1:46" ht="23.25" customHeight="1">
      <c r="A563" s="1" t="str">
        <f t="shared" si="0"/>
        <v>RG8080A46EN-CO 1 ROYE PIC 2 LAON PPDC 04:55</v>
      </c>
      <c r="B563" s="6" t="s">
        <v>20</v>
      </c>
      <c r="C563" s="6" t="s">
        <v>579</v>
      </c>
      <c r="D563" s="7" t="s">
        <v>22</v>
      </c>
      <c r="E563" s="7" t="s">
        <v>175</v>
      </c>
      <c r="F563" s="6" t="s">
        <v>176</v>
      </c>
      <c r="G563" s="7" t="s">
        <v>25</v>
      </c>
      <c r="H563" s="7" t="s">
        <v>26</v>
      </c>
      <c r="I563" s="6" t="s">
        <v>27</v>
      </c>
      <c r="J563" s="8">
        <v>38</v>
      </c>
      <c r="K563" s="7" t="s">
        <v>243</v>
      </c>
      <c r="L563" s="8">
        <v>39</v>
      </c>
      <c r="M563" s="8">
        <v>34.766249999999999</v>
      </c>
      <c r="N563" s="8">
        <v>31</v>
      </c>
      <c r="O563" s="8">
        <v>33</v>
      </c>
      <c r="P563" s="8">
        <v>36</v>
      </c>
      <c r="Q563" s="8">
        <v>35.99</v>
      </c>
      <c r="R563" s="8">
        <v>37.14</v>
      </c>
      <c r="S563" s="8">
        <v>36</v>
      </c>
      <c r="T563" s="8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8">
        <v>36</v>
      </c>
      <c r="AN563" s="8">
        <v>33</v>
      </c>
      <c r="AO563" s="8">
        <v>35.99</v>
      </c>
      <c r="AP563" s="8">
        <v>37.14</v>
      </c>
      <c r="AQ563" s="8">
        <v>36</v>
      </c>
      <c r="AR563" s="8">
        <v>31</v>
      </c>
      <c r="AS563" s="8">
        <v>30</v>
      </c>
      <c r="AT563" s="8">
        <v>39</v>
      </c>
    </row>
    <row r="564" spans="1:46" ht="23.25" customHeight="1">
      <c r="A564" s="1" t="str">
        <f t="shared" si="0"/>
        <v>RG8080A46EN-CO 1 ROYE PIC 2 LAON PPDC 05:05</v>
      </c>
      <c r="B564" s="6" t="s">
        <v>20</v>
      </c>
      <c r="C564" s="6" t="s">
        <v>579</v>
      </c>
      <c r="D564" s="7" t="s">
        <v>22</v>
      </c>
      <c r="E564" s="7" t="s">
        <v>175</v>
      </c>
      <c r="F564" s="6" t="s">
        <v>176</v>
      </c>
      <c r="G564" s="7" t="s">
        <v>25</v>
      </c>
      <c r="H564" s="7" t="s">
        <v>26</v>
      </c>
      <c r="I564" s="6" t="s">
        <v>27</v>
      </c>
      <c r="J564" s="8">
        <v>38</v>
      </c>
      <c r="K564" s="7" t="s">
        <v>580</v>
      </c>
      <c r="L564" s="8">
        <v>36</v>
      </c>
      <c r="M564" s="8">
        <v>31.142666666666667</v>
      </c>
      <c r="N564" s="8">
        <v>28.333333333333332</v>
      </c>
      <c r="O564" s="8">
        <v>31.333333333333332</v>
      </c>
      <c r="P564" s="8">
        <v>34</v>
      </c>
      <c r="Q564" s="8">
        <v>30.38</v>
      </c>
      <c r="R564" s="8">
        <v>31.666666666666668</v>
      </c>
      <c r="S564" s="8"/>
      <c r="T564" s="8"/>
      <c r="U564" s="9">
        <v>35</v>
      </c>
      <c r="V564" s="9">
        <v>36</v>
      </c>
      <c r="W564" s="9">
        <v>32.14</v>
      </c>
      <c r="X564" s="9">
        <v>33</v>
      </c>
      <c r="Y564" s="1"/>
      <c r="Z564" s="9">
        <v>28</v>
      </c>
      <c r="AA564" s="9">
        <v>32</v>
      </c>
      <c r="AB564" s="9">
        <v>34</v>
      </c>
      <c r="AC564" s="9">
        <v>27</v>
      </c>
      <c r="AD564" s="9">
        <v>31</v>
      </c>
      <c r="AE564" s="1"/>
      <c r="AF564" s="9">
        <v>28</v>
      </c>
      <c r="AG564" s="9">
        <v>27</v>
      </c>
      <c r="AH564" s="9">
        <v>32</v>
      </c>
      <c r="AI564" s="9">
        <v>32</v>
      </c>
      <c r="AJ564" s="9">
        <v>31</v>
      </c>
      <c r="AK564" s="1"/>
      <c r="AL564" s="9">
        <v>29</v>
      </c>
      <c r="AM564" s="1"/>
      <c r="AN564" s="1"/>
      <c r="AO564" s="1"/>
      <c r="AP564" s="1"/>
      <c r="AQ564" s="1"/>
      <c r="AR564" s="1"/>
      <c r="AS564" s="1"/>
      <c r="AT564" s="1"/>
    </row>
    <row r="565" spans="1:46" ht="23.25" customHeight="1">
      <c r="A565" s="1" t="str">
        <f t="shared" si="0"/>
        <v>RG8080A46EN-CO 1 ROYE PIC 3 CHARLY PDC1 04:55</v>
      </c>
      <c r="B565" s="6" t="s">
        <v>20</v>
      </c>
      <c r="C565" s="6" t="s">
        <v>579</v>
      </c>
      <c r="D565" s="7" t="s">
        <v>22</v>
      </c>
      <c r="E565" s="7" t="s">
        <v>175</v>
      </c>
      <c r="F565" s="6" t="s">
        <v>176</v>
      </c>
      <c r="G565" s="7" t="s">
        <v>31</v>
      </c>
      <c r="H565" s="7" t="s">
        <v>182</v>
      </c>
      <c r="I565" s="6" t="s">
        <v>183</v>
      </c>
      <c r="J565" s="8">
        <v>38</v>
      </c>
      <c r="K565" s="7" t="s">
        <v>243</v>
      </c>
      <c r="L565" s="8">
        <v>6.14</v>
      </c>
      <c r="M565" s="8">
        <v>4.2675000000000001</v>
      </c>
      <c r="N565" s="8">
        <v>5</v>
      </c>
      <c r="O565" s="8">
        <v>4</v>
      </c>
      <c r="P565" s="8">
        <v>4.5</v>
      </c>
      <c r="Q565" s="8">
        <v>6.14</v>
      </c>
      <c r="R565" s="8">
        <v>4</v>
      </c>
      <c r="S565" s="8">
        <v>2</v>
      </c>
      <c r="T565" s="8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8">
        <v>4</v>
      </c>
      <c r="AN565" s="8">
        <v>5</v>
      </c>
      <c r="AO565" s="8">
        <v>6.14</v>
      </c>
      <c r="AP565" s="8">
        <v>4</v>
      </c>
      <c r="AQ565" s="8">
        <v>2</v>
      </c>
      <c r="AR565" s="8">
        <v>5</v>
      </c>
      <c r="AS565" s="8">
        <v>4</v>
      </c>
      <c r="AT565" s="8">
        <v>4</v>
      </c>
    </row>
    <row r="566" spans="1:46" ht="23.25" customHeight="1">
      <c r="A566" s="1" t="str">
        <f t="shared" si="0"/>
        <v>RG8080A46EN-CO 1 ROYE PIC 3 CHARLY PDC1 05:05</v>
      </c>
      <c r="B566" s="6" t="s">
        <v>20</v>
      </c>
      <c r="C566" s="6" t="s">
        <v>579</v>
      </c>
      <c r="D566" s="7" t="s">
        <v>22</v>
      </c>
      <c r="E566" s="7" t="s">
        <v>175</v>
      </c>
      <c r="F566" s="6" t="s">
        <v>176</v>
      </c>
      <c r="G566" s="7" t="s">
        <v>31</v>
      </c>
      <c r="H566" s="7" t="s">
        <v>182</v>
      </c>
      <c r="I566" s="6" t="s">
        <v>183</v>
      </c>
      <c r="J566" s="8">
        <v>38</v>
      </c>
      <c r="K566" s="7" t="s">
        <v>580</v>
      </c>
      <c r="L566" s="8">
        <v>5</v>
      </c>
      <c r="M566" s="8">
        <v>4</v>
      </c>
      <c r="N566" s="8">
        <v>4</v>
      </c>
      <c r="O566" s="8">
        <v>3.3333333333333335</v>
      </c>
      <c r="P566" s="8">
        <v>4.666666666666667</v>
      </c>
      <c r="Q566" s="8">
        <v>4</v>
      </c>
      <c r="R566" s="8">
        <v>4</v>
      </c>
      <c r="S566" s="8"/>
      <c r="T566" s="8"/>
      <c r="U566" s="9">
        <v>3</v>
      </c>
      <c r="V566" s="9">
        <v>4</v>
      </c>
      <c r="W566" s="9">
        <v>4</v>
      </c>
      <c r="X566" s="9">
        <v>3</v>
      </c>
      <c r="Y566" s="1"/>
      <c r="Z566" s="9">
        <v>4</v>
      </c>
      <c r="AA566" s="9">
        <v>3</v>
      </c>
      <c r="AB566" s="9">
        <v>5</v>
      </c>
      <c r="AC566" s="9">
        <v>3</v>
      </c>
      <c r="AD566" s="9">
        <v>4</v>
      </c>
      <c r="AE566" s="1"/>
      <c r="AF566" s="9">
        <v>3</v>
      </c>
      <c r="AG566" s="9">
        <v>4</v>
      </c>
      <c r="AH566" s="9">
        <v>5</v>
      </c>
      <c r="AI566" s="9">
        <v>5</v>
      </c>
      <c r="AJ566" s="9">
        <v>5</v>
      </c>
      <c r="AK566" s="1"/>
      <c r="AL566" s="9">
        <v>5</v>
      </c>
      <c r="AM566" s="1"/>
      <c r="AN566" s="1"/>
      <c r="AO566" s="1"/>
      <c r="AP566" s="1"/>
      <c r="AQ566" s="1"/>
      <c r="AR566" s="1"/>
      <c r="AS566" s="1"/>
      <c r="AT566" s="1"/>
    </row>
    <row r="567" spans="1:46" ht="23.25" customHeight="1">
      <c r="A567" s="1" t="str">
        <f t="shared" si="0"/>
        <v>RG8080A46EN-CO 2 LAON PPDC 3 CHARLY PDC1 07:15</v>
      </c>
      <c r="B567" s="6" t="s">
        <v>20</v>
      </c>
      <c r="C567" s="6" t="s">
        <v>579</v>
      </c>
      <c r="D567" s="7" t="s">
        <v>25</v>
      </c>
      <c r="E567" s="7" t="s">
        <v>26</v>
      </c>
      <c r="F567" s="6" t="s">
        <v>27</v>
      </c>
      <c r="G567" s="7" t="s">
        <v>31</v>
      </c>
      <c r="H567" s="7" t="s">
        <v>182</v>
      </c>
      <c r="I567" s="6" t="s">
        <v>183</v>
      </c>
      <c r="J567" s="8">
        <v>38</v>
      </c>
      <c r="K567" s="7" t="s">
        <v>114</v>
      </c>
      <c r="L567" s="8">
        <v>37.78</v>
      </c>
      <c r="M567" s="8">
        <v>29.926521739130443</v>
      </c>
      <c r="N567" s="8">
        <v>29.604999999999997</v>
      </c>
      <c r="O567" s="8">
        <v>26.814</v>
      </c>
      <c r="P567" s="8">
        <v>30.212</v>
      </c>
      <c r="Q567" s="8">
        <v>31.675000000000004</v>
      </c>
      <c r="R567" s="8">
        <v>32.747499999999995</v>
      </c>
      <c r="S567" s="8">
        <v>27.07</v>
      </c>
      <c r="T567" s="8"/>
      <c r="U567" s="8">
        <v>26.5</v>
      </c>
      <c r="V567" s="8">
        <v>30.64</v>
      </c>
      <c r="W567" s="8">
        <v>31.64</v>
      </c>
      <c r="X567" s="8">
        <v>37.78</v>
      </c>
      <c r="Y567" s="1"/>
      <c r="Z567" s="8">
        <v>29.07</v>
      </c>
      <c r="AA567" s="8">
        <v>26.5</v>
      </c>
      <c r="AB567" s="8">
        <v>30.07</v>
      </c>
      <c r="AC567" s="8">
        <v>30.64</v>
      </c>
      <c r="AD567" s="8">
        <v>31.07</v>
      </c>
      <c r="AE567" s="1"/>
      <c r="AF567" s="8">
        <v>28.07</v>
      </c>
      <c r="AG567" s="8">
        <v>28.07</v>
      </c>
      <c r="AH567" s="8">
        <v>33.21</v>
      </c>
      <c r="AI567" s="8">
        <v>33.21</v>
      </c>
      <c r="AJ567" s="8">
        <v>30.07</v>
      </c>
      <c r="AK567" s="1"/>
      <c r="AL567" s="8">
        <v>32.21</v>
      </c>
      <c r="AM567" s="8">
        <v>26.5</v>
      </c>
      <c r="AN567" s="8">
        <v>29.07</v>
      </c>
      <c r="AO567" s="8">
        <v>31.21</v>
      </c>
      <c r="AP567" s="8">
        <v>32.07</v>
      </c>
      <c r="AQ567" s="8">
        <v>27.07</v>
      </c>
      <c r="AR567" s="8">
        <v>29.07</v>
      </c>
      <c r="AS567" s="8">
        <v>26.5</v>
      </c>
      <c r="AT567" s="8">
        <v>28.07</v>
      </c>
    </row>
    <row r="568" spans="1:46" ht="23.25" customHeight="1">
      <c r="A568" s="1" t="str">
        <f t="shared" si="0"/>
        <v>RG8080A46EN-CO 3 CHARLY PDC1 4 LAON PPDC 09:15</v>
      </c>
      <c r="B568" s="6" t="s">
        <v>20</v>
      </c>
      <c r="C568" s="6" t="s">
        <v>579</v>
      </c>
      <c r="D568" s="7" t="s">
        <v>31</v>
      </c>
      <c r="E568" s="7" t="s">
        <v>182</v>
      </c>
      <c r="F568" s="6" t="s">
        <v>183</v>
      </c>
      <c r="G568" s="7" t="s">
        <v>33</v>
      </c>
      <c r="H568" s="7" t="s">
        <v>26</v>
      </c>
      <c r="I568" s="6" t="s">
        <v>27</v>
      </c>
      <c r="J568" s="8">
        <v>38</v>
      </c>
      <c r="K568" s="7" t="s">
        <v>60</v>
      </c>
      <c r="L568" s="8">
        <v>23.5</v>
      </c>
      <c r="M568" s="8">
        <v>23.5</v>
      </c>
      <c r="N568" s="8">
        <v>23.5</v>
      </c>
      <c r="O568" s="8">
        <v>23.5</v>
      </c>
      <c r="P568" s="8">
        <v>23.5</v>
      </c>
      <c r="Q568" s="8">
        <v>23.5</v>
      </c>
      <c r="R568" s="8">
        <v>23.5</v>
      </c>
      <c r="S568" s="8">
        <v>23.5</v>
      </c>
      <c r="T568" s="8"/>
      <c r="U568" s="9">
        <v>23.5</v>
      </c>
      <c r="V568" s="9">
        <v>23.5</v>
      </c>
      <c r="W568" s="9">
        <v>23.5</v>
      </c>
      <c r="X568" s="9">
        <v>23.5</v>
      </c>
      <c r="Y568" s="1"/>
      <c r="Z568" s="9">
        <v>23.5</v>
      </c>
      <c r="AA568" s="9">
        <v>23.5</v>
      </c>
      <c r="AB568" s="9">
        <v>23.5</v>
      </c>
      <c r="AC568" s="9">
        <v>23.5</v>
      </c>
      <c r="AD568" s="9">
        <v>23.5</v>
      </c>
      <c r="AE568" s="1"/>
      <c r="AF568" s="9">
        <v>23.5</v>
      </c>
      <c r="AG568" s="9">
        <v>23.5</v>
      </c>
      <c r="AH568" s="9">
        <v>23.5</v>
      </c>
      <c r="AI568" s="9">
        <v>23.5</v>
      </c>
      <c r="AJ568" s="9">
        <v>23.5</v>
      </c>
      <c r="AK568" s="1"/>
      <c r="AL568" s="9">
        <v>23.5</v>
      </c>
      <c r="AM568" s="9">
        <v>23.5</v>
      </c>
      <c r="AN568" s="9">
        <v>23.5</v>
      </c>
      <c r="AO568" s="9">
        <v>23.5</v>
      </c>
      <c r="AP568" s="9">
        <v>23.5</v>
      </c>
      <c r="AQ568" s="9">
        <v>23.5</v>
      </c>
      <c r="AR568" s="9">
        <v>23.5</v>
      </c>
      <c r="AS568" s="9">
        <v>23.5</v>
      </c>
      <c r="AT568" s="9">
        <v>23.5</v>
      </c>
    </row>
    <row r="569" spans="1:46" ht="23.25" customHeight="1">
      <c r="A569" s="1" t="str">
        <f t="shared" si="0"/>
        <v>RG8080A46EN-CO 3 CHARLY PDC1 5 ROYE PIC 09:15</v>
      </c>
      <c r="B569" s="6" t="s">
        <v>20</v>
      </c>
      <c r="C569" s="6" t="s">
        <v>579</v>
      </c>
      <c r="D569" s="7" t="s">
        <v>31</v>
      </c>
      <c r="E569" s="7" t="s">
        <v>182</v>
      </c>
      <c r="F569" s="6" t="s">
        <v>183</v>
      </c>
      <c r="G569" s="7" t="s">
        <v>35</v>
      </c>
      <c r="H569" s="7" t="s">
        <v>175</v>
      </c>
      <c r="I569" s="6" t="s">
        <v>176</v>
      </c>
      <c r="J569" s="8">
        <v>38</v>
      </c>
      <c r="K569" s="7" t="s">
        <v>60</v>
      </c>
      <c r="L569" s="8">
        <v>1.5000000000000009</v>
      </c>
      <c r="M569" s="8">
        <v>0.89285714285714313</v>
      </c>
      <c r="N569" s="8">
        <v>0.62500000000000022</v>
      </c>
      <c r="O569" s="8">
        <v>0.83333333333333393</v>
      </c>
      <c r="P569" s="8">
        <v>1.0000000000000004</v>
      </c>
      <c r="Q569" s="8">
        <v>1.1666666666666672</v>
      </c>
      <c r="R569" s="8">
        <v>1.0000000000000009</v>
      </c>
      <c r="S569" s="8"/>
      <c r="T569" s="8"/>
      <c r="U569" s="8">
        <v>0</v>
      </c>
      <c r="V569" s="8">
        <v>1.0000000000000009</v>
      </c>
      <c r="W569" s="8">
        <v>0.5</v>
      </c>
      <c r="X569" s="8">
        <v>1.0000000000000009</v>
      </c>
      <c r="Y569" s="1"/>
      <c r="Z569" s="8">
        <v>1.0000000000000009</v>
      </c>
      <c r="AA569" s="8">
        <v>0.5</v>
      </c>
      <c r="AB569" s="8">
        <v>0</v>
      </c>
      <c r="AC569" s="8">
        <v>1.5000000000000009</v>
      </c>
      <c r="AD569" s="8">
        <v>0</v>
      </c>
      <c r="AE569" s="1"/>
      <c r="AF569" s="8">
        <v>0.5</v>
      </c>
      <c r="AG569" s="8">
        <v>0</v>
      </c>
      <c r="AH569" s="8">
        <v>0.99999999999999978</v>
      </c>
      <c r="AI569" s="8">
        <v>1.5000000000000009</v>
      </c>
      <c r="AJ569" s="8">
        <v>1.0000000000000009</v>
      </c>
      <c r="AK569" s="1"/>
      <c r="AL569" s="8">
        <v>0.5</v>
      </c>
      <c r="AM569" s="8">
        <v>1.0000000000000009</v>
      </c>
      <c r="AN569" s="8">
        <v>0</v>
      </c>
      <c r="AO569" s="8">
        <v>0</v>
      </c>
      <c r="AP569" s="8">
        <v>0</v>
      </c>
      <c r="AQ569" s="8">
        <v>0</v>
      </c>
      <c r="AR569" s="8">
        <v>0.5</v>
      </c>
      <c r="AS569" s="8">
        <v>1.0000000000000009</v>
      </c>
      <c r="AT569" s="8">
        <v>0</v>
      </c>
    </row>
    <row r="570" spans="1:46" ht="23.25" customHeight="1">
      <c r="A570" s="1" t="str">
        <f t="shared" si="0"/>
        <v>RG8080A46EN-CO 4 LAON PPDC 5 ROYE PIC 11:00</v>
      </c>
      <c r="B570" s="6" t="s">
        <v>20</v>
      </c>
      <c r="C570" s="6" t="s">
        <v>579</v>
      </c>
      <c r="D570" s="7" t="s">
        <v>33</v>
      </c>
      <c r="E570" s="7" t="s">
        <v>26</v>
      </c>
      <c r="F570" s="6" t="s">
        <v>27</v>
      </c>
      <c r="G570" s="7" t="s">
        <v>35</v>
      </c>
      <c r="H570" s="7" t="s">
        <v>175</v>
      </c>
      <c r="I570" s="6" t="s">
        <v>176</v>
      </c>
      <c r="J570" s="8">
        <v>38</v>
      </c>
      <c r="K570" s="7" t="s">
        <v>581</v>
      </c>
      <c r="L570" s="8">
        <v>32</v>
      </c>
      <c r="M570" s="8">
        <v>24.012165631469987</v>
      </c>
      <c r="N570" s="8">
        <v>26.950785714285722</v>
      </c>
      <c r="O570" s="8">
        <v>25.505657142857142</v>
      </c>
      <c r="P570" s="8">
        <v>20.191200000000002</v>
      </c>
      <c r="Q570" s="8">
        <v>25.308357142857151</v>
      </c>
      <c r="R570" s="8">
        <v>26.232000000000006</v>
      </c>
      <c r="S570" s="8">
        <v>9.8309523809523824</v>
      </c>
      <c r="T570" s="8"/>
      <c r="U570" s="9">
        <v>32</v>
      </c>
      <c r="V570" s="9">
        <v>26.364000000000001</v>
      </c>
      <c r="W570" s="9">
        <v>27.682000000000009</v>
      </c>
      <c r="X570" s="9">
        <v>29.364000000000008</v>
      </c>
      <c r="Y570" s="1"/>
      <c r="Z570" s="9">
        <v>30.500000000000007</v>
      </c>
      <c r="AA570" s="9">
        <v>25.000000000000004</v>
      </c>
      <c r="AB570" s="9">
        <v>20.000000000000007</v>
      </c>
      <c r="AC570" s="9">
        <v>25.117428571428576</v>
      </c>
      <c r="AD570" s="9">
        <v>25.567714285714292</v>
      </c>
      <c r="AE570" s="1"/>
      <c r="AF570" s="9">
        <v>23.439142857142865</v>
      </c>
      <c r="AG570" s="9">
        <v>23.432000000000006</v>
      </c>
      <c r="AH570" s="9">
        <v>22.182000000000002</v>
      </c>
      <c r="AI570" s="9">
        <v>24.75200000000001</v>
      </c>
      <c r="AJ570" s="9">
        <v>22.500000000000007</v>
      </c>
      <c r="AK570" s="1"/>
      <c r="AL570" s="9">
        <v>25.182000000000009</v>
      </c>
      <c r="AM570" s="9">
        <v>21.59628571428572</v>
      </c>
      <c r="AN570" s="9">
        <v>16.864000000000001</v>
      </c>
      <c r="AO570" s="9">
        <v>23.682000000000006</v>
      </c>
      <c r="AP570" s="9">
        <v>27.496285714285719</v>
      </c>
      <c r="AQ570" s="9">
        <v>9.8309523809523824</v>
      </c>
      <c r="AR570" s="9">
        <v>28.682000000000009</v>
      </c>
      <c r="AS570" s="9">
        <v>25.500000000000007</v>
      </c>
      <c r="AT570" s="9">
        <v>15.546000000000003</v>
      </c>
    </row>
    <row r="571" spans="1:46" ht="23.25" customHeight="1">
      <c r="A571" s="1" t="str">
        <f t="shared" si="0"/>
        <v>RG8080A47EN-CO 1 ROYE PIC 2 LAON PPDC 15:35</v>
      </c>
      <c r="B571" s="6" t="s">
        <v>20</v>
      </c>
      <c r="C571" s="6" t="s">
        <v>582</v>
      </c>
      <c r="D571" s="7" t="s">
        <v>22</v>
      </c>
      <c r="E571" s="7" t="s">
        <v>175</v>
      </c>
      <c r="F571" s="6" t="s">
        <v>176</v>
      </c>
      <c r="G571" s="7" t="s">
        <v>25</v>
      </c>
      <c r="H571" s="7" t="s">
        <v>26</v>
      </c>
      <c r="I571" s="6" t="s">
        <v>27</v>
      </c>
      <c r="J571" s="8">
        <v>38</v>
      </c>
      <c r="K571" s="7" t="s">
        <v>392</v>
      </c>
      <c r="L571" s="8">
        <v>14</v>
      </c>
      <c r="M571" s="8">
        <v>8.3895909090909111</v>
      </c>
      <c r="N571" s="8">
        <v>7.6365000000000007</v>
      </c>
      <c r="O571" s="8">
        <v>8.7091999999999992</v>
      </c>
      <c r="P571" s="8">
        <v>10</v>
      </c>
      <c r="Q571" s="8">
        <v>7.6425000000000001</v>
      </c>
      <c r="R571" s="8">
        <v>7.4772499999999997</v>
      </c>
      <c r="S571" s="8"/>
      <c r="T571" s="8"/>
      <c r="U571" s="8">
        <v>10.545999999999999</v>
      </c>
      <c r="V571" s="8">
        <v>12</v>
      </c>
      <c r="W571" s="8">
        <v>8</v>
      </c>
      <c r="X571" s="8">
        <v>6</v>
      </c>
      <c r="Y571" s="1"/>
      <c r="Z571" s="8">
        <v>5.7880000000000003</v>
      </c>
      <c r="AA571" s="8">
        <v>10</v>
      </c>
      <c r="AB571" s="8">
        <v>8</v>
      </c>
      <c r="AC571" s="8">
        <v>12</v>
      </c>
      <c r="AD571" s="8">
        <v>4</v>
      </c>
      <c r="AE571" s="1"/>
      <c r="AF571" s="8">
        <v>7.1820000000000004</v>
      </c>
      <c r="AG571" s="8">
        <v>6</v>
      </c>
      <c r="AH571" s="8">
        <v>9</v>
      </c>
      <c r="AI571" s="8">
        <v>2.57</v>
      </c>
      <c r="AJ571" s="8">
        <v>7</v>
      </c>
      <c r="AK571" s="1"/>
      <c r="AL571" s="8">
        <v>5.7880000000000003</v>
      </c>
      <c r="AM571" s="8">
        <v>6</v>
      </c>
      <c r="AN571" s="8">
        <v>7</v>
      </c>
      <c r="AO571" s="8">
        <v>8</v>
      </c>
      <c r="AP571" s="8">
        <v>12.909000000000001</v>
      </c>
      <c r="AQ571" s="1"/>
      <c r="AR571" s="8">
        <v>11.788</v>
      </c>
      <c r="AS571" s="8">
        <v>11</v>
      </c>
      <c r="AT571" s="8">
        <v>14</v>
      </c>
    </row>
    <row r="572" spans="1:46" ht="23.25" customHeight="1">
      <c r="A572" s="1" t="str">
        <f t="shared" si="0"/>
        <v>RG8080A47EN-CO 2 LAON PPDC 3 ROYE PIC 18:00</v>
      </c>
      <c r="B572" s="6" t="s">
        <v>20</v>
      </c>
      <c r="C572" s="6" t="s">
        <v>582</v>
      </c>
      <c r="D572" s="7" t="s">
        <v>25</v>
      </c>
      <c r="E572" s="7" t="s">
        <v>26</v>
      </c>
      <c r="F572" s="6" t="s">
        <v>27</v>
      </c>
      <c r="G572" s="7" t="s">
        <v>31</v>
      </c>
      <c r="H572" s="7" t="s">
        <v>175</v>
      </c>
      <c r="I572" s="6" t="s">
        <v>176</v>
      </c>
      <c r="J572" s="8">
        <v>38</v>
      </c>
      <c r="K572" s="7" t="s">
        <v>404</v>
      </c>
      <c r="L572" s="8">
        <v>34</v>
      </c>
      <c r="M572" s="8">
        <v>28.977272727272727</v>
      </c>
      <c r="N572" s="8">
        <v>25.75</v>
      </c>
      <c r="O572" s="8">
        <v>30</v>
      </c>
      <c r="P572" s="8">
        <v>29.1</v>
      </c>
      <c r="Q572" s="8">
        <v>30.625000000000004</v>
      </c>
      <c r="R572" s="8">
        <v>29.125</v>
      </c>
      <c r="S572" s="8"/>
      <c r="T572" s="8"/>
      <c r="U572" s="9">
        <v>33</v>
      </c>
      <c r="V572" s="9">
        <v>31.000000000000004</v>
      </c>
      <c r="W572" s="9">
        <v>29.000000000000004</v>
      </c>
      <c r="X572" s="9">
        <v>33</v>
      </c>
      <c r="Y572" s="1"/>
      <c r="Z572" s="9">
        <v>26.000000000000004</v>
      </c>
      <c r="AA572" s="9">
        <v>28</v>
      </c>
      <c r="AB572" s="9">
        <v>32.5</v>
      </c>
      <c r="AC572" s="9">
        <v>31.500000000000004</v>
      </c>
      <c r="AD572" s="9">
        <v>28.500000000000004</v>
      </c>
      <c r="AE572" s="1"/>
      <c r="AF572" s="9">
        <v>25</v>
      </c>
      <c r="AG572" s="9">
        <v>29.000000000000004</v>
      </c>
      <c r="AH572" s="9">
        <v>25</v>
      </c>
      <c r="AI572" s="9">
        <v>30.000000000000004</v>
      </c>
      <c r="AJ572" s="9">
        <v>28.000000000000004</v>
      </c>
      <c r="AK572" s="1"/>
      <c r="AL572" s="9">
        <v>25</v>
      </c>
      <c r="AM572" s="9">
        <v>26.000000000000004</v>
      </c>
      <c r="AN572" s="9">
        <v>28</v>
      </c>
      <c r="AO572" s="9">
        <v>32</v>
      </c>
      <c r="AP572" s="9">
        <v>27.000000000000004</v>
      </c>
      <c r="AQ572" s="1"/>
      <c r="AR572" s="9">
        <v>27</v>
      </c>
      <c r="AS572" s="9">
        <v>34</v>
      </c>
      <c r="AT572" s="9">
        <v>29.000000000000004</v>
      </c>
    </row>
    <row r="573" spans="1:46" ht="23.25" customHeight="1">
      <c r="A573" s="1" t="str">
        <f t="shared" si="0"/>
        <v>RG8080A48EN-CO 1 ROYE PIC 2 LAON PPDC 14:30</v>
      </c>
      <c r="B573" s="6" t="s">
        <v>20</v>
      </c>
      <c r="C573" s="6" t="s">
        <v>583</v>
      </c>
      <c r="D573" s="7" t="s">
        <v>22</v>
      </c>
      <c r="E573" s="7" t="s">
        <v>175</v>
      </c>
      <c r="F573" s="6" t="s">
        <v>176</v>
      </c>
      <c r="G573" s="7" t="s">
        <v>25</v>
      </c>
      <c r="H573" s="7" t="s">
        <v>26</v>
      </c>
      <c r="I573" s="6" t="s">
        <v>27</v>
      </c>
      <c r="J573" s="8">
        <v>38</v>
      </c>
      <c r="K573" s="7" t="s">
        <v>140</v>
      </c>
      <c r="L573" s="8">
        <v>13</v>
      </c>
      <c r="M573" s="8">
        <v>8.6666666666666661</v>
      </c>
      <c r="N573" s="8"/>
      <c r="O573" s="8"/>
      <c r="P573" s="8"/>
      <c r="Q573" s="8"/>
      <c r="R573" s="8"/>
      <c r="S573" s="8">
        <v>8.6666666666666661</v>
      </c>
      <c r="T573" s="8"/>
      <c r="U573" s="1"/>
      <c r="V573" s="1"/>
      <c r="W573" s="1"/>
      <c r="X573" s="1"/>
      <c r="Y573" s="8">
        <v>13</v>
      </c>
      <c r="Z573" s="1"/>
      <c r="AA573" s="1"/>
      <c r="AB573" s="1"/>
      <c r="AC573" s="1"/>
      <c r="AD573" s="1"/>
      <c r="AE573" s="8">
        <v>9</v>
      </c>
      <c r="AF573" s="1"/>
      <c r="AG573" s="1"/>
      <c r="AH573" s="1"/>
      <c r="AI573" s="1"/>
      <c r="AJ573" s="1"/>
      <c r="AK573" s="8">
        <v>4</v>
      </c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23.25" customHeight="1">
      <c r="A574" s="1" t="str">
        <f t="shared" si="0"/>
        <v>RG8080A48EN-CO 1 ROYE PIC 2 LAON PPDC 15:00</v>
      </c>
      <c r="B574" s="6" t="s">
        <v>20</v>
      </c>
      <c r="C574" s="6" t="s">
        <v>583</v>
      </c>
      <c r="D574" s="7" t="s">
        <v>22</v>
      </c>
      <c r="E574" s="7" t="s">
        <v>175</v>
      </c>
      <c r="F574" s="6" t="s">
        <v>176</v>
      </c>
      <c r="G574" s="7" t="s">
        <v>25</v>
      </c>
      <c r="H574" s="7" t="s">
        <v>26</v>
      </c>
      <c r="I574" s="6" t="s">
        <v>27</v>
      </c>
      <c r="J574" s="8">
        <v>38</v>
      </c>
      <c r="K574" s="7" t="s">
        <v>116</v>
      </c>
      <c r="L574" s="8">
        <v>7</v>
      </c>
      <c r="M574" s="8">
        <v>7</v>
      </c>
      <c r="N574" s="8"/>
      <c r="O574" s="8"/>
      <c r="P574" s="8"/>
      <c r="Q574" s="8"/>
      <c r="R574" s="8"/>
      <c r="S574" s="8">
        <v>7</v>
      </c>
      <c r="T574" s="8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9">
        <v>7</v>
      </c>
      <c r="AR574" s="1"/>
      <c r="AS574" s="1"/>
      <c r="AT574" s="1"/>
    </row>
    <row r="575" spans="1:46" ht="23.25" customHeight="1">
      <c r="A575" s="1" t="str">
        <f t="shared" si="0"/>
        <v>RG8080A48EN-CO 2 LAON PPDC 3 ROYE PIC 16:15</v>
      </c>
      <c r="B575" s="6" t="s">
        <v>20</v>
      </c>
      <c r="C575" s="6" t="s">
        <v>583</v>
      </c>
      <c r="D575" s="7" t="s">
        <v>25</v>
      </c>
      <c r="E575" s="7" t="s">
        <v>26</v>
      </c>
      <c r="F575" s="6" t="s">
        <v>27</v>
      </c>
      <c r="G575" s="7" t="s">
        <v>31</v>
      </c>
      <c r="H575" s="7" t="s">
        <v>175</v>
      </c>
      <c r="I575" s="6" t="s">
        <v>176</v>
      </c>
      <c r="J575" s="8">
        <v>38</v>
      </c>
      <c r="K575" s="7" t="s">
        <v>126</v>
      </c>
      <c r="L575" s="8">
        <v>19</v>
      </c>
      <c r="M575" s="8">
        <v>18.333333333333332</v>
      </c>
      <c r="N575" s="8"/>
      <c r="O575" s="8"/>
      <c r="P575" s="8"/>
      <c r="Q575" s="8"/>
      <c r="R575" s="8"/>
      <c r="S575" s="8">
        <v>18.333333333333332</v>
      </c>
      <c r="T575" s="8"/>
      <c r="U575" s="1"/>
      <c r="V575" s="1"/>
      <c r="W575" s="1"/>
      <c r="X575" s="1"/>
      <c r="Y575" s="8">
        <v>18</v>
      </c>
      <c r="Z575" s="1"/>
      <c r="AA575" s="1"/>
      <c r="AB575" s="1"/>
      <c r="AC575" s="1"/>
      <c r="AD575" s="1"/>
      <c r="AE575" s="8">
        <v>18</v>
      </c>
      <c r="AF575" s="1"/>
      <c r="AG575" s="1"/>
      <c r="AH575" s="1"/>
      <c r="AI575" s="1"/>
      <c r="AJ575" s="1"/>
      <c r="AK575" s="8">
        <v>19</v>
      </c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23.25" customHeight="1">
      <c r="A576" s="1" t="str">
        <f t="shared" si="0"/>
        <v>RG8080A48EN-CO 2 LAON PPDC 3 ROYE PIC 16:45</v>
      </c>
      <c r="B576" s="6" t="s">
        <v>20</v>
      </c>
      <c r="C576" s="6" t="s">
        <v>583</v>
      </c>
      <c r="D576" s="7" t="s">
        <v>25</v>
      </c>
      <c r="E576" s="7" t="s">
        <v>26</v>
      </c>
      <c r="F576" s="6" t="s">
        <v>27</v>
      </c>
      <c r="G576" s="7" t="s">
        <v>31</v>
      </c>
      <c r="H576" s="7" t="s">
        <v>175</v>
      </c>
      <c r="I576" s="6" t="s">
        <v>176</v>
      </c>
      <c r="J576" s="8">
        <v>38</v>
      </c>
      <c r="K576" s="7" t="s">
        <v>136</v>
      </c>
      <c r="L576" s="8">
        <v>19</v>
      </c>
      <c r="M576" s="8">
        <v>19</v>
      </c>
      <c r="N576" s="8"/>
      <c r="O576" s="8"/>
      <c r="P576" s="8"/>
      <c r="Q576" s="8"/>
      <c r="R576" s="8"/>
      <c r="S576" s="8">
        <v>19</v>
      </c>
      <c r="T576" s="8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9">
        <v>19</v>
      </c>
      <c r="AR576" s="1"/>
      <c r="AS576" s="1"/>
      <c r="AT576" s="1"/>
    </row>
    <row r="577" spans="1:46" ht="23.25" customHeight="1">
      <c r="A577" s="1" t="str">
        <f t="shared" si="0"/>
        <v>RG8080A52EN-CO 1 RUE PDC1 3 ABBEVILLE PDC 1 15:30</v>
      </c>
      <c r="B577" s="6" t="s">
        <v>20</v>
      </c>
      <c r="C577" s="6" t="s">
        <v>584</v>
      </c>
      <c r="D577" s="7" t="s">
        <v>22</v>
      </c>
      <c r="E577" s="7" t="s">
        <v>585</v>
      </c>
      <c r="F577" s="6" t="s">
        <v>586</v>
      </c>
      <c r="G577" s="7" t="s">
        <v>31</v>
      </c>
      <c r="H577" s="7" t="s">
        <v>452</v>
      </c>
      <c r="I577" s="6" t="s">
        <v>453</v>
      </c>
      <c r="J577" s="8">
        <v>32</v>
      </c>
      <c r="K577" s="7" t="s">
        <v>347</v>
      </c>
      <c r="L577" s="8">
        <v>15.7</v>
      </c>
      <c r="M577" s="8">
        <v>9.4454545454545435</v>
      </c>
      <c r="N577" s="8">
        <v>8.57</v>
      </c>
      <c r="O577" s="8">
        <v>9.8260000000000005</v>
      </c>
      <c r="P577" s="8">
        <v>8.9980000000000011</v>
      </c>
      <c r="Q577" s="8">
        <v>11.53</v>
      </c>
      <c r="R577" s="8">
        <v>8.32</v>
      </c>
      <c r="S577" s="8"/>
      <c r="T577" s="8"/>
      <c r="U577" s="8">
        <v>10.14</v>
      </c>
      <c r="V577" s="8">
        <v>9.14</v>
      </c>
      <c r="W577" s="8">
        <v>10.14</v>
      </c>
      <c r="X577" s="8">
        <v>7.57</v>
      </c>
      <c r="Y577" s="1"/>
      <c r="Z577" s="8">
        <v>8.57</v>
      </c>
      <c r="AA577" s="8">
        <v>10.14</v>
      </c>
      <c r="AB577" s="8">
        <v>8.57</v>
      </c>
      <c r="AC577" s="8">
        <v>10.14</v>
      </c>
      <c r="AD577" s="8">
        <v>8.57</v>
      </c>
      <c r="AE577" s="1"/>
      <c r="AF577" s="8">
        <v>8.57</v>
      </c>
      <c r="AG577" s="8">
        <v>8.57</v>
      </c>
      <c r="AH577" s="8">
        <v>10.14</v>
      </c>
      <c r="AI577" s="8">
        <v>15.7</v>
      </c>
      <c r="AJ577" s="8">
        <v>8.57</v>
      </c>
      <c r="AK577" s="1"/>
      <c r="AL577" s="8">
        <v>8.57</v>
      </c>
      <c r="AM577" s="8">
        <v>10.14</v>
      </c>
      <c r="AN577" s="8">
        <v>8.57</v>
      </c>
      <c r="AO577" s="8">
        <v>10.14</v>
      </c>
      <c r="AP577" s="8">
        <v>8.57</v>
      </c>
      <c r="AQ577" s="1"/>
      <c r="AR577" s="8">
        <v>8.57</v>
      </c>
      <c r="AS577" s="8">
        <v>10.14</v>
      </c>
      <c r="AT577" s="8">
        <v>8.57</v>
      </c>
    </row>
    <row r="578" spans="1:46" ht="23.25" customHeight="1">
      <c r="A578" s="1" t="str">
        <f t="shared" si="0"/>
        <v>RG8080A52EN-CO 1 RUE PDC1 4 POULAINVILLE PPDC 15:30</v>
      </c>
      <c r="B578" s="6" t="s">
        <v>20</v>
      </c>
      <c r="C578" s="6" t="s">
        <v>584</v>
      </c>
      <c r="D578" s="7" t="s">
        <v>22</v>
      </c>
      <c r="E578" s="7" t="s">
        <v>585</v>
      </c>
      <c r="F578" s="6" t="s">
        <v>586</v>
      </c>
      <c r="G578" s="7" t="s">
        <v>33</v>
      </c>
      <c r="H578" s="7" t="s">
        <v>501</v>
      </c>
      <c r="I578" s="6" t="s">
        <v>502</v>
      </c>
      <c r="J578" s="8">
        <v>32</v>
      </c>
      <c r="K578" s="7" t="s">
        <v>347</v>
      </c>
      <c r="L578" s="8">
        <v>15.7</v>
      </c>
      <c r="M578" s="8">
        <v>15.7</v>
      </c>
      <c r="N578" s="8"/>
      <c r="O578" s="8"/>
      <c r="P578" s="8"/>
      <c r="Q578" s="8">
        <v>15.7</v>
      </c>
      <c r="R578" s="8"/>
      <c r="S578" s="8"/>
      <c r="T578" s="8"/>
      <c r="U578" s="9">
        <v>0</v>
      </c>
      <c r="V578" s="9">
        <v>0</v>
      </c>
      <c r="W578" s="9">
        <v>0</v>
      </c>
      <c r="X578" s="9">
        <v>0</v>
      </c>
      <c r="Y578" s="1"/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1"/>
      <c r="AF578" s="9">
        <v>0</v>
      </c>
      <c r="AG578" s="9">
        <v>0</v>
      </c>
      <c r="AH578" s="9">
        <v>0</v>
      </c>
      <c r="AI578" s="9">
        <v>15.7</v>
      </c>
      <c r="AJ578" s="9">
        <v>0</v>
      </c>
      <c r="AK578" s="1"/>
      <c r="AL578" s="9">
        <v>0</v>
      </c>
      <c r="AM578" s="9">
        <v>0</v>
      </c>
      <c r="AN578" s="9">
        <v>0</v>
      </c>
      <c r="AO578" s="9">
        <v>0</v>
      </c>
      <c r="AP578" s="9">
        <v>0</v>
      </c>
      <c r="AQ578" s="1"/>
      <c r="AR578" s="9">
        <v>0</v>
      </c>
      <c r="AS578" s="9">
        <v>0</v>
      </c>
      <c r="AT578" s="9">
        <v>0</v>
      </c>
    </row>
    <row r="579" spans="1:46" ht="23.25" customHeight="1">
      <c r="A579" s="1" t="str">
        <f t="shared" si="0"/>
        <v>RG8080A52EN-CO 3 ABBEVILLE PDC 1 4 POULAINVILLE PPDC 17:05</v>
      </c>
      <c r="B579" s="6" t="s">
        <v>20</v>
      </c>
      <c r="C579" s="6" t="s">
        <v>584</v>
      </c>
      <c r="D579" s="7" t="s">
        <v>31</v>
      </c>
      <c r="E579" s="7" t="s">
        <v>452</v>
      </c>
      <c r="F579" s="6" t="s">
        <v>453</v>
      </c>
      <c r="G579" s="7" t="s">
        <v>33</v>
      </c>
      <c r="H579" s="7" t="s">
        <v>501</v>
      </c>
      <c r="I579" s="6" t="s">
        <v>502</v>
      </c>
      <c r="J579" s="8">
        <v>32</v>
      </c>
      <c r="K579" s="7" t="s">
        <v>587</v>
      </c>
      <c r="L579" s="8">
        <v>34.54</v>
      </c>
      <c r="M579" s="8">
        <v>30.874545454545459</v>
      </c>
      <c r="N579" s="8">
        <v>31.0075</v>
      </c>
      <c r="O579" s="8">
        <v>30.458000000000006</v>
      </c>
      <c r="P579" s="8">
        <v>32.655999999999999</v>
      </c>
      <c r="Q579" s="8">
        <v>31.2575</v>
      </c>
      <c r="R579" s="8">
        <v>28.6525</v>
      </c>
      <c r="S579" s="8"/>
      <c r="T579" s="8"/>
      <c r="U579" s="8">
        <v>31.4</v>
      </c>
      <c r="V579" s="8">
        <v>32.97</v>
      </c>
      <c r="W579" s="8">
        <v>34.54</v>
      </c>
      <c r="X579" s="8">
        <v>28.26</v>
      </c>
      <c r="Y579" s="1"/>
      <c r="Z579" s="8">
        <v>32.97</v>
      </c>
      <c r="AA579" s="8">
        <v>32.97</v>
      </c>
      <c r="AB579" s="8">
        <v>32.97</v>
      </c>
      <c r="AC579" s="8">
        <v>28.26</v>
      </c>
      <c r="AD579" s="8">
        <v>28.26</v>
      </c>
      <c r="AE579" s="1"/>
      <c r="AF579" s="8">
        <v>29.83</v>
      </c>
      <c r="AG579" s="8">
        <v>28.26</v>
      </c>
      <c r="AH579" s="8">
        <v>32.97</v>
      </c>
      <c r="AI579" s="8">
        <v>29.26</v>
      </c>
      <c r="AJ579" s="8">
        <v>31.4</v>
      </c>
      <c r="AK579" s="1"/>
      <c r="AL579" s="8">
        <v>28.26</v>
      </c>
      <c r="AM579" s="8">
        <v>32.97</v>
      </c>
      <c r="AN579" s="8">
        <v>32.97</v>
      </c>
      <c r="AO579" s="8">
        <v>32.97</v>
      </c>
      <c r="AP579" s="8">
        <v>26.69</v>
      </c>
      <c r="AQ579" s="1"/>
      <c r="AR579" s="8">
        <v>32.97</v>
      </c>
      <c r="AS579" s="8">
        <v>26.69</v>
      </c>
      <c r="AT579" s="8">
        <v>31.4</v>
      </c>
    </row>
    <row r="580" spans="1:46" ht="23.25" customHeight="1">
      <c r="A580" s="1" t="str">
        <f t="shared" si="0"/>
        <v>RG8080A53EN-CO 1 RUE PDC1 3 POULAINVILLE PPDC 14:30</v>
      </c>
      <c r="B580" s="6" t="s">
        <v>20</v>
      </c>
      <c r="C580" s="6" t="s">
        <v>588</v>
      </c>
      <c r="D580" s="7" t="s">
        <v>22</v>
      </c>
      <c r="E580" s="7" t="s">
        <v>585</v>
      </c>
      <c r="F580" s="6" t="s">
        <v>586</v>
      </c>
      <c r="G580" s="7" t="s">
        <v>31</v>
      </c>
      <c r="H580" s="7" t="s">
        <v>501</v>
      </c>
      <c r="I580" s="6" t="s">
        <v>502</v>
      </c>
      <c r="J580" s="8">
        <v>32</v>
      </c>
      <c r="K580" s="7" t="s">
        <v>140</v>
      </c>
      <c r="L580" s="8">
        <v>8.57</v>
      </c>
      <c r="M580" s="8">
        <v>7.57</v>
      </c>
      <c r="N580" s="8"/>
      <c r="O580" s="8"/>
      <c r="P580" s="8"/>
      <c r="Q580" s="8"/>
      <c r="R580" s="8"/>
      <c r="S580" s="8">
        <v>7.57</v>
      </c>
      <c r="T580" s="8"/>
      <c r="U580" s="1"/>
      <c r="V580" s="1"/>
      <c r="W580" s="1"/>
      <c r="X580" s="1"/>
      <c r="Y580" s="9">
        <v>6.57</v>
      </c>
      <c r="Z580" s="1"/>
      <c r="AA580" s="1"/>
      <c r="AB580" s="1"/>
      <c r="AC580" s="1"/>
      <c r="AD580" s="1"/>
      <c r="AE580" s="9">
        <v>7.57</v>
      </c>
      <c r="AF580" s="1"/>
      <c r="AG580" s="1"/>
      <c r="AH580" s="1"/>
      <c r="AI580" s="1"/>
      <c r="AJ580" s="1"/>
      <c r="AK580" s="9">
        <v>7.57</v>
      </c>
      <c r="AL580" s="1"/>
      <c r="AM580" s="1"/>
      <c r="AN580" s="1"/>
      <c r="AO580" s="1"/>
      <c r="AP580" s="1"/>
      <c r="AQ580" s="9">
        <v>8.57</v>
      </c>
      <c r="AR580" s="1"/>
      <c r="AS580" s="1"/>
      <c r="AT580" s="1"/>
    </row>
    <row r="581" spans="1:46" ht="23.25" customHeight="1">
      <c r="A581" s="1" t="str">
        <f t="shared" si="0"/>
        <v>RG8080A53EN-CO 2 ABBEVILLE PDC 1 3 POULAINVILLE PPDC 15:20</v>
      </c>
      <c r="B581" s="6" t="s">
        <v>20</v>
      </c>
      <c r="C581" s="6" t="s">
        <v>588</v>
      </c>
      <c r="D581" s="7" t="s">
        <v>25</v>
      </c>
      <c r="E581" s="7" t="s">
        <v>452</v>
      </c>
      <c r="F581" s="6" t="s">
        <v>453</v>
      </c>
      <c r="G581" s="7" t="s">
        <v>31</v>
      </c>
      <c r="H581" s="7" t="s">
        <v>501</v>
      </c>
      <c r="I581" s="6" t="s">
        <v>502</v>
      </c>
      <c r="J581" s="8">
        <v>32</v>
      </c>
      <c r="K581" s="7" t="s">
        <v>96</v>
      </c>
      <c r="L581" s="8">
        <v>31.4</v>
      </c>
      <c r="M581" s="8">
        <v>24.727499999999999</v>
      </c>
      <c r="N581" s="8"/>
      <c r="O581" s="8"/>
      <c r="P581" s="8"/>
      <c r="Q581" s="8"/>
      <c r="R581" s="8"/>
      <c r="S581" s="8">
        <v>24.727499999999999</v>
      </c>
      <c r="T581" s="8"/>
      <c r="U581" s="1"/>
      <c r="V581" s="1"/>
      <c r="W581" s="1"/>
      <c r="X581" s="1"/>
      <c r="Y581" s="8">
        <v>31.4</v>
      </c>
      <c r="Z581" s="1"/>
      <c r="AA581" s="1"/>
      <c r="AB581" s="1"/>
      <c r="AC581" s="1"/>
      <c r="AD581" s="1"/>
      <c r="AE581" s="8">
        <v>18.84</v>
      </c>
      <c r="AF581" s="1"/>
      <c r="AG581" s="1"/>
      <c r="AH581" s="1"/>
      <c r="AI581" s="1"/>
      <c r="AJ581" s="1"/>
      <c r="AK581" s="8">
        <v>26.69</v>
      </c>
      <c r="AL581" s="1"/>
      <c r="AM581" s="1"/>
      <c r="AN581" s="1"/>
      <c r="AO581" s="1"/>
      <c r="AP581" s="1"/>
      <c r="AQ581" s="8">
        <v>21.98</v>
      </c>
      <c r="AR581" s="1"/>
      <c r="AS581" s="1"/>
      <c r="AT581" s="1"/>
    </row>
    <row r="582" spans="1:46" ht="23.25" customHeight="1">
      <c r="A582" s="1" t="str">
        <f t="shared" si="0"/>
        <v>RG8080A54EN-CO 1 ROYE PIC 2 CHAUNY PDC1 05:15</v>
      </c>
      <c r="B582" s="6" t="s">
        <v>20</v>
      </c>
      <c r="C582" s="6" t="s">
        <v>589</v>
      </c>
      <c r="D582" s="7" t="s">
        <v>22</v>
      </c>
      <c r="E582" s="7" t="s">
        <v>175</v>
      </c>
      <c r="F582" s="6" t="s">
        <v>176</v>
      </c>
      <c r="G582" s="7" t="s">
        <v>25</v>
      </c>
      <c r="H582" s="7" t="s">
        <v>74</v>
      </c>
      <c r="I582" s="6" t="s">
        <v>75</v>
      </c>
      <c r="J582" s="8">
        <v>38</v>
      </c>
      <c r="K582" s="7" t="s">
        <v>447</v>
      </c>
      <c r="L582" s="8">
        <v>23.073500000000003</v>
      </c>
      <c r="M582" s="8">
        <v>17.905619999999995</v>
      </c>
      <c r="N582" s="8">
        <v>15.88625</v>
      </c>
      <c r="O582" s="8">
        <v>17.9999</v>
      </c>
      <c r="P582" s="8">
        <v>18.054400000000001</v>
      </c>
      <c r="Q582" s="8">
        <v>17.801499999999997</v>
      </c>
      <c r="R582" s="8">
        <v>19.404625000000003</v>
      </c>
      <c r="S582" s="8">
        <v>18.333166666666667</v>
      </c>
      <c r="T582" s="8"/>
      <c r="U582" s="9">
        <v>20.606000000000002</v>
      </c>
      <c r="V582" s="9">
        <v>19.363500000000002</v>
      </c>
      <c r="W582" s="9">
        <v>16.454499999999999</v>
      </c>
      <c r="X582" s="9">
        <v>18.818000000000001</v>
      </c>
      <c r="Y582" s="9">
        <v>18.818000000000001</v>
      </c>
      <c r="Z582" s="9">
        <v>16.363500000000002</v>
      </c>
      <c r="AA582" s="9">
        <v>17.908999999999999</v>
      </c>
      <c r="AB582" s="9">
        <v>17.818000000000001</v>
      </c>
      <c r="AC582" s="9">
        <v>18.363500000000002</v>
      </c>
      <c r="AD582" s="9">
        <v>18.363500000000002</v>
      </c>
      <c r="AE582" s="9">
        <v>0</v>
      </c>
      <c r="AF582" s="9">
        <v>15.909000000000001</v>
      </c>
      <c r="AG582" s="9">
        <v>17.7575</v>
      </c>
      <c r="AH582" s="9">
        <v>18.818000000000001</v>
      </c>
      <c r="AI582" s="9">
        <v>17.908999999999999</v>
      </c>
      <c r="AJ582" s="9">
        <v>17.363500000000002</v>
      </c>
      <c r="AK582" s="9">
        <v>19.818000000000001</v>
      </c>
      <c r="AL582" s="9">
        <v>18.363500000000002</v>
      </c>
      <c r="AM582" s="9">
        <v>16.908999999999999</v>
      </c>
      <c r="AN582" s="9">
        <v>16.908999999999999</v>
      </c>
      <c r="AO582" s="9">
        <v>18.478999999999999</v>
      </c>
      <c r="AP582" s="9">
        <v>23.073500000000003</v>
      </c>
      <c r="AQ582" s="9">
        <v>16.363500000000002</v>
      </c>
      <c r="AR582" s="9">
        <v>12.909000000000001</v>
      </c>
      <c r="AS582" s="9">
        <v>16.818000000000001</v>
      </c>
      <c r="AT582" s="9">
        <v>17.363500000000002</v>
      </c>
    </row>
    <row r="583" spans="1:46" ht="23.25" customHeight="1">
      <c r="A583" s="1" t="str">
        <f t="shared" si="0"/>
        <v>RG8080A54EN-CO 1 ROYE PIC 3 LA FERE PDC1 05:15</v>
      </c>
      <c r="B583" s="6" t="s">
        <v>20</v>
      </c>
      <c r="C583" s="6" t="s">
        <v>589</v>
      </c>
      <c r="D583" s="7" t="s">
        <v>22</v>
      </c>
      <c r="E583" s="7" t="s">
        <v>175</v>
      </c>
      <c r="F583" s="6" t="s">
        <v>176</v>
      </c>
      <c r="G583" s="7" t="s">
        <v>31</v>
      </c>
      <c r="H583" s="7" t="s">
        <v>83</v>
      </c>
      <c r="I583" s="6" t="s">
        <v>84</v>
      </c>
      <c r="J583" s="8">
        <v>38</v>
      </c>
      <c r="K583" s="7" t="s">
        <v>447</v>
      </c>
      <c r="L583" s="8">
        <v>15.1645</v>
      </c>
      <c r="M583" s="8">
        <v>11.111279999999997</v>
      </c>
      <c r="N583" s="8">
        <v>9.8181250000000002</v>
      </c>
      <c r="O583" s="8">
        <v>9.8362999999999996</v>
      </c>
      <c r="P583" s="8">
        <v>10.927199999999999</v>
      </c>
      <c r="Q583" s="8">
        <v>12.382000000000001</v>
      </c>
      <c r="R583" s="8">
        <v>11.944000000000001</v>
      </c>
      <c r="S583" s="8">
        <v>12.462666666666665</v>
      </c>
      <c r="T583" s="8"/>
      <c r="U583" s="8">
        <v>9.9090000000000007</v>
      </c>
      <c r="V583" s="8">
        <v>12.454499999999999</v>
      </c>
      <c r="W583" s="8">
        <v>11.454499999999999</v>
      </c>
      <c r="X583" s="8">
        <v>14.049000000000001</v>
      </c>
      <c r="Y583" s="8">
        <v>14.0245</v>
      </c>
      <c r="Z583" s="8">
        <v>9.9090000000000007</v>
      </c>
      <c r="AA583" s="8">
        <v>11.454499999999999</v>
      </c>
      <c r="AB583" s="8">
        <v>9.9090000000000007</v>
      </c>
      <c r="AC583" s="8">
        <v>11.454499999999999</v>
      </c>
      <c r="AD583" s="8">
        <v>11.909000000000001</v>
      </c>
      <c r="AE583" s="8">
        <v>0</v>
      </c>
      <c r="AF583" s="8">
        <v>10.454499999999999</v>
      </c>
      <c r="AG583" s="8">
        <v>9.4544999999999995</v>
      </c>
      <c r="AH583" s="8">
        <v>11.454499999999999</v>
      </c>
      <c r="AI583" s="8">
        <v>11.454499999999999</v>
      </c>
      <c r="AJ583" s="8">
        <v>10.909000000000001</v>
      </c>
      <c r="AK583" s="8">
        <v>12.454499999999999</v>
      </c>
      <c r="AL583" s="8">
        <v>9.4544999999999995</v>
      </c>
      <c r="AM583" s="8">
        <v>9.9090000000000007</v>
      </c>
      <c r="AN583" s="8">
        <v>9.9090000000000007</v>
      </c>
      <c r="AO583" s="8">
        <v>15.1645</v>
      </c>
      <c r="AP583" s="8">
        <v>10.909000000000001</v>
      </c>
      <c r="AQ583" s="8">
        <v>10.909000000000001</v>
      </c>
      <c r="AR583" s="8">
        <v>9.4544999999999995</v>
      </c>
      <c r="AS583" s="8">
        <v>8.4544999999999995</v>
      </c>
      <c r="AT583" s="8">
        <v>10.909000000000001</v>
      </c>
    </row>
    <row r="584" spans="1:46" ht="23.25" customHeight="1">
      <c r="A584" s="1" t="str">
        <f t="shared" si="0"/>
        <v>RG8080A54EN-CO 3 LA FERE PDC1 4 ROYE PIC 07:10</v>
      </c>
      <c r="B584" s="6" t="s">
        <v>20</v>
      </c>
      <c r="C584" s="6" t="s">
        <v>589</v>
      </c>
      <c r="D584" s="7" t="s">
        <v>31</v>
      </c>
      <c r="E584" s="7" t="s">
        <v>83</v>
      </c>
      <c r="F584" s="6" t="s">
        <v>84</v>
      </c>
      <c r="G584" s="7" t="s">
        <v>33</v>
      </c>
      <c r="H584" s="7" t="s">
        <v>175</v>
      </c>
      <c r="I584" s="6" t="s">
        <v>176</v>
      </c>
      <c r="J584" s="8">
        <v>38</v>
      </c>
      <c r="K584" s="7" t="s">
        <v>260</v>
      </c>
      <c r="L584" s="8">
        <v>20.409000000000006</v>
      </c>
      <c r="M584" s="8">
        <v>8.703854166666666</v>
      </c>
      <c r="N584" s="8">
        <v>8.9621250000000021</v>
      </c>
      <c r="O584" s="8">
        <v>10.827200000000001</v>
      </c>
      <c r="P584" s="8">
        <v>7.2045000000000021</v>
      </c>
      <c r="Q584" s="8">
        <v>8.0340000000000025</v>
      </c>
      <c r="R584" s="8">
        <v>7.7953750000000017</v>
      </c>
      <c r="S584" s="8">
        <v>8.9241666666666664</v>
      </c>
      <c r="T584" s="8"/>
      <c r="U584" s="9">
        <v>20.409000000000006</v>
      </c>
      <c r="V584" s="9">
        <v>3</v>
      </c>
      <c r="W584" s="9">
        <v>9.4090000000000025</v>
      </c>
      <c r="X584" s="9">
        <v>6.9090000000000016</v>
      </c>
      <c r="Y584" s="9">
        <v>8.4545000000000012</v>
      </c>
      <c r="Z584" s="9">
        <v>7.0760000000000005</v>
      </c>
      <c r="AA584" s="9">
        <v>13.409000000000001</v>
      </c>
      <c r="AB584" s="9">
        <v>0</v>
      </c>
      <c r="AC584" s="9">
        <v>7.3635000000000019</v>
      </c>
      <c r="AD584" s="9">
        <v>8.4090000000000007</v>
      </c>
      <c r="AE584" s="9">
        <v>0</v>
      </c>
      <c r="AF584" s="9">
        <v>15.409000000000004</v>
      </c>
      <c r="AG584" s="9">
        <v>5.9545000000000012</v>
      </c>
      <c r="AH584" s="9">
        <v>10.454500000000003</v>
      </c>
      <c r="AI584" s="9">
        <v>10.454500000000003</v>
      </c>
      <c r="AJ584" s="9">
        <v>7.9545000000000021</v>
      </c>
      <c r="AK584" s="9">
        <v>13.818000000000001</v>
      </c>
      <c r="AL584" s="9">
        <v>5.4545000000000012</v>
      </c>
      <c r="AM584" s="9">
        <v>7.9090000000000007</v>
      </c>
      <c r="AN584" s="9">
        <v>7.9545000000000021</v>
      </c>
      <c r="AO584" s="9">
        <v>4.9090000000000007</v>
      </c>
      <c r="AP584" s="9">
        <v>7.9090000000000016</v>
      </c>
      <c r="AQ584" s="9">
        <v>4.5</v>
      </c>
      <c r="AR584" s="9">
        <v>7.9090000000000016</v>
      </c>
      <c r="AS584" s="9">
        <v>6.4545000000000012</v>
      </c>
      <c r="AT584" s="9">
        <v>7.4090000000000016</v>
      </c>
    </row>
    <row r="585" spans="1:46" ht="23.25" customHeight="1">
      <c r="A585" s="1" t="str">
        <f t="shared" si="0"/>
        <v>RG8080A55EN-CO 1 ROYE PIC 2 SAINT QUENTIN PPDC 04:40</v>
      </c>
      <c r="B585" s="6" t="s">
        <v>20</v>
      </c>
      <c r="C585" s="6" t="s">
        <v>590</v>
      </c>
      <c r="D585" s="7" t="s">
        <v>22</v>
      </c>
      <c r="E585" s="7" t="s">
        <v>175</v>
      </c>
      <c r="F585" s="6" t="s">
        <v>176</v>
      </c>
      <c r="G585" s="7" t="s">
        <v>25</v>
      </c>
      <c r="H585" s="7" t="s">
        <v>38</v>
      </c>
      <c r="I585" s="6" t="s">
        <v>39</v>
      </c>
      <c r="J585" s="8">
        <v>52</v>
      </c>
      <c r="K585" s="7" t="s">
        <v>482</v>
      </c>
      <c r="L585" s="8">
        <v>53</v>
      </c>
      <c r="M585" s="8">
        <v>39.03153846153846</v>
      </c>
      <c r="N585" s="8">
        <v>39</v>
      </c>
      <c r="O585" s="8">
        <v>38.594000000000001</v>
      </c>
      <c r="P585" s="8">
        <v>37.4</v>
      </c>
      <c r="Q585" s="8">
        <v>37.962499999999999</v>
      </c>
      <c r="R585" s="8">
        <v>42</v>
      </c>
      <c r="S585" s="8">
        <v>39.75</v>
      </c>
      <c r="T585" s="8"/>
      <c r="U585" s="8">
        <v>48.576000000000001</v>
      </c>
      <c r="V585" s="8">
        <v>49</v>
      </c>
      <c r="W585" s="8">
        <v>46</v>
      </c>
      <c r="X585" s="8">
        <v>53</v>
      </c>
      <c r="Y585" s="8">
        <v>52</v>
      </c>
      <c r="Z585" s="8">
        <v>52</v>
      </c>
      <c r="AA585" s="8">
        <v>48.393999999999998</v>
      </c>
      <c r="AB585" s="8">
        <v>45</v>
      </c>
      <c r="AC585" s="8">
        <v>43</v>
      </c>
      <c r="AD585" s="8">
        <v>44</v>
      </c>
      <c r="AE585" s="8">
        <v>46</v>
      </c>
      <c r="AF585" s="8">
        <v>47</v>
      </c>
      <c r="AG585" s="8">
        <v>37</v>
      </c>
      <c r="AH585" s="8">
        <v>31</v>
      </c>
      <c r="AI585" s="8">
        <v>32</v>
      </c>
      <c r="AJ585" s="8">
        <v>40</v>
      </c>
      <c r="AK585" s="8">
        <v>35</v>
      </c>
      <c r="AL585" s="8">
        <v>30</v>
      </c>
      <c r="AM585" s="8">
        <v>30</v>
      </c>
      <c r="AN585" s="8">
        <v>31</v>
      </c>
      <c r="AO585" s="8">
        <v>30.85</v>
      </c>
      <c r="AP585" s="8">
        <v>31</v>
      </c>
      <c r="AQ585" s="8">
        <v>26</v>
      </c>
      <c r="AR585" s="8">
        <v>27</v>
      </c>
      <c r="AS585" s="8">
        <v>29</v>
      </c>
      <c r="AT585" s="8">
        <v>31</v>
      </c>
    </row>
    <row r="586" spans="1:46" ht="23.25" customHeight="1">
      <c r="A586" s="1" t="str">
        <f t="shared" si="0"/>
        <v>RG8080A55EN-CO 1 ROYE PIC 3 GUISE PDC1 04:40</v>
      </c>
      <c r="B586" s="6" t="s">
        <v>20</v>
      </c>
      <c r="C586" s="6" t="s">
        <v>590</v>
      </c>
      <c r="D586" s="7" t="s">
        <v>22</v>
      </c>
      <c r="E586" s="7" t="s">
        <v>175</v>
      </c>
      <c r="F586" s="6" t="s">
        <v>176</v>
      </c>
      <c r="G586" s="7" t="s">
        <v>31</v>
      </c>
      <c r="H586" s="7" t="s">
        <v>91</v>
      </c>
      <c r="I586" s="6" t="s">
        <v>92</v>
      </c>
      <c r="J586" s="8">
        <v>52</v>
      </c>
      <c r="K586" s="7" t="s">
        <v>482</v>
      </c>
      <c r="L586" s="8">
        <v>24.99</v>
      </c>
      <c r="M586" s="8">
        <v>12.350666666666667</v>
      </c>
      <c r="N586" s="8">
        <v>10.333333333333334</v>
      </c>
      <c r="O586" s="8">
        <v>10.727333333333334</v>
      </c>
      <c r="P586" s="8">
        <v>15</v>
      </c>
      <c r="Q586" s="8">
        <v>15.71</v>
      </c>
      <c r="R586" s="8">
        <v>9</v>
      </c>
      <c r="S586" s="8">
        <v>13.333333333333334</v>
      </c>
      <c r="T586" s="8"/>
      <c r="U586" s="9">
        <v>0</v>
      </c>
      <c r="V586" s="9">
        <v>0</v>
      </c>
      <c r="W586" s="9">
        <v>3.14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9">
        <v>0</v>
      </c>
      <c r="AD586" s="9">
        <v>6</v>
      </c>
      <c r="AE586" s="9">
        <v>8</v>
      </c>
      <c r="AF586" s="9">
        <v>6</v>
      </c>
      <c r="AG586" s="9">
        <v>6.3940000000000001</v>
      </c>
      <c r="AH586" s="9">
        <v>17</v>
      </c>
      <c r="AI586" s="9">
        <v>19</v>
      </c>
      <c r="AJ586" s="9">
        <v>7</v>
      </c>
      <c r="AK586" s="9">
        <v>19</v>
      </c>
      <c r="AL586" s="9">
        <v>13</v>
      </c>
      <c r="AM586" s="9">
        <v>13.394</v>
      </c>
      <c r="AN586" s="9">
        <v>13</v>
      </c>
      <c r="AO586" s="9">
        <v>24.99</v>
      </c>
      <c r="AP586" s="9">
        <v>14</v>
      </c>
      <c r="AQ586" s="9">
        <v>13</v>
      </c>
      <c r="AR586" s="9">
        <v>12</v>
      </c>
      <c r="AS586" s="9">
        <v>12.394</v>
      </c>
      <c r="AT586" s="9">
        <v>15</v>
      </c>
    </row>
    <row r="587" spans="1:46" ht="23.25" customHeight="1">
      <c r="A587" s="1" t="str">
        <f t="shared" si="0"/>
        <v>RG8080A55EN-CO 2 SAINT QUENTIN PPDC 3 GUISE PDC1 06:00</v>
      </c>
      <c r="B587" s="6" t="s">
        <v>20</v>
      </c>
      <c r="C587" s="6" t="s">
        <v>590</v>
      </c>
      <c r="D587" s="7" t="s">
        <v>25</v>
      </c>
      <c r="E587" s="7" t="s">
        <v>38</v>
      </c>
      <c r="F587" s="6" t="s">
        <v>39</v>
      </c>
      <c r="G587" s="7" t="s">
        <v>31</v>
      </c>
      <c r="H587" s="7" t="s">
        <v>91</v>
      </c>
      <c r="I587" s="6" t="s">
        <v>92</v>
      </c>
      <c r="J587" s="8">
        <v>52</v>
      </c>
      <c r="K587" s="7" t="s">
        <v>81</v>
      </c>
      <c r="L587" s="8">
        <v>27.483499999999999</v>
      </c>
      <c r="M587" s="8">
        <v>10.594939999999999</v>
      </c>
      <c r="N587" s="8">
        <v>10.035</v>
      </c>
      <c r="O587" s="8">
        <v>11.8</v>
      </c>
      <c r="P587" s="8">
        <v>14.264699999999999</v>
      </c>
      <c r="Q587" s="8">
        <v>10.032500000000001</v>
      </c>
      <c r="R587" s="8">
        <v>8.0466666666666669</v>
      </c>
      <c r="S587" s="8">
        <v>7.5350000000000001</v>
      </c>
      <c r="T587" s="8"/>
      <c r="U587" s="8">
        <v>15</v>
      </c>
      <c r="V587" s="8">
        <v>19</v>
      </c>
      <c r="W587" s="8">
        <v>18</v>
      </c>
      <c r="X587" s="8">
        <v>15</v>
      </c>
      <c r="Y587" s="8">
        <v>18</v>
      </c>
      <c r="Z587" s="8">
        <v>23.14</v>
      </c>
      <c r="AA587" s="8">
        <v>16</v>
      </c>
      <c r="AB587" s="8">
        <v>14.56</v>
      </c>
      <c r="AC587" s="8">
        <v>10.28</v>
      </c>
      <c r="AD587" s="8">
        <v>7.14</v>
      </c>
      <c r="AE587" s="8">
        <v>1.57</v>
      </c>
      <c r="AF587" s="8">
        <v>1</v>
      </c>
      <c r="AG587" s="8">
        <v>15</v>
      </c>
      <c r="AH587" s="8">
        <v>8.2800000000000011</v>
      </c>
      <c r="AI587" s="8">
        <v>5.71</v>
      </c>
      <c r="AJ587" s="8">
        <v>2</v>
      </c>
      <c r="AK587" s="8">
        <v>1.57</v>
      </c>
      <c r="AL587" s="8">
        <v>15</v>
      </c>
      <c r="AM587" s="8">
        <v>11</v>
      </c>
      <c r="AN587" s="8">
        <v>27.483499999999999</v>
      </c>
      <c r="AO587" s="8">
        <v>6.14</v>
      </c>
      <c r="AP587" s="8">
        <v>0</v>
      </c>
      <c r="AQ587" s="8">
        <v>9</v>
      </c>
      <c r="AR587" s="8">
        <v>1</v>
      </c>
      <c r="AS587" s="8">
        <v>2</v>
      </c>
      <c r="AT587" s="8">
        <v>2</v>
      </c>
    </row>
    <row r="588" spans="1:46" ht="23.25" customHeight="1">
      <c r="A588" s="1" t="str">
        <f t="shared" si="0"/>
        <v>RG8080A55EN-CO 3 GUISE PDC1 4 SAINT QUENTIN PPDC 07:00</v>
      </c>
      <c r="B588" s="6" t="s">
        <v>20</v>
      </c>
      <c r="C588" s="6" t="s">
        <v>590</v>
      </c>
      <c r="D588" s="7" t="s">
        <v>31</v>
      </c>
      <c r="E588" s="7" t="s">
        <v>91</v>
      </c>
      <c r="F588" s="6" t="s">
        <v>92</v>
      </c>
      <c r="G588" s="7" t="s">
        <v>33</v>
      </c>
      <c r="H588" s="7" t="s">
        <v>38</v>
      </c>
      <c r="I588" s="6" t="s">
        <v>39</v>
      </c>
      <c r="J588" s="8">
        <v>52</v>
      </c>
      <c r="K588" s="7" t="s">
        <v>54</v>
      </c>
      <c r="L588" s="8">
        <v>23.56</v>
      </c>
      <c r="M588" s="8">
        <v>14.453659999999999</v>
      </c>
      <c r="N588" s="8">
        <v>13.725750000000001</v>
      </c>
      <c r="O588" s="8">
        <v>11.2765</v>
      </c>
      <c r="P588" s="8">
        <v>14.889199999999999</v>
      </c>
      <c r="Q588" s="8">
        <v>14.064250000000001</v>
      </c>
      <c r="R588" s="8">
        <v>14.131500000000003</v>
      </c>
      <c r="S588" s="8">
        <v>18.525874999999999</v>
      </c>
      <c r="T588" s="8"/>
      <c r="U588" s="9">
        <v>11.374499999999999</v>
      </c>
      <c r="V588" s="9">
        <v>11.874499999999999</v>
      </c>
      <c r="W588" s="9">
        <v>9.8045000000000009</v>
      </c>
      <c r="X588" s="9">
        <v>7.7345000000000006</v>
      </c>
      <c r="Y588" s="9">
        <v>15.329000000000001</v>
      </c>
      <c r="Z588" s="9">
        <v>16.423500000000001</v>
      </c>
      <c r="AA588" s="9">
        <v>11.759000000000002</v>
      </c>
      <c r="AB588" s="9">
        <v>14.374499999999999</v>
      </c>
      <c r="AC588" s="9">
        <v>16.514500000000002</v>
      </c>
      <c r="AD588" s="9">
        <v>10.304500000000001</v>
      </c>
      <c r="AE588" s="9">
        <v>23.56</v>
      </c>
      <c r="AF588" s="9">
        <v>9.9580000000000002</v>
      </c>
      <c r="AG588" s="9">
        <v>14.3535</v>
      </c>
      <c r="AH588" s="9">
        <v>10.804500000000001</v>
      </c>
      <c r="AI588" s="9">
        <v>15.469000000000003</v>
      </c>
      <c r="AJ588" s="9">
        <v>20.423500000000004</v>
      </c>
      <c r="AK588" s="9">
        <v>23.224499999999999</v>
      </c>
      <c r="AL588" s="9">
        <v>17.399000000000001</v>
      </c>
      <c r="AM588" s="9">
        <v>0</v>
      </c>
      <c r="AN588" s="9">
        <v>16.143500000000003</v>
      </c>
      <c r="AO588" s="9">
        <v>14.469000000000001</v>
      </c>
      <c r="AP588" s="9">
        <v>18.063500000000001</v>
      </c>
      <c r="AQ588" s="9">
        <v>11.99</v>
      </c>
      <c r="AR588" s="9">
        <v>11.122500000000002</v>
      </c>
      <c r="AS588" s="9">
        <v>7.6189999999999998</v>
      </c>
      <c r="AT588" s="9">
        <v>21.248999999999999</v>
      </c>
    </row>
    <row r="589" spans="1:46" ht="23.25" customHeight="1">
      <c r="A589" s="1" t="str">
        <f t="shared" si="0"/>
        <v>RG8080A55EN-CO 3 GUISE PDC1 5 ROYE PIC 07:00</v>
      </c>
      <c r="B589" s="6" t="s">
        <v>20</v>
      </c>
      <c r="C589" s="6" t="s">
        <v>590</v>
      </c>
      <c r="D589" s="7" t="s">
        <v>31</v>
      </c>
      <c r="E589" s="7" t="s">
        <v>91</v>
      </c>
      <c r="F589" s="6" t="s">
        <v>92</v>
      </c>
      <c r="G589" s="7" t="s">
        <v>35</v>
      </c>
      <c r="H589" s="7" t="s">
        <v>175</v>
      </c>
      <c r="I589" s="6" t="s">
        <v>176</v>
      </c>
      <c r="J589" s="8">
        <v>52</v>
      </c>
      <c r="K589" s="7" t="s">
        <v>54</v>
      </c>
      <c r="L589" s="8">
        <v>0</v>
      </c>
      <c r="M589" s="8"/>
      <c r="N589" s="8"/>
      <c r="O589" s="8"/>
      <c r="P589" s="8"/>
      <c r="Q589" s="8"/>
      <c r="R589" s="8"/>
      <c r="S589" s="8"/>
      <c r="T589" s="8"/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8">
        <v>0</v>
      </c>
      <c r="AR589" s="8">
        <v>0</v>
      </c>
      <c r="AS589" s="8">
        <v>0</v>
      </c>
      <c r="AT589" s="8">
        <v>0</v>
      </c>
    </row>
    <row r="590" spans="1:46" ht="23.25" customHeight="1">
      <c r="A590" s="1" t="str">
        <f t="shared" si="0"/>
        <v>RG8080A55EN-CO 3 GUISE PDC1 6 PLTF MOREUIL 07:00</v>
      </c>
      <c r="B590" s="6" t="s">
        <v>20</v>
      </c>
      <c r="C590" s="6" t="s">
        <v>590</v>
      </c>
      <c r="D590" s="7" t="s">
        <v>31</v>
      </c>
      <c r="E590" s="7" t="s">
        <v>91</v>
      </c>
      <c r="F590" s="6" t="s">
        <v>92</v>
      </c>
      <c r="G590" s="7" t="s">
        <v>169</v>
      </c>
      <c r="H590" s="7" t="s">
        <v>200</v>
      </c>
      <c r="I590" s="6" t="s">
        <v>201</v>
      </c>
      <c r="J590" s="8">
        <v>52</v>
      </c>
      <c r="K590" s="7" t="s">
        <v>54</v>
      </c>
      <c r="L590" s="8">
        <v>0</v>
      </c>
      <c r="M590" s="8"/>
      <c r="N590" s="8"/>
      <c r="O590" s="8"/>
      <c r="P590" s="8"/>
      <c r="Q590" s="8"/>
      <c r="R590" s="8"/>
      <c r="S590" s="8"/>
      <c r="T590" s="8"/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 s="9">
        <v>0</v>
      </c>
      <c r="AG590" s="9">
        <v>0</v>
      </c>
      <c r="AH590" s="9">
        <v>0</v>
      </c>
      <c r="AI590" s="9">
        <v>0</v>
      </c>
      <c r="AJ590" s="9">
        <v>0</v>
      </c>
      <c r="AK590" s="9">
        <v>0</v>
      </c>
      <c r="AL590" s="9">
        <v>0</v>
      </c>
      <c r="AM590" s="9">
        <v>0</v>
      </c>
      <c r="AN590" s="9">
        <v>0</v>
      </c>
      <c r="AO590" s="9">
        <v>0</v>
      </c>
      <c r="AP590" s="9">
        <v>0</v>
      </c>
      <c r="AQ590" s="9">
        <v>0</v>
      </c>
      <c r="AR590" s="9">
        <v>0</v>
      </c>
      <c r="AS590" s="9">
        <v>0</v>
      </c>
      <c r="AT590" s="9">
        <v>0</v>
      </c>
    </row>
    <row r="591" spans="1:46" ht="23.25" customHeight="1">
      <c r="A591" s="1" t="str">
        <f t="shared" si="0"/>
        <v>RG8080A55EN-CO 4 SAINT QUENTIN PPDC 5 ROYE PIC 07:55</v>
      </c>
      <c r="B591" s="6" t="s">
        <v>20</v>
      </c>
      <c r="C591" s="6" t="s">
        <v>590</v>
      </c>
      <c r="D591" s="7" t="s">
        <v>33</v>
      </c>
      <c r="E591" s="7" t="s">
        <v>38</v>
      </c>
      <c r="F591" s="6" t="s">
        <v>39</v>
      </c>
      <c r="G591" s="7" t="s">
        <v>35</v>
      </c>
      <c r="H591" s="7" t="s">
        <v>175</v>
      </c>
      <c r="I591" s="6" t="s">
        <v>176</v>
      </c>
      <c r="J591" s="8">
        <v>52</v>
      </c>
      <c r="K591" s="7" t="s">
        <v>67</v>
      </c>
      <c r="L591" s="8">
        <v>36</v>
      </c>
      <c r="M591" s="8">
        <v>21.802560000000003</v>
      </c>
      <c r="N591" s="8">
        <v>27.375</v>
      </c>
      <c r="O591" s="8">
        <v>24.7</v>
      </c>
      <c r="P591" s="8">
        <v>21</v>
      </c>
      <c r="Q591" s="8">
        <v>14.625</v>
      </c>
      <c r="R591" s="8">
        <v>19.640999999999998</v>
      </c>
      <c r="S591" s="8">
        <v>23.333333333333332</v>
      </c>
      <c r="T591" s="8"/>
      <c r="U591" s="8">
        <v>32</v>
      </c>
      <c r="V591" s="8">
        <v>29</v>
      </c>
      <c r="W591" s="8">
        <v>14</v>
      </c>
      <c r="X591" s="8">
        <v>18.440000000000001</v>
      </c>
      <c r="Y591" s="8">
        <v>25</v>
      </c>
      <c r="Z591" s="8">
        <v>32.5</v>
      </c>
      <c r="AA591" s="8">
        <v>18</v>
      </c>
      <c r="AB591" s="8">
        <v>20.5</v>
      </c>
      <c r="AC591" s="8">
        <v>23.5</v>
      </c>
      <c r="AD591" s="8">
        <v>20.774000000000001</v>
      </c>
      <c r="AE591" s="8">
        <v>0</v>
      </c>
      <c r="AF591" s="8">
        <v>25</v>
      </c>
      <c r="AG591" s="8">
        <v>26</v>
      </c>
      <c r="AH591" s="8">
        <v>25</v>
      </c>
      <c r="AI591" s="8">
        <v>12.5</v>
      </c>
      <c r="AJ591" s="8">
        <v>19.076000000000001</v>
      </c>
      <c r="AK591" s="8">
        <v>36</v>
      </c>
      <c r="AL591" s="8">
        <v>19</v>
      </c>
      <c r="AM591" s="8">
        <v>35</v>
      </c>
      <c r="AN591" s="8">
        <v>21</v>
      </c>
      <c r="AO591" s="8">
        <v>8.5</v>
      </c>
      <c r="AP591" s="8">
        <v>20.274000000000001</v>
      </c>
      <c r="AQ591" s="8">
        <v>9</v>
      </c>
      <c r="AR591" s="8">
        <v>33</v>
      </c>
      <c r="AS591" s="8">
        <v>12.5</v>
      </c>
      <c r="AT591" s="8">
        <v>9.5</v>
      </c>
    </row>
    <row r="592" spans="1:46" ht="23.25" customHeight="1">
      <c r="A592" s="1" t="str">
        <f t="shared" si="0"/>
        <v>RG8080A55EN-CO 4 SAINT QUENTIN PPDC 6 PLTF MOREUIL 07:55</v>
      </c>
      <c r="B592" s="6" t="s">
        <v>20</v>
      </c>
      <c r="C592" s="6" t="s">
        <v>590</v>
      </c>
      <c r="D592" s="7" t="s">
        <v>33</v>
      </c>
      <c r="E592" s="7" t="s">
        <v>38</v>
      </c>
      <c r="F592" s="6" t="s">
        <v>39</v>
      </c>
      <c r="G592" s="7" t="s">
        <v>169</v>
      </c>
      <c r="H592" s="7" t="s">
        <v>200</v>
      </c>
      <c r="I592" s="6" t="s">
        <v>201</v>
      </c>
      <c r="J592" s="8">
        <v>52</v>
      </c>
      <c r="K592" s="7" t="s">
        <v>67</v>
      </c>
      <c r="L592" s="8">
        <v>2</v>
      </c>
      <c r="M592" s="8">
        <v>2</v>
      </c>
      <c r="N592" s="8"/>
      <c r="O592" s="8"/>
      <c r="P592" s="8"/>
      <c r="Q592" s="8"/>
      <c r="R592" s="8"/>
      <c r="S592" s="8">
        <v>2</v>
      </c>
      <c r="T592" s="8"/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9">
        <v>0</v>
      </c>
      <c r="AG592" s="9">
        <v>0</v>
      </c>
      <c r="AH592" s="9">
        <v>0</v>
      </c>
      <c r="AI592" s="9">
        <v>0</v>
      </c>
      <c r="AJ592" s="9">
        <v>0</v>
      </c>
      <c r="AK592" s="9">
        <v>0</v>
      </c>
      <c r="AL592" s="9">
        <v>0</v>
      </c>
      <c r="AM592" s="9">
        <v>0</v>
      </c>
      <c r="AN592" s="9">
        <v>0</v>
      </c>
      <c r="AO592" s="9">
        <v>0</v>
      </c>
      <c r="AP592" s="9">
        <v>0</v>
      </c>
      <c r="AQ592" s="9">
        <v>2</v>
      </c>
      <c r="AR592" s="9">
        <v>0</v>
      </c>
      <c r="AS592" s="9">
        <v>0</v>
      </c>
      <c r="AT592" s="9">
        <v>0</v>
      </c>
    </row>
    <row r="593" spans="1:46" ht="23.25" customHeight="1">
      <c r="A593" s="1" t="str">
        <f t="shared" si="0"/>
        <v>RG8080A55EN-CO 5 ROYE PIC 6 PLTF MOREUIL 09:15</v>
      </c>
      <c r="B593" s="6" t="s">
        <v>20</v>
      </c>
      <c r="C593" s="6" t="s">
        <v>590</v>
      </c>
      <c r="D593" s="7" t="s">
        <v>35</v>
      </c>
      <c r="E593" s="7" t="s">
        <v>175</v>
      </c>
      <c r="F593" s="6" t="s">
        <v>176</v>
      </c>
      <c r="G593" s="7" t="s">
        <v>169</v>
      </c>
      <c r="H593" s="7" t="s">
        <v>200</v>
      </c>
      <c r="I593" s="6" t="s">
        <v>201</v>
      </c>
      <c r="J593" s="8">
        <v>52</v>
      </c>
      <c r="K593" s="7" t="s">
        <v>60</v>
      </c>
      <c r="L593" s="8">
        <v>52</v>
      </c>
      <c r="M593" s="8">
        <v>45.944444444444443</v>
      </c>
      <c r="N593" s="8">
        <v>33.333333333333336</v>
      </c>
      <c r="O593" s="8">
        <v>52</v>
      </c>
      <c r="P593" s="8">
        <v>41.25</v>
      </c>
      <c r="Q593" s="8">
        <v>48.666666666666664</v>
      </c>
      <c r="R593" s="8">
        <v>52</v>
      </c>
      <c r="S593" s="8">
        <v>52</v>
      </c>
      <c r="T593" s="8"/>
      <c r="U593" s="8">
        <v>52</v>
      </c>
      <c r="V593" s="8">
        <v>52</v>
      </c>
      <c r="W593" s="8">
        <v>52</v>
      </c>
      <c r="X593" s="8">
        <v>52</v>
      </c>
      <c r="Y593" s="8">
        <v>52</v>
      </c>
      <c r="Z593" s="8">
        <v>34</v>
      </c>
      <c r="AA593" s="8">
        <v>52</v>
      </c>
      <c r="AB593" s="8">
        <v>26</v>
      </c>
      <c r="AC593" s="8">
        <v>52</v>
      </c>
      <c r="AD593" s="8">
        <v>0</v>
      </c>
      <c r="AE593" s="8">
        <v>0</v>
      </c>
      <c r="AF593" s="8">
        <v>24</v>
      </c>
      <c r="AG593" s="8">
        <v>0</v>
      </c>
      <c r="AH593" s="8">
        <v>0</v>
      </c>
      <c r="AI593" s="8">
        <v>42</v>
      </c>
      <c r="AJ593" s="8">
        <v>0</v>
      </c>
      <c r="AK593" s="8">
        <v>52</v>
      </c>
      <c r="AL593" s="8">
        <v>0</v>
      </c>
      <c r="AM593" s="8">
        <v>52</v>
      </c>
      <c r="AN593" s="8">
        <v>52</v>
      </c>
      <c r="AO593" s="8">
        <v>0</v>
      </c>
      <c r="AP593" s="8">
        <v>0</v>
      </c>
      <c r="AQ593" s="8">
        <v>52</v>
      </c>
      <c r="AR593" s="8">
        <v>42</v>
      </c>
      <c r="AS593" s="8">
        <v>52</v>
      </c>
      <c r="AT593" s="8">
        <v>35</v>
      </c>
    </row>
    <row r="594" spans="1:46" ht="23.25" customHeight="1">
      <c r="A594" s="1" t="str">
        <f t="shared" si="0"/>
        <v>RG8080A56EN-CO 1 ROYE PIC 2 ROUTAGE.COM CROUY 02 14:30</v>
      </c>
      <c r="B594" s="6" t="s">
        <v>20</v>
      </c>
      <c r="C594" s="6" t="s">
        <v>591</v>
      </c>
      <c r="D594" s="7" t="s">
        <v>22</v>
      </c>
      <c r="E594" s="7" t="s">
        <v>175</v>
      </c>
      <c r="F594" s="6" t="s">
        <v>176</v>
      </c>
      <c r="G594" s="7" t="s">
        <v>25</v>
      </c>
      <c r="H594" s="7" t="s">
        <v>592</v>
      </c>
      <c r="I594" s="6" t="s">
        <v>593</v>
      </c>
      <c r="J594" s="8">
        <v>52</v>
      </c>
      <c r="K594" s="7" t="s">
        <v>140</v>
      </c>
      <c r="L594" s="8">
        <v>13.999999999999998</v>
      </c>
      <c r="M594" s="8">
        <v>6.8562500000000002</v>
      </c>
      <c r="N594" s="8">
        <v>3.1969999999999996</v>
      </c>
      <c r="O594" s="8">
        <v>9.7879999999999985</v>
      </c>
      <c r="P594" s="8">
        <v>6.1520000000000028</v>
      </c>
      <c r="Q594" s="8">
        <v>3.1520000000000001</v>
      </c>
      <c r="R594" s="8"/>
      <c r="S594" s="8"/>
      <c r="T594" s="8"/>
      <c r="U594" s="9">
        <v>13.999999999999998</v>
      </c>
      <c r="V594" s="9">
        <v>0</v>
      </c>
      <c r="W594" s="9">
        <v>0</v>
      </c>
      <c r="X594" s="1"/>
      <c r="Y594" s="1"/>
      <c r="Z594" s="9">
        <v>0.39400000000000002</v>
      </c>
      <c r="AA594" s="9">
        <v>0</v>
      </c>
      <c r="AB594" s="9">
        <v>6.1520000000000028</v>
      </c>
      <c r="AC594" s="9">
        <v>0</v>
      </c>
      <c r="AD594" s="1"/>
      <c r="AE594" s="1"/>
      <c r="AF594" s="9">
        <v>0</v>
      </c>
      <c r="AG594" s="9">
        <v>9.1519999999999992</v>
      </c>
      <c r="AH594" s="9">
        <v>0</v>
      </c>
      <c r="AI594" s="9">
        <v>0</v>
      </c>
      <c r="AJ594" s="1"/>
      <c r="AK594" s="1"/>
      <c r="AL594" s="9">
        <v>0</v>
      </c>
      <c r="AM594" s="9">
        <v>8</v>
      </c>
      <c r="AN594" s="9">
        <v>0</v>
      </c>
      <c r="AO594" s="9">
        <v>3.1520000000000001</v>
      </c>
      <c r="AP594" s="1"/>
      <c r="AQ594" s="1"/>
      <c r="AR594" s="9">
        <v>5.9999999999999991</v>
      </c>
      <c r="AS594" s="9">
        <v>7.9999999999999991</v>
      </c>
      <c r="AT594" s="9">
        <v>0</v>
      </c>
    </row>
    <row r="595" spans="1:46" ht="23.25" customHeight="1">
      <c r="A595" s="1" t="str">
        <f t="shared" si="0"/>
        <v>RG8080A56EN-CO 1 ROYE PIC 3 CROUY SOISSONS PDC1 14:30</v>
      </c>
      <c r="B595" s="6" t="s">
        <v>20</v>
      </c>
      <c r="C595" s="6" t="s">
        <v>591</v>
      </c>
      <c r="D595" s="7" t="s">
        <v>22</v>
      </c>
      <c r="E595" s="7" t="s">
        <v>175</v>
      </c>
      <c r="F595" s="6" t="s">
        <v>176</v>
      </c>
      <c r="G595" s="7" t="s">
        <v>31</v>
      </c>
      <c r="H595" s="7" t="s">
        <v>23</v>
      </c>
      <c r="I595" s="6" t="s">
        <v>24</v>
      </c>
      <c r="J595" s="8">
        <v>52</v>
      </c>
      <c r="K595" s="7" t="s">
        <v>140</v>
      </c>
      <c r="L595" s="8">
        <v>25.27</v>
      </c>
      <c r="M595" s="8">
        <v>11.801222222222224</v>
      </c>
      <c r="N595" s="8">
        <v>10.788</v>
      </c>
      <c r="O595" s="8">
        <v>8.6</v>
      </c>
      <c r="P595" s="8">
        <v>13.6</v>
      </c>
      <c r="Q595" s="8">
        <v>14.567499999999999</v>
      </c>
      <c r="R595" s="8"/>
      <c r="S595" s="8"/>
      <c r="T595" s="8"/>
      <c r="U595" s="8">
        <v>7</v>
      </c>
      <c r="V595" s="8">
        <v>20.5</v>
      </c>
      <c r="W595" s="8">
        <v>25.27</v>
      </c>
      <c r="X595" s="1"/>
      <c r="Y595" s="1"/>
      <c r="Z595" s="8">
        <v>9.7880000000000003</v>
      </c>
      <c r="AA595" s="8">
        <v>8</v>
      </c>
      <c r="AB595" s="8">
        <v>12</v>
      </c>
      <c r="AC595" s="8">
        <v>13</v>
      </c>
      <c r="AD595" s="1"/>
      <c r="AE595" s="1"/>
      <c r="AF595" s="8">
        <v>8.7880000000000003</v>
      </c>
      <c r="AG595" s="8">
        <v>7</v>
      </c>
      <c r="AH595" s="8">
        <v>11</v>
      </c>
      <c r="AI595" s="8">
        <v>12</v>
      </c>
      <c r="AJ595" s="1"/>
      <c r="AK595" s="1"/>
      <c r="AL595" s="8">
        <v>8.7880000000000003</v>
      </c>
      <c r="AM595" s="8">
        <v>8</v>
      </c>
      <c r="AN595" s="8">
        <v>8</v>
      </c>
      <c r="AO595" s="8">
        <v>8</v>
      </c>
      <c r="AP595" s="1"/>
      <c r="AQ595" s="1"/>
      <c r="AR595" s="8">
        <v>15.788</v>
      </c>
      <c r="AS595" s="8">
        <v>13</v>
      </c>
      <c r="AT595" s="8">
        <v>16.5</v>
      </c>
    </row>
    <row r="596" spans="1:46" ht="23.25" customHeight="1">
      <c r="A596" s="1" t="str">
        <f t="shared" si="0"/>
        <v>RG8080A56EN-CO 3 CROUY SOISSONS PDC1 4 ROYE PIC 17:15</v>
      </c>
      <c r="B596" s="6" t="s">
        <v>20</v>
      </c>
      <c r="C596" s="6" t="s">
        <v>591</v>
      </c>
      <c r="D596" s="7" t="s">
        <v>31</v>
      </c>
      <c r="E596" s="7" t="s">
        <v>23</v>
      </c>
      <c r="F596" s="6" t="s">
        <v>24</v>
      </c>
      <c r="G596" s="7" t="s">
        <v>33</v>
      </c>
      <c r="H596" s="7" t="s">
        <v>175</v>
      </c>
      <c r="I596" s="6" t="s">
        <v>176</v>
      </c>
      <c r="J596" s="8">
        <v>52</v>
      </c>
      <c r="K596" s="7" t="s">
        <v>193</v>
      </c>
      <c r="L596" s="8">
        <v>43.258000000000017</v>
      </c>
      <c r="M596" s="8">
        <v>35.21275</v>
      </c>
      <c r="N596" s="8">
        <v>38.189374999999998</v>
      </c>
      <c r="O596" s="8">
        <v>32.536200000000008</v>
      </c>
      <c r="P596" s="8">
        <v>32.362499999999997</v>
      </c>
      <c r="Q596" s="8">
        <v>39.144625000000005</v>
      </c>
      <c r="R596" s="8"/>
      <c r="S596" s="8"/>
      <c r="T596" s="8"/>
      <c r="U596" s="9">
        <v>38.726500000000001</v>
      </c>
      <c r="V596" s="9">
        <v>34.833500000000001</v>
      </c>
      <c r="W596" s="9">
        <v>38.500000000000007</v>
      </c>
      <c r="X596" s="1"/>
      <c r="Y596" s="1"/>
      <c r="Z596" s="9">
        <v>37.075500000000005</v>
      </c>
      <c r="AA596" s="9">
        <v>34.500000000000007</v>
      </c>
      <c r="AB596" s="9">
        <v>35.000000000000007</v>
      </c>
      <c r="AC596" s="9">
        <v>43.258000000000017</v>
      </c>
      <c r="AD596" s="1"/>
      <c r="AE596" s="1"/>
      <c r="AF596" s="9">
        <v>41.545999999999999</v>
      </c>
      <c r="AG596" s="9">
        <v>25</v>
      </c>
      <c r="AH596" s="9">
        <v>28.908999999999999</v>
      </c>
      <c r="AI596" s="9">
        <v>35.530500000000011</v>
      </c>
      <c r="AJ596" s="1"/>
      <c r="AK596" s="1"/>
      <c r="AL596" s="9">
        <v>33.5</v>
      </c>
      <c r="AM596" s="9">
        <v>27.500000000000004</v>
      </c>
      <c r="AN596" s="9">
        <v>30.500000000000004</v>
      </c>
      <c r="AO596" s="9">
        <v>39.290000000000006</v>
      </c>
      <c r="AP596" s="1"/>
      <c r="AQ596" s="1"/>
      <c r="AR596" s="9">
        <v>40.636000000000003</v>
      </c>
      <c r="AS596" s="9">
        <v>36.95450000000001</v>
      </c>
      <c r="AT596" s="9">
        <v>32.57</v>
      </c>
    </row>
    <row r="597" spans="1:46" ht="23.25" customHeight="1">
      <c r="A597" s="1" t="str">
        <f t="shared" si="0"/>
        <v>RG8080A59EN-CO 1 POULAINVILLE PPDC 2 MONTDIDIER PDC1 14:15</v>
      </c>
      <c r="B597" s="6" t="s">
        <v>20</v>
      </c>
      <c r="C597" s="6" t="s">
        <v>594</v>
      </c>
      <c r="D597" s="7" t="s">
        <v>22</v>
      </c>
      <c r="E597" s="7" t="s">
        <v>501</v>
      </c>
      <c r="F597" s="6" t="s">
        <v>502</v>
      </c>
      <c r="G597" s="7" t="s">
        <v>25</v>
      </c>
      <c r="H597" s="7" t="s">
        <v>519</v>
      </c>
      <c r="I597" s="6" t="s">
        <v>520</v>
      </c>
      <c r="J597" s="8">
        <v>9</v>
      </c>
      <c r="K597" s="7" t="s">
        <v>238</v>
      </c>
      <c r="L597" s="8">
        <v>1.57</v>
      </c>
      <c r="M597" s="8">
        <v>1.57</v>
      </c>
      <c r="N597" s="8"/>
      <c r="O597" s="8">
        <v>1.57</v>
      </c>
      <c r="P597" s="8">
        <v>1.57</v>
      </c>
      <c r="Q597" s="8">
        <v>1.57</v>
      </c>
      <c r="R597" s="8">
        <v>1.57</v>
      </c>
      <c r="S597" s="8"/>
      <c r="T597" s="8"/>
      <c r="U597" s="8">
        <v>1.57</v>
      </c>
      <c r="V597" s="8">
        <v>1.57</v>
      </c>
      <c r="W597" s="8">
        <v>1.57</v>
      </c>
      <c r="X597" s="8">
        <v>1.57</v>
      </c>
      <c r="Y597" s="1"/>
      <c r="Z597" s="8">
        <v>0</v>
      </c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23.25" customHeight="1">
      <c r="A598" s="1" t="str">
        <f t="shared" si="0"/>
        <v>RG8080A59EN-CO 1 POULAINVILLE PPDC 2 MONTDIDIER ISCC1 14:15</v>
      </c>
      <c r="B598" s="6" t="s">
        <v>20</v>
      </c>
      <c r="C598" s="6" t="s">
        <v>594</v>
      </c>
      <c r="D598" s="7" t="s">
        <v>22</v>
      </c>
      <c r="E598" s="7" t="s">
        <v>501</v>
      </c>
      <c r="F598" s="6" t="s">
        <v>502</v>
      </c>
      <c r="G598" s="7" t="s">
        <v>25</v>
      </c>
      <c r="H598" s="7" t="s">
        <v>595</v>
      </c>
      <c r="I598" s="6" t="s">
        <v>596</v>
      </c>
      <c r="J598" s="8">
        <v>9</v>
      </c>
      <c r="K598" s="7" t="s">
        <v>238</v>
      </c>
      <c r="L598" s="8">
        <v>3.14</v>
      </c>
      <c r="M598" s="8">
        <v>1.7676923076923079</v>
      </c>
      <c r="N598" s="8"/>
      <c r="O598" s="8">
        <v>2.0933333333333333</v>
      </c>
      <c r="P598" s="8">
        <v>1.9625000000000001</v>
      </c>
      <c r="Q598" s="8">
        <v>1.38</v>
      </c>
      <c r="R598" s="8">
        <v>1.57</v>
      </c>
      <c r="S598" s="8"/>
      <c r="T598" s="8"/>
      <c r="U598" s="1"/>
      <c r="V598" s="1"/>
      <c r="W598" s="1"/>
      <c r="X598" s="1"/>
      <c r="Y598" s="1"/>
      <c r="Z598" s="1"/>
      <c r="AA598" s="9">
        <v>0</v>
      </c>
      <c r="AB598" s="9">
        <v>1.57</v>
      </c>
      <c r="AC598" s="9">
        <v>1.57</v>
      </c>
      <c r="AD598" s="9">
        <v>1.57</v>
      </c>
      <c r="AE598" s="1"/>
      <c r="AF598" s="9">
        <v>0</v>
      </c>
      <c r="AG598" s="9">
        <v>1.57</v>
      </c>
      <c r="AH598" s="9">
        <v>1.57</v>
      </c>
      <c r="AI598" s="9">
        <v>1</v>
      </c>
      <c r="AJ598" s="9">
        <v>1.57</v>
      </c>
      <c r="AK598" s="1"/>
      <c r="AL598" s="9">
        <v>0</v>
      </c>
      <c r="AM598" s="9">
        <v>3.14</v>
      </c>
      <c r="AN598" s="9">
        <v>3.14</v>
      </c>
      <c r="AO598" s="9">
        <v>1.57</v>
      </c>
      <c r="AP598" s="9">
        <v>1.57</v>
      </c>
      <c r="AQ598" s="1"/>
      <c r="AR598" s="9">
        <v>0</v>
      </c>
      <c r="AS598" s="9">
        <v>1.57</v>
      </c>
      <c r="AT598" s="9">
        <v>1.57</v>
      </c>
    </row>
    <row r="599" spans="1:46" ht="23.25" customHeight="1">
      <c r="A599" s="1" t="str">
        <f t="shared" si="0"/>
        <v>RG8080A59EN-CO 1 POULAINVILLE PPDC 3 ROSIERES PDC1 14:15</v>
      </c>
      <c r="B599" s="6" t="s">
        <v>20</v>
      </c>
      <c r="C599" s="6" t="s">
        <v>594</v>
      </c>
      <c r="D599" s="7" t="s">
        <v>22</v>
      </c>
      <c r="E599" s="7" t="s">
        <v>501</v>
      </c>
      <c r="F599" s="6" t="s">
        <v>502</v>
      </c>
      <c r="G599" s="7" t="s">
        <v>31</v>
      </c>
      <c r="H599" s="7" t="s">
        <v>517</v>
      </c>
      <c r="I599" s="6" t="s">
        <v>518</v>
      </c>
      <c r="J599" s="8">
        <v>9</v>
      </c>
      <c r="K599" s="7" t="s">
        <v>238</v>
      </c>
      <c r="L599" s="8">
        <v>3.14</v>
      </c>
      <c r="M599" s="8">
        <v>2.5294444444444446</v>
      </c>
      <c r="N599" s="8"/>
      <c r="O599" s="8">
        <v>2.512</v>
      </c>
      <c r="P599" s="8">
        <v>2.512</v>
      </c>
      <c r="Q599" s="8">
        <v>2.7475000000000001</v>
      </c>
      <c r="R599" s="8">
        <v>2.355</v>
      </c>
      <c r="S599" s="8"/>
      <c r="T599" s="8"/>
      <c r="U599" s="8">
        <v>1.57</v>
      </c>
      <c r="V599" s="8">
        <v>1.57</v>
      </c>
      <c r="W599" s="8">
        <v>3.14</v>
      </c>
      <c r="X599" s="8">
        <v>1.57</v>
      </c>
      <c r="Y599" s="1"/>
      <c r="Z599" s="8">
        <v>0</v>
      </c>
      <c r="AA599" s="8">
        <v>3.14</v>
      </c>
      <c r="AB599" s="8">
        <v>3.14</v>
      </c>
      <c r="AC599" s="8">
        <v>3.14</v>
      </c>
      <c r="AD599" s="8">
        <v>3.14</v>
      </c>
      <c r="AE599" s="1"/>
      <c r="AF599" s="8">
        <v>0</v>
      </c>
      <c r="AG599" s="8">
        <v>3.14</v>
      </c>
      <c r="AH599" s="8">
        <v>3.14</v>
      </c>
      <c r="AI599" s="8">
        <v>3.14</v>
      </c>
      <c r="AJ599" s="8">
        <v>3.14</v>
      </c>
      <c r="AK599" s="1"/>
      <c r="AL599" s="8">
        <v>0</v>
      </c>
      <c r="AM599" s="8">
        <v>3.14</v>
      </c>
      <c r="AN599" s="8">
        <v>1.57</v>
      </c>
      <c r="AO599" s="8">
        <v>1.57</v>
      </c>
      <c r="AP599" s="8">
        <v>1.57</v>
      </c>
      <c r="AQ599" s="1"/>
      <c r="AR599" s="8">
        <v>0</v>
      </c>
      <c r="AS599" s="8">
        <v>1.57</v>
      </c>
      <c r="AT599" s="8">
        <v>3.14</v>
      </c>
    </row>
    <row r="600" spans="1:46" ht="23.25" customHeight="1">
      <c r="A600" s="1" t="str">
        <f t="shared" si="0"/>
        <v>RG8080A59EN-CO 1 POULAINVILLE PPDC 4 ROYE PIC 14:15</v>
      </c>
      <c r="B600" s="6" t="s">
        <v>20</v>
      </c>
      <c r="C600" s="6" t="s">
        <v>594</v>
      </c>
      <c r="D600" s="7" t="s">
        <v>22</v>
      </c>
      <c r="E600" s="7" t="s">
        <v>501</v>
      </c>
      <c r="F600" s="6" t="s">
        <v>502</v>
      </c>
      <c r="G600" s="7" t="s">
        <v>33</v>
      </c>
      <c r="H600" s="7" t="s">
        <v>175</v>
      </c>
      <c r="I600" s="6" t="s">
        <v>176</v>
      </c>
      <c r="J600" s="8">
        <v>9</v>
      </c>
      <c r="K600" s="7" t="s">
        <v>238</v>
      </c>
      <c r="L600" s="8">
        <v>0</v>
      </c>
      <c r="M600" s="8"/>
      <c r="N600" s="8"/>
      <c r="O600" s="8"/>
      <c r="P600" s="8"/>
      <c r="Q600" s="8"/>
      <c r="R600" s="8"/>
      <c r="S600" s="8"/>
      <c r="T600" s="8"/>
      <c r="U600" s="9">
        <v>0</v>
      </c>
      <c r="V600" s="9">
        <v>0</v>
      </c>
      <c r="W600" s="9">
        <v>0</v>
      </c>
      <c r="X600" s="9">
        <v>0</v>
      </c>
      <c r="Y600" s="1"/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1"/>
      <c r="AF600" s="9">
        <v>0</v>
      </c>
      <c r="AG600" s="9">
        <v>0</v>
      </c>
      <c r="AH600" s="9">
        <v>0</v>
      </c>
      <c r="AI600" s="9">
        <v>0</v>
      </c>
      <c r="AJ600" s="9">
        <v>0</v>
      </c>
      <c r="AK600" s="1"/>
      <c r="AL600" s="9">
        <v>0</v>
      </c>
      <c r="AM600" s="9">
        <v>0</v>
      </c>
      <c r="AN600" s="9">
        <v>0</v>
      </c>
      <c r="AO600" s="9">
        <v>0</v>
      </c>
      <c r="AP600" s="9">
        <v>0</v>
      </c>
      <c r="AQ600" s="1"/>
      <c r="AR600" s="9">
        <v>0</v>
      </c>
      <c r="AS600" s="9">
        <v>0</v>
      </c>
      <c r="AT600" s="9">
        <v>0</v>
      </c>
    </row>
    <row r="601" spans="1:46" ht="23.25" customHeight="1">
      <c r="A601" s="1" t="str">
        <f t="shared" si="0"/>
        <v>RG8080A59EN-CO 2 MONTDIDIER PDC1 3 ROSIERES PDC1 16:30</v>
      </c>
      <c r="B601" s="6" t="s">
        <v>20</v>
      </c>
      <c r="C601" s="6" t="s">
        <v>594</v>
      </c>
      <c r="D601" s="7" t="s">
        <v>25</v>
      </c>
      <c r="E601" s="7" t="s">
        <v>519</v>
      </c>
      <c r="F601" s="6" t="s">
        <v>520</v>
      </c>
      <c r="G601" s="7" t="s">
        <v>31</v>
      </c>
      <c r="H601" s="7" t="s">
        <v>517</v>
      </c>
      <c r="I601" s="6" t="s">
        <v>518</v>
      </c>
      <c r="J601" s="8">
        <v>9</v>
      </c>
      <c r="K601" s="7" t="s">
        <v>122</v>
      </c>
      <c r="L601" s="8">
        <v>1</v>
      </c>
      <c r="M601" s="8">
        <v>1</v>
      </c>
      <c r="N601" s="8">
        <v>1</v>
      </c>
      <c r="O601" s="8">
        <v>1</v>
      </c>
      <c r="P601" s="8">
        <v>1</v>
      </c>
      <c r="Q601" s="8">
        <v>1</v>
      </c>
      <c r="R601" s="8">
        <v>1</v>
      </c>
      <c r="S601" s="8"/>
      <c r="T601" s="8"/>
      <c r="U601" s="8">
        <v>1</v>
      </c>
      <c r="V601" s="8">
        <v>1</v>
      </c>
      <c r="W601" s="8">
        <v>1</v>
      </c>
      <c r="X601" s="8">
        <v>1</v>
      </c>
      <c r="Y601" s="1"/>
      <c r="Z601" s="8">
        <v>1</v>
      </c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23.25" customHeight="1">
      <c r="A602" s="1" t="str">
        <f t="shared" si="0"/>
        <v>RG8080A59EN-CO 2 MONTDIDIER ISCC1 3 ROSIERES PDC1 16:30</v>
      </c>
      <c r="B602" s="6" t="s">
        <v>20</v>
      </c>
      <c r="C602" s="6" t="s">
        <v>594</v>
      </c>
      <c r="D602" s="7" t="s">
        <v>25</v>
      </c>
      <c r="E602" s="7" t="s">
        <v>595</v>
      </c>
      <c r="F602" s="6" t="s">
        <v>596</v>
      </c>
      <c r="G602" s="7" t="s">
        <v>31</v>
      </c>
      <c r="H602" s="7" t="s">
        <v>517</v>
      </c>
      <c r="I602" s="6" t="s">
        <v>518</v>
      </c>
      <c r="J602" s="8">
        <v>9</v>
      </c>
      <c r="K602" s="7" t="s">
        <v>122</v>
      </c>
      <c r="L602" s="8">
        <v>1</v>
      </c>
      <c r="M602" s="8">
        <v>1</v>
      </c>
      <c r="N602" s="8">
        <v>1</v>
      </c>
      <c r="O602" s="8">
        <v>1</v>
      </c>
      <c r="P602" s="8">
        <v>1</v>
      </c>
      <c r="Q602" s="8">
        <v>1</v>
      </c>
      <c r="R602" s="8">
        <v>1</v>
      </c>
      <c r="S602" s="8"/>
      <c r="T602" s="8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9">
        <v>1</v>
      </c>
      <c r="AG602" s="9">
        <v>1</v>
      </c>
      <c r="AH602" s="9">
        <v>0</v>
      </c>
      <c r="AI602" s="9">
        <v>1</v>
      </c>
      <c r="AJ602" s="9">
        <v>1</v>
      </c>
      <c r="AK602" s="1"/>
      <c r="AL602" s="9">
        <v>1</v>
      </c>
      <c r="AM602" s="9">
        <v>1</v>
      </c>
      <c r="AN602" s="9">
        <v>1</v>
      </c>
      <c r="AO602" s="9">
        <v>1</v>
      </c>
      <c r="AP602" s="9">
        <v>1</v>
      </c>
      <c r="AQ602" s="1"/>
      <c r="AR602" s="9">
        <v>1</v>
      </c>
      <c r="AS602" s="9">
        <v>1</v>
      </c>
      <c r="AT602" s="9">
        <v>1</v>
      </c>
    </row>
    <row r="603" spans="1:46" ht="23.25" customHeight="1">
      <c r="A603" s="1" t="str">
        <f t="shared" si="0"/>
        <v>RG8080A59EN-CO 2 MONTDIDIER PDC1 4 ROYE PIC 16:30</v>
      </c>
      <c r="B603" s="6" t="s">
        <v>20</v>
      </c>
      <c r="C603" s="6" t="s">
        <v>594</v>
      </c>
      <c r="D603" s="7" t="s">
        <v>25</v>
      </c>
      <c r="E603" s="7" t="s">
        <v>519</v>
      </c>
      <c r="F603" s="6" t="s">
        <v>520</v>
      </c>
      <c r="G603" s="7" t="s">
        <v>33</v>
      </c>
      <c r="H603" s="7" t="s">
        <v>175</v>
      </c>
      <c r="I603" s="6" t="s">
        <v>176</v>
      </c>
      <c r="J603" s="8">
        <v>9</v>
      </c>
      <c r="K603" s="7" t="s">
        <v>122</v>
      </c>
      <c r="L603" s="8">
        <v>10.318000000000001</v>
      </c>
      <c r="M603" s="8">
        <v>6.245400000000001</v>
      </c>
      <c r="N603" s="8">
        <v>6.0000000000000009</v>
      </c>
      <c r="O603" s="8">
        <v>10.318000000000001</v>
      </c>
      <c r="P603" s="8">
        <v>4.9545000000000012</v>
      </c>
      <c r="Q603" s="8">
        <v>4.9545000000000012</v>
      </c>
      <c r="R603" s="8">
        <v>5.0000000000000018</v>
      </c>
      <c r="S603" s="8"/>
      <c r="T603" s="8"/>
      <c r="U603" s="8">
        <v>10.318000000000001</v>
      </c>
      <c r="V603" s="8">
        <v>4.9545000000000012</v>
      </c>
      <c r="W603" s="8">
        <v>4.9545000000000012</v>
      </c>
      <c r="X603" s="8">
        <v>5.0000000000000018</v>
      </c>
      <c r="Y603" s="1"/>
      <c r="Z603" s="8">
        <v>6.0000000000000009</v>
      </c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23.25" customHeight="1">
      <c r="A604" s="1" t="str">
        <f t="shared" si="0"/>
        <v>RG8080A59EN-CO 2 MONTDIDIER ISCC1 4 ROYE PIC 16:30</v>
      </c>
      <c r="B604" s="6" t="s">
        <v>20</v>
      </c>
      <c r="C604" s="6" t="s">
        <v>594</v>
      </c>
      <c r="D604" s="7" t="s">
        <v>25</v>
      </c>
      <c r="E604" s="7" t="s">
        <v>595</v>
      </c>
      <c r="F604" s="6" t="s">
        <v>596</v>
      </c>
      <c r="G604" s="7" t="s">
        <v>33</v>
      </c>
      <c r="H604" s="7" t="s">
        <v>175</v>
      </c>
      <c r="I604" s="6" t="s">
        <v>176</v>
      </c>
      <c r="J604" s="8">
        <v>9</v>
      </c>
      <c r="K604" s="7" t="s">
        <v>122</v>
      </c>
      <c r="L604" s="8">
        <v>7.0000000000000018</v>
      </c>
      <c r="M604" s="8">
        <v>5.0681250000000011</v>
      </c>
      <c r="N604" s="8">
        <v>4.1211666666666673</v>
      </c>
      <c r="O604" s="8">
        <v>4.7575000000000012</v>
      </c>
      <c r="P604" s="8">
        <v>5.681750000000001</v>
      </c>
      <c r="Q604" s="8">
        <v>5.4545000000000012</v>
      </c>
      <c r="R604" s="8">
        <v>5.9545000000000012</v>
      </c>
      <c r="S604" s="8"/>
      <c r="T604" s="8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9">
        <v>2.0000000000000009</v>
      </c>
      <c r="AG604" s="9">
        <v>7.0000000000000018</v>
      </c>
      <c r="AH604" s="9">
        <v>0</v>
      </c>
      <c r="AI604" s="9">
        <v>3.9090000000000007</v>
      </c>
      <c r="AJ604" s="9">
        <v>5.9090000000000007</v>
      </c>
      <c r="AK604" s="1"/>
      <c r="AL604" s="9">
        <v>4.363500000000001</v>
      </c>
      <c r="AM604" s="9">
        <v>4.363500000000001</v>
      </c>
      <c r="AN604" s="9">
        <v>4.4545000000000012</v>
      </c>
      <c r="AO604" s="9">
        <v>7.0000000000000009</v>
      </c>
      <c r="AP604" s="9">
        <v>6.0000000000000009</v>
      </c>
      <c r="AQ604" s="1"/>
      <c r="AR604" s="9">
        <v>6.0000000000000009</v>
      </c>
      <c r="AS604" s="9">
        <v>2.9090000000000007</v>
      </c>
      <c r="AT604" s="9">
        <v>6.9090000000000007</v>
      </c>
    </row>
    <row r="605" spans="1:46" ht="23.25" customHeight="1">
      <c r="A605" s="1" t="str">
        <f t="shared" si="0"/>
        <v>RG8080A59EN-CO 2 MONTDIDIER PDC1 5 POULAINVILLE PPDC 16:30</v>
      </c>
      <c r="B605" s="6" t="s">
        <v>20</v>
      </c>
      <c r="C605" s="6" t="s">
        <v>594</v>
      </c>
      <c r="D605" s="7" t="s">
        <v>25</v>
      </c>
      <c r="E605" s="7" t="s">
        <v>519</v>
      </c>
      <c r="F605" s="6" t="s">
        <v>520</v>
      </c>
      <c r="G605" s="7" t="s">
        <v>35</v>
      </c>
      <c r="H605" s="7" t="s">
        <v>501</v>
      </c>
      <c r="I605" s="6" t="s">
        <v>502</v>
      </c>
      <c r="J605" s="8">
        <v>9</v>
      </c>
      <c r="K605" s="7" t="s">
        <v>122</v>
      </c>
      <c r="L605" s="8">
        <v>0</v>
      </c>
      <c r="M605" s="8"/>
      <c r="N605" s="8"/>
      <c r="O605" s="8"/>
      <c r="P605" s="8"/>
      <c r="Q605" s="8"/>
      <c r="R605" s="8"/>
      <c r="S605" s="8"/>
      <c r="T605" s="8"/>
      <c r="U605" s="8">
        <v>0</v>
      </c>
      <c r="V605" s="8">
        <v>0</v>
      </c>
      <c r="W605" s="8">
        <v>0</v>
      </c>
      <c r="X605" s="8">
        <v>0</v>
      </c>
      <c r="Y605" s="1"/>
      <c r="Z605" s="8">
        <v>0</v>
      </c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23.25" customHeight="1">
      <c r="A606" s="1" t="str">
        <f t="shared" si="0"/>
        <v>RG8080A59EN-CO 2 MONTDIDIER ISCC1 5 POULAINVILLE PPDC 16:30</v>
      </c>
      <c r="B606" s="6" t="s">
        <v>20</v>
      </c>
      <c r="C606" s="6" t="s">
        <v>594</v>
      </c>
      <c r="D606" s="7" t="s">
        <v>25</v>
      </c>
      <c r="E606" s="7" t="s">
        <v>595</v>
      </c>
      <c r="F606" s="6" t="s">
        <v>596</v>
      </c>
      <c r="G606" s="7" t="s">
        <v>35</v>
      </c>
      <c r="H606" s="7" t="s">
        <v>501</v>
      </c>
      <c r="I606" s="6" t="s">
        <v>502</v>
      </c>
      <c r="J606" s="8">
        <v>9</v>
      </c>
      <c r="K606" s="7" t="s">
        <v>122</v>
      </c>
      <c r="L606" s="8">
        <v>0</v>
      </c>
      <c r="M606" s="8"/>
      <c r="N606" s="8"/>
      <c r="O606" s="8"/>
      <c r="P606" s="8"/>
      <c r="Q606" s="8"/>
      <c r="R606" s="8"/>
      <c r="S606" s="8"/>
      <c r="T606" s="8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9">
        <v>0</v>
      </c>
      <c r="AG606" s="9">
        <v>0</v>
      </c>
      <c r="AH606" s="9">
        <v>0</v>
      </c>
      <c r="AI606" s="9">
        <v>0</v>
      </c>
      <c r="AJ606" s="9">
        <v>0</v>
      </c>
      <c r="AK606" s="1"/>
      <c r="AL606" s="9">
        <v>0</v>
      </c>
      <c r="AM606" s="9">
        <v>0</v>
      </c>
      <c r="AN606" s="9">
        <v>0</v>
      </c>
      <c r="AO606" s="9">
        <v>0</v>
      </c>
      <c r="AP606" s="9">
        <v>0</v>
      </c>
      <c r="AQ606" s="1"/>
      <c r="AR606" s="9">
        <v>0</v>
      </c>
      <c r="AS606" s="9">
        <v>0</v>
      </c>
      <c r="AT606" s="9">
        <v>0</v>
      </c>
    </row>
    <row r="607" spans="1:46" ht="23.25" customHeight="1">
      <c r="A607" s="1" t="str">
        <f t="shared" si="0"/>
        <v>RG8080A59EN-CO 3 ROSIERES PDC1 4 ROYE PIC 17:35</v>
      </c>
      <c r="B607" s="6" t="s">
        <v>20</v>
      </c>
      <c r="C607" s="6" t="s">
        <v>594</v>
      </c>
      <c r="D607" s="7" t="s">
        <v>31</v>
      </c>
      <c r="E607" s="7" t="s">
        <v>517</v>
      </c>
      <c r="F607" s="6" t="s">
        <v>518</v>
      </c>
      <c r="G607" s="7" t="s">
        <v>33</v>
      </c>
      <c r="H607" s="7" t="s">
        <v>175</v>
      </c>
      <c r="I607" s="6" t="s">
        <v>176</v>
      </c>
      <c r="J607" s="8">
        <v>9</v>
      </c>
      <c r="K607" s="7" t="s">
        <v>434</v>
      </c>
      <c r="L607" s="8">
        <v>3</v>
      </c>
      <c r="M607" s="8">
        <v>3</v>
      </c>
      <c r="N607" s="8">
        <v>3</v>
      </c>
      <c r="O607" s="8">
        <v>3</v>
      </c>
      <c r="P607" s="8">
        <v>3</v>
      </c>
      <c r="Q607" s="8">
        <v>3</v>
      </c>
      <c r="R607" s="8">
        <v>3</v>
      </c>
      <c r="S607" s="8"/>
      <c r="T607" s="8"/>
      <c r="U607" s="8">
        <v>3</v>
      </c>
      <c r="V607" s="8">
        <v>3</v>
      </c>
      <c r="W607" s="8">
        <v>3</v>
      </c>
      <c r="X607" s="8">
        <v>3</v>
      </c>
      <c r="Y607" s="1"/>
      <c r="Z607" s="8">
        <v>3</v>
      </c>
      <c r="AA607" s="8">
        <v>3</v>
      </c>
      <c r="AB607" s="8">
        <v>3</v>
      </c>
      <c r="AC607" s="8">
        <v>3</v>
      </c>
      <c r="AD607" s="8">
        <v>3</v>
      </c>
      <c r="AE607" s="1"/>
      <c r="AF607" s="8">
        <v>3</v>
      </c>
      <c r="AG607" s="8">
        <v>3</v>
      </c>
      <c r="AH607" s="8">
        <v>3</v>
      </c>
      <c r="AI607" s="8">
        <v>3</v>
      </c>
      <c r="AJ607" s="8">
        <v>3</v>
      </c>
      <c r="AK607" s="1"/>
      <c r="AL607" s="8">
        <v>3</v>
      </c>
      <c r="AM607" s="8">
        <v>3</v>
      </c>
      <c r="AN607" s="8">
        <v>3</v>
      </c>
      <c r="AO607" s="8">
        <v>3</v>
      </c>
      <c r="AP607" s="8">
        <v>3</v>
      </c>
      <c r="AQ607" s="1"/>
      <c r="AR607" s="8">
        <v>3</v>
      </c>
      <c r="AS607" s="8">
        <v>3</v>
      </c>
      <c r="AT607" s="8">
        <v>3</v>
      </c>
    </row>
    <row r="608" spans="1:46" ht="23.25" customHeight="1">
      <c r="A608" s="1" t="str">
        <f t="shared" si="0"/>
        <v>RG8080A59EN-CO 3 ROSIERES PDC1 5 POULAINVILLE PPDC 17:35</v>
      </c>
      <c r="B608" s="6" t="s">
        <v>20</v>
      </c>
      <c r="C608" s="6" t="s">
        <v>594</v>
      </c>
      <c r="D608" s="7" t="s">
        <v>31</v>
      </c>
      <c r="E608" s="7" t="s">
        <v>517</v>
      </c>
      <c r="F608" s="6" t="s">
        <v>518</v>
      </c>
      <c r="G608" s="7" t="s">
        <v>35</v>
      </c>
      <c r="H608" s="7" t="s">
        <v>501</v>
      </c>
      <c r="I608" s="6" t="s">
        <v>502</v>
      </c>
      <c r="J608" s="8">
        <v>9</v>
      </c>
      <c r="K608" s="7" t="s">
        <v>434</v>
      </c>
      <c r="L608" s="8">
        <v>0</v>
      </c>
      <c r="M608" s="8"/>
      <c r="N608" s="8"/>
      <c r="O608" s="8"/>
      <c r="P608" s="8"/>
      <c r="Q608" s="8"/>
      <c r="R608" s="8"/>
      <c r="S608" s="8"/>
      <c r="T608" s="8"/>
      <c r="U608" s="9">
        <v>0</v>
      </c>
      <c r="V608" s="9">
        <v>0</v>
      </c>
      <c r="W608" s="9">
        <v>0</v>
      </c>
      <c r="X608" s="9">
        <v>0</v>
      </c>
      <c r="Y608" s="1"/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1"/>
      <c r="AF608" s="9">
        <v>0</v>
      </c>
      <c r="AG608" s="9">
        <v>0</v>
      </c>
      <c r="AH608" s="9">
        <v>0</v>
      </c>
      <c r="AI608" s="9">
        <v>0</v>
      </c>
      <c r="AJ608" s="9">
        <v>0</v>
      </c>
      <c r="AK608" s="1"/>
      <c r="AL608" s="9">
        <v>0</v>
      </c>
      <c r="AM608" s="9">
        <v>0</v>
      </c>
      <c r="AN608" s="9">
        <v>0</v>
      </c>
      <c r="AO608" s="9">
        <v>0</v>
      </c>
      <c r="AP608" s="9">
        <v>0</v>
      </c>
      <c r="AQ608" s="1"/>
      <c r="AR608" s="9">
        <v>0</v>
      </c>
      <c r="AS608" s="9">
        <v>0</v>
      </c>
      <c r="AT608" s="9">
        <v>0</v>
      </c>
    </row>
    <row r="609" spans="1:46" ht="23.25" customHeight="1">
      <c r="A609" s="1" t="str">
        <f t="shared" si="0"/>
        <v>RG8080A59EN-CO 4 ROYE PIC 5 POULAINVILLE PPDC 17:50</v>
      </c>
      <c r="B609" s="6" t="s">
        <v>20</v>
      </c>
      <c r="C609" s="6" t="s">
        <v>594</v>
      </c>
      <c r="D609" s="7" t="s">
        <v>33</v>
      </c>
      <c r="E609" s="7" t="s">
        <v>175</v>
      </c>
      <c r="F609" s="6" t="s">
        <v>176</v>
      </c>
      <c r="G609" s="7" t="s">
        <v>35</v>
      </c>
      <c r="H609" s="7" t="s">
        <v>501</v>
      </c>
      <c r="I609" s="6" t="s">
        <v>502</v>
      </c>
      <c r="J609" s="8">
        <v>9</v>
      </c>
      <c r="K609" s="7" t="s">
        <v>276</v>
      </c>
      <c r="L609" s="8">
        <v>7.85</v>
      </c>
      <c r="M609" s="8">
        <v>6.9079999999999995</v>
      </c>
      <c r="N609" s="8"/>
      <c r="O609" s="8">
        <v>6.28</v>
      </c>
      <c r="P609" s="8">
        <v>7.0650000000000004</v>
      </c>
      <c r="Q609" s="8">
        <v>7.85</v>
      </c>
      <c r="R609" s="8">
        <v>6.28</v>
      </c>
      <c r="S609" s="8"/>
      <c r="T609" s="8"/>
      <c r="U609" s="8">
        <v>0</v>
      </c>
      <c r="V609" s="8">
        <v>6.28</v>
      </c>
      <c r="W609" s="8">
        <v>7.85</v>
      </c>
      <c r="X609" s="8">
        <v>6.28</v>
      </c>
      <c r="Y609" s="1"/>
      <c r="Z609" s="8">
        <v>0</v>
      </c>
      <c r="AA609" s="8">
        <v>6.28</v>
      </c>
      <c r="AB609" s="8">
        <v>7.85</v>
      </c>
      <c r="AC609" s="8">
        <v>0</v>
      </c>
      <c r="AD609" s="8">
        <v>0</v>
      </c>
      <c r="AE609" s="1"/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1"/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1"/>
      <c r="AR609" s="8">
        <v>0</v>
      </c>
      <c r="AS609" s="8">
        <v>0</v>
      </c>
      <c r="AT609" s="8">
        <v>0</v>
      </c>
    </row>
    <row r="610" spans="1:46" ht="23.25" customHeight="1">
      <c r="A610" s="1" t="str">
        <f t="shared" si="0"/>
        <v>RG8080A60EN-CO 1 POULAINVILLE PPDC 2 ROYE PIC 10:45</v>
      </c>
      <c r="B610" s="6" t="s">
        <v>20</v>
      </c>
      <c r="C610" s="6" t="s">
        <v>597</v>
      </c>
      <c r="D610" s="7" t="s">
        <v>22</v>
      </c>
      <c r="E610" s="7" t="s">
        <v>501</v>
      </c>
      <c r="F610" s="6" t="s">
        <v>502</v>
      </c>
      <c r="G610" s="7" t="s">
        <v>25</v>
      </c>
      <c r="H610" s="7" t="s">
        <v>175</v>
      </c>
      <c r="I610" s="6" t="s">
        <v>176</v>
      </c>
      <c r="J610" s="8">
        <v>28</v>
      </c>
      <c r="K610" s="7" t="s">
        <v>537</v>
      </c>
      <c r="L610" s="8">
        <v>16</v>
      </c>
      <c r="M610" s="8">
        <v>13.705555555555556</v>
      </c>
      <c r="N610" s="8">
        <v>14.57</v>
      </c>
      <c r="O610" s="8">
        <v>12</v>
      </c>
      <c r="P610" s="8">
        <v>15</v>
      </c>
      <c r="Q610" s="8">
        <v>12</v>
      </c>
      <c r="R610" s="8">
        <v>14.105</v>
      </c>
      <c r="S610" s="8"/>
      <c r="T610" s="8"/>
      <c r="U610" s="9">
        <v>14</v>
      </c>
      <c r="V610" s="1"/>
      <c r="W610" s="9">
        <v>0</v>
      </c>
      <c r="X610" s="9">
        <v>13.5</v>
      </c>
      <c r="Y610" s="9">
        <v>0</v>
      </c>
      <c r="Z610" s="9">
        <v>13.64</v>
      </c>
      <c r="AA610" s="9">
        <v>0</v>
      </c>
      <c r="AB610" s="9">
        <v>16</v>
      </c>
      <c r="AC610" s="9">
        <v>12</v>
      </c>
      <c r="AD610" s="1"/>
      <c r="AE610" s="9">
        <v>0</v>
      </c>
      <c r="AF610" s="9">
        <v>0</v>
      </c>
      <c r="AG610" s="9">
        <v>0</v>
      </c>
      <c r="AH610" s="9">
        <v>14</v>
      </c>
      <c r="AI610" s="1"/>
      <c r="AJ610" s="9">
        <v>14.71</v>
      </c>
      <c r="AK610" s="9">
        <v>0</v>
      </c>
      <c r="AL610" s="9">
        <v>15.5</v>
      </c>
      <c r="AM610" s="9">
        <v>10</v>
      </c>
      <c r="AN610" s="9">
        <v>0</v>
      </c>
      <c r="AO610" s="9">
        <v>0</v>
      </c>
      <c r="AP610" s="9">
        <v>0</v>
      </c>
      <c r="AQ610" s="9">
        <v>0</v>
      </c>
      <c r="AR610" s="9">
        <v>0</v>
      </c>
      <c r="AS610" s="9">
        <v>0</v>
      </c>
      <c r="AT610" s="9">
        <v>0</v>
      </c>
    </row>
    <row r="611" spans="1:46" ht="23.25" customHeight="1">
      <c r="A611" s="1" t="str">
        <f t="shared" si="0"/>
        <v>RG8080A60EN-CO 2 ROYE PIC 3 POULAINVILLE PPDC 11:50</v>
      </c>
      <c r="B611" s="6" t="s">
        <v>20</v>
      </c>
      <c r="C611" s="6" t="s">
        <v>597</v>
      </c>
      <c r="D611" s="7" t="s">
        <v>25</v>
      </c>
      <c r="E611" s="7" t="s">
        <v>175</v>
      </c>
      <c r="F611" s="6" t="s">
        <v>176</v>
      </c>
      <c r="G611" s="7" t="s">
        <v>31</v>
      </c>
      <c r="H611" s="7" t="s">
        <v>501</v>
      </c>
      <c r="I611" s="6" t="s">
        <v>502</v>
      </c>
      <c r="J611" s="8">
        <v>28</v>
      </c>
      <c r="K611" s="7" t="s">
        <v>598</v>
      </c>
      <c r="L611" s="8">
        <v>30.432000000000002</v>
      </c>
      <c r="M611" s="8">
        <v>12.659454545454548</v>
      </c>
      <c r="N611" s="8">
        <v>9.7490000000000006</v>
      </c>
      <c r="O611" s="8">
        <v>14.684000000000001</v>
      </c>
      <c r="P611" s="8">
        <v>20.716000000000001</v>
      </c>
      <c r="Q611" s="8">
        <v>9.5</v>
      </c>
      <c r="R611" s="8">
        <v>10.033333333333333</v>
      </c>
      <c r="S611" s="8">
        <v>14.14</v>
      </c>
      <c r="T611" s="8"/>
      <c r="U611" s="8">
        <v>20.71</v>
      </c>
      <c r="V611" s="1"/>
      <c r="W611" s="8">
        <v>6</v>
      </c>
      <c r="X611" s="8">
        <v>11.42</v>
      </c>
      <c r="Y611" s="8">
        <v>10</v>
      </c>
      <c r="Z611" s="8">
        <v>4.71</v>
      </c>
      <c r="AA611" s="8">
        <v>11</v>
      </c>
      <c r="AB611" s="8">
        <v>11</v>
      </c>
      <c r="AC611" s="8">
        <v>11</v>
      </c>
      <c r="AD611" s="1"/>
      <c r="AE611" s="8">
        <v>20.85</v>
      </c>
      <c r="AF611" s="8">
        <v>8.5760000000000005</v>
      </c>
      <c r="AG611" s="8">
        <v>10</v>
      </c>
      <c r="AH611" s="8">
        <v>0</v>
      </c>
      <c r="AI611" s="8">
        <v>7</v>
      </c>
      <c r="AJ611" s="8">
        <v>12.680000000000001</v>
      </c>
      <c r="AK611" s="8">
        <v>9</v>
      </c>
      <c r="AL611" s="8">
        <v>8</v>
      </c>
      <c r="AM611" s="8">
        <v>16.71</v>
      </c>
      <c r="AN611" s="1"/>
      <c r="AO611" s="8">
        <v>14</v>
      </c>
      <c r="AP611" s="8">
        <v>6</v>
      </c>
      <c r="AQ611" s="8">
        <v>16.71</v>
      </c>
      <c r="AR611" s="8">
        <v>17.71</v>
      </c>
      <c r="AS611" s="8">
        <v>15</v>
      </c>
      <c r="AT611" s="8">
        <v>30.432000000000002</v>
      </c>
    </row>
    <row r="612" spans="1:46" ht="23.25" customHeight="1">
      <c r="A612" s="1" t="str">
        <f t="shared" si="0"/>
        <v>RG8080A62EN-CO 1 PLTF MOREUIL 2 COMPIEGNE PDC1 14:25</v>
      </c>
      <c r="B612" s="6" t="s">
        <v>20</v>
      </c>
      <c r="C612" s="6" t="s">
        <v>599</v>
      </c>
      <c r="D612" s="7" t="s">
        <v>22</v>
      </c>
      <c r="E612" s="7" t="s">
        <v>200</v>
      </c>
      <c r="F612" s="6" t="s">
        <v>201</v>
      </c>
      <c r="G612" s="7" t="s">
        <v>25</v>
      </c>
      <c r="H612" s="7" t="s">
        <v>241</v>
      </c>
      <c r="I612" s="6" t="s">
        <v>242</v>
      </c>
      <c r="J612" s="8">
        <v>28</v>
      </c>
      <c r="K612" s="7" t="s">
        <v>303</v>
      </c>
      <c r="L612" s="8">
        <v>20</v>
      </c>
      <c r="M612" s="8">
        <v>17.75</v>
      </c>
      <c r="N612" s="8"/>
      <c r="O612" s="8"/>
      <c r="P612" s="8"/>
      <c r="Q612" s="8"/>
      <c r="R612" s="8">
        <v>17.75</v>
      </c>
      <c r="S612" s="8"/>
      <c r="T612" s="8"/>
      <c r="U612" s="1"/>
      <c r="V612" s="1"/>
      <c r="W612" s="1"/>
      <c r="X612" s="9">
        <v>18</v>
      </c>
      <c r="Y612" s="1"/>
      <c r="Z612" s="1"/>
      <c r="AA612" s="1"/>
      <c r="AB612" s="1"/>
      <c r="AC612" s="1"/>
      <c r="AD612" s="9">
        <v>16</v>
      </c>
      <c r="AE612" s="1"/>
      <c r="AF612" s="1"/>
      <c r="AG612" s="1"/>
      <c r="AH612" s="1"/>
      <c r="AI612" s="1"/>
      <c r="AJ612" s="9">
        <v>17</v>
      </c>
      <c r="AK612" s="1"/>
      <c r="AL612" s="1"/>
      <c r="AM612" s="1"/>
      <c r="AN612" s="1"/>
      <c r="AO612" s="1"/>
      <c r="AP612" s="9">
        <v>20</v>
      </c>
      <c r="AQ612" s="1"/>
      <c r="AR612" s="1"/>
      <c r="AS612" s="1"/>
      <c r="AT612" s="1"/>
    </row>
    <row r="613" spans="1:46" ht="23.25" customHeight="1">
      <c r="A613" s="1" t="str">
        <f t="shared" si="0"/>
        <v>RG8080A62EN-CO 1 PLTF MOREUIL 3 NOYON PDC1 14:25</v>
      </c>
      <c r="B613" s="6" t="s">
        <v>20</v>
      </c>
      <c r="C613" s="6" t="s">
        <v>599</v>
      </c>
      <c r="D613" s="7" t="s">
        <v>22</v>
      </c>
      <c r="E613" s="7" t="s">
        <v>200</v>
      </c>
      <c r="F613" s="6" t="s">
        <v>201</v>
      </c>
      <c r="G613" s="7" t="s">
        <v>31</v>
      </c>
      <c r="H613" s="7" t="s">
        <v>255</v>
      </c>
      <c r="I613" s="6" t="s">
        <v>256</v>
      </c>
      <c r="J613" s="8">
        <v>28</v>
      </c>
      <c r="K613" s="7" t="s">
        <v>303</v>
      </c>
      <c r="L613" s="8">
        <v>10</v>
      </c>
      <c r="M613" s="8">
        <v>7.75</v>
      </c>
      <c r="N613" s="8"/>
      <c r="O613" s="8"/>
      <c r="P613" s="8"/>
      <c r="Q613" s="8"/>
      <c r="R613" s="8">
        <v>7.75</v>
      </c>
      <c r="S613" s="8"/>
      <c r="T613" s="8"/>
      <c r="U613" s="1"/>
      <c r="V613" s="1"/>
      <c r="W613" s="1"/>
      <c r="X613" s="8">
        <v>10</v>
      </c>
      <c r="Y613" s="1"/>
      <c r="Z613" s="1"/>
      <c r="AA613" s="1"/>
      <c r="AB613" s="1"/>
      <c r="AC613" s="1"/>
      <c r="AD613" s="8">
        <v>8</v>
      </c>
      <c r="AE613" s="1"/>
      <c r="AF613" s="1"/>
      <c r="AG613" s="1"/>
      <c r="AH613" s="1"/>
      <c r="AI613" s="1"/>
      <c r="AJ613" s="8">
        <v>5</v>
      </c>
      <c r="AK613" s="1"/>
      <c r="AL613" s="1"/>
      <c r="AM613" s="1"/>
      <c r="AN613" s="1"/>
      <c r="AO613" s="1"/>
      <c r="AP613" s="8">
        <v>8</v>
      </c>
      <c r="AQ613" s="1"/>
      <c r="AR613" s="1"/>
      <c r="AS613" s="1"/>
      <c r="AT613" s="1"/>
    </row>
    <row r="614" spans="1:46" ht="23.25" customHeight="1">
      <c r="A614" s="1" t="str">
        <f t="shared" si="0"/>
        <v>RG8080A62EN-CO 1 PLTF MOREUIL 4 ROYE PIC 14:25</v>
      </c>
      <c r="B614" s="6" t="s">
        <v>20</v>
      </c>
      <c r="C614" s="6" t="s">
        <v>599</v>
      </c>
      <c r="D614" s="7" t="s">
        <v>22</v>
      </c>
      <c r="E614" s="7" t="s">
        <v>200</v>
      </c>
      <c r="F614" s="6" t="s">
        <v>201</v>
      </c>
      <c r="G614" s="7" t="s">
        <v>33</v>
      </c>
      <c r="H614" s="7" t="s">
        <v>175</v>
      </c>
      <c r="I614" s="6" t="s">
        <v>176</v>
      </c>
      <c r="J614" s="8">
        <v>28</v>
      </c>
      <c r="K614" s="7" t="s">
        <v>303</v>
      </c>
      <c r="L614" s="8">
        <v>1</v>
      </c>
      <c r="M614" s="8">
        <v>1</v>
      </c>
      <c r="N614" s="8"/>
      <c r="O614" s="8"/>
      <c r="P614" s="8"/>
      <c r="Q614" s="8"/>
      <c r="R614" s="8">
        <v>1</v>
      </c>
      <c r="S614" s="8"/>
      <c r="T614" s="8"/>
      <c r="U614" s="1"/>
      <c r="V614" s="1"/>
      <c r="W614" s="1"/>
      <c r="X614" s="9">
        <v>1</v>
      </c>
      <c r="Y614" s="1"/>
      <c r="Z614" s="1"/>
      <c r="AA614" s="1"/>
      <c r="AB614" s="1"/>
      <c r="AC614" s="1"/>
      <c r="AD614" s="9">
        <v>1</v>
      </c>
      <c r="AE614" s="1"/>
      <c r="AF614" s="1"/>
      <c r="AG614" s="1"/>
      <c r="AH614" s="1"/>
      <c r="AI614" s="1"/>
      <c r="AJ614" s="9">
        <v>1</v>
      </c>
      <c r="AK614" s="1"/>
      <c r="AL614" s="1"/>
      <c r="AM614" s="1"/>
      <c r="AN614" s="1"/>
      <c r="AO614" s="1"/>
      <c r="AP614" s="9">
        <v>1</v>
      </c>
      <c r="AQ614" s="1"/>
      <c r="AR614" s="1"/>
      <c r="AS614" s="1"/>
      <c r="AT614" s="1"/>
    </row>
    <row r="615" spans="1:46" ht="23.25" customHeight="1">
      <c r="A615" s="1" t="str">
        <f t="shared" si="0"/>
        <v>RG8080A62EN-CO 3 NOYON PDC1 4 ROYE PIC 17:00</v>
      </c>
      <c r="B615" s="6" t="s">
        <v>20</v>
      </c>
      <c r="C615" s="6" t="s">
        <v>599</v>
      </c>
      <c r="D615" s="7" t="s">
        <v>31</v>
      </c>
      <c r="E615" s="7" t="s">
        <v>255</v>
      </c>
      <c r="F615" s="6" t="s">
        <v>256</v>
      </c>
      <c r="G615" s="7" t="s">
        <v>33</v>
      </c>
      <c r="H615" s="7" t="s">
        <v>175</v>
      </c>
      <c r="I615" s="6" t="s">
        <v>176</v>
      </c>
      <c r="J615" s="8">
        <v>28</v>
      </c>
      <c r="K615" s="7" t="s">
        <v>191</v>
      </c>
      <c r="L615" s="8">
        <v>21.388000000000005</v>
      </c>
      <c r="M615" s="8">
        <v>19.116750000000003</v>
      </c>
      <c r="N615" s="8"/>
      <c r="O615" s="8"/>
      <c r="P615" s="8"/>
      <c r="Q615" s="8"/>
      <c r="R615" s="8">
        <v>19.116750000000003</v>
      </c>
      <c r="S615" s="8"/>
      <c r="T615" s="8"/>
      <c r="U615" s="1"/>
      <c r="V615" s="1"/>
      <c r="W615" s="1"/>
      <c r="X615" s="8">
        <v>21.388000000000005</v>
      </c>
      <c r="Y615" s="1"/>
      <c r="Z615" s="1"/>
      <c r="AA615" s="1"/>
      <c r="AB615" s="1"/>
      <c r="AC615" s="1"/>
      <c r="AD615" s="8">
        <v>20.818000000000005</v>
      </c>
      <c r="AE615" s="1"/>
      <c r="AF615" s="1"/>
      <c r="AG615" s="1"/>
      <c r="AH615" s="1"/>
      <c r="AI615" s="1"/>
      <c r="AJ615" s="8">
        <v>16.433500000000002</v>
      </c>
      <c r="AK615" s="1"/>
      <c r="AL615" s="1"/>
      <c r="AM615" s="1"/>
      <c r="AN615" s="1"/>
      <c r="AO615" s="1"/>
      <c r="AP615" s="8">
        <v>17.827500000000001</v>
      </c>
      <c r="AQ615" s="1"/>
      <c r="AR615" s="1"/>
      <c r="AS615" s="1"/>
      <c r="AT615" s="1"/>
    </row>
    <row r="616" spans="1:46" ht="23.25" customHeight="1">
      <c r="A616" s="1" t="str">
        <f t="shared" si="0"/>
        <v>RG8080A63EN-CO 1 POULAINVILLE PPDC 2 ROSIERES PDC1 06:05</v>
      </c>
      <c r="B616" s="6" t="s">
        <v>20</v>
      </c>
      <c r="C616" s="6" t="s">
        <v>600</v>
      </c>
      <c r="D616" s="7" t="s">
        <v>22</v>
      </c>
      <c r="E616" s="7" t="s">
        <v>501</v>
      </c>
      <c r="F616" s="6" t="s">
        <v>502</v>
      </c>
      <c r="G616" s="7" t="s">
        <v>25</v>
      </c>
      <c r="H616" s="7" t="s">
        <v>517</v>
      </c>
      <c r="I616" s="6" t="s">
        <v>518</v>
      </c>
      <c r="J616" s="8">
        <v>28</v>
      </c>
      <c r="K616" s="7" t="s">
        <v>32</v>
      </c>
      <c r="L616" s="8">
        <v>17.27</v>
      </c>
      <c r="M616" s="8">
        <v>13.345000000000001</v>
      </c>
      <c r="N616" s="8">
        <v>12.56</v>
      </c>
      <c r="O616" s="8">
        <v>9.42</v>
      </c>
      <c r="P616" s="8">
        <v>17.27</v>
      </c>
      <c r="Q616" s="8">
        <v>14.13</v>
      </c>
      <c r="R616" s="8">
        <v>14.13</v>
      </c>
      <c r="S616" s="8">
        <v>12.56</v>
      </c>
      <c r="T616" s="8"/>
      <c r="U616" s="9">
        <v>9.42</v>
      </c>
      <c r="V616" s="9">
        <v>17.27</v>
      </c>
      <c r="W616" s="9">
        <v>14.13</v>
      </c>
      <c r="X616" s="9">
        <v>14.13</v>
      </c>
      <c r="Y616" s="9">
        <v>12.56</v>
      </c>
      <c r="Z616" s="9">
        <v>12.56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23.25" customHeight="1">
      <c r="A617" s="1" t="str">
        <f t="shared" si="0"/>
        <v>RG8080A63EN-CO 1 POULAINVILLE PPDC 3 MONTDIDIER PDC1 06:05</v>
      </c>
      <c r="B617" s="6" t="s">
        <v>20</v>
      </c>
      <c r="C617" s="6" t="s">
        <v>600</v>
      </c>
      <c r="D617" s="7" t="s">
        <v>22</v>
      </c>
      <c r="E617" s="7" t="s">
        <v>501</v>
      </c>
      <c r="F617" s="6" t="s">
        <v>502</v>
      </c>
      <c r="G617" s="7" t="s">
        <v>31</v>
      </c>
      <c r="H617" s="7" t="s">
        <v>519</v>
      </c>
      <c r="I617" s="6" t="s">
        <v>520</v>
      </c>
      <c r="J617" s="8">
        <v>28</v>
      </c>
      <c r="K617" s="7" t="s">
        <v>32</v>
      </c>
      <c r="L617" s="8">
        <v>12.56</v>
      </c>
      <c r="M617" s="8">
        <v>9.6816666666666666</v>
      </c>
      <c r="N617" s="8">
        <v>10.99</v>
      </c>
      <c r="O617" s="8">
        <v>6.28</v>
      </c>
      <c r="P617" s="8">
        <v>10.99</v>
      </c>
      <c r="Q617" s="8">
        <v>12.56</v>
      </c>
      <c r="R617" s="8">
        <v>9.42</v>
      </c>
      <c r="S617" s="8">
        <v>7.85</v>
      </c>
      <c r="T617" s="8"/>
      <c r="U617" s="8">
        <v>6.28</v>
      </c>
      <c r="V617" s="8">
        <v>10.99</v>
      </c>
      <c r="W617" s="8">
        <v>12.56</v>
      </c>
      <c r="X617" s="8">
        <v>9.42</v>
      </c>
      <c r="Y617" s="8">
        <v>7.85</v>
      </c>
      <c r="Z617" s="8">
        <v>10.99</v>
      </c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23.25" customHeight="1">
      <c r="A618" s="1" t="str">
        <f t="shared" si="0"/>
        <v>RG8080A63EN-CO 2 ROSIERES PDC1 3 MONTDIDIER PDC1 07:55</v>
      </c>
      <c r="B618" s="6" t="s">
        <v>20</v>
      </c>
      <c r="C618" s="6" t="s">
        <v>600</v>
      </c>
      <c r="D618" s="7" t="s">
        <v>25</v>
      </c>
      <c r="E618" s="7" t="s">
        <v>517</v>
      </c>
      <c r="F618" s="6" t="s">
        <v>518</v>
      </c>
      <c r="G618" s="7" t="s">
        <v>31</v>
      </c>
      <c r="H618" s="7" t="s">
        <v>519</v>
      </c>
      <c r="I618" s="6" t="s">
        <v>520</v>
      </c>
      <c r="J618" s="8">
        <v>28</v>
      </c>
      <c r="K618" s="7" t="s">
        <v>67</v>
      </c>
      <c r="L618" s="8">
        <v>24.84</v>
      </c>
      <c r="M618" s="8">
        <v>23.172083333333333</v>
      </c>
      <c r="N618" s="8">
        <v>24.84</v>
      </c>
      <c r="O618" s="8">
        <v>20.808</v>
      </c>
      <c r="P618" s="8">
        <v>23.84</v>
      </c>
      <c r="Q618" s="8">
        <v>24.294499999999999</v>
      </c>
      <c r="R618" s="8">
        <v>23.84</v>
      </c>
      <c r="S618" s="8">
        <v>21.41</v>
      </c>
      <c r="T618" s="8"/>
      <c r="U618" s="9">
        <v>20.808</v>
      </c>
      <c r="V618" s="9">
        <v>23.84</v>
      </c>
      <c r="W618" s="9">
        <v>24.294499999999999</v>
      </c>
      <c r="X618" s="9">
        <v>23.84</v>
      </c>
      <c r="Y618" s="9">
        <v>21.41</v>
      </c>
      <c r="Z618" s="9">
        <v>24.84</v>
      </c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23.25" customHeight="1">
      <c r="A619" s="1" t="str">
        <f t="shared" si="0"/>
        <v>RG8080A85EN-CO 1 POULAINVILLE PPDC 2 ABBEVILLE PDC 1 06:35</v>
      </c>
      <c r="B619" s="6" t="s">
        <v>20</v>
      </c>
      <c r="C619" s="6" t="s">
        <v>601</v>
      </c>
      <c r="D619" s="7" t="s">
        <v>22</v>
      </c>
      <c r="E619" s="7" t="s">
        <v>501</v>
      </c>
      <c r="F619" s="6" t="s">
        <v>502</v>
      </c>
      <c r="G619" s="7" t="s">
        <v>25</v>
      </c>
      <c r="H619" s="7" t="s">
        <v>452</v>
      </c>
      <c r="I619" s="6" t="s">
        <v>453</v>
      </c>
      <c r="J619" s="8">
        <v>32</v>
      </c>
      <c r="K619" s="7" t="s">
        <v>602</v>
      </c>
      <c r="L619" s="8">
        <v>21.98</v>
      </c>
      <c r="M619" s="8">
        <v>16.72653846153846</v>
      </c>
      <c r="N619" s="8">
        <v>18.447499999999998</v>
      </c>
      <c r="O619" s="8">
        <v>14.757999999999999</v>
      </c>
      <c r="P619" s="8">
        <v>16.955999999999996</v>
      </c>
      <c r="Q619" s="8">
        <v>18.447500000000002</v>
      </c>
      <c r="R619" s="8">
        <v>15.7</v>
      </c>
      <c r="S619" s="8">
        <v>16.484999999999999</v>
      </c>
      <c r="T619" s="8"/>
      <c r="U619" s="8">
        <v>17.27</v>
      </c>
      <c r="V619" s="8">
        <v>17.27</v>
      </c>
      <c r="W619" s="8">
        <v>17.27</v>
      </c>
      <c r="X619" s="8">
        <v>21.98</v>
      </c>
      <c r="Y619" s="8">
        <v>17.27</v>
      </c>
      <c r="Z619" s="8">
        <v>20.41</v>
      </c>
      <c r="AA619" s="8">
        <v>17.27</v>
      </c>
      <c r="AB619" s="8">
        <v>18.84</v>
      </c>
      <c r="AC619" s="8">
        <v>18.84</v>
      </c>
      <c r="AD619" s="8">
        <v>14.13</v>
      </c>
      <c r="AE619" s="8">
        <v>18.84</v>
      </c>
      <c r="AF619" s="8">
        <v>14.13</v>
      </c>
      <c r="AG619" s="8">
        <v>15.7</v>
      </c>
      <c r="AH619" s="8">
        <v>17.27</v>
      </c>
      <c r="AI619" s="8">
        <v>18.84</v>
      </c>
      <c r="AJ619" s="8">
        <v>9.42</v>
      </c>
      <c r="AK619" s="8">
        <v>14.13</v>
      </c>
      <c r="AL619" s="8">
        <v>18.84</v>
      </c>
      <c r="AM619" s="8">
        <v>7.85</v>
      </c>
      <c r="AN619" s="8">
        <v>17.27</v>
      </c>
      <c r="AO619" s="8">
        <v>18.84</v>
      </c>
      <c r="AP619" s="8">
        <v>17.27</v>
      </c>
      <c r="AQ619" s="8">
        <v>15.7</v>
      </c>
      <c r="AR619" s="8">
        <v>20.41</v>
      </c>
      <c r="AS619" s="8">
        <v>15.7</v>
      </c>
      <c r="AT619" s="8">
        <v>14.13</v>
      </c>
    </row>
    <row r="620" spans="1:46" ht="23.25" customHeight="1">
      <c r="A620" s="1" t="str">
        <f t="shared" si="0"/>
        <v>RG8080A85EN-CO 1 POULAINVILLE PPDC 3 RUE PDC1 06:35</v>
      </c>
      <c r="B620" s="6" t="s">
        <v>20</v>
      </c>
      <c r="C620" s="6" t="s">
        <v>601</v>
      </c>
      <c r="D620" s="7" t="s">
        <v>22</v>
      </c>
      <c r="E620" s="7" t="s">
        <v>501</v>
      </c>
      <c r="F620" s="6" t="s">
        <v>502</v>
      </c>
      <c r="G620" s="7" t="s">
        <v>31</v>
      </c>
      <c r="H620" s="7" t="s">
        <v>585</v>
      </c>
      <c r="I620" s="6" t="s">
        <v>586</v>
      </c>
      <c r="J620" s="8">
        <v>32</v>
      </c>
      <c r="K620" s="7" t="s">
        <v>602</v>
      </c>
      <c r="L620" s="8">
        <v>12.56</v>
      </c>
      <c r="M620" s="8">
        <v>7.3669230769230767</v>
      </c>
      <c r="N620" s="8">
        <v>5.4950000000000001</v>
      </c>
      <c r="O620" s="8">
        <v>4.0819999999999999</v>
      </c>
      <c r="P620" s="8">
        <v>11.618</v>
      </c>
      <c r="Q620" s="8">
        <v>9.8125</v>
      </c>
      <c r="R620" s="8">
        <v>7.4574999999999996</v>
      </c>
      <c r="S620" s="8">
        <v>5.4950000000000001</v>
      </c>
      <c r="T620" s="8"/>
      <c r="U620" s="9">
        <v>3.14</v>
      </c>
      <c r="V620" s="9">
        <v>12.56</v>
      </c>
      <c r="W620" s="9">
        <v>12.56</v>
      </c>
      <c r="X620" s="9">
        <v>9.42</v>
      </c>
      <c r="Y620" s="9">
        <v>10.99</v>
      </c>
      <c r="Z620" s="9">
        <v>4.71</v>
      </c>
      <c r="AA620" s="9">
        <v>4.71</v>
      </c>
      <c r="AB620" s="9">
        <v>12.56</v>
      </c>
      <c r="AC620" s="9">
        <v>10.99</v>
      </c>
      <c r="AD620" s="9">
        <v>4.71</v>
      </c>
      <c r="AE620" s="9">
        <v>3.14</v>
      </c>
      <c r="AF620" s="9">
        <v>7.85</v>
      </c>
      <c r="AG620" s="9">
        <v>4.71</v>
      </c>
      <c r="AH620" s="9">
        <v>9.42</v>
      </c>
      <c r="AI620" s="9">
        <v>7.85</v>
      </c>
      <c r="AJ620" s="9">
        <v>10.99</v>
      </c>
      <c r="AK620" s="9">
        <v>3.14</v>
      </c>
      <c r="AL620" s="9">
        <v>4.71</v>
      </c>
      <c r="AM620" s="9">
        <v>4.71</v>
      </c>
      <c r="AN620" s="9">
        <v>10.99</v>
      </c>
      <c r="AO620" s="9">
        <v>7.85</v>
      </c>
      <c r="AP620" s="9">
        <v>4.71</v>
      </c>
      <c r="AQ620" s="9">
        <v>4.71</v>
      </c>
      <c r="AR620" s="9">
        <v>4.71</v>
      </c>
      <c r="AS620" s="9">
        <v>3.14</v>
      </c>
      <c r="AT620" s="9">
        <v>12.56</v>
      </c>
    </row>
    <row r="621" spans="1:46" ht="23.25" customHeight="1">
      <c r="A621" s="1" t="str">
        <f t="shared" si="0"/>
        <v>RG8080A85EN-CO 2 ABBEVILLE PDC 1 3 RUE PDC1 08:00</v>
      </c>
      <c r="B621" s="6" t="s">
        <v>20</v>
      </c>
      <c r="C621" s="6" t="s">
        <v>601</v>
      </c>
      <c r="D621" s="7" t="s">
        <v>25</v>
      </c>
      <c r="E621" s="7" t="s">
        <v>452</v>
      </c>
      <c r="F621" s="6" t="s">
        <v>453</v>
      </c>
      <c r="G621" s="7" t="s">
        <v>31</v>
      </c>
      <c r="H621" s="7" t="s">
        <v>585</v>
      </c>
      <c r="I621" s="6" t="s">
        <v>586</v>
      </c>
      <c r="J621" s="8">
        <v>32</v>
      </c>
      <c r="K621" s="7" t="s">
        <v>57</v>
      </c>
      <c r="L621" s="8">
        <v>27.99</v>
      </c>
      <c r="M621" s="8">
        <v>12.050923076923075</v>
      </c>
      <c r="N621" s="8">
        <v>20.67</v>
      </c>
      <c r="O621" s="8">
        <v>11.380800000000001</v>
      </c>
      <c r="P621" s="8">
        <v>11.420000000000002</v>
      </c>
      <c r="Q621" s="8">
        <v>7.5300000000000011</v>
      </c>
      <c r="R621" s="8">
        <v>7.03</v>
      </c>
      <c r="S621" s="8">
        <v>14.600000000000001</v>
      </c>
      <c r="T621" s="8"/>
      <c r="U621" s="8">
        <v>12.856000000000002</v>
      </c>
      <c r="V621" s="8">
        <v>5.14</v>
      </c>
      <c r="W621" s="8">
        <v>5.14</v>
      </c>
      <c r="X621" s="8">
        <v>4.1400000000000006</v>
      </c>
      <c r="Y621" s="8">
        <v>8.57</v>
      </c>
      <c r="Z621" s="8">
        <v>27.99</v>
      </c>
      <c r="AA621" s="8">
        <v>23.384</v>
      </c>
      <c r="AB621" s="8">
        <v>5.71</v>
      </c>
      <c r="AC621" s="8">
        <v>5.71</v>
      </c>
      <c r="AD621" s="8">
        <v>10.42</v>
      </c>
      <c r="AE621" s="8">
        <v>18.560000000000002</v>
      </c>
      <c r="AF621" s="8">
        <v>17.71</v>
      </c>
      <c r="AG621" s="8">
        <v>4.5340000000000007</v>
      </c>
      <c r="AH621" s="8">
        <v>11.28</v>
      </c>
      <c r="AI621" s="8">
        <v>8.8500000000000014</v>
      </c>
      <c r="AJ621" s="8">
        <v>5.71</v>
      </c>
      <c r="AK621" s="8">
        <v>14.850000000000001</v>
      </c>
      <c r="AL621" s="8">
        <v>10.42</v>
      </c>
      <c r="AM621" s="8">
        <v>7.28</v>
      </c>
      <c r="AN621" s="8">
        <v>18.27</v>
      </c>
      <c r="AO621" s="8">
        <v>10.42</v>
      </c>
      <c r="AP621" s="8">
        <v>7.85</v>
      </c>
      <c r="AQ621" s="8">
        <v>16.420000000000002</v>
      </c>
      <c r="AR621" s="8">
        <v>26.56</v>
      </c>
      <c r="AS621" s="8">
        <v>8.8500000000000014</v>
      </c>
      <c r="AT621" s="8">
        <v>16.700000000000003</v>
      </c>
    </row>
    <row r="622" spans="1:46" ht="23.25" customHeight="1">
      <c r="A622" s="1" t="str">
        <f t="shared" si="0"/>
        <v>RG8080A85EN-CO 3 RUE PDC1 4 ABBEVILLE PDC 1 08:55</v>
      </c>
      <c r="B622" s="6" t="s">
        <v>20</v>
      </c>
      <c r="C622" s="6" t="s">
        <v>601</v>
      </c>
      <c r="D622" s="7" t="s">
        <v>31</v>
      </c>
      <c r="E622" s="7" t="s">
        <v>585</v>
      </c>
      <c r="F622" s="6" t="s">
        <v>586</v>
      </c>
      <c r="G622" s="7" t="s">
        <v>33</v>
      </c>
      <c r="H622" s="7" t="s">
        <v>452</v>
      </c>
      <c r="I622" s="6" t="s">
        <v>453</v>
      </c>
      <c r="J622" s="8">
        <v>32</v>
      </c>
      <c r="K622" s="7" t="s">
        <v>69</v>
      </c>
      <c r="L622" s="8">
        <v>0</v>
      </c>
      <c r="M622" s="8"/>
      <c r="N622" s="8"/>
      <c r="O622" s="8"/>
      <c r="P622" s="8"/>
      <c r="Q622" s="8"/>
      <c r="R622" s="8"/>
      <c r="S622" s="8"/>
      <c r="T622" s="8"/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9">
        <v>0</v>
      </c>
      <c r="AD622" s="9">
        <v>0</v>
      </c>
      <c r="AE622" s="9">
        <v>0</v>
      </c>
      <c r="AF622" s="9">
        <v>0</v>
      </c>
      <c r="AG622" s="9">
        <v>0</v>
      </c>
      <c r="AH622" s="9">
        <v>0</v>
      </c>
      <c r="AI622" s="9">
        <v>0</v>
      </c>
      <c r="AJ622" s="9">
        <v>0</v>
      </c>
      <c r="AK622" s="9">
        <v>0</v>
      </c>
      <c r="AL622" s="9">
        <v>0</v>
      </c>
      <c r="AM622" s="9">
        <v>0</v>
      </c>
      <c r="AN622" s="9">
        <v>0</v>
      </c>
      <c r="AO622" s="9">
        <v>0</v>
      </c>
      <c r="AP622" s="9">
        <v>0</v>
      </c>
      <c r="AQ622" s="1"/>
      <c r="AR622" s="9">
        <v>0</v>
      </c>
      <c r="AS622" s="9">
        <v>0</v>
      </c>
      <c r="AT622" s="9">
        <v>0</v>
      </c>
    </row>
    <row r="623" spans="1:46" ht="23.25" customHeight="1">
      <c r="A623" s="1" t="str">
        <f t="shared" si="0"/>
        <v>RG8080B09EN-CO 1 ROYE PIC 2 PLTF MOREUIL 08:00</v>
      </c>
      <c r="B623" s="6" t="s">
        <v>20</v>
      </c>
      <c r="C623" s="6" t="s">
        <v>603</v>
      </c>
      <c r="D623" s="7" t="s">
        <v>22</v>
      </c>
      <c r="E623" s="7" t="s">
        <v>175</v>
      </c>
      <c r="F623" s="6" t="s">
        <v>176</v>
      </c>
      <c r="G623" s="7" t="s">
        <v>25</v>
      </c>
      <c r="H623" s="7" t="s">
        <v>200</v>
      </c>
      <c r="I623" s="6" t="s">
        <v>201</v>
      </c>
      <c r="J623" s="8">
        <v>52</v>
      </c>
      <c r="K623" s="7" t="s">
        <v>57</v>
      </c>
      <c r="L623" s="8">
        <v>52</v>
      </c>
      <c r="M623" s="8">
        <v>49.285714285714285</v>
      </c>
      <c r="N623" s="8">
        <v>33</v>
      </c>
      <c r="O623" s="8">
        <v>52</v>
      </c>
      <c r="P623" s="8">
        <v>52</v>
      </c>
      <c r="Q623" s="8"/>
      <c r="R623" s="8">
        <v>52</v>
      </c>
      <c r="S623" s="8">
        <v>52</v>
      </c>
      <c r="T623" s="8"/>
      <c r="U623" s="8">
        <v>52</v>
      </c>
      <c r="V623" s="8">
        <v>52</v>
      </c>
      <c r="W623" s="1"/>
      <c r="X623" s="8">
        <v>52</v>
      </c>
      <c r="Y623" s="8">
        <v>52</v>
      </c>
      <c r="Z623" s="8">
        <v>28</v>
      </c>
      <c r="AA623" s="8">
        <v>52</v>
      </c>
      <c r="AB623" s="8">
        <v>52</v>
      </c>
      <c r="AC623" s="1"/>
      <c r="AD623" s="8">
        <v>52</v>
      </c>
      <c r="AE623" s="8">
        <v>52</v>
      </c>
      <c r="AF623" s="8">
        <v>48</v>
      </c>
      <c r="AG623" s="8">
        <v>52</v>
      </c>
      <c r="AH623" s="8">
        <v>52</v>
      </c>
      <c r="AI623" s="1"/>
      <c r="AJ623" s="8">
        <v>52</v>
      </c>
      <c r="AK623" s="8">
        <v>52</v>
      </c>
      <c r="AL623" s="8">
        <v>0</v>
      </c>
      <c r="AM623" s="8">
        <v>52</v>
      </c>
      <c r="AN623" s="8">
        <v>52</v>
      </c>
      <c r="AO623" s="1"/>
      <c r="AP623" s="8">
        <v>52</v>
      </c>
      <c r="AQ623" s="8">
        <v>52</v>
      </c>
      <c r="AR623" s="8">
        <v>23</v>
      </c>
      <c r="AS623" s="8">
        <v>52</v>
      </c>
      <c r="AT623" s="8">
        <v>52</v>
      </c>
    </row>
    <row r="624" spans="1:46" ht="23.25" customHeight="1">
      <c r="A624" s="1" t="str">
        <f t="shared" si="0"/>
        <v>RG8080B09EN-CO 3 POULAINVILLE PPDC 4 ROYE PIC 09:50</v>
      </c>
      <c r="B624" s="6" t="s">
        <v>20</v>
      </c>
      <c r="C624" s="6" t="s">
        <v>603</v>
      </c>
      <c r="D624" s="7" t="s">
        <v>31</v>
      </c>
      <c r="E624" s="7" t="s">
        <v>501</v>
      </c>
      <c r="F624" s="6" t="s">
        <v>502</v>
      </c>
      <c r="G624" s="7" t="s">
        <v>33</v>
      </c>
      <c r="H624" s="7" t="s">
        <v>175</v>
      </c>
      <c r="I624" s="6" t="s">
        <v>176</v>
      </c>
      <c r="J624" s="8">
        <v>52</v>
      </c>
      <c r="K624" s="7" t="s">
        <v>463</v>
      </c>
      <c r="L624" s="8">
        <v>39.706000000000003</v>
      </c>
      <c r="M624" s="8">
        <v>29.775386363636358</v>
      </c>
      <c r="N624" s="8">
        <v>30.408999999999999</v>
      </c>
      <c r="O624" s="8">
        <v>31.4544</v>
      </c>
      <c r="P624" s="8">
        <v>30.7255</v>
      </c>
      <c r="Q624" s="8"/>
      <c r="R624" s="8">
        <v>28.908999999999999</v>
      </c>
      <c r="S624" s="8">
        <v>26.72175</v>
      </c>
      <c r="T624" s="8"/>
      <c r="U624" s="9">
        <v>34</v>
      </c>
      <c r="V624" s="9">
        <v>39.227000000000004</v>
      </c>
      <c r="W624" s="1"/>
      <c r="X624" s="9">
        <v>32</v>
      </c>
      <c r="Y624" s="9">
        <v>21.635999999999999</v>
      </c>
      <c r="Z624" s="9">
        <v>30</v>
      </c>
      <c r="AA624" s="9">
        <v>30</v>
      </c>
      <c r="AB624" s="9">
        <v>24.644499999999997</v>
      </c>
      <c r="AC624" s="1"/>
      <c r="AD624" s="9">
        <v>30</v>
      </c>
      <c r="AE624" s="9">
        <v>39.706000000000003</v>
      </c>
      <c r="AF624" s="9">
        <v>34</v>
      </c>
      <c r="AG624" s="9">
        <v>36</v>
      </c>
      <c r="AH624" s="9">
        <v>32.847999999999999</v>
      </c>
      <c r="AI624" s="1"/>
      <c r="AJ624" s="9">
        <v>28</v>
      </c>
      <c r="AK624" s="9">
        <v>24.817999999999998</v>
      </c>
      <c r="AL624" s="9">
        <v>31.818000000000001</v>
      </c>
      <c r="AM624" s="9">
        <v>23.635999999999999</v>
      </c>
      <c r="AN624" s="9">
        <v>27.271999999999998</v>
      </c>
      <c r="AO624" s="1"/>
      <c r="AP624" s="9">
        <v>25.635999999999999</v>
      </c>
      <c r="AQ624" s="9">
        <v>20.727</v>
      </c>
      <c r="AR624" s="9">
        <v>25.817999999999998</v>
      </c>
      <c r="AS624" s="9">
        <v>33.635999999999996</v>
      </c>
      <c r="AT624" s="9">
        <v>29.635999999999999</v>
      </c>
    </row>
    <row r="625" spans="1:46" ht="23.25" customHeight="1">
      <c r="A625" s="1" t="str">
        <f t="shared" si="0"/>
        <v>RG8080B09EN-CO 3 POULAINVILLE PPDC 5 PLTF MOREUIL 09:50</v>
      </c>
      <c r="B625" s="6" t="s">
        <v>20</v>
      </c>
      <c r="C625" s="6" t="s">
        <v>603</v>
      </c>
      <c r="D625" s="7" t="s">
        <v>31</v>
      </c>
      <c r="E625" s="7" t="s">
        <v>501</v>
      </c>
      <c r="F625" s="6" t="s">
        <v>502</v>
      </c>
      <c r="G625" s="7" t="s">
        <v>35</v>
      </c>
      <c r="H625" s="7" t="s">
        <v>200</v>
      </c>
      <c r="I625" s="6" t="s">
        <v>201</v>
      </c>
      <c r="J625" s="8">
        <v>52</v>
      </c>
      <c r="K625" s="7" t="s">
        <v>463</v>
      </c>
      <c r="L625" s="8">
        <v>0</v>
      </c>
      <c r="M625" s="8"/>
      <c r="N625" s="8"/>
      <c r="O625" s="8"/>
      <c r="P625" s="8"/>
      <c r="Q625" s="8"/>
      <c r="R625" s="8"/>
      <c r="S625" s="8"/>
      <c r="T625" s="8"/>
      <c r="U625" s="8">
        <v>0</v>
      </c>
      <c r="V625" s="8">
        <v>0</v>
      </c>
      <c r="W625" s="1"/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1"/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1"/>
      <c r="AJ625" s="8">
        <v>0</v>
      </c>
      <c r="AK625" s="8">
        <v>0</v>
      </c>
      <c r="AL625" s="8">
        <v>0</v>
      </c>
      <c r="AM625" s="8">
        <v>0</v>
      </c>
      <c r="AN625" s="8">
        <v>0</v>
      </c>
      <c r="AO625" s="1"/>
      <c r="AP625" s="8">
        <v>0</v>
      </c>
      <c r="AQ625" s="8">
        <v>0</v>
      </c>
      <c r="AR625" s="8">
        <v>0</v>
      </c>
      <c r="AS625" s="8">
        <v>0</v>
      </c>
      <c r="AT625" s="8">
        <v>0</v>
      </c>
    </row>
    <row r="626" spans="1:46" ht="23.25" customHeight="1">
      <c r="A626" s="1" t="str">
        <f t="shared" si="0"/>
        <v>RG8080B09EN-CO 4 ROYE PIC 5 PLTF MOREUIL 11:00</v>
      </c>
      <c r="B626" s="6" t="s">
        <v>20</v>
      </c>
      <c r="C626" s="6" t="s">
        <v>603</v>
      </c>
      <c r="D626" s="7" t="s">
        <v>33</v>
      </c>
      <c r="E626" s="7" t="s">
        <v>175</v>
      </c>
      <c r="F626" s="6" t="s">
        <v>176</v>
      </c>
      <c r="G626" s="7" t="s">
        <v>35</v>
      </c>
      <c r="H626" s="7" t="s">
        <v>200</v>
      </c>
      <c r="I626" s="6" t="s">
        <v>201</v>
      </c>
      <c r="J626" s="8">
        <v>52</v>
      </c>
      <c r="K626" s="7" t="s">
        <v>581</v>
      </c>
      <c r="L626" s="8">
        <v>52</v>
      </c>
      <c r="M626" s="8">
        <v>40.647058823529413</v>
      </c>
      <c r="N626" s="8">
        <v>21</v>
      </c>
      <c r="O626" s="8">
        <v>51.2</v>
      </c>
      <c r="P626" s="8">
        <v>29.666666666666668</v>
      </c>
      <c r="Q626" s="8"/>
      <c r="R626" s="8">
        <v>44</v>
      </c>
      <c r="S626" s="8">
        <v>43</v>
      </c>
      <c r="T626" s="8"/>
      <c r="U626" s="9">
        <v>52</v>
      </c>
      <c r="V626" s="9">
        <v>52</v>
      </c>
      <c r="W626" s="1"/>
      <c r="X626" s="9">
        <v>0</v>
      </c>
      <c r="Y626" s="9">
        <v>44</v>
      </c>
      <c r="Z626" s="9">
        <v>0</v>
      </c>
      <c r="AA626" s="9">
        <v>52</v>
      </c>
      <c r="AB626" s="9">
        <v>0</v>
      </c>
      <c r="AC626" s="1"/>
      <c r="AD626" s="9">
        <v>28</v>
      </c>
      <c r="AE626" s="9">
        <v>52</v>
      </c>
      <c r="AF626" s="9">
        <v>16</v>
      </c>
      <c r="AG626" s="9">
        <v>52</v>
      </c>
      <c r="AH626" s="9">
        <v>0</v>
      </c>
      <c r="AI626" s="1"/>
      <c r="AJ626" s="9">
        <v>52</v>
      </c>
      <c r="AK626" s="9">
        <v>47</v>
      </c>
      <c r="AL626" s="9">
        <v>26</v>
      </c>
      <c r="AM626" s="9">
        <v>48</v>
      </c>
      <c r="AN626" s="9">
        <v>25</v>
      </c>
      <c r="AO626" s="1"/>
      <c r="AP626" s="9">
        <v>52</v>
      </c>
      <c r="AQ626" s="9">
        <v>29</v>
      </c>
      <c r="AR626" s="9">
        <v>0</v>
      </c>
      <c r="AS626" s="9">
        <v>52</v>
      </c>
      <c r="AT626" s="9">
        <v>12</v>
      </c>
    </row>
    <row r="627" spans="1:46" ht="23.25" customHeight="1">
      <c r="A627" s="1" t="str">
        <f t="shared" si="0"/>
        <v>RG8080B10EN-CO 1 ROYE PIC 2 PLTF MOREUIL 08:00</v>
      </c>
      <c r="B627" s="6" t="s">
        <v>20</v>
      </c>
      <c r="C627" s="6" t="s">
        <v>604</v>
      </c>
      <c r="D627" s="7" t="s">
        <v>22</v>
      </c>
      <c r="E627" s="7" t="s">
        <v>175</v>
      </c>
      <c r="F627" s="6" t="s">
        <v>176</v>
      </c>
      <c r="G627" s="7" t="s">
        <v>25</v>
      </c>
      <c r="H627" s="7" t="s">
        <v>200</v>
      </c>
      <c r="I627" s="6" t="s">
        <v>201</v>
      </c>
      <c r="J627" s="8">
        <v>52</v>
      </c>
      <c r="K627" s="7" t="s">
        <v>57</v>
      </c>
      <c r="L627" s="8">
        <v>52</v>
      </c>
      <c r="M627" s="8">
        <v>52</v>
      </c>
      <c r="N627" s="8"/>
      <c r="O627" s="8"/>
      <c r="P627" s="8"/>
      <c r="Q627" s="8">
        <v>52</v>
      </c>
      <c r="R627" s="8"/>
      <c r="S627" s="8"/>
      <c r="T627" s="8"/>
      <c r="U627" s="1"/>
      <c r="V627" s="1"/>
      <c r="W627" s="8">
        <v>52</v>
      </c>
      <c r="X627" s="1"/>
      <c r="Y627" s="1"/>
      <c r="Z627" s="1"/>
      <c r="AA627" s="1"/>
      <c r="AB627" s="1"/>
      <c r="AC627" s="8">
        <v>52</v>
      </c>
      <c r="AD627" s="1"/>
      <c r="AE627" s="1"/>
      <c r="AF627" s="1"/>
      <c r="AG627" s="1"/>
      <c r="AH627" s="1"/>
      <c r="AI627" s="8">
        <v>52</v>
      </c>
      <c r="AJ627" s="1"/>
      <c r="AK627" s="1"/>
      <c r="AL627" s="1"/>
      <c r="AM627" s="1"/>
      <c r="AN627" s="1"/>
      <c r="AO627" s="8">
        <v>52</v>
      </c>
      <c r="AP627" s="1"/>
      <c r="AQ627" s="1"/>
      <c r="AR627" s="1"/>
      <c r="AS627" s="1"/>
      <c r="AT627" s="1"/>
    </row>
    <row r="628" spans="1:46" ht="23.25" customHeight="1">
      <c r="A628" s="1" t="str">
        <f t="shared" si="0"/>
        <v>RG8080B10EN-CO 3 POULAINVILLE PPDC 4 ROYE PIC 09:50</v>
      </c>
      <c r="B628" s="6" t="s">
        <v>20</v>
      </c>
      <c r="C628" s="6" t="s">
        <v>604</v>
      </c>
      <c r="D628" s="7" t="s">
        <v>31</v>
      </c>
      <c r="E628" s="7" t="s">
        <v>501</v>
      </c>
      <c r="F628" s="6" t="s">
        <v>502</v>
      </c>
      <c r="G628" s="7" t="s">
        <v>33</v>
      </c>
      <c r="H628" s="7" t="s">
        <v>175</v>
      </c>
      <c r="I628" s="6" t="s">
        <v>176</v>
      </c>
      <c r="J628" s="8">
        <v>52</v>
      </c>
      <c r="K628" s="7" t="s">
        <v>463</v>
      </c>
      <c r="L628" s="8">
        <v>40.19700000000001</v>
      </c>
      <c r="M628" s="8">
        <v>36.738749999999996</v>
      </c>
      <c r="N628" s="8"/>
      <c r="O628" s="8"/>
      <c r="P628" s="8"/>
      <c r="Q628" s="8">
        <v>36.738749999999996</v>
      </c>
      <c r="R628" s="8"/>
      <c r="S628" s="8"/>
      <c r="T628" s="8"/>
      <c r="U628" s="1"/>
      <c r="V628" s="1"/>
      <c r="W628" s="9">
        <v>36</v>
      </c>
      <c r="X628" s="1"/>
      <c r="Y628" s="1"/>
      <c r="Z628" s="1"/>
      <c r="AA628" s="1"/>
      <c r="AB628" s="1"/>
      <c r="AC628" s="9">
        <v>35.97</v>
      </c>
      <c r="AD628" s="1"/>
      <c r="AE628" s="1"/>
      <c r="AF628" s="1"/>
      <c r="AG628" s="1"/>
      <c r="AH628" s="1"/>
      <c r="AI628" s="9">
        <v>40.19700000000001</v>
      </c>
      <c r="AJ628" s="1"/>
      <c r="AK628" s="1"/>
      <c r="AL628" s="1"/>
      <c r="AM628" s="1"/>
      <c r="AN628" s="1"/>
      <c r="AO628" s="9">
        <v>34.787999999999997</v>
      </c>
      <c r="AP628" s="1"/>
      <c r="AQ628" s="1"/>
      <c r="AR628" s="1"/>
      <c r="AS628" s="1"/>
      <c r="AT628" s="1"/>
    </row>
    <row r="629" spans="1:46" ht="23.25" customHeight="1">
      <c r="A629" s="1" t="str">
        <f t="shared" si="0"/>
        <v>RG8080B10EN-CO 4 ROYE PIC 5 PLTF MOREUIL 11:00</v>
      </c>
      <c r="B629" s="6" t="s">
        <v>20</v>
      </c>
      <c r="C629" s="6" t="s">
        <v>604</v>
      </c>
      <c r="D629" s="7" t="s">
        <v>33</v>
      </c>
      <c r="E629" s="7" t="s">
        <v>175</v>
      </c>
      <c r="F629" s="6" t="s">
        <v>176</v>
      </c>
      <c r="G629" s="7" t="s">
        <v>35</v>
      </c>
      <c r="H629" s="7" t="s">
        <v>200</v>
      </c>
      <c r="I629" s="6" t="s">
        <v>201</v>
      </c>
      <c r="J629" s="8">
        <v>52</v>
      </c>
      <c r="K629" s="7" t="s">
        <v>581</v>
      </c>
      <c r="L629" s="8">
        <v>34</v>
      </c>
      <c r="M629" s="8">
        <v>21.5</v>
      </c>
      <c r="N629" s="8"/>
      <c r="O629" s="8"/>
      <c r="P629" s="8"/>
      <c r="Q629" s="8">
        <v>21.5</v>
      </c>
      <c r="R629" s="8"/>
      <c r="S629" s="8"/>
      <c r="T629" s="8"/>
      <c r="U629" s="1"/>
      <c r="V629" s="1"/>
      <c r="W629" s="8">
        <v>0</v>
      </c>
      <c r="X629" s="1"/>
      <c r="Y629" s="1"/>
      <c r="Z629" s="1"/>
      <c r="AA629" s="1"/>
      <c r="AB629" s="1"/>
      <c r="AC629" s="8">
        <v>0</v>
      </c>
      <c r="AD629" s="1"/>
      <c r="AE629" s="1"/>
      <c r="AF629" s="1"/>
      <c r="AG629" s="1"/>
      <c r="AH629" s="1"/>
      <c r="AI629" s="8">
        <v>9</v>
      </c>
      <c r="AJ629" s="1"/>
      <c r="AK629" s="1"/>
      <c r="AL629" s="1"/>
      <c r="AM629" s="1"/>
      <c r="AN629" s="1"/>
      <c r="AO629" s="8">
        <v>34</v>
      </c>
      <c r="AP629" s="1"/>
      <c r="AQ629" s="1"/>
      <c r="AR629" s="1"/>
      <c r="AS629" s="1"/>
      <c r="AT629" s="1"/>
    </row>
    <row r="630" spans="1:46" ht="23.25" customHeight="1">
      <c r="A630" s="1" t="str">
        <f t="shared" si="0"/>
        <v>RG8080B10EN-CO 5 PLTF MOREUIL 6 ROYE PIC 11:50</v>
      </c>
      <c r="B630" s="6" t="s">
        <v>20</v>
      </c>
      <c r="C630" s="6" t="s">
        <v>604</v>
      </c>
      <c r="D630" s="7" t="s">
        <v>35</v>
      </c>
      <c r="E630" s="7" t="s">
        <v>200</v>
      </c>
      <c r="F630" s="6" t="s">
        <v>201</v>
      </c>
      <c r="G630" s="7" t="s">
        <v>169</v>
      </c>
      <c r="H630" s="7" t="s">
        <v>175</v>
      </c>
      <c r="I630" s="6" t="s">
        <v>176</v>
      </c>
      <c r="J630" s="8">
        <v>52</v>
      </c>
      <c r="K630" s="7" t="s">
        <v>598</v>
      </c>
      <c r="L630" s="8">
        <v>52</v>
      </c>
      <c r="M630" s="8">
        <v>47.25</v>
      </c>
      <c r="N630" s="8"/>
      <c r="O630" s="8"/>
      <c r="P630" s="8"/>
      <c r="Q630" s="8">
        <v>47.25</v>
      </c>
      <c r="R630" s="8"/>
      <c r="S630" s="8"/>
      <c r="T630" s="8"/>
      <c r="U630" s="1"/>
      <c r="V630" s="1"/>
      <c r="W630" s="9">
        <v>52</v>
      </c>
      <c r="X630" s="1"/>
      <c r="Y630" s="1"/>
      <c r="Z630" s="1"/>
      <c r="AA630" s="1"/>
      <c r="AB630" s="1"/>
      <c r="AC630" s="9">
        <v>46</v>
      </c>
      <c r="AD630" s="1"/>
      <c r="AE630" s="1"/>
      <c r="AF630" s="1"/>
      <c r="AG630" s="1"/>
      <c r="AH630" s="1"/>
      <c r="AI630" s="9">
        <v>41</v>
      </c>
      <c r="AJ630" s="1"/>
      <c r="AK630" s="1"/>
      <c r="AL630" s="1"/>
      <c r="AM630" s="1"/>
      <c r="AN630" s="1"/>
      <c r="AO630" s="9">
        <v>50</v>
      </c>
      <c r="AP630" s="1"/>
      <c r="AQ630" s="1"/>
      <c r="AR630" s="1"/>
      <c r="AS630" s="1"/>
      <c r="AT630" s="1"/>
    </row>
    <row r="631" spans="1:46" ht="23.25" customHeight="1">
      <c r="A631" s="1" t="str">
        <f t="shared" si="0"/>
        <v>RG8080B11EN-CO 1 ALBERT PDC1 2 POULAINVILLE PPDC 16:50</v>
      </c>
      <c r="B631" s="6" t="s">
        <v>20</v>
      </c>
      <c r="C631" s="6" t="s">
        <v>605</v>
      </c>
      <c r="D631" s="7" t="s">
        <v>22</v>
      </c>
      <c r="E631" s="7" t="s">
        <v>498</v>
      </c>
      <c r="F631" s="6" t="s">
        <v>499</v>
      </c>
      <c r="G631" s="7" t="s">
        <v>25</v>
      </c>
      <c r="H631" s="7" t="s">
        <v>501</v>
      </c>
      <c r="I631" s="6" t="s">
        <v>502</v>
      </c>
      <c r="J631" s="8">
        <v>52</v>
      </c>
      <c r="K631" s="7" t="s">
        <v>117</v>
      </c>
      <c r="L631" s="8">
        <v>45.739000000000004</v>
      </c>
      <c r="M631" s="8">
        <v>32.044071428571428</v>
      </c>
      <c r="N631" s="8">
        <v>33.245375000000003</v>
      </c>
      <c r="O631" s="8">
        <v>26.282100000000003</v>
      </c>
      <c r="P631" s="8">
        <v>40.081250000000004</v>
      </c>
      <c r="Q631" s="8">
        <v>29.959500000000002</v>
      </c>
      <c r="R631" s="8">
        <v>32.092625000000005</v>
      </c>
      <c r="S631" s="8"/>
      <c r="T631" s="8"/>
      <c r="U631" s="8">
        <v>35.853500000000004</v>
      </c>
      <c r="V631" s="8">
        <v>40.959000000000003</v>
      </c>
      <c r="W631" s="8">
        <v>35.864500000000007</v>
      </c>
      <c r="X631" s="8">
        <v>36.315500000000007</v>
      </c>
      <c r="Y631" s="1"/>
      <c r="Z631" s="8">
        <v>39.343500000000006</v>
      </c>
      <c r="AA631" s="8">
        <v>22.234500000000001</v>
      </c>
      <c r="AB631" s="8">
        <v>45.739000000000004</v>
      </c>
      <c r="AC631" s="8">
        <v>33.084500000000006</v>
      </c>
      <c r="AD631" s="8">
        <v>34.429000000000002</v>
      </c>
      <c r="AE631" s="1"/>
      <c r="AF631" s="8">
        <v>33.154499999999999</v>
      </c>
      <c r="AG631" s="8">
        <v>22.689</v>
      </c>
      <c r="AH631" s="8">
        <v>40.179000000000002</v>
      </c>
      <c r="AI631" s="8">
        <v>31.654500000000002</v>
      </c>
      <c r="AJ631" s="8">
        <v>33.185000000000002</v>
      </c>
      <c r="AK631" s="1"/>
      <c r="AL631" s="8">
        <v>26.969000000000001</v>
      </c>
      <c r="AM631" s="8">
        <v>24.759</v>
      </c>
      <c r="AN631" s="8">
        <v>33.448000000000008</v>
      </c>
      <c r="AO631" s="8">
        <v>19.234500000000001</v>
      </c>
      <c r="AP631" s="8">
        <v>24.440999999999999</v>
      </c>
      <c r="AQ631" s="1"/>
      <c r="AR631" s="8">
        <v>33.514499999999998</v>
      </c>
      <c r="AS631" s="8">
        <v>25.874500000000001</v>
      </c>
      <c r="AT631" s="8">
        <v>0</v>
      </c>
    </row>
    <row r="632" spans="1:46" ht="23.25" customHeight="1">
      <c r="A632" s="1" t="str">
        <f t="shared" si="0"/>
        <v>RG8080B11EN-CO 1 ALBERT PDC1 3 ROYE PIC 16:50</v>
      </c>
      <c r="B632" s="6" t="s">
        <v>20</v>
      </c>
      <c r="C632" s="6" t="s">
        <v>605</v>
      </c>
      <c r="D632" s="7" t="s">
        <v>22</v>
      </c>
      <c r="E632" s="7" t="s">
        <v>498</v>
      </c>
      <c r="F632" s="6" t="s">
        <v>499</v>
      </c>
      <c r="G632" s="7" t="s">
        <v>31</v>
      </c>
      <c r="H632" s="7" t="s">
        <v>175</v>
      </c>
      <c r="I632" s="6" t="s">
        <v>176</v>
      </c>
      <c r="J632" s="8">
        <v>52</v>
      </c>
      <c r="K632" s="7" t="s">
        <v>117</v>
      </c>
      <c r="L632" s="8">
        <v>37.749000000000002</v>
      </c>
      <c r="M632" s="8">
        <v>37.749000000000002</v>
      </c>
      <c r="N632" s="8"/>
      <c r="O632" s="8"/>
      <c r="P632" s="8">
        <v>37.749000000000002</v>
      </c>
      <c r="Q632" s="8"/>
      <c r="R632" s="8"/>
      <c r="S632" s="8"/>
      <c r="T632" s="8"/>
      <c r="U632" s="9">
        <v>0</v>
      </c>
      <c r="V632" s="9">
        <v>0</v>
      </c>
      <c r="W632" s="9">
        <v>0</v>
      </c>
      <c r="X632" s="9">
        <v>0</v>
      </c>
      <c r="Y632" s="1"/>
      <c r="Z632" s="9">
        <v>0</v>
      </c>
      <c r="AA632" s="9">
        <v>0</v>
      </c>
      <c r="AB632" s="9">
        <v>0</v>
      </c>
      <c r="AC632" s="9">
        <v>0</v>
      </c>
      <c r="AD632" s="9">
        <v>0</v>
      </c>
      <c r="AE632" s="1"/>
      <c r="AF632" s="9">
        <v>0</v>
      </c>
      <c r="AG632" s="9">
        <v>0</v>
      </c>
      <c r="AH632" s="9">
        <v>0</v>
      </c>
      <c r="AI632" s="9">
        <v>0</v>
      </c>
      <c r="AJ632" s="9">
        <v>0</v>
      </c>
      <c r="AK632" s="1"/>
      <c r="AL632" s="9">
        <v>0</v>
      </c>
      <c r="AM632" s="9">
        <v>0</v>
      </c>
      <c r="AN632" s="9">
        <v>0</v>
      </c>
      <c r="AO632" s="9">
        <v>0</v>
      </c>
      <c r="AP632" s="9">
        <v>0</v>
      </c>
      <c r="AQ632" s="1"/>
      <c r="AR632" s="9">
        <v>0</v>
      </c>
      <c r="AS632" s="9">
        <v>0</v>
      </c>
      <c r="AT632" s="9">
        <v>37.749000000000002</v>
      </c>
    </row>
    <row r="633" spans="1:46" ht="23.25" customHeight="1">
      <c r="A633" s="1" t="str">
        <f t="shared" si="0"/>
        <v>RG8080B11EN-CO 2 POULAINVILLE PPDC 3 ROYE PIC 18:40</v>
      </c>
      <c r="B633" s="6" t="s">
        <v>20</v>
      </c>
      <c r="C633" s="6" t="s">
        <v>605</v>
      </c>
      <c r="D633" s="7" t="s">
        <v>25</v>
      </c>
      <c r="E633" s="7" t="s">
        <v>501</v>
      </c>
      <c r="F633" s="6" t="s">
        <v>502</v>
      </c>
      <c r="G633" s="7" t="s">
        <v>31</v>
      </c>
      <c r="H633" s="7" t="s">
        <v>175</v>
      </c>
      <c r="I633" s="6" t="s">
        <v>176</v>
      </c>
      <c r="J633" s="8">
        <v>52</v>
      </c>
      <c r="K633" s="7" t="s">
        <v>606</v>
      </c>
      <c r="L633" s="8">
        <v>52</v>
      </c>
      <c r="M633" s="8">
        <v>45.18390909090909</v>
      </c>
      <c r="N633" s="8">
        <v>49</v>
      </c>
      <c r="O633" s="8">
        <v>45.9</v>
      </c>
      <c r="P633" s="8">
        <v>42.4</v>
      </c>
      <c r="Q633" s="8">
        <v>46.75</v>
      </c>
      <c r="R633" s="8">
        <v>42.386500000000005</v>
      </c>
      <c r="S633" s="8"/>
      <c r="T633" s="8"/>
      <c r="U633" s="8">
        <v>43.5</v>
      </c>
      <c r="V633" s="8">
        <v>37.5</v>
      </c>
      <c r="W633" s="8">
        <v>51.000000000000007</v>
      </c>
      <c r="X633" s="8">
        <v>41.182000000000009</v>
      </c>
      <c r="Y633" s="1"/>
      <c r="Z633" s="8">
        <v>43.000000000000007</v>
      </c>
      <c r="AA633" s="8">
        <v>43.500000000000007</v>
      </c>
      <c r="AB633" s="8">
        <v>40</v>
      </c>
      <c r="AC633" s="8">
        <v>48</v>
      </c>
      <c r="AD633" s="8">
        <v>45.682000000000009</v>
      </c>
      <c r="AE633" s="1"/>
      <c r="AF633" s="8">
        <v>49.500000000000007</v>
      </c>
      <c r="AG633" s="8">
        <v>52</v>
      </c>
      <c r="AH633" s="8">
        <v>46.5</v>
      </c>
      <c r="AI633" s="8">
        <v>46.000000000000007</v>
      </c>
      <c r="AJ633" s="8">
        <v>39.5</v>
      </c>
      <c r="AK633" s="1"/>
      <c r="AL633" s="8">
        <v>51.5</v>
      </c>
      <c r="AM633" s="8">
        <v>48</v>
      </c>
      <c r="AN633" s="8">
        <v>49.000000000000007</v>
      </c>
      <c r="AO633" s="8">
        <v>42.000000000000007</v>
      </c>
      <c r="AP633" s="8">
        <v>43.182000000000002</v>
      </c>
      <c r="AQ633" s="1"/>
      <c r="AR633" s="8">
        <v>52</v>
      </c>
      <c r="AS633" s="8">
        <v>42.5</v>
      </c>
      <c r="AT633" s="8">
        <v>39</v>
      </c>
    </row>
    <row r="634" spans="1:46" ht="23.25" customHeight="1">
      <c r="A634" s="1" t="str">
        <f t="shared" si="0"/>
        <v>RG8080B49EN-CO 1 FRIVILLE ESCARBOTIN 2 ST QUENTIN MOT RP 09:15</v>
      </c>
      <c r="B634" s="6" t="s">
        <v>20</v>
      </c>
      <c r="C634" s="6" t="s">
        <v>607</v>
      </c>
      <c r="D634" s="7" t="s">
        <v>22</v>
      </c>
      <c r="E634" s="7" t="s">
        <v>523</v>
      </c>
      <c r="F634" s="6" t="s">
        <v>524</v>
      </c>
      <c r="G634" s="7" t="s">
        <v>25</v>
      </c>
      <c r="H634" s="7" t="s">
        <v>608</v>
      </c>
      <c r="I634" s="6" t="s">
        <v>609</v>
      </c>
      <c r="J634" s="8">
        <v>24</v>
      </c>
      <c r="K634" s="7" t="s">
        <v>60</v>
      </c>
      <c r="L634" s="8">
        <v>17.850000000000001</v>
      </c>
      <c r="M634" s="8">
        <v>13.393499999999998</v>
      </c>
      <c r="N634" s="8">
        <v>17.183333333333334</v>
      </c>
      <c r="O634" s="8">
        <v>13.364000000000001</v>
      </c>
      <c r="P634" s="8">
        <v>12.85</v>
      </c>
      <c r="Q634" s="8">
        <v>12.387500000000001</v>
      </c>
      <c r="R634" s="8">
        <v>11.9</v>
      </c>
      <c r="S634" s="8"/>
      <c r="T634" s="8"/>
      <c r="U634" s="9">
        <v>12.850000000000001</v>
      </c>
      <c r="V634" s="9">
        <v>12.850000000000001</v>
      </c>
      <c r="W634" s="9">
        <v>10</v>
      </c>
      <c r="X634" s="9">
        <v>10</v>
      </c>
      <c r="Y634" s="1"/>
      <c r="Z634" s="9">
        <v>0</v>
      </c>
      <c r="AA634" s="9">
        <v>12.850000000000001</v>
      </c>
      <c r="AB634" s="9">
        <v>12.850000000000001</v>
      </c>
      <c r="AC634" s="9">
        <v>12.850000000000001</v>
      </c>
      <c r="AD634" s="9">
        <v>12.850000000000001</v>
      </c>
      <c r="AE634" s="1"/>
      <c r="AF634" s="9">
        <v>15.850000000000001</v>
      </c>
      <c r="AG634" s="9">
        <v>15.42</v>
      </c>
      <c r="AH634" s="9">
        <v>12.850000000000001</v>
      </c>
      <c r="AI634" s="9">
        <v>12.850000000000001</v>
      </c>
      <c r="AJ634" s="9">
        <v>12.850000000000001</v>
      </c>
      <c r="AK634" s="1"/>
      <c r="AL634" s="9">
        <v>17.850000000000001</v>
      </c>
      <c r="AM634" s="9">
        <v>12.850000000000001</v>
      </c>
      <c r="AN634" s="9">
        <v>12.850000000000001</v>
      </c>
      <c r="AO634" s="9">
        <v>13.850000000000001</v>
      </c>
      <c r="AP634" s="9">
        <v>0</v>
      </c>
      <c r="AQ634" s="1"/>
      <c r="AR634" s="9">
        <v>17.850000000000001</v>
      </c>
      <c r="AS634" s="9">
        <v>12.850000000000001</v>
      </c>
      <c r="AT634" s="9">
        <v>12.850000000000001</v>
      </c>
    </row>
    <row r="635" spans="1:46" ht="23.25" customHeight="1">
      <c r="A635" s="1" t="str">
        <f t="shared" si="0"/>
        <v>RG8080B50EN-CO 1 ROYE PIC 2 POULAINVILLE PPDC 05:10</v>
      </c>
      <c r="B635" s="6" t="s">
        <v>20</v>
      </c>
      <c r="C635" s="6" t="s">
        <v>610</v>
      </c>
      <c r="D635" s="7" t="s">
        <v>22</v>
      </c>
      <c r="E635" s="7" t="s">
        <v>175</v>
      </c>
      <c r="F635" s="6" t="s">
        <v>176</v>
      </c>
      <c r="G635" s="7" t="s">
        <v>25</v>
      </c>
      <c r="H635" s="7" t="s">
        <v>501</v>
      </c>
      <c r="I635" s="6" t="s">
        <v>502</v>
      </c>
      <c r="J635" s="8">
        <v>32</v>
      </c>
      <c r="K635" s="7" t="s">
        <v>475</v>
      </c>
      <c r="L635" s="8">
        <v>27.545999999999999</v>
      </c>
      <c r="M635" s="8">
        <v>17.145875</v>
      </c>
      <c r="N635" s="8">
        <v>11</v>
      </c>
      <c r="O635" s="8">
        <v>21.111333333333331</v>
      </c>
      <c r="P635" s="8">
        <v>14</v>
      </c>
      <c r="Q635" s="8">
        <v>17</v>
      </c>
      <c r="R635" s="8">
        <v>24</v>
      </c>
      <c r="S635" s="8">
        <v>12</v>
      </c>
      <c r="T635" s="8"/>
      <c r="U635" s="8">
        <v>27.545999999999999</v>
      </c>
      <c r="V635" s="8">
        <v>17</v>
      </c>
      <c r="W635" s="8">
        <v>21</v>
      </c>
      <c r="X635" s="8">
        <v>26</v>
      </c>
      <c r="Y635" s="8">
        <v>10</v>
      </c>
      <c r="Z635" s="8">
        <v>0</v>
      </c>
      <c r="AA635" s="8">
        <v>16.393999999999998</v>
      </c>
      <c r="AB635" s="8">
        <v>13</v>
      </c>
      <c r="AC635" s="8">
        <v>19</v>
      </c>
      <c r="AD635" s="8">
        <v>24</v>
      </c>
      <c r="AE635" s="8">
        <v>0</v>
      </c>
      <c r="AF635" s="8">
        <v>13</v>
      </c>
      <c r="AG635" s="8">
        <v>19.393999999999998</v>
      </c>
      <c r="AH635" s="8">
        <v>12</v>
      </c>
      <c r="AI635" s="8">
        <v>11</v>
      </c>
      <c r="AJ635" s="8">
        <v>22</v>
      </c>
      <c r="AK635" s="8">
        <v>14</v>
      </c>
      <c r="AL635" s="8">
        <v>9</v>
      </c>
      <c r="AM635" s="1"/>
      <c r="AN635" s="1"/>
      <c r="AO635" s="1"/>
      <c r="AP635" s="1"/>
      <c r="AQ635" s="1"/>
      <c r="AR635" s="1"/>
      <c r="AS635" s="1"/>
      <c r="AT635" s="1"/>
    </row>
    <row r="636" spans="1:46" ht="23.25" customHeight="1">
      <c r="A636" s="1" t="str">
        <f t="shared" si="0"/>
        <v>RG8080B50EN-CO 1 ROYE PIC 3 ALBERT PDC1 05:10</v>
      </c>
      <c r="B636" s="6" t="s">
        <v>20</v>
      </c>
      <c r="C636" s="6" t="s">
        <v>610</v>
      </c>
      <c r="D636" s="7" t="s">
        <v>22</v>
      </c>
      <c r="E636" s="7" t="s">
        <v>175</v>
      </c>
      <c r="F636" s="6" t="s">
        <v>176</v>
      </c>
      <c r="G636" s="7" t="s">
        <v>31</v>
      </c>
      <c r="H636" s="7" t="s">
        <v>498</v>
      </c>
      <c r="I636" s="6" t="s">
        <v>499</v>
      </c>
      <c r="J636" s="8">
        <v>32</v>
      </c>
      <c r="K636" s="7" t="s">
        <v>475</v>
      </c>
      <c r="L636" s="8">
        <v>0</v>
      </c>
      <c r="M636" s="8"/>
      <c r="N636" s="8"/>
      <c r="O636" s="8"/>
      <c r="P636" s="8"/>
      <c r="Q636" s="8"/>
      <c r="R636" s="8"/>
      <c r="S636" s="8"/>
      <c r="T636" s="8"/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1"/>
      <c r="AA636" s="9">
        <v>0</v>
      </c>
      <c r="AB636" s="9">
        <v>0</v>
      </c>
      <c r="AC636" s="9">
        <v>0</v>
      </c>
      <c r="AD636" s="9">
        <v>0</v>
      </c>
      <c r="AE636" s="9">
        <v>0</v>
      </c>
      <c r="AF636" s="9">
        <v>0</v>
      </c>
      <c r="AG636" s="9">
        <v>0</v>
      </c>
      <c r="AH636" s="9">
        <v>0</v>
      </c>
      <c r="AI636" s="9">
        <v>0</v>
      </c>
      <c r="AJ636" s="9">
        <v>0</v>
      </c>
      <c r="AK636" s="9">
        <v>0</v>
      </c>
      <c r="AL636" s="9">
        <v>0</v>
      </c>
      <c r="AM636" s="1"/>
      <c r="AN636" s="1"/>
      <c r="AO636" s="1"/>
      <c r="AP636" s="1"/>
      <c r="AQ636" s="1"/>
      <c r="AR636" s="1"/>
      <c r="AS636" s="1"/>
      <c r="AT636" s="1"/>
    </row>
    <row r="637" spans="1:46" ht="23.25" customHeight="1">
      <c r="A637" s="1" t="str">
        <f t="shared" si="0"/>
        <v>RG8080B50EN-CO 2 POULAINVILLE PPDC 3 ALBERT PDC1 06:15</v>
      </c>
      <c r="B637" s="6" t="s">
        <v>20</v>
      </c>
      <c r="C637" s="6" t="s">
        <v>610</v>
      </c>
      <c r="D637" s="7" t="s">
        <v>25</v>
      </c>
      <c r="E637" s="7" t="s">
        <v>501</v>
      </c>
      <c r="F637" s="6" t="s">
        <v>502</v>
      </c>
      <c r="G637" s="7" t="s">
        <v>31</v>
      </c>
      <c r="H637" s="7" t="s">
        <v>498</v>
      </c>
      <c r="I637" s="6" t="s">
        <v>499</v>
      </c>
      <c r="J637" s="8">
        <v>32</v>
      </c>
      <c r="K637" s="7" t="s">
        <v>152</v>
      </c>
      <c r="L637" s="8">
        <v>25.12</v>
      </c>
      <c r="M637" s="8">
        <v>17.412777777777777</v>
      </c>
      <c r="N637" s="8">
        <v>17.793333333333333</v>
      </c>
      <c r="O637" s="8">
        <v>9.42</v>
      </c>
      <c r="P637" s="8">
        <v>23.36</v>
      </c>
      <c r="Q637" s="8">
        <v>18.84</v>
      </c>
      <c r="R637" s="8">
        <v>17.793333333333333</v>
      </c>
      <c r="S637" s="8">
        <v>17.27</v>
      </c>
      <c r="T637" s="8"/>
      <c r="U637" s="8">
        <v>9.42</v>
      </c>
      <c r="V637" s="8">
        <v>23.55</v>
      </c>
      <c r="W637" s="8">
        <v>20.41</v>
      </c>
      <c r="X637" s="8">
        <v>17.27</v>
      </c>
      <c r="Y637" s="8">
        <v>17.27</v>
      </c>
      <c r="Z637" s="8">
        <v>20.41</v>
      </c>
      <c r="AA637" s="8">
        <v>10.99</v>
      </c>
      <c r="AB637" s="8">
        <v>25.12</v>
      </c>
      <c r="AC637" s="8">
        <v>17.27</v>
      </c>
      <c r="AD637" s="8">
        <v>18.84</v>
      </c>
      <c r="AE637" s="8">
        <v>20.41</v>
      </c>
      <c r="AF637" s="8">
        <v>18.84</v>
      </c>
      <c r="AG637" s="8">
        <v>7.85</v>
      </c>
      <c r="AH637" s="8">
        <v>21.41</v>
      </c>
      <c r="AI637" s="8">
        <v>18.84</v>
      </c>
      <c r="AJ637" s="8">
        <v>17.27</v>
      </c>
      <c r="AK637" s="8">
        <v>14.13</v>
      </c>
      <c r="AL637" s="8">
        <v>14.13</v>
      </c>
      <c r="AM637" s="1"/>
      <c r="AN637" s="1"/>
      <c r="AO637" s="1"/>
      <c r="AP637" s="1"/>
      <c r="AQ637" s="1"/>
      <c r="AR637" s="1"/>
      <c r="AS637" s="1"/>
      <c r="AT637" s="1"/>
    </row>
    <row r="638" spans="1:46" ht="23.25" customHeight="1">
      <c r="A638" s="1" t="str">
        <f t="shared" si="0"/>
        <v>RG8080B52EN-CO 2 MONTDIDIER PDC1 3 ROSIERES PDC1 16:10</v>
      </c>
      <c r="B638" s="6" t="s">
        <v>20</v>
      </c>
      <c r="C638" s="6" t="s">
        <v>611</v>
      </c>
      <c r="D638" s="7" t="s">
        <v>25</v>
      </c>
      <c r="E638" s="7" t="s">
        <v>519</v>
      </c>
      <c r="F638" s="6" t="s">
        <v>520</v>
      </c>
      <c r="G638" s="7" t="s">
        <v>31</v>
      </c>
      <c r="H638" s="7" t="s">
        <v>517</v>
      </c>
      <c r="I638" s="6" t="s">
        <v>518</v>
      </c>
      <c r="J638" s="8">
        <v>28</v>
      </c>
      <c r="K638" s="7" t="s">
        <v>612</v>
      </c>
      <c r="L638" s="8">
        <v>0</v>
      </c>
      <c r="M638" s="8"/>
      <c r="N638" s="8"/>
      <c r="O638" s="8"/>
      <c r="P638" s="8"/>
      <c r="Q638" s="8"/>
      <c r="R638" s="8"/>
      <c r="S638" s="8"/>
      <c r="T638" s="8"/>
      <c r="U638" s="9">
        <v>0</v>
      </c>
      <c r="V638" s="9">
        <v>0</v>
      </c>
      <c r="W638" s="9">
        <v>0</v>
      </c>
      <c r="X638" s="9">
        <v>0</v>
      </c>
      <c r="Y638" s="1"/>
      <c r="Z638" s="9">
        <v>0</v>
      </c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23.25" customHeight="1">
      <c r="A639" s="1" t="str">
        <f t="shared" si="0"/>
        <v>RG8080B52EN-CO 2 MONTDIDIER ISCC1 3 ROSIERES PDC1 16:10</v>
      </c>
      <c r="B639" s="6" t="s">
        <v>20</v>
      </c>
      <c r="C639" s="6" t="s">
        <v>611</v>
      </c>
      <c r="D639" s="7" t="s">
        <v>25</v>
      </c>
      <c r="E639" s="7" t="s">
        <v>595</v>
      </c>
      <c r="F639" s="6" t="s">
        <v>596</v>
      </c>
      <c r="G639" s="7" t="s">
        <v>31</v>
      </c>
      <c r="H639" s="7" t="s">
        <v>517</v>
      </c>
      <c r="I639" s="6" t="s">
        <v>518</v>
      </c>
      <c r="J639" s="8">
        <v>28</v>
      </c>
      <c r="K639" s="7" t="s">
        <v>612</v>
      </c>
      <c r="L639" s="8">
        <v>6.28</v>
      </c>
      <c r="M639" s="8">
        <v>6.28</v>
      </c>
      <c r="N639" s="8"/>
      <c r="O639" s="8"/>
      <c r="P639" s="8">
        <v>6.28</v>
      </c>
      <c r="Q639" s="8"/>
      <c r="R639" s="8"/>
      <c r="S639" s="8"/>
      <c r="T639" s="8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8">
        <v>0</v>
      </c>
      <c r="AG639" s="8">
        <v>0</v>
      </c>
      <c r="AH639" s="8">
        <v>6.28</v>
      </c>
      <c r="AI639" s="8">
        <v>0</v>
      </c>
      <c r="AJ639" s="8">
        <v>0</v>
      </c>
      <c r="AK639" s="1"/>
      <c r="AL639" s="8">
        <v>0</v>
      </c>
      <c r="AM639" s="8">
        <v>0</v>
      </c>
      <c r="AN639" s="8">
        <v>0</v>
      </c>
      <c r="AO639" s="8">
        <v>0</v>
      </c>
      <c r="AP639" s="8">
        <v>0</v>
      </c>
      <c r="AQ639" s="1"/>
      <c r="AR639" s="8">
        <v>0</v>
      </c>
      <c r="AS639" s="8">
        <v>0</v>
      </c>
      <c r="AT639" s="8">
        <v>0</v>
      </c>
    </row>
    <row r="640" spans="1:46" ht="23.25" customHeight="1">
      <c r="A640" s="1" t="str">
        <f t="shared" si="0"/>
        <v>RG8080B52EN-CO 2 MONTDIDIER PDC1 4 POULAINVILLE PPDC 16:10</v>
      </c>
      <c r="B640" s="6" t="s">
        <v>20</v>
      </c>
      <c r="C640" s="6" t="s">
        <v>611</v>
      </c>
      <c r="D640" s="7" t="s">
        <v>25</v>
      </c>
      <c r="E640" s="7" t="s">
        <v>519</v>
      </c>
      <c r="F640" s="6" t="s">
        <v>520</v>
      </c>
      <c r="G640" s="7" t="s">
        <v>33</v>
      </c>
      <c r="H640" s="7" t="s">
        <v>501</v>
      </c>
      <c r="I640" s="6" t="s">
        <v>502</v>
      </c>
      <c r="J640" s="8">
        <v>28</v>
      </c>
      <c r="K640" s="7" t="s">
        <v>612</v>
      </c>
      <c r="L640" s="8">
        <v>23.55</v>
      </c>
      <c r="M640" s="8">
        <v>20.41</v>
      </c>
      <c r="N640" s="8">
        <v>21.98</v>
      </c>
      <c r="O640" s="8">
        <v>14.13</v>
      </c>
      <c r="P640" s="8">
        <v>23.55</v>
      </c>
      <c r="Q640" s="8">
        <v>21.98</v>
      </c>
      <c r="R640" s="8">
        <v>20.41</v>
      </c>
      <c r="S640" s="8"/>
      <c r="T640" s="8"/>
      <c r="U640" s="9">
        <v>14.13</v>
      </c>
      <c r="V640" s="9">
        <v>23.55</v>
      </c>
      <c r="W640" s="9">
        <v>21.98</v>
      </c>
      <c r="X640" s="9">
        <v>20.41</v>
      </c>
      <c r="Y640" s="1"/>
      <c r="Z640" s="9">
        <v>21.98</v>
      </c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23.25" customHeight="1">
      <c r="A641" s="1" t="str">
        <f t="shared" si="0"/>
        <v>RG8080B52EN-CO 2 MONTDIDIER ISCC1 4 POULAINVILLE PPDC 16:10</v>
      </c>
      <c r="B641" s="6" t="s">
        <v>20</v>
      </c>
      <c r="C641" s="6" t="s">
        <v>611</v>
      </c>
      <c r="D641" s="7" t="s">
        <v>25</v>
      </c>
      <c r="E641" s="7" t="s">
        <v>595</v>
      </c>
      <c r="F641" s="6" t="s">
        <v>596</v>
      </c>
      <c r="G641" s="7" t="s">
        <v>33</v>
      </c>
      <c r="H641" s="7" t="s">
        <v>501</v>
      </c>
      <c r="I641" s="6" t="s">
        <v>502</v>
      </c>
      <c r="J641" s="8">
        <v>28</v>
      </c>
      <c r="K641" s="7" t="s">
        <v>612</v>
      </c>
      <c r="L641" s="8">
        <v>23.55</v>
      </c>
      <c r="M641" s="8">
        <v>19.755833333333332</v>
      </c>
      <c r="N641" s="8">
        <v>20.41</v>
      </c>
      <c r="O641" s="8">
        <v>14.653333333333334</v>
      </c>
      <c r="P641" s="8">
        <v>23.55</v>
      </c>
      <c r="Q641" s="8">
        <v>21.195</v>
      </c>
      <c r="R641" s="8">
        <v>21.195</v>
      </c>
      <c r="S641" s="8"/>
      <c r="T641" s="8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8">
        <v>21.98</v>
      </c>
      <c r="AG641" s="8">
        <v>15.7</v>
      </c>
      <c r="AH641" s="8">
        <v>0</v>
      </c>
      <c r="AI641" s="8">
        <v>20.41</v>
      </c>
      <c r="AJ641" s="8">
        <v>20.41</v>
      </c>
      <c r="AK641" s="1"/>
      <c r="AL641" s="8">
        <v>18.84</v>
      </c>
      <c r="AM641" s="8">
        <v>17.27</v>
      </c>
      <c r="AN641" s="8">
        <v>23.55</v>
      </c>
      <c r="AO641" s="8">
        <v>21.98</v>
      </c>
      <c r="AP641" s="8">
        <v>21.98</v>
      </c>
      <c r="AQ641" s="1"/>
      <c r="AR641" s="8">
        <v>20.41</v>
      </c>
      <c r="AS641" s="8">
        <v>10.99</v>
      </c>
      <c r="AT641" s="8">
        <v>23.55</v>
      </c>
    </row>
    <row r="642" spans="1:46" ht="23.25" customHeight="1">
      <c r="A642" s="1" t="str">
        <f t="shared" si="0"/>
        <v>RG8080B52EN-CO 3 ROSIERES PDC1 4 POULAINVILLE PPDC 16:55</v>
      </c>
      <c r="B642" s="6" t="s">
        <v>20</v>
      </c>
      <c r="C642" s="6" t="s">
        <v>611</v>
      </c>
      <c r="D642" s="7" t="s">
        <v>31</v>
      </c>
      <c r="E642" s="7" t="s">
        <v>517</v>
      </c>
      <c r="F642" s="6" t="s">
        <v>518</v>
      </c>
      <c r="G642" s="7" t="s">
        <v>33</v>
      </c>
      <c r="H642" s="7" t="s">
        <v>501</v>
      </c>
      <c r="I642" s="6" t="s">
        <v>502</v>
      </c>
      <c r="J642" s="8">
        <v>28</v>
      </c>
      <c r="K642" s="7" t="s">
        <v>63</v>
      </c>
      <c r="L642" s="8">
        <v>29.26</v>
      </c>
      <c r="M642" s="8">
        <v>25.37954545454545</v>
      </c>
      <c r="N642" s="8">
        <v>25.905000000000001</v>
      </c>
      <c r="O642" s="8">
        <v>23.55</v>
      </c>
      <c r="P642" s="8">
        <v>23.863999999999997</v>
      </c>
      <c r="Q642" s="8">
        <v>26.69</v>
      </c>
      <c r="R642" s="8">
        <v>27.725000000000001</v>
      </c>
      <c r="S642" s="8"/>
      <c r="T642" s="8"/>
      <c r="U642" s="9">
        <v>28.26</v>
      </c>
      <c r="V642" s="9">
        <v>28.26</v>
      </c>
      <c r="W642" s="9">
        <v>28.26</v>
      </c>
      <c r="X642" s="9">
        <v>28.26</v>
      </c>
      <c r="Y642" s="1"/>
      <c r="Z642" s="9">
        <v>28.26</v>
      </c>
      <c r="AA642" s="9">
        <v>28.26</v>
      </c>
      <c r="AB642" s="9">
        <v>28.26</v>
      </c>
      <c r="AC642" s="9">
        <v>28.26</v>
      </c>
      <c r="AD642" s="9">
        <v>28.26</v>
      </c>
      <c r="AE642" s="1"/>
      <c r="AF642" s="9">
        <v>25.12</v>
      </c>
      <c r="AG642" s="9">
        <v>18.84</v>
      </c>
      <c r="AH642" s="9">
        <v>25.12</v>
      </c>
      <c r="AI642" s="9">
        <v>21.98</v>
      </c>
      <c r="AJ642" s="9">
        <v>29.26</v>
      </c>
      <c r="AK642" s="1"/>
      <c r="AL642" s="9">
        <v>28.26</v>
      </c>
      <c r="AM642" s="9">
        <v>20.41</v>
      </c>
      <c r="AN642" s="9">
        <v>9.42</v>
      </c>
      <c r="AO642" s="9">
        <v>28.26</v>
      </c>
      <c r="AP642" s="9">
        <v>25.12</v>
      </c>
      <c r="AQ642" s="1"/>
      <c r="AR642" s="9">
        <v>21.98</v>
      </c>
      <c r="AS642" s="9">
        <v>21.98</v>
      </c>
      <c r="AT642" s="9">
        <v>28.26</v>
      </c>
    </row>
    <row r="643" spans="1:46" ht="23.25" customHeight="1">
      <c r="A643" s="1" t="str">
        <f t="shared" si="0"/>
        <v>RG8080B54EN-CO 1 ROYE PIC 2 POULAINVILLE PPDC 04:50</v>
      </c>
      <c r="B643" s="6" t="s">
        <v>20</v>
      </c>
      <c r="C643" s="6" t="s">
        <v>613</v>
      </c>
      <c r="D643" s="7" t="s">
        <v>22</v>
      </c>
      <c r="E643" s="7" t="s">
        <v>175</v>
      </c>
      <c r="F643" s="6" t="s">
        <v>176</v>
      </c>
      <c r="G643" s="7" t="s">
        <v>25</v>
      </c>
      <c r="H643" s="7" t="s">
        <v>501</v>
      </c>
      <c r="I643" s="6" t="s">
        <v>502</v>
      </c>
      <c r="J643" s="8">
        <v>28</v>
      </c>
      <c r="K643" s="7" t="s">
        <v>462</v>
      </c>
      <c r="L643" s="8">
        <v>20</v>
      </c>
      <c r="M643" s="8">
        <v>13.222222222222221</v>
      </c>
      <c r="N643" s="8">
        <v>11.666666666666666</v>
      </c>
      <c r="O643" s="8">
        <v>12.333333333333334</v>
      </c>
      <c r="P643" s="8">
        <v>14.666666666666666</v>
      </c>
      <c r="Q643" s="8">
        <v>18.666666666666668</v>
      </c>
      <c r="R643" s="8">
        <v>13.333333333333334</v>
      </c>
      <c r="S643" s="8">
        <v>8.6666666666666661</v>
      </c>
      <c r="T643" s="8"/>
      <c r="U643" s="8">
        <v>19</v>
      </c>
      <c r="V643" s="8">
        <v>9</v>
      </c>
      <c r="W643" s="8">
        <v>18</v>
      </c>
      <c r="X643" s="8">
        <v>19</v>
      </c>
      <c r="Y643" s="8">
        <v>9</v>
      </c>
      <c r="Z643" s="8">
        <v>12</v>
      </c>
      <c r="AA643" s="8">
        <v>9</v>
      </c>
      <c r="AB643" s="8">
        <v>15</v>
      </c>
      <c r="AC643" s="8">
        <v>19</v>
      </c>
      <c r="AD643" s="8">
        <v>16</v>
      </c>
      <c r="AE643" s="8">
        <v>10</v>
      </c>
      <c r="AF643" s="8">
        <v>7</v>
      </c>
      <c r="AG643" s="8">
        <v>9</v>
      </c>
      <c r="AH643" s="8">
        <v>20</v>
      </c>
      <c r="AI643" s="8">
        <v>19</v>
      </c>
      <c r="AJ643" s="8">
        <v>5</v>
      </c>
      <c r="AK643" s="8">
        <v>7</v>
      </c>
      <c r="AL643" s="8">
        <v>16</v>
      </c>
      <c r="AM643" s="1"/>
      <c r="AN643" s="1"/>
      <c r="AO643" s="1"/>
      <c r="AP643" s="1"/>
      <c r="AQ643" s="1"/>
      <c r="AR643" s="1"/>
      <c r="AS643" s="1"/>
      <c r="AT643" s="1"/>
    </row>
    <row r="644" spans="1:46" ht="23.25" customHeight="1">
      <c r="A644" s="1" t="str">
        <f t="shared" si="0"/>
        <v>RG8080B54EN-CO 1 ROYE PIC 2 POULAINVILLE PPDC 05:10</v>
      </c>
      <c r="B644" s="6" t="s">
        <v>20</v>
      </c>
      <c r="C644" s="6" t="s">
        <v>613</v>
      </c>
      <c r="D644" s="7" t="s">
        <v>22</v>
      </c>
      <c r="E644" s="7" t="s">
        <v>175</v>
      </c>
      <c r="F644" s="6" t="s">
        <v>176</v>
      </c>
      <c r="G644" s="7" t="s">
        <v>25</v>
      </c>
      <c r="H644" s="7" t="s">
        <v>501</v>
      </c>
      <c r="I644" s="6" t="s">
        <v>502</v>
      </c>
      <c r="J644" s="8">
        <v>28</v>
      </c>
      <c r="K644" s="7" t="s">
        <v>475</v>
      </c>
      <c r="L644" s="8">
        <v>16</v>
      </c>
      <c r="M644" s="8">
        <v>10.125</v>
      </c>
      <c r="N644" s="8">
        <v>10</v>
      </c>
      <c r="O644" s="8">
        <v>6.5</v>
      </c>
      <c r="P644" s="8">
        <v>13.5</v>
      </c>
      <c r="Q644" s="8">
        <v>16</v>
      </c>
      <c r="R644" s="8">
        <v>10</v>
      </c>
      <c r="S644" s="8">
        <v>5</v>
      </c>
      <c r="T644" s="8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9">
        <v>6</v>
      </c>
      <c r="AN644" s="9">
        <v>14</v>
      </c>
      <c r="AO644" s="9">
        <v>16</v>
      </c>
      <c r="AP644" s="9">
        <v>10</v>
      </c>
      <c r="AQ644" s="9">
        <v>5</v>
      </c>
      <c r="AR644" s="9">
        <v>10</v>
      </c>
      <c r="AS644" s="9">
        <v>7</v>
      </c>
      <c r="AT644" s="9">
        <v>13</v>
      </c>
    </row>
    <row r="645" spans="1:46" ht="23.25" customHeight="1">
      <c r="A645" s="1" t="str">
        <f t="shared" si="0"/>
        <v>RG8080B54EN-CO 1 ROYE PIC 3 DOULLENS PDC1 04:50</v>
      </c>
      <c r="B645" s="6" t="s">
        <v>20</v>
      </c>
      <c r="C645" s="6" t="s">
        <v>613</v>
      </c>
      <c r="D645" s="7" t="s">
        <v>22</v>
      </c>
      <c r="E645" s="7" t="s">
        <v>175</v>
      </c>
      <c r="F645" s="6" t="s">
        <v>176</v>
      </c>
      <c r="G645" s="7" t="s">
        <v>31</v>
      </c>
      <c r="H645" s="7" t="s">
        <v>614</v>
      </c>
      <c r="I645" s="6" t="s">
        <v>615</v>
      </c>
      <c r="J645" s="8">
        <v>28</v>
      </c>
      <c r="K645" s="7" t="s">
        <v>462</v>
      </c>
      <c r="L645" s="8">
        <v>10</v>
      </c>
      <c r="M645" s="8">
        <v>8.7222222222222214</v>
      </c>
      <c r="N645" s="8">
        <v>8.3333333333333339</v>
      </c>
      <c r="O645" s="8">
        <v>8.3333333333333339</v>
      </c>
      <c r="P645" s="8">
        <v>8.6666666666666661</v>
      </c>
      <c r="Q645" s="8">
        <v>9.3333333333333339</v>
      </c>
      <c r="R645" s="8">
        <v>9.6666666666666661</v>
      </c>
      <c r="S645" s="8">
        <v>8</v>
      </c>
      <c r="T645" s="8"/>
      <c r="U645" s="8">
        <v>8</v>
      </c>
      <c r="V645" s="8">
        <v>9</v>
      </c>
      <c r="W645" s="8">
        <v>10</v>
      </c>
      <c r="X645" s="8">
        <v>9</v>
      </c>
      <c r="Y645" s="8">
        <v>8</v>
      </c>
      <c r="Z645" s="8">
        <v>8</v>
      </c>
      <c r="AA645" s="8">
        <v>9</v>
      </c>
      <c r="AB645" s="8">
        <v>9</v>
      </c>
      <c r="AC645" s="8">
        <v>9</v>
      </c>
      <c r="AD645" s="8">
        <v>10</v>
      </c>
      <c r="AE645" s="8">
        <v>8</v>
      </c>
      <c r="AF645" s="8">
        <v>8</v>
      </c>
      <c r="AG645" s="8">
        <v>8</v>
      </c>
      <c r="AH645" s="8">
        <v>8</v>
      </c>
      <c r="AI645" s="8">
        <v>9</v>
      </c>
      <c r="AJ645" s="8">
        <v>10</v>
      </c>
      <c r="AK645" s="8">
        <v>8</v>
      </c>
      <c r="AL645" s="8">
        <v>9</v>
      </c>
      <c r="AM645" s="1"/>
      <c r="AN645" s="1"/>
      <c r="AO645" s="1"/>
      <c r="AP645" s="1"/>
      <c r="AQ645" s="1"/>
      <c r="AR645" s="1"/>
      <c r="AS645" s="1"/>
      <c r="AT645" s="1"/>
    </row>
    <row r="646" spans="1:46" ht="23.25" customHeight="1">
      <c r="A646" s="1" t="str">
        <f t="shared" si="0"/>
        <v>RG8080B54EN-CO 1 ROYE PIC 3 DOULLENS PDC1 05:10</v>
      </c>
      <c r="B646" s="6" t="s">
        <v>20</v>
      </c>
      <c r="C646" s="6" t="s">
        <v>613</v>
      </c>
      <c r="D646" s="7" t="s">
        <v>22</v>
      </c>
      <c r="E646" s="7" t="s">
        <v>175</v>
      </c>
      <c r="F646" s="6" t="s">
        <v>176</v>
      </c>
      <c r="G646" s="7" t="s">
        <v>31</v>
      </c>
      <c r="H646" s="7" t="s">
        <v>614</v>
      </c>
      <c r="I646" s="6" t="s">
        <v>615</v>
      </c>
      <c r="J646" s="8">
        <v>28</v>
      </c>
      <c r="K646" s="7" t="s">
        <v>475</v>
      </c>
      <c r="L646" s="8">
        <v>10</v>
      </c>
      <c r="M646" s="8">
        <v>8.5</v>
      </c>
      <c r="N646" s="8">
        <v>8</v>
      </c>
      <c r="O646" s="8">
        <v>8.5</v>
      </c>
      <c r="P646" s="8">
        <v>9.5</v>
      </c>
      <c r="Q646" s="8">
        <v>8</v>
      </c>
      <c r="R646" s="8">
        <v>9</v>
      </c>
      <c r="S646" s="8">
        <v>7</v>
      </c>
      <c r="T646" s="8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9">
        <v>8</v>
      </c>
      <c r="AN646" s="9">
        <v>9</v>
      </c>
      <c r="AO646" s="9">
        <v>8</v>
      </c>
      <c r="AP646" s="9">
        <v>9</v>
      </c>
      <c r="AQ646" s="9">
        <v>7</v>
      </c>
      <c r="AR646" s="9">
        <v>8</v>
      </c>
      <c r="AS646" s="9">
        <v>9</v>
      </c>
      <c r="AT646" s="9">
        <v>10</v>
      </c>
    </row>
    <row r="647" spans="1:46" ht="23.25" customHeight="1">
      <c r="A647" s="1" t="str">
        <f t="shared" si="0"/>
        <v>RG8080B54EN-CO 2 POULAINVILLE PPDC 3 DOULLENS PDC1 06:30</v>
      </c>
      <c r="B647" s="6" t="s">
        <v>20</v>
      </c>
      <c r="C647" s="6" t="s">
        <v>613</v>
      </c>
      <c r="D647" s="7" t="s">
        <v>25</v>
      </c>
      <c r="E647" s="7" t="s">
        <v>501</v>
      </c>
      <c r="F647" s="6" t="s">
        <v>502</v>
      </c>
      <c r="G647" s="7" t="s">
        <v>31</v>
      </c>
      <c r="H647" s="7" t="s">
        <v>614</v>
      </c>
      <c r="I647" s="6" t="s">
        <v>615</v>
      </c>
      <c r="J647" s="8">
        <v>28</v>
      </c>
      <c r="K647" s="7" t="s">
        <v>48</v>
      </c>
      <c r="L647" s="8">
        <v>16.154500000000002</v>
      </c>
      <c r="M647" s="8">
        <v>10.884211538461541</v>
      </c>
      <c r="N647" s="8">
        <v>9.203125</v>
      </c>
      <c r="O647" s="8">
        <v>6.6205000000000016</v>
      </c>
      <c r="P647" s="8">
        <v>12.477399999999999</v>
      </c>
      <c r="Q647" s="8">
        <v>13.543375000000001</v>
      </c>
      <c r="R647" s="8">
        <v>12.735624999999999</v>
      </c>
      <c r="S647" s="8">
        <v>11.392875</v>
      </c>
      <c r="T647" s="8"/>
      <c r="U647" s="8">
        <v>7.1890000000000001</v>
      </c>
      <c r="V647" s="8">
        <v>11.4445</v>
      </c>
      <c r="W647" s="8">
        <v>11.4445</v>
      </c>
      <c r="X647" s="8">
        <v>10.329000000000001</v>
      </c>
      <c r="Y647" s="8">
        <v>13.469000000000001</v>
      </c>
      <c r="Z647" s="8">
        <v>13.469000000000001</v>
      </c>
      <c r="AA647" s="8">
        <v>7.28</v>
      </c>
      <c r="AB647" s="8">
        <v>14.5845</v>
      </c>
      <c r="AC647" s="8">
        <v>16.154500000000002</v>
      </c>
      <c r="AD647" s="8">
        <v>11.4445</v>
      </c>
      <c r="AE647" s="8">
        <v>11.899000000000001</v>
      </c>
      <c r="AF647" s="8">
        <v>9.8744999999999994</v>
      </c>
      <c r="AG647" s="8">
        <v>5.1645000000000003</v>
      </c>
      <c r="AH647" s="8">
        <v>9.8744999999999994</v>
      </c>
      <c r="AI647" s="8">
        <v>13.0145</v>
      </c>
      <c r="AJ647" s="8">
        <v>14.5845</v>
      </c>
      <c r="AK647" s="8">
        <v>10.329000000000001</v>
      </c>
      <c r="AL647" s="8">
        <v>6.7345000000000006</v>
      </c>
      <c r="AM647" s="8">
        <v>6.7345000000000006</v>
      </c>
      <c r="AN647" s="8">
        <v>11.899000000000001</v>
      </c>
      <c r="AO647" s="8">
        <v>13.56</v>
      </c>
      <c r="AP647" s="8">
        <v>14.5845</v>
      </c>
      <c r="AQ647" s="8">
        <v>9.8744999999999994</v>
      </c>
      <c r="AR647" s="8">
        <v>6.7345000000000006</v>
      </c>
      <c r="AS647" s="8">
        <v>6.7345000000000006</v>
      </c>
      <c r="AT647" s="8">
        <v>14.5845</v>
      </c>
    </row>
    <row r="648" spans="1:46" ht="23.25" customHeight="1">
      <c r="A648" s="1" t="str">
        <f t="shared" si="0"/>
        <v>RG8080B55EN-CO 1 DOULLENS PDC1 2 POULAINVILLE PPDC 16:50</v>
      </c>
      <c r="B648" s="6" t="s">
        <v>20</v>
      </c>
      <c r="C648" s="6" t="s">
        <v>616</v>
      </c>
      <c r="D648" s="7" t="s">
        <v>22</v>
      </c>
      <c r="E648" s="7" t="s">
        <v>614</v>
      </c>
      <c r="F648" s="6" t="s">
        <v>615</v>
      </c>
      <c r="G648" s="7" t="s">
        <v>25</v>
      </c>
      <c r="H648" s="7" t="s">
        <v>501</v>
      </c>
      <c r="I648" s="6" t="s">
        <v>502</v>
      </c>
      <c r="J648" s="8">
        <v>28</v>
      </c>
      <c r="K648" s="7" t="s">
        <v>117</v>
      </c>
      <c r="L648" s="8">
        <v>28.469000000000001</v>
      </c>
      <c r="M648" s="8">
        <v>19.532795454545461</v>
      </c>
      <c r="N648" s="8">
        <v>25.203125</v>
      </c>
      <c r="O648" s="8">
        <v>13.997399999999999</v>
      </c>
      <c r="P648" s="8">
        <v>19.554300000000001</v>
      </c>
      <c r="Q648" s="8">
        <v>20.479500000000002</v>
      </c>
      <c r="R648" s="8">
        <v>19.808125</v>
      </c>
      <c r="S648" s="8"/>
      <c r="T648" s="8"/>
      <c r="U648" s="9">
        <v>15.189</v>
      </c>
      <c r="V648" s="9">
        <v>20.444500000000001</v>
      </c>
      <c r="W648" s="9">
        <v>18.444500000000001</v>
      </c>
      <c r="X648" s="9">
        <v>19.329000000000001</v>
      </c>
      <c r="Y648" s="1"/>
      <c r="Z648" s="9">
        <v>28.469000000000001</v>
      </c>
      <c r="AA648" s="9">
        <v>14.1645</v>
      </c>
      <c r="AB648" s="9">
        <v>23.039000000000001</v>
      </c>
      <c r="AC648" s="9">
        <v>21.444500000000001</v>
      </c>
      <c r="AD648" s="9">
        <v>19.444500000000001</v>
      </c>
      <c r="AE648" s="1"/>
      <c r="AF648" s="9">
        <v>25.874500000000001</v>
      </c>
      <c r="AG648" s="9">
        <v>13.1645</v>
      </c>
      <c r="AH648" s="9">
        <v>15.874500000000001</v>
      </c>
      <c r="AI648" s="9">
        <v>21.014500000000002</v>
      </c>
      <c r="AJ648" s="9">
        <v>22.584500000000002</v>
      </c>
      <c r="AK648" s="1"/>
      <c r="AL648" s="9">
        <v>22.734500000000001</v>
      </c>
      <c r="AM648" s="9">
        <v>13.734500000000001</v>
      </c>
      <c r="AN648" s="9">
        <v>18.899000000000001</v>
      </c>
      <c r="AO648" s="9">
        <v>21.014500000000002</v>
      </c>
      <c r="AP648" s="9">
        <v>17.874500000000001</v>
      </c>
      <c r="AQ648" s="1"/>
      <c r="AR648" s="9">
        <v>23.734500000000001</v>
      </c>
      <c r="AS648" s="9">
        <v>13.734500000000001</v>
      </c>
      <c r="AT648" s="9">
        <v>19.514500000000002</v>
      </c>
    </row>
    <row r="649" spans="1:46" ht="23.25" customHeight="1">
      <c r="A649" s="1" t="str">
        <f t="shared" si="0"/>
        <v>RG8080B56EN-CO 1 DOULLENS PDC1 2 POULAINVILLE PPDC 15:00</v>
      </c>
      <c r="B649" s="6" t="s">
        <v>20</v>
      </c>
      <c r="C649" s="6" t="s">
        <v>617</v>
      </c>
      <c r="D649" s="7" t="s">
        <v>22</v>
      </c>
      <c r="E649" s="7" t="s">
        <v>614</v>
      </c>
      <c r="F649" s="6" t="s">
        <v>615</v>
      </c>
      <c r="G649" s="7" t="s">
        <v>25</v>
      </c>
      <c r="H649" s="7" t="s">
        <v>501</v>
      </c>
      <c r="I649" s="6" t="s">
        <v>502</v>
      </c>
      <c r="J649" s="8">
        <v>28</v>
      </c>
      <c r="K649" s="7" t="s">
        <v>116</v>
      </c>
      <c r="L649" s="8">
        <v>21.374500000000001</v>
      </c>
      <c r="M649" s="8">
        <v>18.279250000000001</v>
      </c>
      <c r="N649" s="8"/>
      <c r="O649" s="8"/>
      <c r="P649" s="8"/>
      <c r="Q649" s="8"/>
      <c r="R649" s="8"/>
      <c r="S649" s="8">
        <v>18.279250000000001</v>
      </c>
      <c r="T649" s="8"/>
      <c r="U649" s="1"/>
      <c r="V649" s="1"/>
      <c r="W649" s="1"/>
      <c r="X649" s="1"/>
      <c r="Y649" s="8">
        <v>14.969000000000001</v>
      </c>
      <c r="Z649" s="1"/>
      <c r="AA649" s="1"/>
      <c r="AB649" s="1"/>
      <c r="AC649" s="1"/>
      <c r="AD649" s="1"/>
      <c r="AE649" s="8">
        <v>19.399000000000001</v>
      </c>
      <c r="AF649" s="1"/>
      <c r="AG649" s="1"/>
      <c r="AH649" s="1"/>
      <c r="AI649" s="1"/>
      <c r="AJ649" s="1"/>
      <c r="AK649" s="8">
        <v>21.374500000000001</v>
      </c>
      <c r="AL649" s="1"/>
      <c r="AM649" s="1"/>
      <c r="AN649" s="1"/>
      <c r="AO649" s="1"/>
      <c r="AP649" s="1"/>
      <c r="AQ649" s="8">
        <v>17.374500000000001</v>
      </c>
      <c r="AR649" s="1"/>
      <c r="AS649" s="1"/>
      <c r="AT649" s="1"/>
    </row>
    <row r="650" spans="1:46" ht="23.25" customHeight="1">
      <c r="A650" s="1" t="str">
        <f t="shared" si="0"/>
        <v>RG8080B59EN-CO 1 ROYE PIC 2 LAON PPDC 05:05</v>
      </c>
      <c r="B650" s="6" t="s">
        <v>20</v>
      </c>
      <c r="C650" s="6" t="s">
        <v>618</v>
      </c>
      <c r="D650" s="7" t="s">
        <v>22</v>
      </c>
      <c r="E650" s="7" t="s">
        <v>175</v>
      </c>
      <c r="F650" s="6" t="s">
        <v>176</v>
      </c>
      <c r="G650" s="7" t="s">
        <v>25</v>
      </c>
      <c r="H650" s="7" t="s">
        <v>26</v>
      </c>
      <c r="I650" s="6" t="s">
        <v>27</v>
      </c>
      <c r="J650" s="8">
        <v>38</v>
      </c>
      <c r="K650" s="7" t="s">
        <v>580</v>
      </c>
      <c r="L650" s="8">
        <v>36</v>
      </c>
      <c r="M650" s="8">
        <v>34</v>
      </c>
      <c r="N650" s="8"/>
      <c r="O650" s="8"/>
      <c r="P650" s="8"/>
      <c r="Q650" s="8"/>
      <c r="R650" s="8"/>
      <c r="S650" s="8">
        <v>34</v>
      </c>
      <c r="T650" s="8"/>
      <c r="U650" s="1"/>
      <c r="V650" s="1"/>
      <c r="W650" s="1"/>
      <c r="X650" s="1"/>
      <c r="Y650" s="9">
        <v>31</v>
      </c>
      <c r="Z650" s="1"/>
      <c r="AA650" s="1"/>
      <c r="AB650" s="1"/>
      <c r="AC650" s="1"/>
      <c r="AD650" s="1"/>
      <c r="AE650" s="9">
        <v>35</v>
      </c>
      <c r="AF650" s="1"/>
      <c r="AG650" s="1"/>
      <c r="AH650" s="1"/>
      <c r="AI650" s="1"/>
      <c r="AJ650" s="1"/>
      <c r="AK650" s="9">
        <v>36</v>
      </c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23.25" customHeight="1">
      <c r="A651" s="1" t="str">
        <f t="shared" si="0"/>
        <v>RG8080B59EN-CO 1 ROYE PIC 3 CHARLY PDC1 05:05</v>
      </c>
      <c r="B651" s="6" t="s">
        <v>20</v>
      </c>
      <c r="C651" s="6" t="s">
        <v>618</v>
      </c>
      <c r="D651" s="7" t="s">
        <v>22</v>
      </c>
      <c r="E651" s="7" t="s">
        <v>175</v>
      </c>
      <c r="F651" s="6" t="s">
        <v>176</v>
      </c>
      <c r="G651" s="7" t="s">
        <v>31</v>
      </c>
      <c r="H651" s="7" t="s">
        <v>182</v>
      </c>
      <c r="I651" s="6" t="s">
        <v>183</v>
      </c>
      <c r="J651" s="8">
        <v>38</v>
      </c>
      <c r="K651" s="7" t="s">
        <v>580</v>
      </c>
      <c r="L651" s="8">
        <v>5</v>
      </c>
      <c r="M651" s="8">
        <v>4.333333333333333</v>
      </c>
      <c r="N651" s="8"/>
      <c r="O651" s="8"/>
      <c r="P651" s="8"/>
      <c r="Q651" s="8"/>
      <c r="R651" s="8"/>
      <c r="S651" s="8">
        <v>4.333333333333333</v>
      </c>
      <c r="T651" s="8"/>
      <c r="U651" s="1"/>
      <c r="V651" s="1"/>
      <c r="W651" s="1"/>
      <c r="X651" s="1"/>
      <c r="Y651" s="8">
        <v>4</v>
      </c>
      <c r="Z651" s="1"/>
      <c r="AA651" s="1"/>
      <c r="AB651" s="1"/>
      <c r="AC651" s="1"/>
      <c r="AD651" s="1"/>
      <c r="AE651" s="8">
        <v>5</v>
      </c>
      <c r="AF651" s="1"/>
      <c r="AG651" s="1"/>
      <c r="AH651" s="1"/>
      <c r="AI651" s="1"/>
      <c r="AJ651" s="1"/>
      <c r="AK651" s="8">
        <v>4</v>
      </c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23.25" customHeight="1">
      <c r="A652" s="1" t="str">
        <f t="shared" si="0"/>
        <v>RG8080B59EN-CO 2 LAON PPDC 3 CHARLY PDC1 07:15</v>
      </c>
      <c r="B652" s="6" t="s">
        <v>20</v>
      </c>
      <c r="C652" s="6" t="s">
        <v>618</v>
      </c>
      <c r="D652" s="7" t="s">
        <v>25</v>
      </c>
      <c r="E652" s="7" t="s">
        <v>26</v>
      </c>
      <c r="F652" s="6" t="s">
        <v>27</v>
      </c>
      <c r="G652" s="7" t="s">
        <v>31</v>
      </c>
      <c r="H652" s="7" t="s">
        <v>182</v>
      </c>
      <c r="I652" s="6" t="s">
        <v>183</v>
      </c>
      <c r="J652" s="8">
        <v>38</v>
      </c>
      <c r="K652" s="7" t="s">
        <v>114</v>
      </c>
      <c r="L652" s="8">
        <v>32.64</v>
      </c>
      <c r="M652" s="8">
        <v>31.66333333333333</v>
      </c>
      <c r="N652" s="8"/>
      <c r="O652" s="8"/>
      <c r="P652" s="8"/>
      <c r="Q652" s="8"/>
      <c r="R652" s="8"/>
      <c r="S652" s="8">
        <v>31.66333333333333</v>
      </c>
      <c r="T652" s="8"/>
      <c r="U652" s="1"/>
      <c r="V652" s="1"/>
      <c r="W652" s="1"/>
      <c r="X652" s="1"/>
      <c r="Y652" s="9">
        <v>32.64</v>
      </c>
      <c r="Z652" s="1"/>
      <c r="AA652" s="1"/>
      <c r="AB652" s="1"/>
      <c r="AC652" s="1"/>
      <c r="AD652" s="1"/>
      <c r="AE652" s="9">
        <v>31.71</v>
      </c>
      <c r="AF652" s="1"/>
      <c r="AG652" s="1"/>
      <c r="AH652" s="1"/>
      <c r="AI652" s="1"/>
      <c r="AJ652" s="1"/>
      <c r="AK652" s="9">
        <v>30.64</v>
      </c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23.25" customHeight="1">
      <c r="A653" s="1" t="str">
        <f t="shared" si="0"/>
        <v>RG8080B59EN-CO 3 CHARLY PDC1 4 LAON PPDC 09:15</v>
      </c>
      <c r="B653" s="6" t="s">
        <v>20</v>
      </c>
      <c r="C653" s="6" t="s">
        <v>618</v>
      </c>
      <c r="D653" s="7" t="s">
        <v>31</v>
      </c>
      <c r="E653" s="7" t="s">
        <v>182</v>
      </c>
      <c r="F653" s="6" t="s">
        <v>183</v>
      </c>
      <c r="G653" s="7" t="s">
        <v>33</v>
      </c>
      <c r="H653" s="7" t="s">
        <v>26</v>
      </c>
      <c r="I653" s="6" t="s">
        <v>27</v>
      </c>
      <c r="J653" s="8">
        <v>38</v>
      </c>
      <c r="K653" s="7" t="s">
        <v>60</v>
      </c>
      <c r="L653" s="8">
        <v>23.5</v>
      </c>
      <c r="M653" s="8">
        <v>22.716666666666669</v>
      </c>
      <c r="N653" s="8"/>
      <c r="O653" s="8"/>
      <c r="P653" s="8"/>
      <c r="Q653" s="8"/>
      <c r="R653" s="8"/>
      <c r="S653" s="8">
        <v>22.716666666666669</v>
      </c>
      <c r="T653" s="8"/>
      <c r="U653" s="1"/>
      <c r="V653" s="1"/>
      <c r="W653" s="1"/>
      <c r="X653" s="1"/>
      <c r="Y653" s="8">
        <v>21.15</v>
      </c>
      <c r="Z653" s="1"/>
      <c r="AA653" s="1"/>
      <c r="AB653" s="1"/>
      <c r="AC653" s="1"/>
      <c r="AD653" s="1"/>
      <c r="AE653" s="8">
        <v>23.5</v>
      </c>
      <c r="AF653" s="1"/>
      <c r="AG653" s="1"/>
      <c r="AH653" s="1"/>
      <c r="AI653" s="1"/>
      <c r="AJ653" s="1"/>
      <c r="AK653" s="8">
        <v>23.5</v>
      </c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23.25" customHeight="1">
      <c r="A654" s="1" t="str">
        <f t="shared" si="0"/>
        <v>RG8080B59EN-CO 3 CHARLY PDC1 5 ROYE PIC 09:15</v>
      </c>
      <c r="B654" s="6" t="s">
        <v>20</v>
      </c>
      <c r="C654" s="6" t="s">
        <v>618</v>
      </c>
      <c r="D654" s="7" t="s">
        <v>31</v>
      </c>
      <c r="E654" s="7" t="s">
        <v>182</v>
      </c>
      <c r="F654" s="6" t="s">
        <v>183</v>
      </c>
      <c r="G654" s="7" t="s">
        <v>35</v>
      </c>
      <c r="H654" s="7" t="s">
        <v>175</v>
      </c>
      <c r="I654" s="6" t="s">
        <v>176</v>
      </c>
      <c r="J654" s="8">
        <v>38</v>
      </c>
      <c r="K654" s="7" t="s">
        <v>60</v>
      </c>
      <c r="L654" s="8">
        <v>1.0000000000000009</v>
      </c>
      <c r="M654" s="8">
        <v>0.75000000000000044</v>
      </c>
      <c r="N654" s="8"/>
      <c r="O654" s="8"/>
      <c r="P654" s="8"/>
      <c r="Q654" s="8"/>
      <c r="R654" s="8"/>
      <c r="S654" s="8">
        <v>0.75000000000000044</v>
      </c>
      <c r="T654" s="8"/>
      <c r="U654" s="1"/>
      <c r="V654" s="1"/>
      <c r="W654" s="1"/>
      <c r="X654" s="1"/>
      <c r="Y654" s="9">
        <v>0.5</v>
      </c>
      <c r="Z654" s="1"/>
      <c r="AA654" s="1"/>
      <c r="AB654" s="1"/>
      <c r="AC654" s="1"/>
      <c r="AD654" s="1"/>
      <c r="AE654" s="9">
        <v>1.0000000000000009</v>
      </c>
      <c r="AF654" s="1"/>
      <c r="AG654" s="1"/>
      <c r="AH654" s="1"/>
      <c r="AI654" s="1"/>
      <c r="AJ654" s="1"/>
      <c r="AK654" s="9">
        <v>0</v>
      </c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23.25" customHeight="1">
      <c r="A655" s="1" t="str">
        <f t="shared" si="0"/>
        <v>RG8080B59EN-CO 4 LAON PPDC 5 ROYE PIC 11:00</v>
      </c>
      <c r="B655" s="6" t="s">
        <v>20</v>
      </c>
      <c r="C655" s="6" t="s">
        <v>618</v>
      </c>
      <c r="D655" s="7" t="s">
        <v>33</v>
      </c>
      <c r="E655" s="7" t="s">
        <v>26</v>
      </c>
      <c r="F655" s="6" t="s">
        <v>27</v>
      </c>
      <c r="G655" s="7" t="s">
        <v>35</v>
      </c>
      <c r="H655" s="7" t="s">
        <v>175</v>
      </c>
      <c r="I655" s="6" t="s">
        <v>176</v>
      </c>
      <c r="J655" s="8">
        <v>38</v>
      </c>
      <c r="K655" s="7" t="s">
        <v>581</v>
      </c>
      <c r="L655" s="8">
        <v>25.790000000000006</v>
      </c>
      <c r="M655" s="8">
        <v>22.596666666666675</v>
      </c>
      <c r="N655" s="8"/>
      <c r="O655" s="8"/>
      <c r="P655" s="8"/>
      <c r="Q655" s="8"/>
      <c r="R655" s="8"/>
      <c r="S655" s="8">
        <v>22.596666666666675</v>
      </c>
      <c r="T655" s="8"/>
      <c r="U655" s="1"/>
      <c r="V655" s="1"/>
      <c r="W655" s="1"/>
      <c r="X655" s="1"/>
      <c r="Y655" s="8">
        <v>17.000000000000007</v>
      </c>
      <c r="Z655" s="1"/>
      <c r="AA655" s="1"/>
      <c r="AB655" s="1"/>
      <c r="AC655" s="1"/>
      <c r="AD655" s="1"/>
      <c r="AE655" s="8">
        <v>25.790000000000006</v>
      </c>
      <c r="AF655" s="1"/>
      <c r="AG655" s="1"/>
      <c r="AH655" s="1"/>
      <c r="AI655" s="1"/>
      <c r="AJ655" s="1"/>
      <c r="AK655" s="8">
        <v>25.000000000000007</v>
      </c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23.25" customHeight="1">
      <c r="A656" s="1" t="str">
        <f t="shared" si="0"/>
        <v>RG8080B61EN-CO 1 ROSIERES PDC1 2 MONTDIDIER ISCC1 13:20</v>
      </c>
      <c r="B656" s="6" t="s">
        <v>20</v>
      </c>
      <c r="C656" s="6" t="s">
        <v>619</v>
      </c>
      <c r="D656" s="7" t="s">
        <v>22</v>
      </c>
      <c r="E656" s="7" t="s">
        <v>517</v>
      </c>
      <c r="F656" s="6" t="s">
        <v>518</v>
      </c>
      <c r="G656" s="7" t="s">
        <v>25</v>
      </c>
      <c r="H656" s="7" t="s">
        <v>595</v>
      </c>
      <c r="I656" s="6" t="s">
        <v>596</v>
      </c>
      <c r="J656" s="8">
        <v>28</v>
      </c>
      <c r="K656" s="7" t="s">
        <v>620</v>
      </c>
      <c r="L656" s="8">
        <v>0</v>
      </c>
      <c r="M656" s="8"/>
      <c r="N656" s="8"/>
      <c r="O656" s="8"/>
      <c r="P656" s="8"/>
      <c r="Q656" s="8"/>
      <c r="R656" s="8"/>
      <c r="S656" s="8"/>
      <c r="T656" s="8"/>
      <c r="U656" s="1"/>
      <c r="V656" s="1"/>
      <c r="W656" s="1"/>
      <c r="X656" s="1"/>
      <c r="Y656" s="9">
        <v>0</v>
      </c>
      <c r="Z656" s="1"/>
      <c r="AA656" s="1"/>
      <c r="AB656" s="1"/>
      <c r="AC656" s="1"/>
      <c r="AD656" s="1"/>
      <c r="AE656" s="9">
        <v>0</v>
      </c>
      <c r="AF656" s="1"/>
      <c r="AG656" s="1"/>
      <c r="AH656" s="1"/>
      <c r="AI656" s="1"/>
      <c r="AJ656" s="1"/>
      <c r="AK656" s="9">
        <v>0</v>
      </c>
      <c r="AL656" s="1"/>
      <c r="AM656" s="1"/>
      <c r="AN656" s="1"/>
      <c r="AO656" s="1"/>
      <c r="AP656" s="1"/>
      <c r="AQ656" s="9">
        <v>0</v>
      </c>
      <c r="AR656" s="1"/>
      <c r="AS656" s="1"/>
      <c r="AT656" s="1"/>
    </row>
    <row r="657" spans="1:46" ht="23.25" customHeight="1">
      <c r="A657" s="1" t="str">
        <f t="shared" si="0"/>
        <v>RG8080B61EN-CO 1 ROSIERES PDC1 3 POULAINVILLE PPDC 13:20</v>
      </c>
      <c r="B657" s="6" t="s">
        <v>20</v>
      </c>
      <c r="C657" s="6" t="s">
        <v>619</v>
      </c>
      <c r="D657" s="7" t="s">
        <v>22</v>
      </c>
      <c r="E657" s="7" t="s">
        <v>517</v>
      </c>
      <c r="F657" s="6" t="s">
        <v>518</v>
      </c>
      <c r="G657" s="7" t="s">
        <v>31</v>
      </c>
      <c r="H657" s="7" t="s">
        <v>501</v>
      </c>
      <c r="I657" s="6" t="s">
        <v>502</v>
      </c>
      <c r="J657" s="8">
        <v>28</v>
      </c>
      <c r="K657" s="7" t="s">
        <v>620</v>
      </c>
      <c r="L657" s="8">
        <v>10.99</v>
      </c>
      <c r="M657" s="8">
        <v>7.85</v>
      </c>
      <c r="N657" s="8"/>
      <c r="O657" s="8"/>
      <c r="P657" s="8"/>
      <c r="Q657" s="8"/>
      <c r="R657" s="8"/>
      <c r="S657" s="8">
        <v>7.85</v>
      </c>
      <c r="T657" s="8"/>
      <c r="U657" s="1"/>
      <c r="V657" s="1"/>
      <c r="W657" s="1"/>
      <c r="X657" s="1"/>
      <c r="Y657" s="8">
        <v>7.85</v>
      </c>
      <c r="Z657" s="1"/>
      <c r="AA657" s="1"/>
      <c r="AB657" s="1"/>
      <c r="AC657" s="1"/>
      <c r="AD657" s="1"/>
      <c r="AE657" s="8">
        <v>7.85</v>
      </c>
      <c r="AF657" s="1"/>
      <c r="AG657" s="1"/>
      <c r="AH657" s="1"/>
      <c r="AI657" s="1"/>
      <c r="AJ657" s="1"/>
      <c r="AK657" s="8">
        <v>10.99</v>
      </c>
      <c r="AL657" s="1"/>
      <c r="AM657" s="1"/>
      <c r="AN657" s="1"/>
      <c r="AO657" s="1"/>
      <c r="AP657" s="1"/>
      <c r="AQ657" s="8">
        <v>4.71</v>
      </c>
      <c r="AR657" s="1"/>
      <c r="AS657" s="1"/>
      <c r="AT657" s="1"/>
    </row>
    <row r="658" spans="1:46" ht="23.25" customHeight="1">
      <c r="A658" s="1" t="str">
        <f t="shared" si="0"/>
        <v>RG8080B61EN-CO 2 MONTDIDIER ISCC1 3 POULAINVILLE PPDC 14:10</v>
      </c>
      <c r="B658" s="6" t="s">
        <v>20</v>
      </c>
      <c r="C658" s="6" t="s">
        <v>619</v>
      </c>
      <c r="D658" s="7" t="s">
        <v>25</v>
      </c>
      <c r="E658" s="7" t="s">
        <v>595</v>
      </c>
      <c r="F658" s="6" t="s">
        <v>596</v>
      </c>
      <c r="G658" s="7" t="s">
        <v>31</v>
      </c>
      <c r="H658" s="7" t="s">
        <v>501</v>
      </c>
      <c r="I658" s="6" t="s">
        <v>502</v>
      </c>
      <c r="J658" s="8">
        <v>28</v>
      </c>
      <c r="K658" s="7" t="s">
        <v>280</v>
      </c>
      <c r="L658" s="8">
        <v>23.55</v>
      </c>
      <c r="M658" s="8">
        <v>23.55</v>
      </c>
      <c r="N658" s="8"/>
      <c r="O658" s="8"/>
      <c r="P658" s="8"/>
      <c r="Q658" s="8"/>
      <c r="R658" s="8"/>
      <c r="S658" s="8">
        <v>23.55</v>
      </c>
      <c r="T658" s="8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9">
        <v>23.55</v>
      </c>
      <c r="AR658" s="1"/>
      <c r="AS658" s="1"/>
      <c r="AT658" s="1"/>
    </row>
    <row r="659" spans="1:46" ht="23.25" customHeight="1">
      <c r="A659" s="1" t="str">
        <f t="shared" si="0"/>
        <v>RG8080B75EN-CO 1 POULAINVILLE PPDC 2 ROSIERES PDC1 06:05</v>
      </c>
      <c r="B659" s="6" t="s">
        <v>20</v>
      </c>
      <c r="C659" s="6" t="s">
        <v>621</v>
      </c>
      <c r="D659" s="7" t="s">
        <v>22</v>
      </c>
      <c r="E659" s="7" t="s">
        <v>501</v>
      </c>
      <c r="F659" s="6" t="s">
        <v>502</v>
      </c>
      <c r="G659" s="7" t="s">
        <v>25</v>
      </c>
      <c r="H659" s="7" t="s">
        <v>517</v>
      </c>
      <c r="I659" s="6" t="s">
        <v>518</v>
      </c>
      <c r="J659" s="8">
        <v>28</v>
      </c>
      <c r="K659" s="7" t="s">
        <v>32</v>
      </c>
      <c r="L659" s="8">
        <v>20.41</v>
      </c>
      <c r="M659" s="8">
        <v>12.688500000000001</v>
      </c>
      <c r="N659" s="8">
        <v>12.036666666666667</v>
      </c>
      <c r="O659" s="8">
        <v>8.2424999999999997</v>
      </c>
      <c r="P659" s="8">
        <v>14.522500000000001</v>
      </c>
      <c r="Q659" s="8">
        <v>16.033333333333335</v>
      </c>
      <c r="R659" s="8">
        <v>12.56</v>
      </c>
      <c r="S659" s="8">
        <v>13.606666666666667</v>
      </c>
      <c r="T659" s="8"/>
      <c r="U659" s="1"/>
      <c r="V659" s="1"/>
      <c r="W659" s="1"/>
      <c r="X659" s="1"/>
      <c r="Y659" s="1"/>
      <c r="Z659" s="1"/>
      <c r="AA659" s="8">
        <v>9.42</v>
      </c>
      <c r="AB659" s="8">
        <v>20.41</v>
      </c>
      <c r="AC659" s="8">
        <v>15.7</v>
      </c>
      <c r="AD659" s="8">
        <v>10.99</v>
      </c>
      <c r="AE659" s="8">
        <v>14.13</v>
      </c>
      <c r="AF659" s="8">
        <v>14.13</v>
      </c>
      <c r="AG659" s="8">
        <v>7.85</v>
      </c>
      <c r="AH659" s="8">
        <v>12.56</v>
      </c>
      <c r="AI659" s="8">
        <v>14.13</v>
      </c>
      <c r="AJ659" s="8">
        <v>12.56</v>
      </c>
      <c r="AK659" s="8">
        <v>14.13</v>
      </c>
      <c r="AL659" s="8">
        <v>10.99</v>
      </c>
      <c r="AM659" s="8">
        <v>7.85</v>
      </c>
      <c r="AN659" s="8">
        <v>12.56</v>
      </c>
      <c r="AO659" s="8">
        <v>18.27</v>
      </c>
      <c r="AP659" s="8">
        <v>14.13</v>
      </c>
      <c r="AQ659" s="8">
        <v>12.56</v>
      </c>
      <c r="AR659" s="8">
        <v>10.99</v>
      </c>
      <c r="AS659" s="8">
        <v>7.85</v>
      </c>
      <c r="AT659" s="8">
        <v>12.56</v>
      </c>
    </row>
    <row r="660" spans="1:46" ht="23.25" customHeight="1">
      <c r="A660" s="1" t="str">
        <f t="shared" si="0"/>
        <v>RG8080B75EN-CO 1 POULAINVILLE PPDC 3 MONTDIDIER ISCC1 06:05</v>
      </c>
      <c r="B660" s="6" t="s">
        <v>20</v>
      </c>
      <c r="C660" s="6" t="s">
        <v>621</v>
      </c>
      <c r="D660" s="7" t="s">
        <v>22</v>
      </c>
      <c r="E660" s="7" t="s">
        <v>501</v>
      </c>
      <c r="F660" s="6" t="s">
        <v>502</v>
      </c>
      <c r="G660" s="7" t="s">
        <v>31</v>
      </c>
      <c r="H660" s="7" t="s">
        <v>595</v>
      </c>
      <c r="I660" s="6" t="s">
        <v>596</v>
      </c>
      <c r="J660" s="8">
        <v>28</v>
      </c>
      <c r="K660" s="7" t="s">
        <v>32</v>
      </c>
      <c r="L660" s="8">
        <v>12.56</v>
      </c>
      <c r="M660" s="8">
        <v>8.9489999999999998</v>
      </c>
      <c r="N660" s="8">
        <v>9.42</v>
      </c>
      <c r="O660" s="8">
        <v>5.8875000000000002</v>
      </c>
      <c r="P660" s="8">
        <v>11.3825</v>
      </c>
      <c r="Q660" s="8">
        <v>10.99</v>
      </c>
      <c r="R660" s="8">
        <v>7.85</v>
      </c>
      <c r="S660" s="8">
        <v>8.3733333333333331</v>
      </c>
      <c r="T660" s="8"/>
      <c r="U660" s="1"/>
      <c r="V660" s="1"/>
      <c r="W660" s="1"/>
      <c r="X660" s="1"/>
      <c r="Y660" s="1"/>
      <c r="Z660" s="1"/>
      <c r="AA660" s="9">
        <v>7.85</v>
      </c>
      <c r="AB660" s="9">
        <v>10.99</v>
      </c>
      <c r="AC660" s="9">
        <v>10.99</v>
      </c>
      <c r="AD660" s="9">
        <v>7.85</v>
      </c>
      <c r="AE660" s="9">
        <v>7.85</v>
      </c>
      <c r="AF660" s="9">
        <v>10.99</v>
      </c>
      <c r="AG660" s="9">
        <v>4.71</v>
      </c>
      <c r="AH660" s="9">
        <v>10.99</v>
      </c>
      <c r="AI660" s="9">
        <v>10.99</v>
      </c>
      <c r="AJ660" s="9">
        <v>7.85</v>
      </c>
      <c r="AK660" s="9">
        <v>9.42</v>
      </c>
      <c r="AL660" s="9">
        <v>9.42</v>
      </c>
      <c r="AM660" s="9">
        <v>6.28</v>
      </c>
      <c r="AN660" s="9">
        <v>12.56</v>
      </c>
      <c r="AO660" s="9">
        <v>10.99</v>
      </c>
      <c r="AP660" s="9">
        <v>7.85</v>
      </c>
      <c r="AQ660" s="9">
        <v>7.85</v>
      </c>
      <c r="AR660" s="9">
        <v>7.85</v>
      </c>
      <c r="AS660" s="9">
        <v>4.71</v>
      </c>
      <c r="AT660" s="9">
        <v>10.99</v>
      </c>
    </row>
    <row r="661" spans="1:46" ht="23.25" customHeight="1">
      <c r="A661" s="1" t="str">
        <f t="shared" si="0"/>
        <v>RG8080B75EN-CO 2 ROSIERES PDC1 3 MONTDIDIER ISCC1 07:55</v>
      </c>
      <c r="B661" s="6" t="s">
        <v>20</v>
      </c>
      <c r="C661" s="6" t="s">
        <v>621</v>
      </c>
      <c r="D661" s="7" t="s">
        <v>25</v>
      </c>
      <c r="E661" s="7" t="s">
        <v>517</v>
      </c>
      <c r="F661" s="6" t="s">
        <v>518</v>
      </c>
      <c r="G661" s="7" t="s">
        <v>31</v>
      </c>
      <c r="H661" s="7" t="s">
        <v>595</v>
      </c>
      <c r="I661" s="6" t="s">
        <v>596</v>
      </c>
      <c r="J661" s="8">
        <v>28</v>
      </c>
      <c r="K661" s="7" t="s">
        <v>67</v>
      </c>
      <c r="L661" s="8">
        <v>28.748999999999999</v>
      </c>
      <c r="M661" s="8">
        <v>23.251749999999998</v>
      </c>
      <c r="N661" s="8">
        <v>24.437833333333334</v>
      </c>
      <c r="O661" s="8">
        <v>18.882375</v>
      </c>
      <c r="P661" s="8">
        <v>25.998999999999995</v>
      </c>
      <c r="Q661" s="8">
        <v>24.999666666666666</v>
      </c>
      <c r="R661" s="8">
        <v>25.256</v>
      </c>
      <c r="S661" s="8">
        <v>20.476333333333333</v>
      </c>
      <c r="T661" s="8"/>
      <c r="U661" s="1"/>
      <c r="V661" s="1"/>
      <c r="W661" s="1"/>
      <c r="X661" s="1"/>
      <c r="Y661" s="1"/>
      <c r="Z661" s="1"/>
      <c r="AA661" s="8">
        <v>22.609000000000002</v>
      </c>
      <c r="AB661" s="8">
        <v>28.748999999999999</v>
      </c>
      <c r="AC661" s="8">
        <v>25.41</v>
      </c>
      <c r="AD661" s="8">
        <v>25.748999999999999</v>
      </c>
      <c r="AE661" s="8">
        <v>20.294499999999999</v>
      </c>
      <c r="AF661" s="8">
        <v>25.84</v>
      </c>
      <c r="AG661" s="8">
        <v>17.808</v>
      </c>
      <c r="AH661" s="8">
        <v>23.178999999999998</v>
      </c>
      <c r="AI661" s="8">
        <v>22.748999999999999</v>
      </c>
      <c r="AJ661" s="8">
        <v>23.178999999999998</v>
      </c>
      <c r="AK661" s="8">
        <v>20.84</v>
      </c>
      <c r="AL661" s="8">
        <v>23.633499999999998</v>
      </c>
      <c r="AM661" s="8">
        <v>18.3535</v>
      </c>
      <c r="AN661" s="8">
        <v>25.8645</v>
      </c>
      <c r="AO661" s="8">
        <v>26.84</v>
      </c>
      <c r="AP661" s="8">
        <v>26.84</v>
      </c>
      <c r="AQ661" s="8">
        <v>20.294499999999999</v>
      </c>
      <c r="AR661" s="8">
        <v>23.84</v>
      </c>
      <c r="AS661" s="8">
        <v>16.759</v>
      </c>
      <c r="AT661" s="8">
        <v>26.203499999999998</v>
      </c>
    </row>
    <row r="662" spans="1:46" ht="23.25" customHeight="1">
      <c r="A662" s="1" t="str">
        <f t="shared" si="0"/>
        <v>SP6280A03EL-EL 2 POULAINVILLE PPDC 3 ROYE PIC 15:30</v>
      </c>
      <c r="B662" s="6" t="s">
        <v>20</v>
      </c>
      <c r="C662" s="6" t="s">
        <v>622</v>
      </c>
      <c r="D662" s="7" t="s">
        <v>25</v>
      </c>
      <c r="E662" s="7" t="s">
        <v>501</v>
      </c>
      <c r="F662" s="6" t="s">
        <v>502</v>
      </c>
      <c r="G662" s="7" t="s">
        <v>31</v>
      </c>
      <c r="H662" s="7" t="s">
        <v>175</v>
      </c>
      <c r="I662" s="6" t="s">
        <v>176</v>
      </c>
      <c r="J662" s="8">
        <v>52</v>
      </c>
      <c r="K662" s="7" t="s">
        <v>347</v>
      </c>
      <c r="L662" s="8">
        <v>6.28</v>
      </c>
      <c r="M662" s="8">
        <v>6.28</v>
      </c>
      <c r="N662" s="8"/>
      <c r="O662" s="8"/>
      <c r="P662" s="8"/>
      <c r="Q662" s="8">
        <v>6.28</v>
      </c>
      <c r="R662" s="8"/>
      <c r="S662" s="8"/>
      <c r="T662" s="8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9">
        <v>6.28</v>
      </c>
      <c r="AP662" s="1"/>
      <c r="AQ662" s="1"/>
      <c r="AR662" s="1"/>
      <c r="AS662" s="1"/>
      <c r="AT662" s="1"/>
    </row>
    <row r="663" spans="1:46" ht="23.25" customHeight="1">
      <c r="A663" s="1" t="str">
        <f t="shared" si="0"/>
        <v>SP8060A11LI-CO 1 ROYE PIC 2 IMPRIMERIE DE COMPIE 12:00</v>
      </c>
      <c r="B663" s="6" t="s">
        <v>20</v>
      </c>
      <c r="C663" s="6" t="s">
        <v>623</v>
      </c>
      <c r="D663" s="7" t="s">
        <v>22</v>
      </c>
      <c r="E663" s="7" t="s">
        <v>175</v>
      </c>
      <c r="F663" s="6" t="s">
        <v>176</v>
      </c>
      <c r="G663" s="7" t="s">
        <v>25</v>
      </c>
      <c r="H663" s="7" t="s">
        <v>624</v>
      </c>
      <c r="I663" s="6" t="s">
        <v>625</v>
      </c>
      <c r="J663" s="8">
        <v>52</v>
      </c>
      <c r="K663" s="7" t="s">
        <v>570</v>
      </c>
      <c r="L663" s="8">
        <v>45.45</v>
      </c>
      <c r="M663" s="8">
        <v>45.45</v>
      </c>
      <c r="N663" s="8"/>
      <c r="O663" s="8">
        <v>45.45</v>
      </c>
      <c r="P663" s="8"/>
      <c r="Q663" s="8"/>
      <c r="R663" s="8"/>
      <c r="S663" s="8"/>
      <c r="T663" s="8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8">
        <v>45.45</v>
      </c>
      <c r="AT663" s="1"/>
    </row>
    <row r="664" spans="1:46" ht="23.25" customHeight="1">
      <c r="A664" s="1" t="str">
        <f t="shared" si="0"/>
        <v>SP8094A10EN-OL 1 POULAINVILLE PPDC 2 VIAPOST SIEGE FILIAL 09:30</v>
      </c>
      <c r="B664" s="6" t="s">
        <v>20</v>
      </c>
      <c r="C664" s="6" t="s">
        <v>626</v>
      </c>
      <c r="D664" s="7" t="s">
        <v>22</v>
      </c>
      <c r="E664" s="7" t="s">
        <v>501</v>
      </c>
      <c r="F664" s="6" t="s">
        <v>502</v>
      </c>
      <c r="G664" s="7" t="s">
        <v>25</v>
      </c>
      <c r="H664" s="7" t="s">
        <v>627</v>
      </c>
      <c r="I664" s="6" t="s">
        <v>628</v>
      </c>
      <c r="J664" s="8">
        <v>52</v>
      </c>
      <c r="K664" s="7" t="s">
        <v>512</v>
      </c>
      <c r="L664" s="8">
        <v>0</v>
      </c>
      <c r="M664" s="8"/>
      <c r="N664" s="8"/>
      <c r="O664" s="8"/>
      <c r="P664" s="8"/>
      <c r="Q664" s="8"/>
      <c r="R664" s="8"/>
      <c r="S664" s="8"/>
      <c r="T664" s="8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9">
        <v>0</v>
      </c>
      <c r="AP664" s="1"/>
      <c r="AQ664" s="1"/>
      <c r="AR664" s="1"/>
      <c r="AS664" s="1"/>
      <c r="AT664" s="1"/>
    </row>
    <row r="665" spans="1:46" ht="23.25" customHeight="1">
      <c r="A665" s="1" t="str">
        <f t="shared" si="0"/>
        <v>SP9480A03EL-EL 2 BEAUVAIS PPDC 3 POULAINVILLE PPDC 17:15</v>
      </c>
      <c r="B665" s="6" t="s">
        <v>20</v>
      </c>
      <c r="C665" s="6" t="s">
        <v>629</v>
      </c>
      <c r="D665" s="7" t="s">
        <v>25</v>
      </c>
      <c r="E665" s="7" t="s">
        <v>211</v>
      </c>
      <c r="F665" s="6" t="s">
        <v>212</v>
      </c>
      <c r="G665" s="7" t="s">
        <v>31</v>
      </c>
      <c r="H665" s="7" t="s">
        <v>501</v>
      </c>
      <c r="I665" s="6" t="s">
        <v>502</v>
      </c>
      <c r="J665" s="8">
        <v>52</v>
      </c>
      <c r="K665" s="7" t="s">
        <v>193</v>
      </c>
      <c r="L665" s="8">
        <v>0</v>
      </c>
      <c r="M665" s="8"/>
      <c r="N665" s="8"/>
      <c r="O665" s="8"/>
      <c r="P665" s="8"/>
      <c r="Q665" s="8"/>
      <c r="R665" s="8"/>
      <c r="S665" s="8"/>
      <c r="T665" s="8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8">
        <v>0</v>
      </c>
      <c r="AO665" s="1"/>
      <c r="AP665" s="1"/>
      <c r="AQ665" s="1"/>
      <c r="AR665" s="1"/>
      <c r="AS665" s="1"/>
      <c r="AT665" s="1"/>
    </row>
    <row r="666" spans="1:46" ht="23.25" customHeight="1">
      <c r="A666" s="1" t="str">
        <f t="shared" si="0"/>
        <v>SU0202A49EL-CO 1 CROUY SOISSONS PDC1 2 OULCHY LE CHATEAU BP 08:00</v>
      </c>
      <c r="B666" s="6" t="s">
        <v>20</v>
      </c>
      <c r="C666" s="6" t="s">
        <v>630</v>
      </c>
      <c r="D666" s="7" t="s">
        <v>22</v>
      </c>
      <c r="E666" s="7" t="s">
        <v>23</v>
      </c>
      <c r="F666" s="6" t="s">
        <v>24</v>
      </c>
      <c r="G666" s="7" t="s">
        <v>25</v>
      </c>
      <c r="H666" s="7" t="s">
        <v>631</v>
      </c>
      <c r="I666" s="6" t="s">
        <v>632</v>
      </c>
      <c r="J666" s="8">
        <v>9</v>
      </c>
      <c r="K666" s="7" t="s">
        <v>57</v>
      </c>
      <c r="L666" s="8">
        <v>9.7590000000000021</v>
      </c>
      <c r="M666" s="8">
        <v>8.6962115384615384</v>
      </c>
      <c r="N666" s="8">
        <v>8.9120000000000008</v>
      </c>
      <c r="O666" s="8">
        <v>8.3625000000000007</v>
      </c>
      <c r="P666" s="8">
        <v>8.7674000000000003</v>
      </c>
      <c r="Q666" s="8">
        <v>9.0256250000000016</v>
      </c>
      <c r="R666" s="8">
        <v>8.6558750000000018</v>
      </c>
      <c r="S666" s="8">
        <v>8.5195000000000007</v>
      </c>
      <c r="T666" s="8"/>
      <c r="U666" s="9">
        <v>9.3045000000000009</v>
      </c>
      <c r="V666" s="9">
        <v>9.7590000000000021</v>
      </c>
      <c r="W666" s="9">
        <v>9.7590000000000021</v>
      </c>
      <c r="X666" s="9">
        <v>9.3045000000000009</v>
      </c>
      <c r="Y666" s="9">
        <v>9.3045000000000009</v>
      </c>
      <c r="Z666" s="9">
        <v>9.3045000000000009</v>
      </c>
      <c r="AA666" s="9">
        <v>9.3045000000000009</v>
      </c>
      <c r="AB666" s="9">
        <v>9.3045000000000009</v>
      </c>
      <c r="AC666" s="9">
        <v>9.3045000000000009</v>
      </c>
      <c r="AD666" s="9">
        <v>9.3045000000000009</v>
      </c>
      <c r="AE666" s="9">
        <v>9.3045000000000009</v>
      </c>
      <c r="AF666" s="9">
        <v>9.3045000000000009</v>
      </c>
      <c r="AG666" s="9">
        <v>7.7345000000000006</v>
      </c>
      <c r="AH666" s="9">
        <v>7.7345000000000006</v>
      </c>
      <c r="AI666" s="9">
        <v>7.7345000000000006</v>
      </c>
      <c r="AJ666" s="9">
        <v>7.7345000000000006</v>
      </c>
      <c r="AK666" s="9">
        <v>7.7345000000000006</v>
      </c>
      <c r="AL666" s="9">
        <v>9.3045000000000009</v>
      </c>
      <c r="AM666" s="9">
        <v>7.7345000000000006</v>
      </c>
      <c r="AN666" s="9">
        <v>9.3045000000000009</v>
      </c>
      <c r="AO666" s="9">
        <v>9.3045000000000009</v>
      </c>
      <c r="AP666" s="9">
        <v>8.2800000000000011</v>
      </c>
      <c r="AQ666" s="9">
        <v>7.7345000000000006</v>
      </c>
      <c r="AR666" s="9">
        <v>7.7345000000000006</v>
      </c>
      <c r="AS666" s="9">
        <v>7.7345000000000006</v>
      </c>
      <c r="AT666" s="9">
        <v>7.7345000000000006</v>
      </c>
    </row>
    <row r="667" spans="1:46" ht="23.25" customHeight="1">
      <c r="A667" s="1" t="str">
        <f t="shared" si="0"/>
        <v>SU0202A51EL-CO 1 HIRSON PDC1 2 LA CAPELLE ISCC1 08:15</v>
      </c>
      <c r="B667" s="6" t="s">
        <v>20</v>
      </c>
      <c r="C667" s="6" t="s">
        <v>633</v>
      </c>
      <c r="D667" s="7" t="s">
        <v>22</v>
      </c>
      <c r="E667" s="7" t="s">
        <v>46</v>
      </c>
      <c r="F667" s="6" t="s">
        <v>47</v>
      </c>
      <c r="G667" s="7" t="s">
        <v>25</v>
      </c>
      <c r="H667" s="7" t="s">
        <v>634</v>
      </c>
      <c r="I667" s="6" t="s">
        <v>635</v>
      </c>
      <c r="J667" s="8">
        <v>14</v>
      </c>
      <c r="K667" s="7" t="s">
        <v>36</v>
      </c>
      <c r="L667" s="8">
        <v>21.45</v>
      </c>
      <c r="M667" s="8">
        <v>14.614999999999998</v>
      </c>
      <c r="N667" s="8">
        <v>16.100000000000001</v>
      </c>
      <c r="O667" s="8">
        <v>14.925000000000001</v>
      </c>
      <c r="P667" s="8">
        <v>13.75</v>
      </c>
      <c r="Q667" s="8">
        <v>21.45</v>
      </c>
      <c r="R667" s="8">
        <v>18.45</v>
      </c>
      <c r="S667" s="8">
        <v>3.57</v>
      </c>
      <c r="T667" s="8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8">
        <v>13.75</v>
      </c>
      <c r="AN667" s="8">
        <v>14.75</v>
      </c>
      <c r="AO667" s="8">
        <v>21.45</v>
      </c>
      <c r="AP667" s="8">
        <v>18.45</v>
      </c>
      <c r="AQ667" s="8">
        <v>3.57</v>
      </c>
      <c r="AR667" s="8">
        <v>16.100000000000001</v>
      </c>
      <c r="AS667" s="8">
        <v>16.100000000000001</v>
      </c>
      <c r="AT667" s="8">
        <v>12.75</v>
      </c>
    </row>
    <row r="668" spans="1:46" ht="23.25" customHeight="1">
      <c r="A668" s="1" t="str">
        <f t="shared" si="0"/>
        <v>SU0202A52EL-CO 1 SAINT QUENTIN PPDC 2 HAM PDC1 05:50</v>
      </c>
      <c r="B668" s="6" t="s">
        <v>20</v>
      </c>
      <c r="C668" s="6" t="s">
        <v>636</v>
      </c>
      <c r="D668" s="7" t="s">
        <v>22</v>
      </c>
      <c r="E668" s="7" t="s">
        <v>38</v>
      </c>
      <c r="F668" s="6" t="s">
        <v>39</v>
      </c>
      <c r="G668" s="7" t="s">
        <v>25</v>
      </c>
      <c r="H668" s="7" t="s">
        <v>449</v>
      </c>
      <c r="I668" s="6" t="s">
        <v>450</v>
      </c>
      <c r="J668" s="8">
        <v>24</v>
      </c>
      <c r="K668" s="7" t="s">
        <v>76</v>
      </c>
      <c r="L668" s="8">
        <v>72.22</v>
      </c>
      <c r="M668" s="8">
        <v>10.239130434782606</v>
      </c>
      <c r="N668" s="8">
        <v>7.0650000000000004</v>
      </c>
      <c r="O668" s="8">
        <v>4.3174999999999999</v>
      </c>
      <c r="P668" s="8">
        <v>9.8125</v>
      </c>
      <c r="Q668" s="8">
        <v>8.8966666666666665</v>
      </c>
      <c r="R668" s="8">
        <v>23.549999999999997</v>
      </c>
      <c r="S668" s="8">
        <v>7.4575000000000005</v>
      </c>
      <c r="T668" s="8"/>
      <c r="U668" s="1"/>
      <c r="V668" s="1"/>
      <c r="W668" s="1"/>
      <c r="X668" s="9">
        <v>72.22</v>
      </c>
      <c r="Y668" s="9">
        <v>7.85</v>
      </c>
      <c r="Z668" s="9">
        <v>7.85</v>
      </c>
      <c r="AA668" s="9">
        <v>4.71</v>
      </c>
      <c r="AB668" s="9">
        <v>10.99</v>
      </c>
      <c r="AC668" s="9">
        <v>9.42</v>
      </c>
      <c r="AD668" s="9">
        <v>7.85</v>
      </c>
      <c r="AE668" s="9">
        <v>7.85</v>
      </c>
      <c r="AF668" s="9">
        <v>6.28</v>
      </c>
      <c r="AG668" s="9">
        <v>4.71</v>
      </c>
      <c r="AH668" s="9">
        <v>10.99</v>
      </c>
      <c r="AI668" s="9">
        <v>9.42</v>
      </c>
      <c r="AJ668" s="9">
        <v>6.28</v>
      </c>
      <c r="AK668" s="9">
        <v>7.85</v>
      </c>
      <c r="AL668" s="9">
        <v>7.85</v>
      </c>
      <c r="AM668" s="9">
        <v>4.71</v>
      </c>
      <c r="AN668" s="9">
        <v>9.42</v>
      </c>
      <c r="AO668" s="9">
        <v>7.85</v>
      </c>
      <c r="AP668" s="9">
        <v>7.85</v>
      </c>
      <c r="AQ668" s="9">
        <v>6.28</v>
      </c>
      <c r="AR668" s="9">
        <v>6.28</v>
      </c>
      <c r="AS668" s="9">
        <v>3.14</v>
      </c>
      <c r="AT668" s="9">
        <v>7.85</v>
      </c>
    </row>
    <row r="669" spans="1:46" ht="23.25" customHeight="1">
      <c r="A669" s="1" t="str">
        <f t="shared" si="0"/>
        <v>SU0202A52EL-CO 2 HAM PDC1 3 SAINT QUENTIN PPDC 06:50</v>
      </c>
      <c r="B669" s="6" t="s">
        <v>20</v>
      </c>
      <c r="C669" s="6" t="s">
        <v>636</v>
      </c>
      <c r="D669" s="7" t="s">
        <v>25</v>
      </c>
      <c r="E669" s="7" t="s">
        <v>449</v>
      </c>
      <c r="F669" s="6" t="s">
        <v>450</v>
      </c>
      <c r="G669" s="7" t="s">
        <v>31</v>
      </c>
      <c r="H669" s="7" t="s">
        <v>38</v>
      </c>
      <c r="I669" s="6" t="s">
        <v>39</v>
      </c>
      <c r="J669" s="8">
        <v>24</v>
      </c>
      <c r="K669" s="7" t="s">
        <v>77</v>
      </c>
      <c r="L669" s="8">
        <v>12.56</v>
      </c>
      <c r="M669" s="8">
        <v>5.7192857142857134</v>
      </c>
      <c r="N669" s="8">
        <v>6.28</v>
      </c>
      <c r="O669" s="8">
        <v>5.4950000000000001</v>
      </c>
      <c r="P669" s="8"/>
      <c r="Q669" s="8">
        <v>7.85</v>
      </c>
      <c r="R669" s="8">
        <v>5.1025</v>
      </c>
      <c r="S669" s="8">
        <v>3.14</v>
      </c>
      <c r="T669" s="8"/>
      <c r="U669" s="1"/>
      <c r="V669" s="1"/>
      <c r="W669" s="1"/>
      <c r="X669" s="8">
        <v>6.28</v>
      </c>
      <c r="Y669" s="8">
        <v>0</v>
      </c>
      <c r="Z669" s="8">
        <v>6.28</v>
      </c>
      <c r="AA669" s="8">
        <v>0</v>
      </c>
      <c r="AB669" s="8">
        <v>0</v>
      </c>
      <c r="AC669" s="8">
        <v>6.28</v>
      </c>
      <c r="AD669" s="8">
        <v>6.28</v>
      </c>
      <c r="AE669" s="8">
        <v>0</v>
      </c>
      <c r="AF669" s="8">
        <v>6.28</v>
      </c>
      <c r="AG669" s="8">
        <v>6.28</v>
      </c>
      <c r="AH669" s="8">
        <v>0</v>
      </c>
      <c r="AI669" s="8">
        <v>12.56</v>
      </c>
      <c r="AJ669" s="8">
        <v>4.71</v>
      </c>
      <c r="AK669" s="8">
        <v>3.14</v>
      </c>
      <c r="AL669" s="8">
        <v>6.28</v>
      </c>
      <c r="AM669" s="8">
        <v>4.71</v>
      </c>
      <c r="AN669" s="8">
        <v>0</v>
      </c>
      <c r="AO669" s="8">
        <v>4.71</v>
      </c>
      <c r="AP669" s="8">
        <v>3.14</v>
      </c>
      <c r="AQ669" s="8">
        <v>3.14</v>
      </c>
      <c r="AR669" s="8">
        <v>0</v>
      </c>
      <c r="AS669" s="8">
        <v>0</v>
      </c>
      <c r="AT669" s="8">
        <v>0</v>
      </c>
    </row>
    <row r="670" spans="1:46" ht="23.25" customHeight="1">
      <c r="A670" s="1" t="str">
        <f t="shared" si="0"/>
        <v>SU0202A53EL-CO 1 CROUY SOISSONS PDC1 2 VILLERS COTTERETS PD 06:50</v>
      </c>
      <c r="B670" s="6" t="s">
        <v>20</v>
      </c>
      <c r="C670" s="6" t="s">
        <v>637</v>
      </c>
      <c r="D670" s="7" t="s">
        <v>22</v>
      </c>
      <c r="E670" s="7" t="s">
        <v>23</v>
      </c>
      <c r="F670" s="6" t="s">
        <v>24</v>
      </c>
      <c r="G670" s="7" t="s">
        <v>25</v>
      </c>
      <c r="H670" s="7" t="s">
        <v>124</v>
      </c>
      <c r="I670" s="6" t="s">
        <v>125</v>
      </c>
      <c r="J670" s="8">
        <v>6</v>
      </c>
      <c r="K670" s="7" t="s">
        <v>77</v>
      </c>
      <c r="L670" s="8">
        <v>12</v>
      </c>
      <c r="M670" s="8">
        <v>7.5781666666666672</v>
      </c>
      <c r="N670" s="8">
        <v>6.7345000000000006</v>
      </c>
      <c r="O670" s="8"/>
      <c r="P670" s="8"/>
      <c r="Q670" s="8"/>
      <c r="R670" s="8">
        <v>4</v>
      </c>
      <c r="S670" s="8">
        <v>12</v>
      </c>
      <c r="T670" s="8"/>
      <c r="U670" s="1"/>
      <c r="V670" s="1"/>
      <c r="W670" s="1"/>
      <c r="X670" s="9">
        <v>4</v>
      </c>
      <c r="Y670" s="9">
        <v>12</v>
      </c>
      <c r="Z670" s="9">
        <v>6.7345000000000006</v>
      </c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23.25" customHeight="1">
      <c r="A671" s="1" t="str">
        <f t="shared" si="0"/>
        <v>SU0280A07EN-CL 1 HIRSON PDC1 2 ROYE PIC 16:30</v>
      </c>
      <c r="B671" s="6" t="s">
        <v>20</v>
      </c>
      <c r="C671" s="6" t="s">
        <v>638</v>
      </c>
      <c r="D671" s="7" t="s">
        <v>22</v>
      </c>
      <c r="E671" s="7" t="s">
        <v>46</v>
      </c>
      <c r="F671" s="6" t="s">
        <v>47</v>
      </c>
      <c r="G671" s="7" t="s">
        <v>25</v>
      </c>
      <c r="H671" s="7" t="s">
        <v>175</v>
      </c>
      <c r="I671" s="6" t="s">
        <v>176</v>
      </c>
      <c r="J671" s="8">
        <v>14</v>
      </c>
      <c r="K671" s="7" t="s">
        <v>122</v>
      </c>
      <c r="L671" s="8">
        <v>13.954500000000003</v>
      </c>
      <c r="M671" s="8">
        <v>12.133266666666664</v>
      </c>
      <c r="N671" s="8">
        <v>11.439333333333332</v>
      </c>
      <c r="O671" s="8">
        <v>11.454500000000001</v>
      </c>
      <c r="P671" s="8">
        <v>11.908999999999999</v>
      </c>
      <c r="Q671" s="8">
        <v>12.454500000000001</v>
      </c>
      <c r="R671" s="8">
        <v>13.408999999999999</v>
      </c>
      <c r="S671" s="8"/>
      <c r="T671" s="8"/>
      <c r="U671" s="8">
        <v>10.454499999999999</v>
      </c>
      <c r="V671" s="8">
        <v>10.909000000000001</v>
      </c>
      <c r="W671" s="8">
        <v>11.454499999999999</v>
      </c>
      <c r="X671" s="8">
        <v>12.908999999999999</v>
      </c>
      <c r="Y671" s="1"/>
      <c r="Z671" s="8">
        <v>10.909000000000001</v>
      </c>
      <c r="AA671" s="8">
        <v>11.408999999999999</v>
      </c>
      <c r="AB671" s="8">
        <v>12.408999999999999</v>
      </c>
      <c r="AC671" s="8">
        <v>13.954500000000003</v>
      </c>
      <c r="AD671" s="8">
        <v>13.909000000000001</v>
      </c>
      <c r="AE671" s="1"/>
      <c r="AF671" s="8">
        <v>12.454500000000001</v>
      </c>
      <c r="AG671" s="8">
        <v>12.5</v>
      </c>
      <c r="AH671" s="8">
        <v>12.409000000000001</v>
      </c>
      <c r="AI671" s="8">
        <v>11.954499999999999</v>
      </c>
      <c r="AJ671" s="8">
        <v>13.409000000000001</v>
      </c>
      <c r="AK671" s="1"/>
      <c r="AL671" s="8">
        <v>10.954499999999999</v>
      </c>
      <c r="AM671" s="1"/>
      <c r="AN671" s="1"/>
      <c r="AO671" s="1"/>
      <c r="AP671" s="1"/>
      <c r="AQ671" s="1"/>
      <c r="AR671" s="1"/>
      <c r="AS671" s="1"/>
      <c r="AT671" s="1"/>
    </row>
    <row r="672" spans="1:46" ht="23.25" customHeight="1">
      <c r="A672" s="1" t="str">
        <f t="shared" si="0"/>
        <v>SU0280A07EN-CL 1 HIRSON PDC1 2 ROYE PIC 16:45</v>
      </c>
      <c r="B672" s="6" t="s">
        <v>20</v>
      </c>
      <c r="C672" s="6" t="s">
        <v>638</v>
      </c>
      <c r="D672" s="7" t="s">
        <v>22</v>
      </c>
      <c r="E672" s="7" t="s">
        <v>46</v>
      </c>
      <c r="F672" s="6" t="s">
        <v>47</v>
      </c>
      <c r="G672" s="7" t="s">
        <v>25</v>
      </c>
      <c r="H672" s="7" t="s">
        <v>175</v>
      </c>
      <c r="I672" s="6" t="s">
        <v>176</v>
      </c>
      <c r="J672" s="8">
        <v>14</v>
      </c>
      <c r="K672" s="7" t="s">
        <v>136</v>
      </c>
      <c r="L672" s="8">
        <v>13.5</v>
      </c>
      <c r="M672" s="8">
        <v>11.253214285714288</v>
      </c>
      <c r="N672" s="8">
        <v>11.5</v>
      </c>
      <c r="O672" s="8">
        <v>11.75</v>
      </c>
      <c r="P672" s="8">
        <v>11.454499999999999</v>
      </c>
      <c r="Q672" s="8">
        <v>10</v>
      </c>
      <c r="R672" s="8">
        <v>10.8635</v>
      </c>
      <c r="S672" s="8"/>
      <c r="T672" s="8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9">
        <v>10</v>
      </c>
      <c r="AN672" s="9">
        <v>11.909000000000001</v>
      </c>
      <c r="AO672" s="9">
        <v>10</v>
      </c>
      <c r="AP672" s="9">
        <v>10.8635</v>
      </c>
      <c r="AQ672" s="1"/>
      <c r="AR672" s="9">
        <v>11.5</v>
      </c>
      <c r="AS672" s="9">
        <v>13.5</v>
      </c>
      <c r="AT672" s="9">
        <v>11</v>
      </c>
    </row>
    <row r="673" spans="1:46" ht="23.25" customHeight="1">
      <c r="A673" s="1" t="str">
        <f t="shared" si="0"/>
        <v>SU0280A08EN-CL 1 HIRSON PDC1 2 ROYE PIC 14:00</v>
      </c>
      <c r="B673" s="6" t="s">
        <v>20</v>
      </c>
      <c r="C673" s="6" t="s">
        <v>639</v>
      </c>
      <c r="D673" s="7" t="s">
        <v>22</v>
      </c>
      <c r="E673" s="7" t="s">
        <v>46</v>
      </c>
      <c r="F673" s="6" t="s">
        <v>47</v>
      </c>
      <c r="G673" s="7" t="s">
        <v>25</v>
      </c>
      <c r="H673" s="7" t="s">
        <v>175</v>
      </c>
      <c r="I673" s="6" t="s">
        <v>176</v>
      </c>
      <c r="J673" s="8">
        <v>14</v>
      </c>
      <c r="K673" s="7" t="s">
        <v>154</v>
      </c>
      <c r="L673" s="8">
        <v>13.3635</v>
      </c>
      <c r="M673" s="8">
        <v>12.560499999999999</v>
      </c>
      <c r="N673" s="8"/>
      <c r="O673" s="8"/>
      <c r="P673" s="8"/>
      <c r="Q673" s="8"/>
      <c r="R673" s="8"/>
      <c r="S673" s="8">
        <v>12.560499999999999</v>
      </c>
      <c r="T673" s="8"/>
      <c r="U673" s="1"/>
      <c r="V673" s="1"/>
      <c r="W673" s="1"/>
      <c r="X673" s="1"/>
      <c r="Y673" s="8">
        <v>13.3635</v>
      </c>
      <c r="Z673" s="1"/>
      <c r="AA673" s="1"/>
      <c r="AB673" s="1"/>
      <c r="AC673" s="1"/>
      <c r="AD673" s="1"/>
      <c r="AE673" s="8">
        <v>12.909000000000002</v>
      </c>
      <c r="AF673" s="1"/>
      <c r="AG673" s="1"/>
      <c r="AH673" s="1"/>
      <c r="AI673" s="1"/>
      <c r="AJ673" s="1"/>
      <c r="AK673" s="8">
        <v>11.409000000000001</v>
      </c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23.25" customHeight="1">
      <c r="A674" s="1" t="str">
        <f t="shared" si="0"/>
        <v>SU0280A08EN-CL 1 HIRSON PDC1 2 ROYE PIC 14:15</v>
      </c>
      <c r="B674" s="6" t="s">
        <v>20</v>
      </c>
      <c r="C674" s="6" t="s">
        <v>639</v>
      </c>
      <c r="D674" s="7" t="s">
        <v>22</v>
      </c>
      <c r="E674" s="7" t="s">
        <v>46</v>
      </c>
      <c r="F674" s="6" t="s">
        <v>47</v>
      </c>
      <c r="G674" s="7" t="s">
        <v>25</v>
      </c>
      <c r="H674" s="7" t="s">
        <v>175</v>
      </c>
      <c r="I674" s="6" t="s">
        <v>176</v>
      </c>
      <c r="J674" s="8">
        <v>14</v>
      </c>
      <c r="K674" s="7" t="s">
        <v>238</v>
      </c>
      <c r="L674" s="8">
        <v>7.4545000000000003</v>
      </c>
      <c r="M674" s="8">
        <v>7.4545000000000003</v>
      </c>
      <c r="N674" s="8"/>
      <c r="O674" s="8"/>
      <c r="P674" s="8"/>
      <c r="Q674" s="8"/>
      <c r="R674" s="8"/>
      <c r="S674" s="8">
        <v>7.4545000000000003</v>
      </c>
      <c r="T674" s="8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9">
        <v>7.4545000000000003</v>
      </c>
      <c r="AR674" s="1"/>
      <c r="AS674" s="1"/>
      <c r="AT674" s="1"/>
    </row>
    <row r="675" spans="1:46" ht="23.25" customHeight="1">
      <c r="A675" s="1" t="str">
        <f t="shared" si="0"/>
        <v>SU6060A08EL-OO 1 CREIL MF PPDC 2 AMAZON SENLIS CDG7 07:15</v>
      </c>
      <c r="B675" s="6" t="s">
        <v>20</v>
      </c>
      <c r="C675" s="6" t="s">
        <v>640</v>
      </c>
      <c r="D675" s="7" t="s">
        <v>22</v>
      </c>
      <c r="E675" s="7" t="s">
        <v>205</v>
      </c>
      <c r="F675" s="6" t="s">
        <v>206</v>
      </c>
      <c r="G675" s="7" t="s">
        <v>25</v>
      </c>
      <c r="H675" s="7" t="s">
        <v>641</v>
      </c>
      <c r="I675" s="6" t="s">
        <v>642</v>
      </c>
      <c r="J675" s="8">
        <v>52</v>
      </c>
      <c r="K675" s="7" t="s">
        <v>114</v>
      </c>
      <c r="L675" s="8">
        <v>47.1</v>
      </c>
      <c r="M675" s="8">
        <v>47.1</v>
      </c>
      <c r="N675" s="8"/>
      <c r="O675" s="8"/>
      <c r="P675" s="8"/>
      <c r="Q675" s="8">
        <v>47.1</v>
      </c>
      <c r="R675" s="8"/>
      <c r="S675" s="8"/>
      <c r="T675" s="8"/>
      <c r="U675" s="1"/>
      <c r="V675" s="1"/>
      <c r="W675" s="1"/>
      <c r="X675" s="1"/>
      <c r="Y675" s="1"/>
      <c r="Z675" s="1"/>
      <c r="AA675" s="1"/>
      <c r="AB675" s="1"/>
      <c r="AC675" s="8">
        <v>47.1</v>
      </c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23.25" customHeight="1">
      <c r="A676" s="1" t="str">
        <f t="shared" si="0"/>
        <v>SU6060A24EL-CO 1 CREIL MF PPDC 2 COMPIEGNE PDC1 08:30</v>
      </c>
      <c r="B676" s="6" t="s">
        <v>20</v>
      </c>
      <c r="C676" s="6" t="s">
        <v>643</v>
      </c>
      <c r="D676" s="7" t="s">
        <v>22</v>
      </c>
      <c r="E676" s="7" t="s">
        <v>205</v>
      </c>
      <c r="F676" s="6" t="s">
        <v>206</v>
      </c>
      <c r="G676" s="7" t="s">
        <v>25</v>
      </c>
      <c r="H676" s="7" t="s">
        <v>241</v>
      </c>
      <c r="I676" s="6" t="s">
        <v>242</v>
      </c>
      <c r="J676" s="8">
        <v>28</v>
      </c>
      <c r="K676" s="7" t="s">
        <v>89</v>
      </c>
      <c r="L676" s="8">
        <v>20.41</v>
      </c>
      <c r="M676" s="8">
        <v>9.9433333333333334</v>
      </c>
      <c r="N676" s="8">
        <v>20.41</v>
      </c>
      <c r="O676" s="8">
        <v>4.71</v>
      </c>
      <c r="P676" s="8">
        <v>10.205</v>
      </c>
      <c r="Q676" s="8">
        <v>10.205</v>
      </c>
      <c r="R676" s="8">
        <v>9.42</v>
      </c>
      <c r="S676" s="8"/>
      <c r="T676" s="8"/>
      <c r="U676" s="9">
        <v>4.71</v>
      </c>
      <c r="V676" s="9">
        <v>7.85</v>
      </c>
      <c r="W676" s="9">
        <v>9.42</v>
      </c>
      <c r="X676" s="9">
        <v>9.42</v>
      </c>
      <c r="Y676" s="1"/>
      <c r="Z676" s="9">
        <v>20.41</v>
      </c>
      <c r="AA676" s="9">
        <v>4.71</v>
      </c>
      <c r="AB676" s="9">
        <v>12.56</v>
      </c>
      <c r="AC676" s="9">
        <v>10.99</v>
      </c>
      <c r="AD676" s="9">
        <v>9.42</v>
      </c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23.25" customHeight="1">
      <c r="A677" s="1" t="str">
        <f t="shared" si="0"/>
        <v>SU6094A25LI-CO 1 BEAUVAIS PPDC 2 VIAPOST SIEGE FILIAL 05:00</v>
      </c>
      <c r="B677" s="6" t="s">
        <v>20</v>
      </c>
      <c r="C677" s="6" t="s">
        <v>644</v>
      </c>
      <c r="D677" s="7" t="s">
        <v>22</v>
      </c>
      <c r="E677" s="7" t="s">
        <v>211</v>
      </c>
      <c r="F677" s="6" t="s">
        <v>212</v>
      </c>
      <c r="G677" s="7" t="s">
        <v>25</v>
      </c>
      <c r="H677" s="7" t="s">
        <v>627</v>
      </c>
      <c r="I677" s="6" t="s">
        <v>628</v>
      </c>
      <c r="J677" s="8">
        <v>14</v>
      </c>
      <c r="K677" s="7" t="s">
        <v>30</v>
      </c>
      <c r="L677" s="8">
        <v>10</v>
      </c>
      <c r="M677" s="8">
        <v>7</v>
      </c>
      <c r="N677" s="8"/>
      <c r="O677" s="8"/>
      <c r="P677" s="8">
        <v>5</v>
      </c>
      <c r="Q677" s="8">
        <v>10</v>
      </c>
      <c r="R677" s="8">
        <v>9</v>
      </c>
      <c r="S677" s="8">
        <v>4</v>
      </c>
      <c r="T677" s="8"/>
      <c r="U677" s="1"/>
      <c r="V677" s="8">
        <v>5</v>
      </c>
      <c r="W677" s="8">
        <v>10</v>
      </c>
      <c r="X677" s="8">
        <v>9</v>
      </c>
      <c r="Y677" s="8">
        <v>4</v>
      </c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23.25" customHeight="1">
      <c r="A678" s="1" t="str">
        <f t="shared" si="0"/>
        <v>SU6094A26LI-CO 1 BEAUVAIS PPDC 2 VIAPOST SIEGE FILIAL 05:00</v>
      </c>
      <c r="B678" s="6" t="s">
        <v>20</v>
      </c>
      <c r="C678" s="6" t="s">
        <v>645</v>
      </c>
      <c r="D678" s="7" t="s">
        <v>22</v>
      </c>
      <c r="E678" s="7" t="s">
        <v>211</v>
      </c>
      <c r="F678" s="6" t="s">
        <v>212</v>
      </c>
      <c r="G678" s="7" t="s">
        <v>25</v>
      </c>
      <c r="H678" s="7" t="s">
        <v>627</v>
      </c>
      <c r="I678" s="6" t="s">
        <v>628</v>
      </c>
      <c r="J678" s="8">
        <v>14</v>
      </c>
      <c r="K678" s="7" t="s">
        <v>30</v>
      </c>
      <c r="L678" s="8">
        <v>10.454499999999999</v>
      </c>
      <c r="M678" s="8">
        <v>9.4544999999999995</v>
      </c>
      <c r="N678" s="8"/>
      <c r="O678" s="8"/>
      <c r="P678" s="8">
        <v>8.4544999999999995</v>
      </c>
      <c r="Q678" s="8"/>
      <c r="R678" s="8">
        <v>10.454499999999999</v>
      </c>
      <c r="S678" s="8"/>
      <c r="T678" s="8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9">
        <v>0</v>
      </c>
      <c r="AG678" s="9">
        <v>0</v>
      </c>
      <c r="AH678" s="9">
        <v>8.4544999999999995</v>
      </c>
      <c r="AI678" s="9">
        <v>0</v>
      </c>
      <c r="AJ678" s="9">
        <v>10.454499999999999</v>
      </c>
      <c r="AK678" s="9">
        <v>0</v>
      </c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23.25" customHeight="1">
      <c r="A679" s="1" t="str">
        <f t="shared" si="0"/>
        <v>SU6094A27EN-CO 1 CREIL MF PPDC 2 VIAPOST SIEGE FILIAL 06:30</v>
      </c>
      <c r="B679" s="6" t="s">
        <v>20</v>
      </c>
      <c r="C679" s="6" t="s">
        <v>646</v>
      </c>
      <c r="D679" s="7" t="s">
        <v>22</v>
      </c>
      <c r="E679" s="7" t="s">
        <v>205</v>
      </c>
      <c r="F679" s="6" t="s">
        <v>206</v>
      </c>
      <c r="G679" s="7" t="s">
        <v>25</v>
      </c>
      <c r="H679" s="7" t="s">
        <v>627</v>
      </c>
      <c r="I679" s="6" t="s">
        <v>628</v>
      </c>
      <c r="J679" s="8">
        <v>32</v>
      </c>
      <c r="K679" s="7" t="s">
        <v>48</v>
      </c>
      <c r="L679" s="8">
        <v>17.27</v>
      </c>
      <c r="M679" s="8">
        <v>12.036666666666667</v>
      </c>
      <c r="N679" s="8">
        <v>9.42</v>
      </c>
      <c r="O679" s="8"/>
      <c r="P679" s="8">
        <v>9.42</v>
      </c>
      <c r="Q679" s="8">
        <v>17.27</v>
      </c>
      <c r="R679" s="8"/>
      <c r="S679" s="8"/>
      <c r="T679" s="8"/>
      <c r="U679" s="8">
        <v>0</v>
      </c>
      <c r="V679" s="8">
        <v>9.42</v>
      </c>
      <c r="W679" s="8">
        <v>17.27</v>
      </c>
      <c r="X679" s="8">
        <v>0</v>
      </c>
      <c r="Y679" s="8">
        <v>0</v>
      </c>
      <c r="Z679" s="8">
        <v>9.42</v>
      </c>
      <c r="AA679" s="8">
        <v>0</v>
      </c>
      <c r="AB679" s="8">
        <v>0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1"/>
      <c r="AN679" s="8">
        <v>0</v>
      </c>
      <c r="AO679" s="8">
        <v>0</v>
      </c>
      <c r="AP679" s="8">
        <v>0</v>
      </c>
      <c r="AQ679" s="8">
        <v>0</v>
      </c>
      <c r="AR679" s="8">
        <v>0</v>
      </c>
      <c r="AS679" s="8">
        <v>0</v>
      </c>
      <c r="AT679" s="8">
        <v>0</v>
      </c>
    </row>
    <row r="680" spans="1:46" ht="23.25" customHeight="1">
      <c r="A680" s="1" t="str">
        <f t="shared" si="0"/>
        <v>SU6094A28EN-CO 1 CREIL MF PPDC 2 VIAPOST SIEGE FILIAL 05:00</v>
      </c>
      <c r="B680" s="6" t="s">
        <v>20</v>
      </c>
      <c r="C680" s="6" t="s">
        <v>647</v>
      </c>
      <c r="D680" s="7" t="s">
        <v>22</v>
      </c>
      <c r="E680" s="7" t="s">
        <v>205</v>
      </c>
      <c r="F680" s="6" t="s">
        <v>206</v>
      </c>
      <c r="G680" s="7" t="s">
        <v>25</v>
      </c>
      <c r="H680" s="7" t="s">
        <v>627</v>
      </c>
      <c r="I680" s="6" t="s">
        <v>628</v>
      </c>
      <c r="J680" s="8">
        <v>14</v>
      </c>
      <c r="K680" s="7" t="s">
        <v>30</v>
      </c>
      <c r="L680" s="8">
        <v>0</v>
      </c>
      <c r="M680" s="8"/>
      <c r="N680" s="8"/>
      <c r="O680" s="8"/>
      <c r="P680" s="8"/>
      <c r="Q680" s="8"/>
      <c r="R680" s="8"/>
      <c r="S680" s="8"/>
      <c r="T680" s="8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9">
        <v>0</v>
      </c>
      <c r="AI680" s="9">
        <v>0</v>
      </c>
      <c r="AJ680" s="9">
        <v>0</v>
      </c>
      <c r="AK680" s="9">
        <v>0</v>
      </c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23.25" customHeight="1">
      <c r="A681" s="1" t="str">
        <f t="shared" si="0"/>
        <v>SU6094A28LI-CO 1 BEAUVAIS PPDC 2 VIAPOST SIEGE FILIAL 05:00</v>
      </c>
      <c r="B681" s="6" t="s">
        <v>20</v>
      </c>
      <c r="C681" s="6" t="s">
        <v>648</v>
      </c>
      <c r="D681" s="7" t="s">
        <v>22</v>
      </c>
      <c r="E681" s="7" t="s">
        <v>211</v>
      </c>
      <c r="F681" s="6" t="s">
        <v>212</v>
      </c>
      <c r="G681" s="7" t="s">
        <v>25</v>
      </c>
      <c r="H681" s="7" t="s">
        <v>627</v>
      </c>
      <c r="I681" s="6" t="s">
        <v>628</v>
      </c>
      <c r="J681" s="8">
        <v>14</v>
      </c>
      <c r="K681" s="7" t="s">
        <v>30</v>
      </c>
      <c r="L681" s="8">
        <v>8.9090000000000007</v>
      </c>
      <c r="M681" s="8">
        <v>8.4090000000000007</v>
      </c>
      <c r="N681" s="8"/>
      <c r="O681" s="8"/>
      <c r="P681" s="8">
        <v>8.9090000000000007</v>
      </c>
      <c r="Q681" s="8">
        <v>7.9089999999999998</v>
      </c>
      <c r="R681" s="8"/>
      <c r="S681" s="8"/>
      <c r="T681" s="8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8">
        <v>0</v>
      </c>
      <c r="AM681" s="8">
        <v>0</v>
      </c>
      <c r="AN681" s="8">
        <v>0</v>
      </c>
      <c r="AO681" s="8">
        <v>7.9089999999999998</v>
      </c>
      <c r="AP681" s="8">
        <v>0</v>
      </c>
      <c r="AQ681" s="8">
        <v>0</v>
      </c>
      <c r="AR681" s="8">
        <v>0</v>
      </c>
      <c r="AS681" s="8">
        <v>0</v>
      </c>
      <c r="AT681" s="8">
        <v>8.9090000000000007</v>
      </c>
    </row>
    <row r="682" spans="1:46" ht="23.25" customHeight="1">
      <c r="A682" s="1" t="str">
        <f t="shared" si="0"/>
        <v>SU8002A04EN-CL 1 ROYE PIC 2 HIRSON PDC1 05:00</v>
      </c>
      <c r="B682" s="6" t="s">
        <v>20</v>
      </c>
      <c r="C682" s="6" t="s">
        <v>649</v>
      </c>
      <c r="D682" s="7" t="s">
        <v>22</v>
      </c>
      <c r="E682" s="7" t="s">
        <v>175</v>
      </c>
      <c r="F682" s="6" t="s">
        <v>176</v>
      </c>
      <c r="G682" s="7" t="s">
        <v>25</v>
      </c>
      <c r="H682" s="7" t="s">
        <v>46</v>
      </c>
      <c r="I682" s="6" t="s">
        <v>47</v>
      </c>
      <c r="J682" s="8">
        <v>14</v>
      </c>
      <c r="K682" s="7" t="s">
        <v>30</v>
      </c>
      <c r="L682" s="8">
        <v>13.8185</v>
      </c>
      <c r="M682" s="8">
        <v>11.559916666666664</v>
      </c>
      <c r="N682" s="8">
        <v>9.9778333333333347</v>
      </c>
      <c r="O682" s="8">
        <v>12.192</v>
      </c>
      <c r="P682" s="8">
        <v>11.909000000000001</v>
      </c>
      <c r="Q682" s="8">
        <v>12.454500000000001</v>
      </c>
      <c r="R682" s="8">
        <v>12.242333333333335</v>
      </c>
      <c r="S682" s="8">
        <v>10.583833333333333</v>
      </c>
      <c r="T682" s="8"/>
      <c r="U682" s="9">
        <v>13.8185</v>
      </c>
      <c r="V682" s="9">
        <v>11.909000000000001</v>
      </c>
      <c r="W682" s="9">
        <v>12.454499999999999</v>
      </c>
      <c r="X682" s="9">
        <v>11.909000000000001</v>
      </c>
      <c r="Y682" s="9">
        <v>11.9335</v>
      </c>
      <c r="Z682" s="9">
        <v>12.479000000000001</v>
      </c>
      <c r="AA682" s="9">
        <v>12.303000000000001</v>
      </c>
      <c r="AB682" s="9">
        <v>11.909000000000001</v>
      </c>
      <c r="AC682" s="9">
        <v>13.454499999999999</v>
      </c>
      <c r="AD682" s="9">
        <v>12.909000000000001</v>
      </c>
      <c r="AE682" s="9">
        <v>8.9090000000000007</v>
      </c>
      <c r="AF682" s="9">
        <v>9.4544999999999995</v>
      </c>
      <c r="AG682" s="9">
        <v>10.454499999999999</v>
      </c>
      <c r="AH682" s="9">
        <v>11.909000000000001</v>
      </c>
      <c r="AI682" s="9">
        <v>11.454499999999999</v>
      </c>
      <c r="AJ682" s="9">
        <v>11.909000000000001</v>
      </c>
      <c r="AK682" s="9">
        <v>10.909000000000001</v>
      </c>
      <c r="AL682" s="9">
        <v>8</v>
      </c>
      <c r="AM682" s="1"/>
      <c r="AN682" s="1"/>
      <c r="AO682" s="1"/>
      <c r="AP682" s="1"/>
      <c r="AQ682" s="1"/>
      <c r="AR682" s="1"/>
      <c r="AS682" s="1"/>
      <c r="AT682" s="1"/>
    </row>
    <row r="683" spans="1:46" ht="23.25" customHeight="1">
      <c r="A683" s="1" t="str">
        <f t="shared" si="0"/>
        <v>SU8080A04LI-IP 1 PLTF MOREUIL 2 FOUILLOY CORBIE PDC1 06:00</v>
      </c>
      <c r="B683" s="6" t="s">
        <v>20</v>
      </c>
      <c r="C683" s="6" t="s">
        <v>650</v>
      </c>
      <c r="D683" s="7" t="s">
        <v>22</v>
      </c>
      <c r="E683" s="7" t="s">
        <v>200</v>
      </c>
      <c r="F683" s="6" t="s">
        <v>201</v>
      </c>
      <c r="G683" s="7" t="s">
        <v>25</v>
      </c>
      <c r="H683" s="7" t="s">
        <v>530</v>
      </c>
      <c r="I683" s="6" t="s">
        <v>531</v>
      </c>
      <c r="J683" s="8">
        <v>32</v>
      </c>
      <c r="K683" s="7" t="s">
        <v>81</v>
      </c>
      <c r="L683" s="8">
        <v>15</v>
      </c>
      <c r="M683" s="8">
        <v>13.75</v>
      </c>
      <c r="N683" s="8">
        <v>13.75</v>
      </c>
      <c r="O683" s="8"/>
      <c r="P683" s="8"/>
      <c r="Q683" s="8"/>
      <c r="R683" s="8"/>
      <c r="S683" s="8"/>
      <c r="T683" s="8"/>
      <c r="U683" s="1"/>
      <c r="V683" s="1"/>
      <c r="W683" s="1"/>
      <c r="X683" s="1"/>
      <c r="Y683" s="1"/>
      <c r="Z683" s="8">
        <v>15</v>
      </c>
      <c r="AA683" s="1"/>
      <c r="AB683" s="1"/>
      <c r="AC683" s="1"/>
      <c r="AD683" s="1"/>
      <c r="AE683" s="1"/>
      <c r="AF683" s="8">
        <v>11</v>
      </c>
      <c r="AG683" s="1"/>
      <c r="AH683" s="1"/>
      <c r="AI683" s="1"/>
      <c r="AJ683" s="1"/>
      <c r="AK683" s="1"/>
      <c r="AL683" s="8">
        <v>15</v>
      </c>
      <c r="AM683" s="1"/>
      <c r="AN683" s="1"/>
      <c r="AO683" s="1"/>
      <c r="AP683" s="1"/>
      <c r="AQ683" s="1"/>
      <c r="AR683" s="8">
        <v>14</v>
      </c>
      <c r="AS683" s="1"/>
      <c r="AT683" s="1"/>
    </row>
    <row r="684" spans="1:46" ht="23.25" customHeight="1">
      <c r="A684" s="1" t="str">
        <f t="shared" si="0"/>
        <v>SU8080A04LI-IP 1 PLTF MOREUIL 3 DOULLENS PDC1 06:00</v>
      </c>
      <c r="B684" s="6" t="s">
        <v>20</v>
      </c>
      <c r="C684" s="6" t="s">
        <v>650</v>
      </c>
      <c r="D684" s="7" t="s">
        <v>22</v>
      </c>
      <c r="E684" s="7" t="s">
        <v>200</v>
      </c>
      <c r="F684" s="6" t="s">
        <v>201</v>
      </c>
      <c r="G684" s="7" t="s">
        <v>31</v>
      </c>
      <c r="H684" s="7" t="s">
        <v>614</v>
      </c>
      <c r="I684" s="6" t="s">
        <v>615</v>
      </c>
      <c r="J684" s="8">
        <v>32</v>
      </c>
      <c r="K684" s="7" t="s">
        <v>81</v>
      </c>
      <c r="L684" s="8">
        <v>9</v>
      </c>
      <c r="M684" s="8">
        <v>8.5</v>
      </c>
      <c r="N684" s="8">
        <v>8.5</v>
      </c>
      <c r="O684" s="8"/>
      <c r="P684" s="8"/>
      <c r="Q684" s="8"/>
      <c r="R684" s="8"/>
      <c r="S684" s="8"/>
      <c r="T684" s="8"/>
      <c r="U684" s="1"/>
      <c r="V684" s="1"/>
      <c r="W684" s="1"/>
      <c r="X684" s="1"/>
      <c r="Y684" s="1"/>
      <c r="Z684" s="9">
        <v>9</v>
      </c>
      <c r="AA684" s="1"/>
      <c r="AB684" s="1"/>
      <c r="AC684" s="1"/>
      <c r="AD684" s="1"/>
      <c r="AE684" s="1"/>
      <c r="AF684" s="9">
        <v>8</v>
      </c>
      <c r="AG684" s="1"/>
      <c r="AH684" s="1"/>
      <c r="AI684" s="1"/>
      <c r="AJ684" s="1"/>
      <c r="AK684" s="1"/>
      <c r="AL684" s="9">
        <v>8</v>
      </c>
      <c r="AM684" s="1"/>
      <c r="AN684" s="1"/>
      <c r="AO684" s="1"/>
      <c r="AP684" s="1"/>
      <c r="AQ684" s="1"/>
      <c r="AR684" s="9">
        <v>9</v>
      </c>
      <c r="AS684" s="1"/>
      <c r="AT684" s="1"/>
    </row>
    <row r="685" spans="1:46" ht="23.25" customHeight="1">
      <c r="A685" s="1" t="str">
        <f t="shared" si="0"/>
        <v>SU8080A04LI-IP 2 FOUILLOY CORBIE PDC1 3 DOULLENS PDC1 06:45</v>
      </c>
      <c r="B685" s="6" t="s">
        <v>20</v>
      </c>
      <c r="C685" s="6" t="s">
        <v>650</v>
      </c>
      <c r="D685" s="7" t="s">
        <v>25</v>
      </c>
      <c r="E685" s="7" t="s">
        <v>530</v>
      </c>
      <c r="F685" s="6" t="s">
        <v>531</v>
      </c>
      <c r="G685" s="7" t="s">
        <v>31</v>
      </c>
      <c r="H685" s="7" t="s">
        <v>614</v>
      </c>
      <c r="I685" s="6" t="s">
        <v>615</v>
      </c>
      <c r="J685" s="8">
        <v>32</v>
      </c>
      <c r="K685" s="7" t="s">
        <v>337</v>
      </c>
      <c r="L685" s="8">
        <v>9</v>
      </c>
      <c r="M685" s="8">
        <v>8.5</v>
      </c>
      <c r="N685" s="8">
        <v>8.5</v>
      </c>
      <c r="O685" s="8"/>
      <c r="P685" s="8"/>
      <c r="Q685" s="8"/>
      <c r="R685" s="8"/>
      <c r="S685" s="8"/>
      <c r="T685" s="8"/>
      <c r="U685" s="1"/>
      <c r="V685" s="1"/>
      <c r="W685" s="1"/>
      <c r="X685" s="1"/>
      <c r="Y685" s="1"/>
      <c r="Z685" s="8">
        <v>9</v>
      </c>
      <c r="AA685" s="1"/>
      <c r="AB685" s="1"/>
      <c r="AC685" s="1"/>
      <c r="AD685" s="1"/>
      <c r="AE685" s="1"/>
      <c r="AF685" s="8">
        <v>8</v>
      </c>
      <c r="AG685" s="1"/>
      <c r="AH685" s="1"/>
      <c r="AI685" s="1"/>
      <c r="AJ685" s="1"/>
      <c r="AK685" s="1"/>
      <c r="AL685" s="8">
        <v>8</v>
      </c>
      <c r="AM685" s="1"/>
      <c r="AN685" s="1"/>
      <c r="AO685" s="1"/>
      <c r="AP685" s="1"/>
      <c r="AQ685" s="1"/>
      <c r="AR685" s="8">
        <v>9</v>
      </c>
      <c r="AS685" s="1"/>
      <c r="AT685" s="1"/>
    </row>
    <row r="686" spans="1:46" ht="23.25" customHeight="1">
      <c r="A686" s="1" t="str">
        <f t="shared" si="0"/>
        <v>SU8094A17EN-CO 1 ROYE PIC 2 VIAPOST SIEGE FILIAL 06:45</v>
      </c>
      <c r="B686" s="6" t="s">
        <v>20</v>
      </c>
      <c r="C686" s="6" t="s">
        <v>651</v>
      </c>
      <c r="D686" s="7" t="s">
        <v>22</v>
      </c>
      <c r="E686" s="7" t="s">
        <v>175</v>
      </c>
      <c r="F686" s="6" t="s">
        <v>176</v>
      </c>
      <c r="G686" s="7" t="s">
        <v>25</v>
      </c>
      <c r="H686" s="7" t="s">
        <v>627</v>
      </c>
      <c r="I686" s="6" t="s">
        <v>628</v>
      </c>
      <c r="J686" s="8">
        <v>32</v>
      </c>
      <c r="K686" s="7" t="s">
        <v>337</v>
      </c>
      <c r="L686" s="8">
        <v>29.1815</v>
      </c>
      <c r="M686" s="8">
        <v>17.218900000000001</v>
      </c>
      <c r="N686" s="8">
        <v>12</v>
      </c>
      <c r="O686" s="8">
        <v>26.004000000000001</v>
      </c>
      <c r="P686" s="8"/>
      <c r="Q686" s="8">
        <v>12</v>
      </c>
      <c r="R686" s="8"/>
      <c r="S686" s="8">
        <v>18.045249999999999</v>
      </c>
      <c r="T686" s="8"/>
      <c r="U686" s="9">
        <v>26.004000000000001</v>
      </c>
      <c r="V686" s="1"/>
      <c r="W686" s="1"/>
      <c r="X686" s="1"/>
      <c r="Y686" s="1"/>
      <c r="Z686" s="9">
        <v>12</v>
      </c>
      <c r="AA686" s="1"/>
      <c r="AB686" s="1"/>
      <c r="AC686" s="9">
        <v>0</v>
      </c>
      <c r="AD686" s="1"/>
      <c r="AE686" s="9">
        <v>29.1815</v>
      </c>
      <c r="AF686" s="1"/>
      <c r="AG686" s="9">
        <v>0</v>
      </c>
      <c r="AH686" s="1"/>
      <c r="AI686" s="1"/>
      <c r="AJ686" s="1"/>
      <c r="AK686" s="1"/>
      <c r="AL686" s="1"/>
      <c r="AM686" s="1"/>
      <c r="AN686" s="1"/>
      <c r="AO686" s="9">
        <v>12</v>
      </c>
      <c r="AP686" s="1"/>
      <c r="AQ686" s="9">
        <v>6.9089999999999998</v>
      </c>
      <c r="AR686" s="1"/>
      <c r="AS686" s="1"/>
      <c r="AT686" s="1"/>
    </row>
  </sheetData>
  <autoFilter ref="A1:AT686" xr:uid="{00000000-0009-0000-0000-000001000000}"/>
  <pageMargins left="0.78431372549019618" right="0.78431372549019618" top="0.98039215686274517" bottom="0.98039215686274517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758"/>
  <sheetViews>
    <sheetView workbookViewId="0"/>
  </sheetViews>
  <sheetFormatPr baseColWidth="10" defaultColWidth="14.44140625" defaultRowHeight="15" customHeight="1"/>
  <cols>
    <col min="1" max="1" width="10.33203125" customWidth="1"/>
    <col min="2" max="2" width="14.5546875" customWidth="1"/>
    <col min="3" max="3" width="18.88671875" customWidth="1"/>
    <col min="4" max="5" width="11.88671875" customWidth="1"/>
    <col min="6" max="6" width="21.88671875" customWidth="1"/>
    <col min="7" max="7" width="12.5546875" customWidth="1"/>
    <col min="8" max="8" width="12.88671875" customWidth="1"/>
    <col min="9" max="9" width="21.109375" customWidth="1"/>
    <col min="10" max="19" width="10.6640625" customWidth="1"/>
    <col min="20" max="20" width="11.33203125" customWidth="1"/>
    <col min="21" max="46" width="12.44140625" customWidth="1"/>
  </cols>
  <sheetData>
    <row r="1" spans="1:46" ht="54.75" customHeight="1">
      <c r="A1" s="1"/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652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>
        <v>44348</v>
      </c>
      <c r="V1" s="5">
        <v>44349</v>
      </c>
      <c r="W1" s="5">
        <v>44350</v>
      </c>
      <c r="X1" s="5">
        <v>44351</v>
      </c>
      <c r="Y1" s="5">
        <v>44352</v>
      </c>
      <c r="Z1" s="5">
        <v>44354</v>
      </c>
      <c r="AA1" s="5">
        <v>44355</v>
      </c>
      <c r="AB1" s="5">
        <v>44356</v>
      </c>
      <c r="AC1" s="5">
        <v>44357</v>
      </c>
      <c r="AD1" s="5">
        <v>44358</v>
      </c>
      <c r="AE1" s="5">
        <v>44359</v>
      </c>
      <c r="AF1" s="5">
        <v>44361</v>
      </c>
      <c r="AG1" s="5">
        <v>44362</v>
      </c>
      <c r="AH1" s="5">
        <v>44363</v>
      </c>
      <c r="AI1" s="5">
        <v>44364</v>
      </c>
      <c r="AJ1" s="5">
        <v>44365</v>
      </c>
      <c r="AK1" s="5">
        <v>44366</v>
      </c>
      <c r="AL1" s="5">
        <v>44368</v>
      </c>
      <c r="AM1" s="5">
        <v>44369</v>
      </c>
      <c r="AN1" s="5">
        <v>44370</v>
      </c>
      <c r="AO1" s="5">
        <v>44371</v>
      </c>
      <c r="AP1" s="5">
        <v>44372</v>
      </c>
      <c r="AQ1" s="5">
        <v>44373</v>
      </c>
      <c r="AR1" s="5">
        <v>44375</v>
      </c>
      <c r="AS1" s="5">
        <v>44376</v>
      </c>
      <c r="AT1" s="5">
        <v>44377</v>
      </c>
    </row>
    <row r="2" spans="1:46" ht="23.25" customHeight="1">
      <c r="A2" s="1"/>
      <c r="B2" s="6" t="s">
        <v>20</v>
      </c>
      <c r="C2" s="6" t="s">
        <v>653</v>
      </c>
      <c r="D2" s="7" t="s">
        <v>22</v>
      </c>
      <c r="E2" s="7" t="s">
        <v>654</v>
      </c>
      <c r="F2" s="6" t="s">
        <v>655</v>
      </c>
      <c r="G2" s="7" t="s">
        <v>25</v>
      </c>
      <c r="H2" s="7" t="s">
        <v>23</v>
      </c>
      <c r="I2" s="6" t="s">
        <v>24</v>
      </c>
      <c r="J2" s="8">
        <v>9</v>
      </c>
      <c r="K2" s="7" t="s">
        <v>656</v>
      </c>
      <c r="L2" s="8">
        <v>3.14</v>
      </c>
      <c r="M2" s="8">
        <v>1.8554545454545455</v>
      </c>
      <c r="N2" s="8">
        <v>1.9624999999999999</v>
      </c>
      <c r="O2" s="8">
        <v>1.8839999999999999</v>
      </c>
      <c r="P2" s="8">
        <v>2.198</v>
      </c>
      <c r="Q2" s="8">
        <v>1.57</v>
      </c>
      <c r="R2" s="8">
        <v>1.57</v>
      </c>
      <c r="S2" s="8"/>
      <c r="T2" s="8"/>
      <c r="U2" s="9">
        <v>1.57</v>
      </c>
      <c r="V2" s="9">
        <v>1.57</v>
      </c>
      <c r="W2" s="9">
        <v>1.57</v>
      </c>
      <c r="X2" s="9">
        <v>1.57</v>
      </c>
      <c r="Y2" s="1"/>
      <c r="Z2" s="9">
        <v>1.57</v>
      </c>
      <c r="AA2" s="9">
        <v>1.57</v>
      </c>
      <c r="AB2" s="9">
        <v>3.14</v>
      </c>
      <c r="AC2" s="9">
        <v>1.57</v>
      </c>
      <c r="AD2" s="9">
        <v>1.57</v>
      </c>
      <c r="AE2" s="1"/>
      <c r="AF2" s="9">
        <v>1.57</v>
      </c>
      <c r="AG2" s="9">
        <v>3.14</v>
      </c>
      <c r="AH2" s="9">
        <v>3.14</v>
      </c>
      <c r="AI2" s="9">
        <v>1.57</v>
      </c>
      <c r="AJ2" s="9">
        <v>1.57</v>
      </c>
      <c r="AK2" s="1"/>
      <c r="AL2" s="9">
        <v>1.57</v>
      </c>
      <c r="AM2" s="9">
        <v>1.57</v>
      </c>
      <c r="AN2" s="9">
        <v>1.57</v>
      </c>
      <c r="AO2" s="9">
        <v>1.57</v>
      </c>
      <c r="AP2" s="9">
        <v>1.57</v>
      </c>
      <c r="AQ2" s="1"/>
      <c r="AR2" s="9">
        <v>3.14</v>
      </c>
      <c r="AS2" s="9">
        <v>1.57</v>
      </c>
      <c r="AT2" s="9">
        <v>1.57</v>
      </c>
    </row>
    <row r="3" spans="1:46" ht="23.25" customHeight="1">
      <c r="A3" s="1"/>
      <c r="B3" s="6" t="s">
        <v>20</v>
      </c>
      <c r="C3" s="6" t="s">
        <v>21</v>
      </c>
      <c r="D3" s="7" t="s">
        <v>22</v>
      </c>
      <c r="E3" s="7" t="s">
        <v>23</v>
      </c>
      <c r="F3" s="6" t="s">
        <v>24</v>
      </c>
      <c r="G3" s="7" t="s">
        <v>25</v>
      </c>
      <c r="H3" s="7" t="s">
        <v>26</v>
      </c>
      <c r="I3" s="6" t="s">
        <v>27</v>
      </c>
      <c r="J3" s="8">
        <v>54</v>
      </c>
      <c r="K3" s="7" t="s">
        <v>322</v>
      </c>
      <c r="L3" s="8">
        <v>51.81</v>
      </c>
      <c r="M3" s="8">
        <v>48.277500000000003</v>
      </c>
      <c r="N3" s="8"/>
      <c r="O3" s="8"/>
      <c r="P3" s="8"/>
      <c r="Q3" s="8"/>
      <c r="R3" s="8"/>
      <c r="S3" s="8">
        <v>48.277500000000003</v>
      </c>
      <c r="T3" s="8"/>
      <c r="U3" s="1"/>
      <c r="V3" s="1"/>
      <c r="W3" s="1"/>
      <c r="X3" s="1"/>
      <c r="Y3" s="8">
        <v>48.67</v>
      </c>
      <c r="Z3" s="1"/>
      <c r="AA3" s="1"/>
      <c r="AB3" s="1"/>
      <c r="AC3" s="1"/>
      <c r="AD3" s="1"/>
      <c r="AE3" s="8">
        <v>50.24</v>
      </c>
      <c r="AF3" s="1"/>
      <c r="AG3" s="1"/>
      <c r="AH3" s="1"/>
      <c r="AI3" s="1"/>
      <c r="AJ3" s="1"/>
      <c r="AK3" s="8">
        <v>42.39</v>
      </c>
      <c r="AL3" s="1"/>
      <c r="AM3" s="1"/>
      <c r="AN3" s="1"/>
      <c r="AO3" s="1"/>
      <c r="AP3" s="1"/>
      <c r="AQ3" s="8">
        <v>51.81</v>
      </c>
      <c r="AR3" s="1"/>
      <c r="AS3" s="1"/>
      <c r="AT3" s="1"/>
    </row>
    <row r="4" spans="1:46" ht="23.25" customHeight="1">
      <c r="A4" s="1"/>
      <c r="B4" s="6" t="s">
        <v>20</v>
      </c>
      <c r="C4" s="6" t="s">
        <v>29</v>
      </c>
      <c r="D4" s="7" t="s">
        <v>22</v>
      </c>
      <c r="E4" s="7" t="s">
        <v>26</v>
      </c>
      <c r="F4" s="6" t="s">
        <v>27</v>
      </c>
      <c r="G4" s="7" t="s">
        <v>25</v>
      </c>
      <c r="H4" s="7" t="s">
        <v>23</v>
      </c>
      <c r="I4" s="6" t="s">
        <v>24</v>
      </c>
      <c r="J4" s="8">
        <v>54</v>
      </c>
      <c r="K4" s="7" t="s">
        <v>265</v>
      </c>
      <c r="L4" s="8">
        <v>40.82</v>
      </c>
      <c r="M4" s="8">
        <v>26.2673076923077</v>
      </c>
      <c r="N4" s="8">
        <v>28.26</v>
      </c>
      <c r="O4" s="8">
        <v>7.5359999999999996</v>
      </c>
      <c r="P4" s="8">
        <v>34.853999999999999</v>
      </c>
      <c r="Q4" s="8">
        <v>31.4</v>
      </c>
      <c r="R4" s="8">
        <v>29.045000000000002</v>
      </c>
      <c r="S4" s="8">
        <v>29.045000000000002</v>
      </c>
      <c r="T4" s="8"/>
      <c r="U4" s="9">
        <v>7.85</v>
      </c>
      <c r="V4" s="9">
        <v>34.54</v>
      </c>
      <c r="W4" s="9">
        <v>34.54</v>
      </c>
      <c r="X4" s="9">
        <v>29.83</v>
      </c>
      <c r="Y4" s="9">
        <v>26.69</v>
      </c>
      <c r="Z4" s="9">
        <v>29.83</v>
      </c>
      <c r="AA4" s="9">
        <v>7.85</v>
      </c>
      <c r="AB4" s="9">
        <v>40.82</v>
      </c>
      <c r="AC4" s="9">
        <v>34.54</v>
      </c>
      <c r="AD4" s="9">
        <v>32.97</v>
      </c>
      <c r="AE4" s="9">
        <v>34.54</v>
      </c>
      <c r="AF4" s="9">
        <v>31.4</v>
      </c>
      <c r="AG4" s="9">
        <v>9.42</v>
      </c>
      <c r="AH4" s="9">
        <v>36.11</v>
      </c>
      <c r="AI4" s="9">
        <v>29.83</v>
      </c>
      <c r="AJ4" s="9">
        <v>28.26</v>
      </c>
      <c r="AK4" s="9">
        <v>26.69</v>
      </c>
      <c r="AL4" s="9">
        <v>26.69</v>
      </c>
      <c r="AM4" s="9">
        <v>7.85</v>
      </c>
      <c r="AN4" s="9">
        <v>29.83</v>
      </c>
      <c r="AO4" s="9">
        <v>26.69</v>
      </c>
      <c r="AP4" s="9">
        <v>25.12</v>
      </c>
      <c r="AQ4" s="9">
        <v>28.26</v>
      </c>
      <c r="AR4" s="9">
        <v>25.12</v>
      </c>
      <c r="AS4" s="9">
        <v>4.71</v>
      </c>
      <c r="AT4" s="9">
        <v>32.97</v>
      </c>
    </row>
    <row r="5" spans="1:46" ht="23.25" customHeight="1">
      <c r="A5" s="1"/>
      <c r="B5" s="6" t="s">
        <v>20</v>
      </c>
      <c r="C5" s="6" t="s">
        <v>29</v>
      </c>
      <c r="D5" s="7" t="s">
        <v>25</v>
      </c>
      <c r="E5" s="7" t="s">
        <v>23</v>
      </c>
      <c r="F5" s="6" t="s">
        <v>24</v>
      </c>
      <c r="G5" s="7" t="s">
        <v>31</v>
      </c>
      <c r="H5" s="7" t="s">
        <v>26</v>
      </c>
      <c r="I5" s="6" t="s">
        <v>27</v>
      </c>
      <c r="J5" s="8">
        <v>54</v>
      </c>
      <c r="K5" s="7" t="s">
        <v>94</v>
      </c>
      <c r="L5" s="8">
        <v>0</v>
      </c>
      <c r="M5" s="8"/>
      <c r="N5" s="8"/>
      <c r="O5" s="8"/>
      <c r="P5" s="8"/>
      <c r="Q5" s="8"/>
      <c r="R5" s="8"/>
      <c r="S5" s="8"/>
      <c r="T5" s="8"/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</row>
    <row r="6" spans="1:46" ht="23.25" customHeight="1">
      <c r="A6" s="1"/>
      <c r="B6" s="6" t="s">
        <v>20</v>
      </c>
      <c r="C6" s="6" t="s">
        <v>29</v>
      </c>
      <c r="D6" s="7" t="s">
        <v>31</v>
      </c>
      <c r="E6" s="7" t="s">
        <v>26</v>
      </c>
      <c r="F6" s="6" t="s">
        <v>27</v>
      </c>
      <c r="G6" s="7" t="s">
        <v>33</v>
      </c>
      <c r="H6" s="7" t="s">
        <v>23</v>
      </c>
      <c r="I6" s="6" t="s">
        <v>24</v>
      </c>
      <c r="J6" s="8">
        <v>54</v>
      </c>
      <c r="K6" s="7" t="s">
        <v>86</v>
      </c>
      <c r="L6" s="8">
        <v>61.97</v>
      </c>
      <c r="M6" s="8">
        <v>49.565384615384623</v>
      </c>
      <c r="N6" s="8">
        <v>46.662500000000001</v>
      </c>
      <c r="O6" s="8">
        <v>44.08</v>
      </c>
      <c r="P6" s="8">
        <v>54.748000000000005</v>
      </c>
      <c r="Q6" s="8">
        <v>50.797500000000007</v>
      </c>
      <c r="R6" s="8">
        <v>50.984999999999999</v>
      </c>
      <c r="S6" s="8">
        <v>50.195</v>
      </c>
      <c r="T6" s="8"/>
      <c r="U6" s="9">
        <v>43.14</v>
      </c>
      <c r="V6" s="9">
        <v>46.27</v>
      </c>
      <c r="W6" s="9">
        <v>40.82</v>
      </c>
      <c r="X6" s="9">
        <v>47.85</v>
      </c>
      <c r="Y6" s="9">
        <v>52.55</v>
      </c>
      <c r="Z6" s="9">
        <v>50.98</v>
      </c>
      <c r="AA6" s="9">
        <v>46.28</v>
      </c>
      <c r="AB6" s="9">
        <v>61.97</v>
      </c>
      <c r="AC6" s="9">
        <v>55.7</v>
      </c>
      <c r="AD6" s="9">
        <v>55.69</v>
      </c>
      <c r="AE6" s="9">
        <v>50.98</v>
      </c>
      <c r="AF6" s="9">
        <v>46.27</v>
      </c>
      <c r="AG6" s="9">
        <v>41.57</v>
      </c>
      <c r="AH6" s="9">
        <v>57.260000000000005</v>
      </c>
      <c r="AI6" s="9">
        <v>54.12</v>
      </c>
      <c r="AJ6" s="9">
        <v>47.85</v>
      </c>
      <c r="AK6" s="9">
        <v>49.41</v>
      </c>
      <c r="AL6" s="9">
        <v>46.27</v>
      </c>
      <c r="AM6" s="9">
        <v>40</v>
      </c>
      <c r="AN6" s="9">
        <v>58.83</v>
      </c>
      <c r="AO6" s="9">
        <v>52.55</v>
      </c>
      <c r="AP6" s="9">
        <v>52.55</v>
      </c>
      <c r="AQ6" s="9">
        <v>47.84</v>
      </c>
      <c r="AR6" s="9">
        <v>43.13</v>
      </c>
      <c r="AS6" s="9">
        <v>49.41</v>
      </c>
      <c r="AT6" s="9">
        <v>49.41</v>
      </c>
    </row>
    <row r="7" spans="1:46" ht="23.25" customHeight="1">
      <c r="A7" s="1"/>
      <c r="B7" s="6" t="s">
        <v>20</v>
      </c>
      <c r="C7" s="6" t="s">
        <v>29</v>
      </c>
      <c r="D7" s="7" t="s">
        <v>33</v>
      </c>
      <c r="E7" s="7" t="s">
        <v>23</v>
      </c>
      <c r="F7" s="6" t="s">
        <v>24</v>
      </c>
      <c r="G7" s="7" t="s">
        <v>35</v>
      </c>
      <c r="H7" s="7" t="s">
        <v>26</v>
      </c>
      <c r="I7" s="6" t="s">
        <v>27</v>
      </c>
      <c r="J7" s="8">
        <v>54</v>
      </c>
      <c r="K7" s="7" t="s">
        <v>55</v>
      </c>
      <c r="L7" s="8">
        <v>43.96</v>
      </c>
      <c r="M7" s="8">
        <v>21.718333333333334</v>
      </c>
      <c r="N7" s="8">
        <v>13.737500000000001</v>
      </c>
      <c r="O7" s="8">
        <v>6.28</v>
      </c>
      <c r="P7" s="8">
        <v>30.143999999999998</v>
      </c>
      <c r="Q7" s="8">
        <v>29.83</v>
      </c>
      <c r="R7" s="8">
        <v>21.195</v>
      </c>
      <c r="S7" s="8">
        <v>23.157500000000002</v>
      </c>
      <c r="T7" s="8"/>
      <c r="U7" s="8">
        <v>7.85</v>
      </c>
      <c r="V7" s="8">
        <v>43.96</v>
      </c>
      <c r="W7" s="8">
        <v>31.4</v>
      </c>
      <c r="X7" s="8">
        <v>15.7</v>
      </c>
      <c r="Y7" s="8">
        <v>26.69</v>
      </c>
      <c r="Z7" s="8">
        <v>10.99</v>
      </c>
      <c r="AA7" s="8">
        <v>0</v>
      </c>
      <c r="AB7" s="8">
        <v>42.39</v>
      </c>
      <c r="AC7" s="8">
        <v>31.4</v>
      </c>
      <c r="AD7" s="8">
        <v>31.4</v>
      </c>
      <c r="AE7" s="8">
        <v>31.4</v>
      </c>
      <c r="AF7" s="8">
        <v>12.56</v>
      </c>
      <c r="AG7" s="8">
        <v>4.71</v>
      </c>
      <c r="AH7" s="8">
        <v>25.12</v>
      </c>
      <c r="AI7" s="8">
        <v>34.54</v>
      </c>
      <c r="AJ7" s="8">
        <v>29.83</v>
      </c>
      <c r="AK7" s="8">
        <v>18.84</v>
      </c>
      <c r="AL7" s="8">
        <v>12.56</v>
      </c>
      <c r="AM7" s="8">
        <v>0</v>
      </c>
      <c r="AN7" s="8">
        <v>20.41</v>
      </c>
      <c r="AO7" s="8">
        <v>21.98</v>
      </c>
      <c r="AP7" s="8">
        <v>7.85</v>
      </c>
      <c r="AQ7" s="8">
        <v>15.7</v>
      </c>
      <c r="AR7" s="8">
        <v>18.84</v>
      </c>
      <c r="AS7" s="8">
        <v>6.28</v>
      </c>
      <c r="AT7" s="8">
        <v>18.84</v>
      </c>
    </row>
    <row r="8" spans="1:46" ht="23.25" customHeight="1">
      <c r="A8" s="1"/>
      <c r="B8" s="6" t="s">
        <v>20</v>
      </c>
      <c r="C8" s="6" t="s">
        <v>37</v>
      </c>
      <c r="D8" s="7" t="s">
        <v>22</v>
      </c>
      <c r="E8" s="7" t="s">
        <v>38</v>
      </c>
      <c r="F8" s="6" t="s">
        <v>39</v>
      </c>
      <c r="G8" s="7" t="s">
        <v>25</v>
      </c>
      <c r="H8" s="7" t="s">
        <v>40</v>
      </c>
      <c r="I8" s="6" t="s">
        <v>41</v>
      </c>
      <c r="J8" s="8">
        <v>28</v>
      </c>
      <c r="K8" s="7" t="s">
        <v>195</v>
      </c>
      <c r="L8" s="8">
        <v>10</v>
      </c>
      <c r="M8" s="8">
        <v>8.5</v>
      </c>
      <c r="N8" s="8"/>
      <c r="O8" s="8"/>
      <c r="P8" s="8"/>
      <c r="Q8" s="8"/>
      <c r="R8" s="8"/>
      <c r="S8" s="8">
        <v>8.5</v>
      </c>
      <c r="T8" s="8"/>
      <c r="U8" s="1"/>
      <c r="V8" s="1"/>
      <c r="W8" s="1"/>
      <c r="X8" s="1"/>
      <c r="Y8" s="9">
        <v>7</v>
      </c>
      <c r="Z8" s="1"/>
      <c r="AA8" s="1"/>
      <c r="AB8" s="1"/>
      <c r="AC8" s="1"/>
      <c r="AD8" s="1"/>
      <c r="AE8" s="9">
        <v>10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23.25" customHeight="1">
      <c r="A9" s="1"/>
      <c r="B9" s="6" t="s">
        <v>20</v>
      </c>
      <c r="C9" s="6" t="s">
        <v>37</v>
      </c>
      <c r="D9" s="7" t="s">
        <v>22</v>
      </c>
      <c r="E9" s="7" t="s">
        <v>38</v>
      </c>
      <c r="F9" s="6" t="s">
        <v>39</v>
      </c>
      <c r="G9" s="7" t="s">
        <v>31</v>
      </c>
      <c r="H9" s="7" t="s">
        <v>43</v>
      </c>
      <c r="I9" s="6" t="s">
        <v>44</v>
      </c>
      <c r="J9" s="8">
        <v>28</v>
      </c>
      <c r="K9" s="7" t="s">
        <v>140</v>
      </c>
      <c r="L9" s="8">
        <v>0</v>
      </c>
      <c r="M9" s="8"/>
      <c r="N9" s="8"/>
      <c r="O9" s="8"/>
      <c r="P9" s="8"/>
      <c r="Q9" s="8"/>
      <c r="R9" s="8"/>
      <c r="S9" s="8"/>
      <c r="T9" s="8"/>
      <c r="U9" s="1"/>
      <c r="V9" s="1"/>
      <c r="W9" s="1"/>
      <c r="X9" s="1"/>
      <c r="Y9" s="8">
        <v>0</v>
      </c>
      <c r="Z9" s="1"/>
      <c r="AA9" s="1"/>
      <c r="AB9" s="1"/>
      <c r="AC9" s="1"/>
      <c r="AD9" s="1"/>
      <c r="AE9" s="8">
        <v>0</v>
      </c>
      <c r="AF9" s="1"/>
      <c r="AG9" s="1"/>
      <c r="AH9" s="1"/>
      <c r="AI9" s="1"/>
      <c r="AJ9" s="1"/>
      <c r="AK9" s="8">
        <v>0</v>
      </c>
      <c r="AL9" s="1"/>
      <c r="AM9" s="1"/>
      <c r="AN9" s="1"/>
      <c r="AO9" s="1"/>
      <c r="AP9" s="1"/>
      <c r="AQ9" s="1"/>
      <c r="AR9" s="1"/>
      <c r="AS9" s="1"/>
      <c r="AT9" s="1"/>
    </row>
    <row r="10" spans="1:46" ht="23.25" customHeight="1">
      <c r="A10" s="1"/>
      <c r="B10" s="6" t="s">
        <v>20</v>
      </c>
      <c r="C10" s="6" t="s">
        <v>45</v>
      </c>
      <c r="D10" s="7" t="s">
        <v>22</v>
      </c>
      <c r="E10" s="7" t="s">
        <v>26</v>
      </c>
      <c r="F10" s="6" t="s">
        <v>27</v>
      </c>
      <c r="G10" s="7" t="s">
        <v>25</v>
      </c>
      <c r="H10" s="7" t="s">
        <v>46</v>
      </c>
      <c r="I10" s="6" t="s">
        <v>47</v>
      </c>
      <c r="J10" s="8">
        <v>32</v>
      </c>
      <c r="K10" s="7" t="s">
        <v>657</v>
      </c>
      <c r="L10" s="8">
        <v>22.41</v>
      </c>
      <c r="M10" s="8">
        <v>18.787500000000001</v>
      </c>
      <c r="N10" s="8">
        <v>20.700000000000003</v>
      </c>
      <c r="O10" s="8">
        <v>12.775</v>
      </c>
      <c r="P10" s="8">
        <v>22.195</v>
      </c>
      <c r="Q10" s="8">
        <v>21.98</v>
      </c>
      <c r="R10" s="8">
        <v>18.84</v>
      </c>
      <c r="S10" s="8">
        <v>18.84</v>
      </c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9">
        <v>12.56</v>
      </c>
      <c r="AN10" s="9">
        <v>21.98</v>
      </c>
      <c r="AO10" s="9">
        <v>21.98</v>
      </c>
      <c r="AP10" s="9">
        <v>18.84</v>
      </c>
      <c r="AQ10" s="9">
        <v>18.84</v>
      </c>
      <c r="AR10" s="9">
        <v>20.700000000000003</v>
      </c>
      <c r="AS10" s="9">
        <v>12.99</v>
      </c>
      <c r="AT10" s="9">
        <v>22.41</v>
      </c>
    </row>
    <row r="11" spans="1:46" ht="23.25" customHeight="1">
      <c r="A11" s="1"/>
      <c r="B11" s="6" t="s">
        <v>20</v>
      </c>
      <c r="C11" s="6" t="s">
        <v>45</v>
      </c>
      <c r="D11" s="7" t="s">
        <v>22</v>
      </c>
      <c r="E11" s="7" t="s">
        <v>26</v>
      </c>
      <c r="F11" s="6" t="s">
        <v>27</v>
      </c>
      <c r="G11" s="7" t="s">
        <v>25</v>
      </c>
      <c r="H11" s="7" t="s">
        <v>49</v>
      </c>
      <c r="I11" s="6" t="s">
        <v>50</v>
      </c>
      <c r="J11" s="8">
        <v>32</v>
      </c>
      <c r="K11" s="7" t="s">
        <v>114</v>
      </c>
      <c r="L11" s="8">
        <v>18.84</v>
      </c>
      <c r="M11" s="8">
        <v>12.375294117647057</v>
      </c>
      <c r="N11" s="8">
        <v>8.3733333333333331</v>
      </c>
      <c r="O11" s="8">
        <v>7.85</v>
      </c>
      <c r="P11" s="8">
        <v>15.7</v>
      </c>
      <c r="Q11" s="8">
        <v>15.7</v>
      </c>
      <c r="R11" s="8">
        <v>16.223333333333333</v>
      </c>
      <c r="S11" s="8">
        <v>11.513333333333334</v>
      </c>
      <c r="T11" s="8"/>
      <c r="U11" s="8">
        <v>6.28</v>
      </c>
      <c r="V11" s="1"/>
      <c r="W11" s="8">
        <v>15.7</v>
      </c>
      <c r="X11" s="8">
        <v>15.7</v>
      </c>
      <c r="Y11" s="8">
        <v>12.56</v>
      </c>
      <c r="Z11" s="8">
        <v>7.85</v>
      </c>
      <c r="AA11" s="8">
        <v>9.42</v>
      </c>
      <c r="AB11" s="8">
        <v>15.7</v>
      </c>
      <c r="AC11" s="8">
        <v>15.7</v>
      </c>
      <c r="AD11" s="8">
        <v>14.13</v>
      </c>
      <c r="AE11" s="8">
        <v>12.56</v>
      </c>
      <c r="AF11" s="8">
        <v>9.42</v>
      </c>
      <c r="AG11" s="8">
        <v>7.85</v>
      </c>
      <c r="AH11" s="8">
        <v>15.7</v>
      </c>
      <c r="AI11" s="8">
        <v>15.7</v>
      </c>
      <c r="AJ11" s="8">
        <v>18.84</v>
      </c>
      <c r="AK11" s="8">
        <v>9.42</v>
      </c>
      <c r="AL11" s="8">
        <v>7.85</v>
      </c>
      <c r="AM11" s="1"/>
      <c r="AN11" s="1"/>
      <c r="AO11" s="1"/>
      <c r="AP11" s="1"/>
      <c r="AQ11" s="1"/>
      <c r="AR11" s="1"/>
      <c r="AS11" s="1"/>
      <c r="AT11" s="1"/>
    </row>
    <row r="12" spans="1:46" ht="23.25" customHeight="1">
      <c r="A12" s="1"/>
      <c r="B12" s="6" t="s">
        <v>20</v>
      </c>
      <c r="C12" s="6" t="s">
        <v>45</v>
      </c>
      <c r="D12" s="7" t="s">
        <v>22</v>
      </c>
      <c r="E12" s="7" t="s">
        <v>26</v>
      </c>
      <c r="F12" s="6" t="s">
        <v>27</v>
      </c>
      <c r="G12" s="7" t="s">
        <v>31</v>
      </c>
      <c r="H12" s="7" t="s">
        <v>46</v>
      </c>
      <c r="I12" s="6" t="s">
        <v>47</v>
      </c>
      <c r="J12" s="8">
        <v>32</v>
      </c>
      <c r="K12" s="7" t="s">
        <v>104</v>
      </c>
      <c r="L12" s="8">
        <v>17.27</v>
      </c>
      <c r="M12" s="8">
        <v>12.908888888888889</v>
      </c>
      <c r="N12" s="8">
        <v>12.036666666666667</v>
      </c>
      <c r="O12" s="8">
        <v>7.3266666666666671</v>
      </c>
      <c r="P12" s="8">
        <v>15.7</v>
      </c>
      <c r="Q12" s="8">
        <v>14.653333333333334</v>
      </c>
      <c r="R12" s="8">
        <v>15.176666666666668</v>
      </c>
      <c r="S12" s="8">
        <v>12.56</v>
      </c>
      <c r="T12" s="8"/>
      <c r="U12" s="9">
        <v>9.42</v>
      </c>
      <c r="V12" s="9">
        <v>14.13</v>
      </c>
      <c r="W12" s="9">
        <v>14.13</v>
      </c>
      <c r="X12" s="9">
        <v>15.7</v>
      </c>
      <c r="Y12" s="9">
        <v>12.56</v>
      </c>
      <c r="Z12" s="9">
        <v>10.99</v>
      </c>
      <c r="AA12" s="9">
        <v>7.85</v>
      </c>
      <c r="AB12" s="9">
        <v>15.7</v>
      </c>
      <c r="AC12" s="9">
        <v>17.27</v>
      </c>
      <c r="AD12" s="9">
        <v>15.7</v>
      </c>
      <c r="AE12" s="9">
        <v>12.56</v>
      </c>
      <c r="AF12" s="9">
        <v>14.13</v>
      </c>
      <c r="AG12" s="9">
        <v>4.71</v>
      </c>
      <c r="AH12" s="9">
        <v>17.27</v>
      </c>
      <c r="AI12" s="9">
        <v>12.56</v>
      </c>
      <c r="AJ12" s="9">
        <v>14.13</v>
      </c>
      <c r="AK12" s="9">
        <v>12.56</v>
      </c>
      <c r="AL12" s="9">
        <v>10.99</v>
      </c>
      <c r="AM12" s="1"/>
      <c r="AN12" s="1"/>
      <c r="AO12" s="1"/>
      <c r="AP12" s="1"/>
      <c r="AQ12" s="1"/>
      <c r="AR12" s="1"/>
      <c r="AS12" s="1"/>
      <c r="AT12" s="1"/>
    </row>
    <row r="13" spans="1:46" ht="23.25" customHeight="1">
      <c r="A13" s="1"/>
      <c r="B13" s="6" t="s">
        <v>20</v>
      </c>
      <c r="C13" s="6" t="s">
        <v>51</v>
      </c>
      <c r="D13" s="7" t="s">
        <v>22</v>
      </c>
      <c r="E13" s="7" t="s">
        <v>26</v>
      </c>
      <c r="F13" s="6" t="s">
        <v>27</v>
      </c>
      <c r="G13" s="7" t="s">
        <v>25</v>
      </c>
      <c r="H13" s="7" t="s">
        <v>52</v>
      </c>
      <c r="I13" s="6" t="s">
        <v>53</v>
      </c>
      <c r="J13" s="8">
        <v>32</v>
      </c>
      <c r="K13" s="7" t="s">
        <v>658</v>
      </c>
      <c r="L13" s="8">
        <v>32.400000000000006</v>
      </c>
      <c r="M13" s="8">
        <v>22.157600000000002</v>
      </c>
      <c r="N13" s="8">
        <v>20.553333333333331</v>
      </c>
      <c r="O13" s="8">
        <v>14.53</v>
      </c>
      <c r="P13" s="8">
        <v>24.978000000000002</v>
      </c>
      <c r="Q13" s="8">
        <v>27.440000000000005</v>
      </c>
      <c r="R13" s="8">
        <v>22.337499999999999</v>
      </c>
      <c r="S13" s="8">
        <v>23.907500000000002</v>
      </c>
      <c r="T13" s="8"/>
      <c r="U13" s="8">
        <v>14.13</v>
      </c>
      <c r="V13" s="8">
        <v>17.27</v>
      </c>
      <c r="W13" s="8">
        <v>28.26</v>
      </c>
      <c r="X13" s="8">
        <v>25.12</v>
      </c>
      <c r="Y13" s="8">
        <v>25.12</v>
      </c>
      <c r="Z13" s="8">
        <v>20.41</v>
      </c>
      <c r="AA13" s="8">
        <v>14.13</v>
      </c>
      <c r="AB13" s="8">
        <v>26.12</v>
      </c>
      <c r="AC13" s="8">
        <v>32.400000000000006</v>
      </c>
      <c r="AD13" s="8">
        <v>18.27</v>
      </c>
      <c r="AE13" s="8">
        <v>22.98</v>
      </c>
      <c r="AF13" s="8">
        <v>0</v>
      </c>
      <c r="AG13" s="8">
        <v>13.56</v>
      </c>
      <c r="AH13" s="8">
        <v>27.69</v>
      </c>
      <c r="AI13" s="8">
        <v>26.12</v>
      </c>
      <c r="AJ13" s="8">
        <v>24.55</v>
      </c>
      <c r="AK13" s="8">
        <v>24.55</v>
      </c>
      <c r="AL13" s="8">
        <v>21.41</v>
      </c>
      <c r="AM13" s="8">
        <v>14.13</v>
      </c>
      <c r="AN13" s="8">
        <v>24.55</v>
      </c>
      <c r="AO13" s="8">
        <v>22.98</v>
      </c>
      <c r="AP13" s="8">
        <v>21.41</v>
      </c>
      <c r="AQ13" s="8">
        <v>22.98</v>
      </c>
      <c r="AR13" s="8">
        <v>19.84</v>
      </c>
      <c r="AS13" s="8">
        <v>16.700000000000003</v>
      </c>
      <c r="AT13" s="8">
        <v>29.26</v>
      </c>
    </row>
    <row r="14" spans="1:46" ht="23.25" customHeight="1">
      <c r="A14" s="1"/>
      <c r="B14" s="6" t="s">
        <v>20</v>
      </c>
      <c r="C14" s="6" t="s">
        <v>51</v>
      </c>
      <c r="D14" s="7" t="s">
        <v>25</v>
      </c>
      <c r="E14" s="7" t="s">
        <v>52</v>
      </c>
      <c r="F14" s="6" t="s">
        <v>53</v>
      </c>
      <c r="G14" s="7" t="s">
        <v>31</v>
      </c>
      <c r="H14" s="7" t="s">
        <v>26</v>
      </c>
      <c r="I14" s="6" t="s">
        <v>27</v>
      </c>
      <c r="J14" s="8">
        <v>32</v>
      </c>
      <c r="K14" s="7" t="s">
        <v>659</v>
      </c>
      <c r="L14" s="8">
        <v>44.7</v>
      </c>
      <c r="M14" s="8">
        <v>32.314399999999992</v>
      </c>
      <c r="N14" s="8">
        <v>17.793333333333333</v>
      </c>
      <c r="O14" s="8">
        <v>36.536000000000001</v>
      </c>
      <c r="P14" s="8">
        <v>34.823999999999998</v>
      </c>
      <c r="Q14" s="8">
        <v>34.712500000000006</v>
      </c>
      <c r="R14" s="8">
        <v>39.9925</v>
      </c>
      <c r="S14" s="8">
        <v>24.715000000000003</v>
      </c>
      <c r="T14" s="8"/>
      <c r="U14" s="9">
        <v>30.57</v>
      </c>
      <c r="V14" s="9">
        <v>35.29</v>
      </c>
      <c r="W14" s="9">
        <v>30.610000000000003</v>
      </c>
      <c r="X14" s="9">
        <v>35.28</v>
      </c>
      <c r="Y14" s="9">
        <v>21.98</v>
      </c>
      <c r="Z14" s="9">
        <v>17.27</v>
      </c>
      <c r="AA14" s="9">
        <v>36.85</v>
      </c>
      <c r="AB14" s="9">
        <v>38.43</v>
      </c>
      <c r="AC14" s="9">
        <v>43.13</v>
      </c>
      <c r="AD14" s="9">
        <v>41.57</v>
      </c>
      <c r="AE14" s="9">
        <v>21.19</v>
      </c>
      <c r="AF14" s="1"/>
      <c r="AG14" s="9">
        <v>44.7</v>
      </c>
      <c r="AH14" s="9">
        <v>41.57</v>
      </c>
      <c r="AI14" s="9">
        <v>23.55</v>
      </c>
      <c r="AJ14" s="9">
        <v>43.13</v>
      </c>
      <c r="AK14" s="9">
        <v>14.13</v>
      </c>
      <c r="AL14" s="9">
        <v>23.55</v>
      </c>
      <c r="AM14" s="9">
        <v>32.14</v>
      </c>
      <c r="AN14" s="9">
        <v>18.84</v>
      </c>
      <c r="AO14" s="9">
        <v>41.56</v>
      </c>
      <c r="AP14" s="9">
        <v>39.99</v>
      </c>
      <c r="AQ14" s="9">
        <v>41.56</v>
      </c>
      <c r="AR14" s="9">
        <v>12.56</v>
      </c>
      <c r="AS14" s="9">
        <v>38.42</v>
      </c>
      <c r="AT14" s="9">
        <v>39.99</v>
      </c>
    </row>
    <row r="15" spans="1:46" ht="23.25" customHeight="1">
      <c r="A15" s="1"/>
      <c r="B15" s="6" t="s">
        <v>20</v>
      </c>
      <c r="C15" s="6" t="s">
        <v>56</v>
      </c>
      <c r="D15" s="7" t="s">
        <v>22</v>
      </c>
      <c r="E15" s="7" t="s">
        <v>38</v>
      </c>
      <c r="F15" s="6" t="s">
        <v>39</v>
      </c>
      <c r="G15" s="7" t="s">
        <v>25</v>
      </c>
      <c r="H15" s="7" t="s">
        <v>49</v>
      </c>
      <c r="I15" s="6" t="s">
        <v>50</v>
      </c>
      <c r="J15" s="8">
        <v>32</v>
      </c>
      <c r="K15" s="7" t="s">
        <v>660</v>
      </c>
      <c r="L15" s="8">
        <v>9</v>
      </c>
      <c r="M15" s="8">
        <v>7.333333333333333</v>
      </c>
      <c r="N15" s="8"/>
      <c r="O15" s="8"/>
      <c r="P15" s="8"/>
      <c r="Q15" s="8"/>
      <c r="R15" s="8"/>
      <c r="S15" s="8">
        <v>7.333333333333333</v>
      </c>
      <c r="T15" s="8"/>
      <c r="U15" s="1"/>
      <c r="V15" s="1"/>
      <c r="W15" s="1"/>
      <c r="X15" s="1"/>
      <c r="Y15" s="8">
        <v>8</v>
      </c>
      <c r="Z15" s="1"/>
      <c r="AA15" s="1"/>
      <c r="AB15" s="1"/>
      <c r="AC15" s="1"/>
      <c r="AD15" s="1"/>
      <c r="AE15" s="8">
        <v>9</v>
      </c>
      <c r="AF15" s="1"/>
      <c r="AG15" s="1"/>
      <c r="AH15" s="1"/>
      <c r="AI15" s="1"/>
      <c r="AJ15" s="1"/>
      <c r="AK15" s="8">
        <v>5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23.25" customHeight="1">
      <c r="A16" s="1"/>
      <c r="B16" s="6" t="s">
        <v>20</v>
      </c>
      <c r="C16" s="6" t="s">
        <v>56</v>
      </c>
      <c r="D16" s="7" t="s">
        <v>22</v>
      </c>
      <c r="E16" s="7" t="s">
        <v>38</v>
      </c>
      <c r="F16" s="6" t="s">
        <v>39</v>
      </c>
      <c r="G16" s="7" t="s">
        <v>31</v>
      </c>
      <c r="H16" s="7" t="s">
        <v>58</v>
      </c>
      <c r="I16" s="6" t="s">
        <v>59</v>
      </c>
      <c r="J16" s="8">
        <v>32</v>
      </c>
      <c r="K16" s="7" t="s">
        <v>661</v>
      </c>
      <c r="L16" s="8">
        <v>10</v>
      </c>
      <c r="M16" s="8">
        <v>7</v>
      </c>
      <c r="N16" s="8"/>
      <c r="O16" s="8"/>
      <c r="P16" s="8"/>
      <c r="Q16" s="8"/>
      <c r="R16" s="8"/>
      <c r="S16" s="8">
        <v>7</v>
      </c>
      <c r="T16" s="8"/>
      <c r="U16" s="1"/>
      <c r="V16" s="1"/>
      <c r="W16" s="1"/>
      <c r="X16" s="1"/>
      <c r="Y16" s="9">
        <v>7</v>
      </c>
      <c r="Z16" s="1"/>
      <c r="AA16" s="1"/>
      <c r="AB16" s="1"/>
      <c r="AC16" s="1"/>
      <c r="AD16" s="1"/>
      <c r="AE16" s="9">
        <v>10</v>
      </c>
      <c r="AF16" s="1"/>
      <c r="AG16" s="1"/>
      <c r="AH16" s="1"/>
      <c r="AI16" s="1"/>
      <c r="AJ16" s="1"/>
      <c r="AK16" s="9">
        <v>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23.25" customHeight="1">
      <c r="A17" s="1"/>
      <c r="B17" s="6" t="s">
        <v>20</v>
      </c>
      <c r="C17" s="6" t="s">
        <v>56</v>
      </c>
      <c r="D17" s="7" t="s">
        <v>25</v>
      </c>
      <c r="E17" s="7" t="s">
        <v>49</v>
      </c>
      <c r="F17" s="6" t="s">
        <v>50</v>
      </c>
      <c r="G17" s="7" t="s">
        <v>31</v>
      </c>
      <c r="H17" s="7" t="s">
        <v>58</v>
      </c>
      <c r="I17" s="6" t="s">
        <v>59</v>
      </c>
      <c r="J17" s="8">
        <v>32</v>
      </c>
      <c r="K17" s="7" t="s">
        <v>661</v>
      </c>
      <c r="L17" s="8">
        <v>10</v>
      </c>
      <c r="M17" s="8">
        <v>7</v>
      </c>
      <c r="N17" s="8"/>
      <c r="O17" s="8"/>
      <c r="P17" s="8"/>
      <c r="Q17" s="8"/>
      <c r="R17" s="8"/>
      <c r="S17" s="8">
        <v>7</v>
      </c>
      <c r="T17" s="8"/>
      <c r="U17" s="1"/>
      <c r="V17" s="1"/>
      <c r="W17" s="1"/>
      <c r="X17" s="1"/>
      <c r="Y17" s="8">
        <v>7</v>
      </c>
      <c r="Z17" s="1"/>
      <c r="AA17" s="1"/>
      <c r="AB17" s="1"/>
      <c r="AC17" s="1"/>
      <c r="AD17" s="1"/>
      <c r="AE17" s="8">
        <v>10</v>
      </c>
      <c r="AF17" s="1"/>
      <c r="AG17" s="1"/>
      <c r="AH17" s="1"/>
      <c r="AI17" s="1"/>
      <c r="AJ17" s="1"/>
      <c r="AK17" s="8">
        <v>4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23.25" customHeight="1">
      <c r="A18" s="1"/>
      <c r="B18" s="6" t="s">
        <v>20</v>
      </c>
      <c r="C18" s="6" t="s">
        <v>61</v>
      </c>
      <c r="D18" s="7" t="s">
        <v>22</v>
      </c>
      <c r="E18" s="7" t="s">
        <v>46</v>
      </c>
      <c r="F18" s="6" t="s">
        <v>47</v>
      </c>
      <c r="G18" s="7" t="s">
        <v>25</v>
      </c>
      <c r="H18" s="7" t="s">
        <v>26</v>
      </c>
      <c r="I18" s="6" t="s">
        <v>27</v>
      </c>
      <c r="J18" s="8">
        <v>32</v>
      </c>
      <c r="K18" s="7" t="s">
        <v>354</v>
      </c>
      <c r="L18" s="8">
        <v>21.98</v>
      </c>
      <c r="M18" s="8">
        <v>14.102799999999998</v>
      </c>
      <c r="N18" s="8">
        <v>12.036666666666667</v>
      </c>
      <c r="O18" s="8">
        <v>11.377333333333334</v>
      </c>
      <c r="P18" s="8">
        <v>17.27</v>
      </c>
      <c r="Q18" s="8">
        <v>14.653333333333334</v>
      </c>
      <c r="R18" s="8">
        <v>15.176666666666668</v>
      </c>
      <c r="S18" s="8"/>
      <c r="T18" s="8"/>
      <c r="U18" s="9">
        <v>15.208</v>
      </c>
      <c r="V18" s="9">
        <v>14.13</v>
      </c>
      <c r="W18" s="9">
        <v>14.13</v>
      </c>
      <c r="X18" s="9">
        <v>15.7</v>
      </c>
      <c r="Y18" s="1"/>
      <c r="Z18" s="9">
        <v>10.99</v>
      </c>
      <c r="AA18" s="9">
        <v>13.032</v>
      </c>
      <c r="AB18" s="9">
        <v>15.7</v>
      </c>
      <c r="AC18" s="9">
        <v>17.27</v>
      </c>
      <c r="AD18" s="9">
        <v>15.7</v>
      </c>
      <c r="AE18" s="1"/>
      <c r="AF18" s="9">
        <v>14.13</v>
      </c>
      <c r="AG18" s="9">
        <v>5.8919999999999995</v>
      </c>
      <c r="AH18" s="9">
        <v>21.98</v>
      </c>
      <c r="AI18" s="9">
        <v>12.56</v>
      </c>
      <c r="AJ18" s="9">
        <v>14.13</v>
      </c>
      <c r="AK18" s="1"/>
      <c r="AL18" s="9">
        <v>10.99</v>
      </c>
      <c r="AM18" s="1"/>
      <c r="AN18" s="1"/>
      <c r="AO18" s="1"/>
      <c r="AP18" s="1"/>
      <c r="AQ18" s="1"/>
      <c r="AR18" s="1"/>
      <c r="AS18" s="1"/>
      <c r="AT18" s="1"/>
    </row>
    <row r="19" spans="1:46" ht="23.25" customHeight="1">
      <c r="A19" s="1"/>
      <c r="B19" s="6" t="s">
        <v>20</v>
      </c>
      <c r="C19" s="6" t="s">
        <v>61</v>
      </c>
      <c r="D19" s="7" t="s">
        <v>22</v>
      </c>
      <c r="E19" s="7" t="s">
        <v>46</v>
      </c>
      <c r="F19" s="6" t="s">
        <v>47</v>
      </c>
      <c r="G19" s="7" t="s">
        <v>25</v>
      </c>
      <c r="H19" s="7" t="s">
        <v>26</v>
      </c>
      <c r="I19" s="6" t="s">
        <v>27</v>
      </c>
      <c r="J19" s="8">
        <v>32</v>
      </c>
      <c r="K19" s="7" t="s">
        <v>404</v>
      </c>
      <c r="L19" s="8">
        <v>12.96</v>
      </c>
      <c r="M19" s="8">
        <v>4.5428571428571436</v>
      </c>
      <c r="N19" s="8">
        <v>3.14</v>
      </c>
      <c r="O19" s="8">
        <v>8.0500000000000007</v>
      </c>
      <c r="P19" s="8">
        <v>3.14</v>
      </c>
      <c r="Q19" s="8">
        <v>3.14</v>
      </c>
      <c r="R19" s="8">
        <v>3.14</v>
      </c>
      <c r="S19" s="8"/>
      <c r="T19" s="8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8">
        <v>12.96</v>
      </c>
      <c r="AN19" s="8">
        <v>3.14</v>
      </c>
      <c r="AO19" s="8">
        <v>3.14</v>
      </c>
      <c r="AP19" s="8">
        <v>3.14</v>
      </c>
      <c r="AQ19" s="1"/>
      <c r="AR19" s="8">
        <v>3.14</v>
      </c>
      <c r="AS19" s="8">
        <v>3.14</v>
      </c>
      <c r="AT19" s="8">
        <v>3.14</v>
      </c>
    </row>
    <row r="20" spans="1:46" ht="23.25" customHeight="1">
      <c r="A20" s="1"/>
      <c r="B20" s="6" t="s">
        <v>20</v>
      </c>
      <c r="C20" s="6" t="s">
        <v>64</v>
      </c>
      <c r="D20" s="7" t="s">
        <v>22</v>
      </c>
      <c r="E20" s="7" t="s">
        <v>26</v>
      </c>
      <c r="F20" s="6" t="s">
        <v>27</v>
      </c>
      <c r="G20" s="7" t="s">
        <v>25</v>
      </c>
      <c r="H20" s="7" t="s">
        <v>65</v>
      </c>
      <c r="I20" s="6" t="s">
        <v>66</v>
      </c>
      <c r="J20" s="8">
        <v>9</v>
      </c>
      <c r="K20" s="7" t="s">
        <v>129</v>
      </c>
      <c r="L20" s="8">
        <v>22.8</v>
      </c>
      <c r="M20" s="8">
        <v>18.987500000000004</v>
      </c>
      <c r="N20" s="8">
        <v>19.450000000000003</v>
      </c>
      <c r="O20" s="8">
        <v>16.100000000000001</v>
      </c>
      <c r="P20" s="8">
        <v>20.625</v>
      </c>
      <c r="Q20" s="8">
        <v>20.450000000000003</v>
      </c>
      <c r="R20" s="8">
        <v>18.450000000000003</v>
      </c>
      <c r="S20" s="8">
        <v>20.100000000000001</v>
      </c>
      <c r="T20" s="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9">
        <v>16.100000000000001</v>
      </c>
      <c r="AN20" s="9">
        <v>22.8</v>
      </c>
      <c r="AO20" s="9">
        <v>20.450000000000003</v>
      </c>
      <c r="AP20" s="9">
        <v>18.450000000000003</v>
      </c>
      <c r="AQ20" s="9">
        <v>20.100000000000001</v>
      </c>
      <c r="AR20" s="9">
        <v>19.450000000000003</v>
      </c>
      <c r="AS20" s="9">
        <v>16.100000000000001</v>
      </c>
      <c r="AT20" s="9">
        <v>18.450000000000003</v>
      </c>
    </row>
    <row r="21" spans="1:46" ht="23.25" customHeight="1">
      <c r="A21" s="1"/>
      <c r="B21" s="6" t="s">
        <v>20</v>
      </c>
      <c r="C21" s="6" t="s">
        <v>64</v>
      </c>
      <c r="D21" s="7" t="s">
        <v>22</v>
      </c>
      <c r="E21" s="7" t="s">
        <v>26</v>
      </c>
      <c r="F21" s="6" t="s">
        <v>27</v>
      </c>
      <c r="G21" s="7" t="s">
        <v>25</v>
      </c>
      <c r="H21" s="7" t="s">
        <v>65</v>
      </c>
      <c r="I21" s="6" t="s">
        <v>66</v>
      </c>
      <c r="J21" s="8">
        <v>9</v>
      </c>
      <c r="K21" s="7" t="s">
        <v>161</v>
      </c>
      <c r="L21" s="8">
        <v>8.6999999999999993</v>
      </c>
      <c r="M21" s="8">
        <v>7.2000000000000011</v>
      </c>
      <c r="N21" s="8">
        <v>7.0333333333333341</v>
      </c>
      <c r="O21" s="8">
        <v>7.0333333333333341</v>
      </c>
      <c r="P21" s="8">
        <v>7.0333333333333341</v>
      </c>
      <c r="Q21" s="8">
        <v>7.0333333333333341</v>
      </c>
      <c r="R21" s="8">
        <v>8.0333333333333332</v>
      </c>
      <c r="S21" s="8">
        <v>7.0333333333333341</v>
      </c>
      <c r="T21" s="8"/>
      <c r="U21" s="8">
        <v>6.7</v>
      </c>
      <c r="V21" s="8">
        <v>6.7</v>
      </c>
      <c r="W21" s="8">
        <v>6.7</v>
      </c>
      <c r="X21" s="8">
        <v>7.7</v>
      </c>
      <c r="Y21" s="8">
        <v>6.7</v>
      </c>
      <c r="Z21" s="8">
        <v>6.7</v>
      </c>
      <c r="AA21" s="8">
        <v>7.7</v>
      </c>
      <c r="AB21" s="8">
        <v>7.7</v>
      </c>
      <c r="AC21" s="8">
        <v>7.7</v>
      </c>
      <c r="AD21" s="8">
        <v>8.6999999999999993</v>
      </c>
      <c r="AE21" s="8">
        <v>6.7</v>
      </c>
      <c r="AF21" s="8">
        <v>6.7</v>
      </c>
      <c r="AG21" s="8">
        <v>6.7</v>
      </c>
      <c r="AH21" s="8">
        <v>6.7</v>
      </c>
      <c r="AI21" s="8">
        <v>6.7</v>
      </c>
      <c r="AJ21" s="8">
        <v>7.7</v>
      </c>
      <c r="AK21" s="8">
        <v>7.7</v>
      </c>
      <c r="AL21" s="8">
        <v>7.7</v>
      </c>
      <c r="AM21" s="1"/>
      <c r="AN21" s="1"/>
      <c r="AO21" s="1"/>
      <c r="AP21" s="1"/>
      <c r="AQ21" s="1"/>
      <c r="AR21" s="1"/>
      <c r="AS21" s="1"/>
      <c r="AT21" s="1"/>
    </row>
    <row r="22" spans="1:46" ht="23.25" customHeight="1">
      <c r="A22" s="1"/>
      <c r="B22" s="6" t="s">
        <v>20</v>
      </c>
      <c r="C22" s="6" t="s">
        <v>64</v>
      </c>
      <c r="D22" s="7" t="s">
        <v>25</v>
      </c>
      <c r="E22" s="7" t="s">
        <v>65</v>
      </c>
      <c r="F22" s="6" t="s">
        <v>66</v>
      </c>
      <c r="G22" s="7" t="s">
        <v>31</v>
      </c>
      <c r="H22" s="7" t="s">
        <v>26</v>
      </c>
      <c r="I22" s="6" t="s">
        <v>27</v>
      </c>
      <c r="J22" s="8">
        <v>9</v>
      </c>
      <c r="K22" s="7" t="s">
        <v>163</v>
      </c>
      <c r="L22" s="8">
        <v>20.783333333333331</v>
      </c>
      <c r="M22" s="8">
        <v>17.524404761904762</v>
      </c>
      <c r="N22" s="8">
        <v>15.245238095238097</v>
      </c>
      <c r="O22" s="8">
        <v>18.102380952380951</v>
      </c>
      <c r="P22" s="8">
        <v>17.786904761904765</v>
      </c>
      <c r="Q22" s="8">
        <v>19.645238095238096</v>
      </c>
      <c r="R22" s="8">
        <v>18.233333333333334</v>
      </c>
      <c r="S22" s="8">
        <v>15.292857142857144</v>
      </c>
      <c r="T22" s="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9">
        <v>15.421428571428573</v>
      </c>
      <c r="AN22" s="9">
        <v>18.721428571428572</v>
      </c>
      <c r="AO22" s="9">
        <v>19.645238095238096</v>
      </c>
      <c r="AP22" s="9">
        <v>18.233333333333334</v>
      </c>
      <c r="AQ22" s="9">
        <v>15.292857142857144</v>
      </c>
      <c r="AR22" s="9">
        <v>15.245238095238097</v>
      </c>
      <c r="AS22" s="9">
        <v>20.783333333333331</v>
      </c>
      <c r="AT22" s="9">
        <v>16.852380952380955</v>
      </c>
    </row>
    <row r="23" spans="1:46" ht="23.25" customHeight="1">
      <c r="A23" s="1"/>
      <c r="B23" s="6" t="s">
        <v>20</v>
      </c>
      <c r="C23" s="6" t="s">
        <v>64</v>
      </c>
      <c r="D23" s="7" t="s">
        <v>25</v>
      </c>
      <c r="E23" s="7" t="s">
        <v>65</v>
      </c>
      <c r="F23" s="6" t="s">
        <v>66</v>
      </c>
      <c r="G23" s="7" t="s">
        <v>31</v>
      </c>
      <c r="H23" s="7" t="s">
        <v>26</v>
      </c>
      <c r="I23" s="6" t="s">
        <v>27</v>
      </c>
      <c r="J23" s="8">
        <v>9</v>
      </c>
      <c r="K23" s="7" t="s">
        <v>249</v>
      </c>
      <c r="L23" s="8">
        <v>7.878571428571429</v>
      </c>
      <c r="M23" s="8">
        <v>6.1690476190476193</v>
      </c>
      <c r="N23" s="8">
        <v>5.9404761904761907</v>
      </c>
      <c r="O23" s="8">
        <v>6.3936507936507949</v>
      </c>
      <c r="P23" s="8">
        <v>6.8349206349206355</v>
      </c>
      <c r="Q23" s="8">
        <v>5.9809523809523819</v>
      </c>
      <c r="R23" s="8">
        <v>5.9515873015873026</v>
      </c>
      <c r="S23" s="8">
        <v>5.9126984126984139</v>
      </c>
      <c r="T23" s="8"/>
      <c r="U23" s="8">
        <v>6.9476190476190478</v>
      </c>
      <c r="V23" s="8">
        <v>5.8357142857142854</v>
      </c>
      <c r="W23" s="8">
        <v>5.9452380952380954</v>
      </c>
      <c r="X23" s="8">
        <v>5.4190476190476193</v>
      </c>
      <c r="Y23" s="8">
        <v>5.8357142857142854</v>
      </c>
      <c r="Z23" s="8">
        <v>5.9023809523809527</v>
      </c>
      <c r="AA23" s="8">
        <v>6.4142857142857146</v>
      </c>
      <c r="AB23" s="8">
        <v>7.878571428571429</v>
      </c>
      <c r="AC23" s="8">
        <v>6.0214285714285722</v>
      </c>
      <c r="AD23" s="8">
        <v>6.4976190476190485</v>
      </c>
      <c r="AE23" s="8">
        <v>6.0166666666666675</v>
      </c>
      <c r="AF23" s="8">
        <v>6.0047619047619056</v>
      </c>
      <c r="AG23" s="8">
        <v>5.8190476190476197</v>
      </c>
      <c r="AH23" s="8">
        <v>6.7904761904761912</v>
      </c>
      <c r="AI23" s="8">
        <v>5.9761904761904772</v>
      </c>
      <c r="AJ23" s="8">
        <v>5.9380952380952383</v>
      </c>
      <c r="AK23" s="8">
        <v>5.8857142857142861</v>
      </c>
      <c r="AL23" s="8">
        <v>5.9142857142857146</v>
      </c>
      <c r="AM23" s="1"/>
      <c r="AN23" s="1"/>
      <c r="AO23" s="1"/>
      <c r="AP23" s="1"/>
      <c r="AQ23" s="1"/>
      <c r="AR23" s="1"/>
      <c r="AS23" s="1"/>
      <c r="AT23" s="1"/>
    </row>
    <row r="24" spans="1:46" ht="23.25" customHeight="1">
      <c r="A24" s="1"/>
      <c r="B24" s="6" t="s">
        <v>20</v>
      </c>
      <c r="C24" s="6" t="s">
        <v>70</v>
      </c>
      <c r="D24" s="7" t="s">
        <v>22</v>
      </c>
      <c r="E24" s="7" t="s">
        <v>46</v>
      </c>
      <c r="F24" s="6" t="s">
        <v>47</v>
      </c>
      <c r="G24" s="7" t="s">
        <v>25</v>
      </c>
      <c r="H24" s="7" t="s">
        <v>26</v>
      </c>
      <c r="I24" s="6" t="s">
        <v>27</v>
      </c>
      <c r="J24" s="8">
        <v>32</v>
      </c>
      <c r="K24" s="7" t="s">
        <v>312</v>
      </c>
      <c r="L24" s="8">
        <v>12.56</v>
      </c>
      <c r="M24" s="8">
        <v>12.56</v>
      </c>
      <c r="N24" s="8"/>
      <c r="O24" s="8"/>
      <c r="P24" s="8"/>
      <c r="Q24" s="8"/>
      <c r="R24" s="8"/>
      <c r="S24" s="8">
        <v>12.56</v>
      </c>
      <c r="T24" s="8"/>
      <c r="U24" s="1"/>
      <c r="V24" s="1"/>
      <c r="W24" s="1"/>
      <c r="X24" s="1"/>
      <c r="Y24" s="9">
        <v>12.56</v>
      </c>
      <c r="Z24" s="1"/>
      <c r="AA24" s="1"/>
      <c r="AB24" s="1"/>
      <c r="AC24" s="1"/>
      <c r="AD24" s="1"/>
      <c r="AE24" s="9">
        <v>12.56</v>
      </c>
      <c r="AF24" s="1"/>
      <c r="AG24" s="1"/>
      <c r="AH24" s="1"/>
      <c r="AI24" s="1"/>
      <c r="AJ24" s="1"/>
      <c r="AK24" s="9">
        <v>12.56</v>
      </c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23.25" customHeight="1">
      <c r="A25" s="1"/>
      <c r="B25" s="6" t="s">
        <v>20</v>
      </c>
      <c r="C25" s="6" t="s">
        <v>70</v>
      </c>
      <c r="D25" s="7" t="s">
        <v>22</v>
      </c>
      <c r="E25" s="7" t="s">
        <v>46</v>
      </c>
      <c r="F25" s="6" t="s">
        <v>47</v>
      </c>
      <c r="G25" s="7" t="s">
        <v>25</v>
      </c>
      <c r="H25" s="7" t="s">
        <v>26</v>
      </c>
      <c r="I25" s="6" t="s">
        <v>27</v>
      </c>
      <c r="J25" s="8">
        <v>32</v>
      </c>
      <c r="K25" s="7" t="s">
        <v>662</v>
      </c>
      <c r="L25" s="8">
        <v>3.14</v>
      </c>
      <c r="M25" s="8">
        <v>3.14</v>
      </c>
      <c r="N25" s="8"/>
      <c r="O25" s="8"/>
      <c r="P25" s="8"/>
      <c r="Q25" s="8"/>
      <c r="R25" s="8"/>
      <c r="S25" s="8">
        <v>3.14</v>
      </c>
      <c r="T25" s="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8">
        <v>3.14</v>
      </c>
      <c r="AR25" s="1"/>
      <c r="AS25" s="1"/>
      <c r="AT25" s="1"/>
    </row>
    <row r="26" spans="1:46" ht="23.25" customHeight="1">
      <c r="A26" s="1"/>
      <c r="B26" s="6" t="s">
        <v>20</v>
      </c>
      <c r="C26" s="6" t="s">
        <v>73</v>
      </c>
      <c r="D26" s="7" t="s">
        <v>22</v>
      </c>
      <c r="E26" s="7" t="s">
        <v>38</v>
      </c>
      <c r="F26" s="6" t="s">
        <v>39</v>
      </c>
      <c r="G26" s="7" t="s">
        <v>25</v>
      </c>
      <c r="H26" s="7" t="s">
        <v>74</v>
      </c>
      <c r="I26" s="6" t="s">
        <v>75</v>
      </c>
      <c r="J26" s="8">
        <v>32</v>
      </c>
      <c r="K26" s="7" t="s">
        <v>85</v>
      </c>
      <c r="L26" s="8">
        <v>42.25</v>
      </c>
      <c r="M26" s="8">
        <v>26.802000000000003</v>
      </c>
      <c r="N26" s="8">
        <v>24.335000000000001</v>
      </c>
      <c r="O26" s="8">
        <v>15.476400000000002</v>
      </c>
      <c r="P26" s="8">
        <v>33.200000000000003</v>
      </c>
      <c r="Q26" s="8">
        <v>31.794999999999998</v>
      </c>
      <c r="R26" s="8">
        <v>32.1875</v>
      </c>
      <c r="S26" s="8">
        <v>25.05</v>
      </c>
      <c r="T26" s="8"/>
      <c r="U26" s="9">
        <v>19.282000000000004</v>
      </c>
      <c r="V26" s="9">
        <v>41.68</v>
      </c>
      <c r="W26" s="9">
        <v>32.83</v>
      </c>
      <c r="X26" s="9">
        <v>38.11</v>
      </c>
      <c r="Y26" s="9">
        <v>29.69</v>
      </c>
      <c r="Z26" s="9">
        <v>31.4</v>
      </c>
      <c r="AA26" s="9">
        <v>16.559999999999999</v>
      </c>
      <c r="AB26" s="9">
        <v>42.25</v>
      </c>
      <c r="AC26" s="9">
        <v>40.11</v>
      </c>
      <c r="AD26" s="9">
        <v>33.830000000000005</v>
      </c>
      <c r="AE26" s="9">
        <v>26.12</v>
      </c>
      <c r="AF26" s="9">
        <v>26.69</v>
      </c>
      <c r="AG26" s="9">
        <v>15.13</v>
      </c>
      <c r="AH26" s="9">
        <v>26.69</v>
      </c>
      <c r="AI26" s="9">
        <v>25.55</v>
      </c>
      <c r="AJ26" s="9">
        <v>28.69</v>
      </c>
      <c r="AK26" s="9">
        <v>27.12</v>
      </c>
      <c r="AL26" s="9">
        <v>21.98</v>
      </c>
      <c r="AM26" s="9">
        <v>12.420000000000002</v>
      </c>
      <c r="AN26" s="9">
        <v>26.69</v>
      </c>
      <c r="AO26" s="9">
        <v>28.69</v>
      </c>
      <c r="AP26" s="9">
        <v>28.12</v>
      </c>
      <c r="AQ26" s="9">
        <v>17.27</v>
      </c>
      <c r="AR26" s="9">
        <v>17.27</v>
      </c>
      <c r="AS26" s="9">
        <v>13.99</v>
      </c>
      <c r="AT26" s="9">
        <v>28.69</v>
      </c>
    </row>
    <row r="27" spans="1:46" ht="23.25" customHeight="1">
      <c r="A27" s="1"/>
      <c r="B27" s="6" t="s">
        <v>20</v>
      </c>
      <c r="C27" s="6" t="s">
        <v>73</v>
      </c>
      <c r="D27" s="7" t="s">
        <v>25</v>
      </c>
      <c r="E27" s="7" t="s">
        <v>74</v>
      </c>
      <c r="F27" s="6" t="s">
        <v>75</v>
      </c>
      <c r="G27" s="7" t="s">
        <v>31</v>
      </c>
      <c r="H27" s="7" t="s">
        <v>38</v>
      </c>
      <c r="I27" s="6" t="s">
        <v>39</v>
      </c>
      <c r="J27" s="8">
        <v>32</v>
      </c>
      <c r="K27" s="7" t="s">
        <v>493</v>
      </c>
      <c r="L27" s="8">
        <v>36.976000000000006</v>
      </c>
      <c r="M27" s="8">
        <v>21.499580000000002</v>
      </c>
      <c r="N27" s="8">
        <v>23.505750000000006</v>
      </c>
      <c r="O27" s="8">
        <v>11.575500000000002</v>
      </c>
      <c r="P27" s="8">
        <v>24.091600000000007</v>
      </c>
      <c r="Q27" s="8">
        <v>18.72325</v>
      </c>
      <c r="R27" s="8">
        <v>27.671000000000003</v>
      </c>
      <c r="S27" s="8">
        <v>26.518000000000004</v>
      </c>
      <c r="T27" s="8"/>
      <c r="U27" s="8">
        <v>19.028000000000006</v>
      </c>
      <c r="V27" s="8">
        <v>33.028999999999996</v>
      </c>
      <c r="W27" s="8">
        <v>3.14</v>
      </c>
      <c r="X27" s="8">
        <v>36.976000000000006</v>
      </c>
      <c r="Y27" s="8">
        <v>29.703500000000005</v>
      </c>
      <c r="Z27" s="8">
        <v>23.378000000000004</v>
      </c>
      <c r="AA27" s="8">
        <v>12.528</v>
      </c>
      <c r="AB27" s="8">
        <v>34.050000000000004</v>
      </c>
      <c r="AC27" s="8">
        <v>35.777000000000001</v>
      </c>
      <c r="AD27" s="8">
        <v>32.294499999999999</v>
      </c>
      <c r="AE27" s="8">
        <v>32.567000000000007</v>
      </c>
      <c r="AF27" s="8">
        <v>22.948000000000004</v>
      </c>
      <c r="AG27" s="8">
        <v>6.5945000000000009</v>
      </c>
      <c r="AH27" s="8">
        <v>15.990000000000002</v>
      </c>
      <c r="AI27" s="8">
        <v>22.902500000000003</v>
      </c>
      <c r="AJ27" s="8">
        <v>25.493500000000004</v>
      </c>
      <c r="AK27" s="8">
        <v>17.283500000000004</v>
      </c>
      <c r="AL27" s="8">
        <v>25.203500000000005</v>
      </c>
      <c r="AM27" s="8">
        <v>13.818000000000001</v>
      </c>
      <c r="AN27" s="8">
        <v>14.920000000000002</v>
      </c>
      <c r="AO27" s="8">
        <v>13.073500000000001</v>
      </c>
      <c r="AP27" s="8">
        <v>15.920000000000002</v>
      </c>
      <c r="AQ27" s="8">
        <v>0</v>
      </c>
      <c r="AR27" s="8">
        <v>22.493500000000004</v>
      </c>
      <c r="AS27" s="8">
        <v>5.9090000000000016</v>
      </c>
      <c r="AT27" s="8">
        <v>22.469000000000001</v>
      </c>
    </row>
    <row r="28" spans="1:46" ht="23.25" customHeight="1">
      <c r="A28" s="1"/>
      <c r="B28" s="6" t="s">
        <v>20</v>
      </c>
      <c r="C28" s="6" t="s">
        <v>78</v>
      </c>
      <c r="D28" s="7" t="s">
        <v>22</v>
      </c>
      <c r="E28" s="7" t="s">
        <v>38</v>
      </c>
      <c r="F28" s="6" t="s">
        <v>39</v>
      </c>
      <c r="G28" s="7" t="s">
        <v>25</v>
      </c>
      <c r="H28" s="7" t="s">
        <v>79</v>
      </c>
      <c r="I28" s="6" t="s">
        <v>80</v>
      </c>
      <c r="J28" s="8">
        <v>38</v>
      </c>
      <c r="K28" s="7" t="s">
        <v>94</v>
      </c>
      <c r="L28" s="8">
        <v>29.83</v>
      </c>
      <c r="M28" s="8">
        <v>18.956818181818182</v>
      </c>
      <c r="N28" s="8">
        <v>17.27</v>
      </c>
      <c r="O28" s="8">
        <v>9.734</v>
      </c>
      <c r="P28" s="8">
        <v>25.12</v>
      </c>
      <c r="Q28" s="8">
        <v>23.157500000000002</v>
      </c>
      <c r="R28" s="8">
        <v>20.267500000000002</v>
      </c>
      <c r="S28" s="8"/>
      <c r="T28" s="8"/>
      <c r="U28" s="9">
        <v>10.99</v>
      </c>
      <c r="V28" s="9">
        <v>25.12</v>
      </c>
      <c r="W28" s="9">
        <v>21.98</v>
      </c>
      <c r="X28" s="9">
        <v>21.98</v>
      </c>
      <c r="Y28" s="1"/>
      <c r="Z28" s="9">
        <v>21.98</v>
      </c>
      <c r="AA28" s="9">
        <v>10.99</v>
      </c>
      <c r="AB28" s="9">
        <v>29.83</v>
      </c>
      <c r="AC28" s="9">
        <v>25.12</v>
      </c>
      <c r="AD28" s="9">
        <v>22.98</v>
      </c>
      <c r="AE28" s="1"/>
      <c r="AF28" s="9">
        <v>17.27</v>
      </c>
      <c r="AG28" s="9">
        <v>9.42</v>
      </c>
      <c r="AH28" s="9">
        <v>25.12</v>
      </c>
      <c r="AI28" s="9">
        <v>23.55</v>
      </c>
      <c r="AJ28" s="9">
        <v>17.27</v>
      </c>
      <c r="AK28" s="1"/>
      <c r="AL28" s="9">
        <v>15.7</v>
      </c>
      <c r="AM28" s="9">
        <v>9.42</v>
      </c>
      <c r="AN28" s="9">
        <v>21.98</v>
      </c>
      <c r="AO28" s="9">
        <v>21.98</v>
      </c>
      <c r="AP28" s="9">
        <v>18.84</v>
      </c>
      <c r="AQ28" s="1"/>
      <c r="AR28" s="9">
        <v>14.13</v>
      </c>
      <c r="AS28" s="9">
        <v>7.85</v>
      </c>
      <c r="AT28" s="9">
        <v>23.55</v>
      </c>
    </row>
    <row r="29" spans="1:46" ht="23.25" customHeight="1">
      <c r="A29" s="1"/>
      <c r="B29" s="6" t="s">
        <v>20</v>
      </c>
      <c r="C29" s="6" t="s">
        <v>78</v>
      </c>
      <c r="D29" s="7" t="s">
        <v>25</v>
      </c>
      <c r="E29" s="7" t="s">
        <v>79</v>
      </c>
      <c r="F29" s="6" t="s">
        <v>80</v>
      </c>
      <c r="G29" s="7" t="s">
        <v>31</v>
      </c>
      <c r="H29" s="7" t="s">
        <v>38</v>
      </c>
      <c r="I29" s="6" t="s">
        <v>39</v>
      </c>
      <c r="J29" s="8">
        <v>38</v>
      </c>
      <c r="K29" s="7" t="s">
        <v>248</v>
      </c>
      <c r="L29" s="8">
        <v>32.97</v>
      </c>
      <c r="M29" s="8">
        <v>17.976499999999994</v>
      </c>
      <c r="N29" s="8">
        <v>31.4</v>
      </c>
      <c r="O29" s="8">
        <v>16.013999999999999</v>
      </c>
      <c r="P29" s="8">
        <v>5.1025</v>
      </c>
      <c r="Q29" s="8">
        <v>23.942499999999999</v>
      </c>
      <c r="R29" s="8">
        <v>17.27</v>
      </c>
      <c r="S29" s="8"/>
      <c r="T29" s="8"/>
      <c r="U29" s="8">
        <v>23.55</v>
      </c>
      <c r="V29" s="8">
        <v>0</v>
      </c>
      <c r="W29" s="8">
        <v>20.41</v>
      </c>
      <c r="X29" s="8">
        <v>18.84</v>
      </c>
      <c r="Y29" s="1"/>
      <c r="Z29" s="8">
        <v>0</v>
      </c>
      <c r="AA29" s="8">
        <v>14.13</v>
      </c>
      <c r="AB29" s="8">
        <v>9.42</v>
      </c>
      <c r="AC29" s="8">
        <v>20.41</v>
      </c>
      <c r="AD29" s="8">
        <v>23.55</v>
      </c>
      <c r="AE29" s="1"/>
      <c r="AF29" s="8">
        <v>28.26</v>
      </c>
      <c r="AG29" s="8">
        <v>18.84</v>
      </c>
      <c r="AH29" s="8">
        <v>3.14</v>
      </c>
      <c r="AI29" s="8">
        <v>21.98</v>
      </c>
      <c r="AJ29" s="8">
        <v>20.41</v>
      </c>
      <c r="AK29" s="1"/>
      <c r="AL29" s="8">
        <v>32.97</v>
      </c>
      <c r="AM29" s="8">
        <v>12.56</v>
      </c>
      <c r="AN29" s="8">
        <v>3.14</v>
      </c>
      <c r="AO29" s="8">
        <v>32.97</v>
      </c>
      <c r="AP29" s="8">
        <v>6.28</v>
      </c>
      <c r="AQ29" s="1"/>
      <c r="AR29" s="8">
        <v>32.97</v>
      </c>
      <c r="AS29" s="8">
        <v>10.99</v>
      </c>
      <c r="AT29" s="8">
        <v>4.71</v>
      </c>
    </row>
    <row r="30" spans="1:46" ht="23.25" customHeight="1">
      <c r="A30" s="1"/>
      <c r="B30" s="6" t="s">
        <v>20</v>
      </c>
      <c r="C30" s="6" t="s">
        <v>82</v>
      </c>
      <c r="D30" s="7" t="s">
        <v>22</v>
      </c>
      <c r="E30" s="7" t="s">
        <v>38</v>
      </c>
      <c r="F30" s="6" t="s">
        <v>39</v>
      </c>
      <c r="G30" s="7" t="s">
        <v>25</v>
      </c>
      <c r="H30" s="7" t="s">
        <v>83</v>
      </c>
      <c r="I30" s="6" t="s">
        <v>84</v>
      </c>
      <c r="J30" s="8">
        <v>28</v>
      </c>
      <c r="K30" s="7" t="s">
        <v>488</v>
      </c>
      <c r="L30" s="8">
        <v>21.98</v>
      </c>
      <c r="M30" s="8">
        <v>14.548666666666664</v>
      </c>
      <c r="N30" s="8">
        <v>13.606666666666667</v>
      </c>
      <c r="O30" s="8">
        <v>7.3266666666666671</v>
      </c>
      <c r="P30" s="8">
        <v>18.84</v>
      </c>
      <c r="Q30" s="8">
        <v>17.793333333333333</v>
      </c>
      <c r="R30" s="8">
        <v>15.176666666666668</v>
      </c>
      <c r="S30" s="8"/>
      <c r="T30" s="8"/>
      <c r="U30" s="9">
        <v>7.85</v>
      </c>
      <c r="V30" s="9">
        <v>18.84</v>
      </c>
      <c r="W30" s="9">
        <v>17.27</v>
      </c>
      <c r="X30" s="9">
        <v>15.7</v>
      </c>
      <c r="Y30" s="1"/>
      <c r="Z30" s="9">
        <v>12.56</v>
      </c>
      <c r="AA30" s="9">
        <v>6.28</v>
      </c>
      <c r="AB30" s="9">
        <v>21.98</v>
      </c>
      <c r="AC30" s="9">
        <v>17.27</v>
      </c>
      <c r="AD30" s="9">
        <v>15.7</v>
      </c>
      <c r="AE30" s="1"/>
      <c r="AF30" s="9">
        <v>15.7</v>
      </c>
      <c r="AG30" s="9">
        <v>7.85</v>
      </c>
      <c r="AH30" s="9">
        <v>15.7</v>
      </c>
      <c r="AI30" s="9">
        <v>18.84</v>
      </c>
      <c r="AJ30" s="9">
        <v>14.13</v>
      </c>
      <c r="AK30" s="1"/>
      <c r="AL30" s="9">
        <v>12.56</v>
      </c>
      <c r="AM30" s="1"/>
      <c r="AN30" s="1"/>
      <c r="AO30" s="1"/>
      <c r="AP30" s="1"/>
      <c r="AQ30" s="1"/>
      <c r="AR30" s="1"/>
      <c r="AS30" s="1"/>
      <c r="AT30" s="1"/>
    </row>
    <row r="31" spans="1:46" ht="23.25" customHeight="1">
      <c r="A31" s="1"/>
      <c r="B31" s="6" t="s">
        <v>20</v>
      </c>
      <c r="C31" s="6" t="s">
        <v>82</v>
      </c>
      <c r="D31" s="7" t="s">
        <v>25</v>
      </c>
      <c r="E31" s="7" t="s">
        <v>83</v>
      </c>
      <c r="F31" s="6" t="s">
        <v>84</v>
      </c>
      <c r="G31" s="7" t="s">
        <v>31</v>
      </c>
      <c r="H31" s="7" t="s">
        <v>38</v>
      </c>
      <c r="I31" s="6" t="s">
        <v>39</v>
      </c>
      <c r="J31" s="8">
        <v>28</v>
      </c>
      <c r="K31" s="7" t="s">
        <v>160</v>
      </c>
      <c r="L31" s="8">
        <v>18.84</v>
      </c>
      <c r="M31" s="8">
        <v>13.737500000000001</v>
      </c>
      <c r="N31" s="8">
        <v>14.653333333333334</v>
      </c>
      <c r="O31" s="8">
        <v>14.653333333333334</v>
      </c>
      <c r="P31" s="8">
        <v>6.28</v>
      </c>
      <c r="Q31" s="8"/>
      <c r="R31" s="8">
        <v>15.7</v>
      </c>
      <c r="S31" s="8"/>
      <c r="T31" s="8"/>
      <c r="U31" s="8">
        <v>14.13</v>
      </c>
      <c r="V31" s="8">
        <v>0</v>
      </c>
      <c r="W31" s="8">
        <v>0</v>
      </c>
      <c r="X31" s="8">
        <v>15.7</v>
      </c>
      <c r="Y31" s="1"/>
      <c r="Z31" s="8">
        <v>15.7</v>
      </c>
      <c r="AA31" s="8">
        <v>10.99</v>
      </c>
      <c r="AB31" s="8">
        <v>0</v>
      </c>
      <c r="AC31" s="8">
        <v>0</v>
      </c>
      <c r="AD31" s="8">
        <v>0</v>
      </c>
      <c r="AE31" s="1"/>
      <c r="AF31" s="8">
        <v>17.27</v>
      </c>
      <c r="AG31" s="8">
        <v>18.84</v>
      </c>
      <c r="AH31" s="8">
        <v>6.28</v>
      </c>
      <c r="AI31" s="8">
        <v>0</v>
      </c>
      <c r="AJ31" s="8">
        <v>0</v>
      </c>
      <c r="AK31" s="1"/>
      <c r="AL31" s="8">
        <v>10.99</v>
      </c>
      <c r="AM31" s="1"/>
      <c r="AN31" s="1"/>
      <c r="AO31" s="1"/>
      <c r="AP31" s="1"/>
      <c r="AQ31" s="1"/>
      <c r="AR31" s="1"/>
      <c r="AS31" s="1"/>
      <c r="AT31" s="1"/>
    </row>
    <row r="32" spans="1:46" ht="23.25" customHeight="1">
      <c r="A32" s="1"/>
      <c r="B32" s="6" t="s">
        <v>20</v>
      </c>
      <c r="C32" s="6" t="s">
        <v>82</v>
      </c>
      <c r="D32" s="7" t="s">
        <v>25</v>
      </c>
      <c r="E32" s="7" t="s">
        <v>83</v>
      </c>
      <c r="F32" s="6" t="s">
        <v>84</v>
      </c>
      <c r="G32" s="7" t="s">
        <v>35</v>
      </c>
      <c r="H32" s="7" t="s">
        <v>38</v>
      </c>
      <c r="I32" s="6" t="s">
        <v>39</v>
      </c>
      <c r="J32" s="8">
        <v>28</v>
      </c>
      <c r="K32" s="7" t="s">
        <v>305</v>
      </c>
      <c r="L32" s="8">
        <v>0</v>
      </c>
      <c r="M32" s="8"/>
      <c r="N32" s="8"/>
      <c r="O32" s="8"/>
      <c r="P32" s="8"/>
      <c r="Q32" s="8"/>
      <c r="R32" s="8"/>
      <c r="S32" s="8"/>
      <c r="T32" s="8"/>
      <c r="U32" s="9">
        <v>0</v>
      </c>
      <c r="V32" s="9">
        <v>0</v>
      </c>
      <c r="W32" s="9">
        <v>0</v>
      </c>
      <c r="X32" s="9">
        <v>0</v>
      </c>
      <c r="Y32" s="1"/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1"/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1"/>
      <c r="AL32" s="9">
        <v>0</v>
      </c>
      <c r="AM32" s="1"/>
      <c r="AN32" s="1"/>
      <c r="AO32" s="1"/>
      <c r="AP32" s="1"/>
      <c r="AQ32" s="1"/>
      <c r="AR32" s="1"/>
      <c r="AS32" s="1"/>
      <c r="AT32" s="1"/>
    </row>
    <row r="33" spans="1:46" ht="23.25" customHeight="1">
      <c r="A33" s="1"/>
      <c r="B33" s="6" t="s">
        <v>20</v>
      </c>
      <c r="C33" s="6" t="s">
        <v>82</v>
      </c>
      <c r="D33" s="7" t="s">
        <v>33</v>
      </c>
      <c r="E33" s="7" t="s">
        <v>87</v>
      </c>
      <c r="F33" s="6" t="s">
        <v>88</v>
      </c>
      <c r="G33" s="7" t="s">
        <v>35</v>
      </c>
      <c r="H33" s="7" t="s">
        <v>38</v>
      </c>
      <c r="I33" s="6" t="s">
        <v>39</v>
      </c>
      <c r="J33" s="8">
        <v>28</v>
      </c>
      <c r="K33" s="7" t="s">
        <v>305</v>
      </c>
      <c r="L33" s="8">
        <v>0</v>
      </c>
      <c r="M33" s="8"/>
      <c r="N33" s="8"/>
      <c r="O33" s="8"/>
      <c r="P33" s="8"/>
      <c r="Q33" s="8"/>
      <c r="R33" s="8"/>
      <c r="S33" s="8"/>
      <c r="T33" s="8"/>
      <c r="U33" s="8">
        <v>0</v>
      </c>
      <c r="V33" s="8">
        <v>0</v>
      </c>
      <c r="W33" s="8">
        <v>0</v>
      </c>
      <c r="X33" s="8">
        <v>0</v>
      </c>
      <c r="Y33" s="1"/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1"/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1"/>
      <c r="AL33" s="8">
        <v>0</v>
      </c>
      <c r="AM33" s="1"/>
      <c r="AN33" s="1"/>
      <c r="AO33" s="1"/>
      <c r="AP33" s="1"/>
      <c r="AQ33" s="1"/>
      <c r="AR33" s="1"/>
      <c r="AS33" s="1"/>
      <c r="AT33" s="1"/>
    </row>
    <row r="34" spans="1:46" ht="23.25" customHeight="1">
      <c r="A34" s="1"/>
      <c r="B34" s="6" t="s">
        <v>20</v>
      </c>
      <c r="C34" s="6" t="s">
        <v>90</v>
      </c>
      <c r="D34" s="7" t="s">
        <v>22</v>
      </c>
      <c r="E34" s="7" t="s">
        <v>38</v>
      </c>
      <c r="F34" s="6" t="s">
        <v>39</v>
      </c>
      <c r="G34" s="7" t="s">
        <v>25</v>
      </c>
      <c r="H34" s="7" t="s">
        <v>91</v>
      </c>
      <c r="I34" s="6" t="s">
        <v>92</v>
      </c>
      <c r="J34" s="8">
        <v>28</v>
      </c>
      <c r="K34" s="7" t="s">
        <v>663</v>
      </c>
      <c r="L34" s="8">
        <v>28.913499999999999</v>
      </c>
      <c r="M34" s="8">
        <v>23.999339999999997</v>
      </c>
      <c r="N34" s="8">
        <v>22.672125000000001</v>
      </c>
      <c r="O34" s="8">
        <v>17.591500000000003</v>
      </c>
      <c r="P34" s="8">
        <v>27.680499999999995</v>
      </c>
      <c r="Q34" s="8">
        <v>26.663499999999999</v>
      </c>
      <c r="R34" s="8">
        <v>25.948499999999999</v>
      </c>
      <c r="S34" s="8">
        <v>25.041875000000001</v>
      </c>
      <c r="T34" s="8"/>
      <c r="U34" s="9">
        <v>21.263500000000001</v>
      </c>
      <c r="V34" s="9">
        <v>28.8415</v>
      </c>
      <c r="W34" s="9">
        <v>28.913499999999999</v>
      </c>
      <c r="X34" s="9">
        <v>28.0535</v>
      </c>
      <c r="Y34" s="9">
        <v>28.368000000000002</v>
      </c>
      <c r="Z34" s="9">
        <v>25.368000000000002</v>
      </c>
      <c r="AA34" s="9">
        <v>20.063500000000005</v>
      </c>
      <c r="AB34" s="9">
        <v>26.913499999999999</v>
      </c>
      <c r="AC34" s="9">
        <v>25.913499999999999</v>
      </c>
      <c r="AD34" s="9">
        <v>26.483499999999999</v>
      </c>
      <c r="AE34" s="9">
        <v>24.252500000000001</v>
      </c>
      <c r="AF34" s="9">
        <v>26.483499999999999</v>
      </c>
      <c r="AG34" s="9">
        <v>15.3535</v>
      </c>
      <c r="AH34" s="9">
        <v>27.483499999999999</v>
      </c>
      <c r="AI34" s="9">
        <v>26.913499999999999</v>
      </c>
      <c r="AJ34" s="9">
        <v>27.483499999999999</v>
      </c>
      <c r="AK34" s="9">
        <v>19.633499999999998</v>
      </c>
      <c r="AL34" s="9">
        <v>21.773499999999999</v>
      </c>
      <c r="AM34" s="9">
        <v>17.493499999999997</v>
      </c>
      <c r="AN34" s="1"/>
      <c r="AO34" s="9">
        <v>24.913499999999999</v>
      </c>
      <c r="AP34" s="9">
        <v>21.773499999999999</v>
      </c>
      <c r="AQ34" s="9">
        <v>27.913499999999999</v>
      </c>
      <c r="AR34" s="9">
        <v>17.063500000000001</v>
      </c>
      <c r="AS34" s="9">
        <v>13.783500000000002</v>
      </c>
      <c r="AT34" s="9">
        <v>27.483499999999999</v>
      </c>
    </row>
    <row r="35" spans="1:46" ht="23.25" customHeight="1">
      <c r="A35" s="1"/>
      <c r="B35" s="6" t="s">
        <v>20</v>
      </c>
      <c r="C35" s="6" t="s">
        <v>90</v>
      </c>
      <c r="D35" s="7" t="s">
        <v>22</v>
      </c>
      <c r="E35" s="7" t="s">
        <v>38</v>
      </c>
      <c r="F35" s="6" t="s">
        <v>39</v>
      </c>
      <c r="G35" s="7" t="s">
        <v>31</v>
      </c>
      <c r="H35" s="7" t="s">
        <v>40</v>
      </c>
      <c r="I35" s="6" t="s">
        <v>41</v>
      </c>
      <c r="J35" s="8">
        <v>28</v>
      </c>
      <c r="K35" s="7" t="s">
        <v>57</v>
      </c>
      <c r="L35" s="8">
        <v>0</v>
      </c>
      <c r="M35" s="8"/>
      <c r="N35" s="8"/>
      <c r="O35" s="8"/>
      <c r="P35" s="8"/>
      <c r="Q35" s="8"/>
      <c r="R35" s="8"/>
      <c r="S35" s="8"/>
      <c r="T35" s="8"/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1"/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1"/>
      <c r="AN35" s="1"/>
      <c r="AO35" s="1"/>
      <c r="AP35" s="1"/>
      <c r="AQ35" s="1"/>
      <c r="AR35" s="1"/>
      <c r="AS35" s="1"/>
      <c r="AT35" s="1"/>
    </row>
    <row r="36" spans="1:46" ht="23.25" customHeight="1">
      <c r="A36" s="1"/>
      <c r="B36" s="6" t="s">
        <v>20</v>
      </c>
      <c r="C36" s="6" t="s">
        <v>90</v>
      </c>
      <c r="D36" s="7" t="s">
        <v>25</v>
      </c>
      <c r="E36" s="7" t="s">
        <v>91</v>
      </c>
      <c r="F36" s="6" t="s">
        <v>92</v>
      </c>
      <c r="G36" s="7" t="s">
        <v>31</v>
      </c>
      <c r="H36" s="7" t="s">
        <v>40</v>
      </c>
      <c r="I36" s="6" t="s">
        <v>41</v>
      </c>
      <c r="J36" s="8">
        <v>28</v>
      </c>
      <c r="K36" s="7" t="s">
        <v>57</v>
      </c>
      <c r="L36" s="8">
        <v>30.526</v>
      </c>
      <c r="M36" s="8">
        <v>27.129764705882359</v>
      </c>
      <c r="N36" s="8">
        <v>26.646666666666665</v>
      </c>
      <c r="O36" s="8">
        <v>28.162000000000003</v>
      </c>
      <c r="P36" s="8">
        <v>26.48</v>
      </c>
      <c r="Q36" s="8">
        <v>27.313333333333333</v>
      </c>
      <c r="R36" s="8">
        <v>27.313333333333333</v>
      </c>
      <c r="S36" s="8">
        <v>26.646666666666665</v>
      </c>
      <c r="T36" s="8"/>
      <c r="U36" s="9">
        <v>30.526</v>
      </c>
      <c r="V36" s="9">
        <v>26.98</v>
      </c>
      <c r="W36" s="9">
        <v>27.98</v>
      </c>
      <c r="X36" s="9">
        <v>26.98</v>
      </c>
      <c r="Y36" s="9">
        <v>26.98</v>
      </c>
      <c r="Z36" s="9">
        <v>26.98</v>
      </c>
      <c r="AA36" s="9">
        <v>26.98</v>
      </c>
      <c r="AB36" s="1"/>
      <c r="AC36" s="9">
        <v>26.98</v>
      </c>
      <c r="AD36" s="9">
        <v>27.98</v>
      </c>
      <c r="AE36" s="9">
        <v>26.98</v>
      </c>
      <c r="AF36" s="9">
        <v>26.98</v>
      </c>
      <c r="AG36" s="9">
        <v>26.98</v>
      </c>
      <c r="AH36" s="9">
        <v>25.98</v>
      </c>
      <c r="AI36" s="9">
        <v>26.98</v>
      </c>
      <c r="AJ36" s="9">
        <v>26.98</v>
      </c>
      <c r="AK36" s="9">
        <v>25.98</v>
      </c>
      <c r="AL36" s="9">
        <v>25.98</v>
      </c>
      <c r="AM36" s="1"/>
      <c r="AN36" s="1"/>
      <c r="AO36" s="1"/>
      <c r="AP36" s="1"/>
      <c r="AQ36" s="1"/>
      <c r="AR36" s="1"/>
      <c r="AS36" s="1"/>
      <c r="AT36" s="1"/>
    </row>
    <row r="37" spans="1:46" ht="23.25" customHeight="1">
      <c r="A37" s="1"/>
      <c r="B37" s="6" t="s">
        <v>20</v>
      </c>
      <c r="C37" s="6" t="s">
        <v>90</v>
      </c>
      <c r="D37" s="7" t="s">
        <v>25</v>
      </c>
      <c r="E37" s="7" t="s">
        <v>91</v>
      </c>
      <c r="F37" s="6" t="s">
        <v>92</v>
      </c>
      <c r="G37" s="7" t="s">
        <v>31</v>
      </c>
      <c r="H37" s="7" t="s">
        <v>38</v>
      </c>
      <c r="I37" s="6" t="s">
        <v>39</v>
      </c>
      <c r="J37" s="8">
        <v>28</v>
      </c>
      <c r="K37" s="7" t="s">
        <v>86</v>
      </c>
      <c r="L37" s="8">
        <v>16.71</v>
      </c>
      <c r="M37" s="8">
        <v>9.3655833333333351</v>
      </c>
      <c r="N37" s="8">
        <v>16.71</v>
      </c>
      <c r="O37" s="8">
        <v>10.141750000000002</v>
      </c>
      <c r="P37" s="8">
        <v>1.0000000000000009</v>
      </c>
      <c r="Q37" s="8">
        <v>11.49</v>
      </c>
      <c r="R37" s="8">
        <v>6.7100000000000009</v>
      </c>
      <c r="S37" s="8"/>
      <c r="T37" s="8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>
        <v>14.143500000000005</v>
      </c>
      <c r="AN37" s="8">
        <v>0</v>
      </c>
      <c r="AO37" s="8">
        <v>11.49</v>
      </c>
      <c r="AP37" s="8">
        <v>6.7100000000000009</v>
      </c>
      <c r="AQ37" s="8">
        <v>0</v>
      </c>
      <c r="AR37" s="8">
        <v>16.71</v>
      </c>
      <c r="AS37" s="8">
        <v>6.14</v>
      </c>
      <c r="AT37" s="8">
        <v>1.0000000000000009</v>
      </c>
    </row>
    <row r="38" spans="1:46" ht="23.25" customHeight="1">
      <c r="A38" s="1"/>
      <c r="B38" s="6" t="s">
        <v>20</v>
      </c>
      <c r="C38" s="6" t="s">
        <v>90</v>
      </c>
      <c r="D38" s="7" t="s">
        <v>25</v>
      </c>
      <c r="E38" s="7" t="s">
        <v>91</v>
      </c>
      <c r="F38" s="6" t="s">
        <v>92</v>
      </c>
      <c r="G38" s="7" t="s">
        <v>33</v>
      </c>
      <c r="H38" s="7" t="s">
        <v>38</v>
      </c>
      <c r="I38" s="6" t="s">
        <v>39</v>
      </c>
      <c r="J38" s="8">
        <v>28</v>
      </c>
      <c r="K38" s="7" t="s">
        <v>161</v>
      </c>
      <c r="L38" s="8">
        <v>0</v>
      </c>
      <c r="M38" s="8"/>
      <c r="N38" s="8"/>
      <c r="O38" s="8"/>
      <c r="P38" s="8"/>
      <c r="Q38" s="8"/>
      <c r="R38" s="8"/>
      <c r="S38" s="8"/>
      <c r="T38" s="8"/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1"/>
      <c r="AN38" s="1"/>
      <c r="AO38" s="1"/>
      <c r="AP38" s="1"/>
      <c r="AQ38" s="1"/>
      <c r="AR38" s="1"/>
      <c r="AS38" s="1"/>
      <c r="AT38" s="1"/>
    </row>
    <row r="39" spans="1:46" ht="23.25" customHeight="1">
      <c r="A39" s="1"/>
      <c r="B39" s="6" t="s">
        <v>20</v>
      </c>
      <c r="C39" s="6" t="s">
        <v>90</v>
      </c>
      <c r="D39" s="7" t="s">
        <v>31</v>
      </c>
      <c r="E39" s="7" t="s">
        <v>40</v>
      </c>
      <c r="F39" s="6" t="s">
        <v>41</v>
      </c>
      <c r="G39" s="7" t="s">
        <v>33</v>
      </c>
      <c r="H39" s="7" t="s">
        <v>38</v>
      </c>
      <c r="I39" s="6" t="s">
        <v>39</v>
      </c>
      <c r="J39" s="8">
        <v>28</v>
      </c>
      <c r="K39" s="7" t="s">
        <v>161</v>
      </c>
      <c r="L39" s="8">
        <v>28.322857142857142</v>
      </c>
      <c r="M39" s="8">
        <v>26.972261904761908</v>
      </c>
      <c r="N39" s="8"/>
      <c r="O39" s="8">
        <v>27.513333333333335</v>
      </c>
      <c r="P39" s="8">
        <v>26.906190476190478</v>
      </c>
      <c r="Q39" s="8">
        <v>25.956190476190478</v>
      </c>
      <c r="R39" s="8"/>
      <c r="S39" s="8"/>
      <c r="T39" s="8"/>
      <c r="U39" s="8">
        <v>28.322857142857142</v>
      </c>
      <c r="V39" s="8">
        <v>26.906190476190478</v>
      </c>
      <c r="W39" s="8">
        <v>25.956190476190478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26.703809523809525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1"/>
      <c r="AN39" s="1"/>
      <c r="AO39" s="1"/>
      <c r="AP39" s="1"/>
      <c r="AQ39" s="1"/>
      <c r="AR39" s="1"/>
      <c r="AS39" s="1"/>
      <c r="AT39" s="1"/>
    </row>
    <row r="40" spans="1:46" ht="23.25" customHeight="1">
      <c r="A40" s="1"/>
      <c r="B40" s="6" t="s">
        <v>20</v>
      </c>
      <c r="C40" s="6" t="s">
        <v>95</v>
      </c>
      <c r="D40" s="7" t="s">
        <v>22</v>
      </c>
      <c r="E40" s="7" t="s">
        <v>43</v>
      </c>
      <c r="F40" s="6" t="s">
        <v>44</v>
      </c>
      <c r="G40" s="7" t="s">
        <v>25</v>
      </c>
      <c r="H40" s="7" t="s">
        <v>38</v>
      </c>
      <c r="I40" s="6" t="s">
        <v>39</v>
      </c>
      <c r="J40" s="8">
        <v>28</v>
      </c>
      <c r="K40" s="7" t="s">
        <v>299</v>
      </c>
      <c r="L40" s="8">
        <v>14.990000000000002</v>
      </c>
      <c r="M40" s="8">
        <v>12.780000000000005</v>
      </c>
      <c r="N40" s="8"/>
      <c r="O40" s="8"/>
      <c r="P40" s="8"/>
      <c r="Q40" s="8"/>
      <c r="R40" s="8"/>
      <c r="S40" s="8">
        <v>12.780000000000005</v>
      </c>
      <c r="T40" s="8"/>
      <c r="U40" s="1"/>
      <c r="V40" s="1"/>
      <c r="W40" s="1"/>
      <c r="X40" s="1"/>
      <c r="Y40" s="9">
        <v>10.570000000000006</v>
      </c>
      <c r="Z40" s="1"/>
      <c r="AA40" s="1"/>
      <c r="AB40" s="1"/>
      <c r="AC40" s="1"/>
      <c r="AD40" s="1"/>
      <c r="AE40" s="9">
        <v>14.990000000000002</v>
      </c>
      <c r="AF40" s="1"/>
      <c r="AG40" s="1"/>
      <c r="AH40" s="1"/>
      <c r="AI40" s="1"/>
      <c r="AJ40" s="1"/>
      <c r="AK40" s="9">
        <v>0</v>
      </c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23.25" customHeight="1">
      <c r="A41" s="1"/>
      <c r="B41" s="6" t="s">
        <v>20</v>
      </c>
      <c r="C41" s="6" t="s">
        <v>97</v>
      </c>
      <c r="D41" s="7" t="s">
        <v>22</v>
      </c>
      <c r="E41" s="7" t="s">
        <v>38</v>
      </c>
      <c r="F41" s="6" t="s">
        <v>39</v>
      </c>
      <c r="G41" s="7" t="s">
        <v>25</v>
      </c>
      <c r="H41" s="7" t="s">
        <v>83</v>
      </c>
      <c r="I41" s="6" t="s">
        <v>84</v>
      </c>
      <c r="J41" s="8">
        <v>28</v>
      </c>
      <c r="K41" s="7" t="s">
        <v>488</v>
      </c>
      <c r="L41" s="8">
        <v>15.7</v>
      </c>
      <c r="M41" s="8">
        <v>11.891454545454543</v>
      </c>
      <c r="N41" s="8">
        <v>10.99</v>
      </c>
      <c r="O41" s="8">
        <v>6.28</v>
      </c>
      <c r="P41" s="8">
        <v>15.7</v>
      </c>
      <c r="Q41" s="8">
        <v>14.13</v>
      </c>
      <c r="R41" s="8">
        <v>14.13</v>
      </c>
      <c r="S41" s="8">
        <v>11.899000000000001</v>
      </c>
      <c r="T41" s="8"/>
      <c r="U41" s="1"/>
      <c r="V41" s="1"/>
      <c r="W41" s="1"/>
      <c r="X41" s="1"/>
      <c r="Y41" s="8">
        <v>5.2060000000000004</v>
      </c>
      <c r="Z41" s="1"/>
      <c r="AA41" s="1"/>
      <c r="AB41" s="1"/>
      <c r="AC41" s="1"/>
      <c r="AD41" s="1"/>
      <c r="AE41" s="8">
        <v>14.13</v>
      </c>
      <c r="AF41" s="1"/>
      <c r="AG41" s="1"/>
      <c r="AH41" s="1"/>
      <c r="AI41" s="1"/>
      <c r="AJ41" s="1"/>
      <c r="AK41" s="8">
        <v>12.56</v>
      </c>
      <c r="AL41" s="1"/>
      <c r="AM41" s="8">
        <v>7.85</v>
      </c>
      <c r="AN41" s="8">
        <v>15.7</v>
      </c>
      <c r="AO41" s="8">
        <v>14.13</v>
      </c>
      <c r="AP41" s="8">
        <v>14.13</v>
      </c>
      <c r="AQ41" s="8">
        <v>15.7</v>
      </c>
      <c r="AR41" s="8">
        <v>10.99</v>
      </c>
      <c r="AS41" s="8">
        <v>4.71</v>
      </c>
      <c r="AT41" s="8">
        <v>15.7</v>
      </c>
    </row>
    <row r="42" spans="1:46" ht="23.25" customHeight="1">
      <c r="A42" s="1"/>
      <c r="B42" s="6" t="s">
        <v>20</v>
      </c>
      <c r="C42" s="6" t="s">
        <v>97</v>
      </c>
      <c r="D42" s="7" t="s">
        <v>25</v>
      </c>
      <c r="E42" s="7" t="s">
        <v>83</v>
      </c>
      <c r="F42" s="6" t="s">
        <v>84</v>
      </c>
      <c r="G42" s="7" t="s">
        <v>31</v>
      </c>
      <c r="H42" s="7" t="s">
        <v>38</v>
      </c>
      <c r="I42" s="6" t="s">
        <v>39</v>
      </c>
      <c r="J42" s="8">
        <v>28</v>
      </c>
      <c r="K42" s="7" t="s">
        <v>160</v>
      </c>
      <c r="L42" s="8">
        <v>15.7</v>
      </c>
      <c r="M42" s="8">
        <v>11.774999999999999</v>
      </c>
      <c r="N42" s="8">
        <v>9.42</v>
      </c>
      <c r="O42" s="8">
        <v>13.345000000000001</v>
      </c>
      <c r="P42" s="8">
        <v>8.6349999999999998</v>
      </c>
      <c r="Q42" s="8">
        <v>6.28</v>
      </c>
      <c r="R42" s="8">
        <v>14.13</v>
      </c>
      <c r="S42" s="8">
        <v>14.653333333333334</v>
      </c>
      <c r="T42" s="8"/>
      <c r="U42" s="1"/>
      <c r="V42" s="1"/>
      <c r="W42" s="1"/>
      <c r="X42" s="1"/>
      <c r="Y42" s="9">
        <v>14.13</v>
      </c>
      <c r="Z42" s="1"/>
      <c r="AA42" s="1"/>
      <c r="AB42" s="1"/>
      <c r="AC42" s="1"/>
      <c r="AD42" s="1"/>
      <c r="AE42" s="9">
        <v>15.7</v>
      </c>
      <c r="AF42" s="1"/>
      <c r="AG42" s="1"/>
      <c r="AH42" s="1"/>
      <c r="AI42" s="1"/>
      <c r="AJ42" s="1"/>
      <c r="AK42" s="9">
        <v>0</v>
      </c>
      <c r="AL42" s="1"/>
      <c r="AM42" s="9">
        <v>15.7</v>
      </c>
      <c r="AN42" s="9">
        <v>9.42</v>
      </c>
      <c r="AO42" s="9">
        <v>6.28</v>
      </c>
      <c r="AP42" s="9">
        <v>14.13</v>
      </c>
      <c r="AQ42" s="9">
        <v>14.13</v>
      </c>
      <c r="AR42" s="9">
        <v>9.42</v>
      </c>
      <c r="AS42" s="9">
        <v>10.99</v>
      </c>
      <c r="AT42" s="9">
        <v>7.85</v>
      </c>
    </row>
    <row r="43" spans="1:46" ht="23.25" customHeight="1">
      <c r="A43" s="1"/>
      <c r="B43" s="6" t="s">
        <v>20</v>
      </c>
      <c r="C43" s="6" t="s">
        <v>97</v>
      </c>
      <c r="D43" s="7" t="s">
        <v>25</v>
      </c>
      <c r="E43" s="7" t="s">
        <v>83</v>
      </c>
      <c r="F43" s="6" t="s">
        <v>84</v>
      </c>
      <c r="G43" s="7" t="s">
        <v>35</v>
      </c>
      <c r="H43" s="7" t="s">
        <v>38</v>
      </c>
      <c r="I43" s="6" t="s">
        <v>39</v>
      </c>
      <c r="J43" s="8">
        <v>28</v>
      </c>
      <c r="K43" s="7" t="s">
        <v>305</v>
      </c>
      <c r="L43" s="8">
        <v>0</v>
      </c>
      <c r="M43" s="8"/>
      <c r="N43" s="8"/>
      <c r="O43" s="8"/>
      <c r="P43" s="8"/>
      <c r="Q43" s="8"/>
      <c r="R43" s="8"/>
      <c r="S43" s="8"/>
      <c r="T43" s="8"/>
      <c r="U43" s="1"/>
      <c r="V43" s="1"/>
      <c r="W43" s="1"/>
      <c r="X43" s="1"/>
      <c r="Y43" s="8">
        <v>0</v>
      </c>
      <c r="Z43" s="1"/>
      <c r="AA43" s="1"/>
      <c r="AB43" s="1"/>
      <c r="AC43" s="1"/>
      <c r="AD43" s="1"/>
      <c r="AE43" s="8">
        <v>0</v>
      </c>
      <c r="AF43" s="1"/>
      <c r="AG43" s="1"/>
      <c r="AH43" s="1"/>
      <c r="AI43" s="1"/>
      <c r="AJ43" s="1"/>
      <c r="AK43" s="8">
        <v>0</v>
      </c>
      <c r="AL43" s="1"/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1"/>
      <c r="AT43" s="8">
        <v>0</v>
      </c>
    </row>
    <row r="44" spans="1:46" ht="23.25" customHeight="1">
      <c r="A44" s="1"/>
      <c r="B44" s="6" t="s">
        <v>20</v>
      </c>
      <c r="C44" s="6" t="s">
        <v>97</v>
      </c>
      <c r="D44" s="7" t="s">
        <v>33</v>
      </c>
      <c r="E44" s="7" t="s">
        <v>98</v>
      </c>
      <c r="F44" s="6" t="s">
        <v>99</v>
      </c>
      <c r="G44" s="7" t="s">
        <v>35</v>
      </c>
      <c r="H44" s="7" t="s">
        <v>38</v>
      </c>
      <c r="I44" s="6" t="s">
        <v>39</v>
      </c>
      <c r="J44" s="8">
        <v>28</v>
      </c>
      <c r="K44" s="7" t="s">
        <v>305</v>
      </c>
      <c r="L44" s="8">
        <v>9.42</v>
      </c>
      <c r="M44" s="8">
        <v>9.42</v>
      </c>
      <c r="N44" s="8"/>
      <c r="O44" s="8"/>
      <c r="P44" s="8"/>
      <c r="Q44" s="8"/>
      <c r="R44" s="8"/>
      <c r="S44" s="8">
        <v>9.42</v>
      </c>
      <c r="T44" s="8"/>
      <c r="U44" s="1"/>
      <c r="V44" s="1"/>
      <c r="W44" s="1"/>
      <c r="X44" s="1"/>
      <c r="Y44" s="9">
        <v>9.42</v>
      </c>
      <c r="Z44" s="1"/>
      <c r="AA44" s="1"/>
      <c r="AB44" s="1"/>
      <c r="AC44" s="1"/>
      <c r="AD44" s="1"/>
      <c r="AE44" s="9">
        <v>0</v>
      </c>
      <c r="AF44" s="1"/>
      <c r="AG44" s="1"/>
      <c r="AH44" s="1"/>
      <c r="AI44" s="1"/>
      <c r="AJ44" s="1"/>
      <c r="AK44" s="9">
        <v>0</v>
      </c>
      <c r="AL44" s="1"/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1"/>
      <c r="AT44" s="9">
        <v>0</v>
      </c>
    </row>
    <row r="45" spans="1:46" ht="23.25" customHeight="1">
      <c r="A45" s="1"/>
      <c r="B45" s="6" t="s">
        <v>20</v>
      </c>
      <c r="C45" s="6" t="s">
        <v>100</v>
      </c>
      <c r="D45" s="7" t="s">
        <v>22</v>
      </c>
      <c r="E45" s="7" t="s">
        <v>26</v>
      </c>
      <c r="F45" s="6" t="s">
        <v>27</v>
      </c>
      <c r="G45" s="7" t="s">
        <v>25</v>
      </c>
      <c r="H45" s="7" t="s">
        <v>101</v>
      </c>
      <c r="I45" s="6" t="s">
        <v>102</v>
      </c>
      <c r="J45" s="8">
        <v>9</v>
      </c>
      <c r="K45" s="7" t="s">
        <v>67</v>
      </c>
      <c r="L45" s="8">
        <v>22.450000000000003</v>
      </c>
      <c r="M45" s="8">
        <v>20.40625</v>
      </c>
      <c r="N45" s="8">
        <v>19.450000000000003</v>
      </c>
      <c r="O45" s="8">
        <v>19.450000000000003</v>
      </c>
      <c r="P45" s="8">
        <v>21.450000000000003</v>
      </c>
      <c r="Q45" s="8">
        <v>21.450000000000003</v>
      </c>
      <c r="R45" s="8">
        <v>22.450000000000003</v>
      </c>
      <c r="S45" s="8">
        <v>18.100000000000001</v>
      </c>
      <c r="T45" s="8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8">
        <v>18.450000000000003</v>
      </c>
      <c r="AN45" s="8">
        <v>22.450000000000003</v>
      </c>
      <c r="AO45" s="8">
        <v>21.450000000000003</v>
      </c>
      <c r="AP45" s="8">
        <v>22.450000000000003</v>
      </c>
      <c r="AQ45" s="8">
        <v>18.100000000000001</v>
      </c>
      <c r="AR45" s="8">
        <v>19.450000000000003</v>
      </c>
      <c r="AS45" s="8">
        <v>20.450000000000003</v>
      </c>
      <c r="AT45" s="8">
        <v>20.450000000000003</v>
      </c>
    </row>
    <row r="46" spans="1:46" ht="23.25" customHeight="1">
      <c r="A46" s="1"/>
      <c r="B46" s="6" t="s">
        <v>20</v>
      </c>
      <c r="C46" s="6" t="s">
        <v>100</v>
      </c>
      <c r="D46" s="7" t="s">
        <v>22</v>
      </c>
      <c r="E46" s="7" t="s">
        <v>26</v>
      </c>
      <c r="F46" s="6" t="s">
        <v>27</v>
      </c>
      <c r="G46" s="7" t="s">
        <v>25</v>
      </c>
      <c r="H46" s="7" t="s">
        <v>101</v>
      </c>
      <c r="I46" s="6" t="s">
        <v>102</v>
      </c>
      <c r="J46" s="8">
        <v>9</v>
      </c>
      <c r="K46" s="7" t="s">
        <v>129</v>
      </c>
      <c r="L46" s="8">
        <v>21.450000000000003</v>
      </c>
      <c r="M46" s="8">
        <v>20.352777777777774</v>
      </c>
      <c r="N46" s="8">
        <v>20.783333333333335</v>
      </c>
      <c r="O46" s="8">
        <v>18.666666666666668</v>
      </c>
      <c r="P46" s="8">
        <v>21.450000000000003</v>
      </c>
      <c r="Q46" s="8">
        <v>20.333333333333336</v>
      </c>
      <c r="R46" s="8">
        <v>20.000000000000004</v>
      </c>
      <c r="S46" s="8">
        <v>20.883333333333336</v>
      </c>
      <c r="T46" s="8"/>
      <c r="U46" s="9">
        <v>19.450000000000003</v>
      </c>
      <c r="V46" s="9">
        <v>21.450000000000003</v>
      </c>
      <c r="W46" s="9">
        <v>21.450000000000003</v>
      </c>
      <c r="X46" s="9">
        <v>19.450000000000003</v>
      </c>
      <c r="Y46" s="9">
        <v>21.1</v>
      </c>
      <c r="Z46" s="9">
        <v>21.450000000000003</v>
      </c>
      <c r="AA46" s="9">
        <v>20.450000000000003</v>
      </c>
      <c r="AB46" s="9">
        <v>21.450000000000003</v>
      </c>
      <c r="AC46" s="9">
        <v>19.100000000000001</v>
      </c>
      <c r="AD46" s="9">
        <v>19.100000000000001</v>
      </c>
      <c r="AE46" s="9">
        <v>20.100000000000001</v>
      </c>
      <c r="AF46" s="9">
        <v>20.450000000000003</v>
      </c>
      <c r="AG46" s="9">
        <v>16.100000000000001</v>
      </c>
      <c r="AH46" s="9">
        <v>21.450000000000003</v>
      </c>
      <c r="AI46" s="9">
        <v>20.450000000000003</v>
      </c>
      <c r="AJ46" s="9">
        <v>21.450000000000003</v>
      </c>
      <c r="AK46" s="9">
        <v>21.450000000000003</v>
      </c>
      <c r="AL46" s="9">
        <v>20.450000000000003</v>
      </c>
      <c r="AM46" s="1"/>
      <c r="AN46" s="1"/>
      <c r="AO46" s="1"/>
      <c r="AP46" s="1"/>
      <c r="AQ46" s="1"/>
      <c r="AR46" s="1"/>
      <c r="AS46" s="1"/>
      <c r="AT46" s="1"/>
    </row>
    <row r="47" spans="1:46" ht="23.25" customHeight="1">
      <c r="A47" s="1"/>
      <c r="B47" s="6" t="s">
        <v>20</v>
      </c>
      <c r="C47" s="6" t="s">
        <v>100</v>
      </c>
      <c r="D47" s="7" t="s">
        <v>25</v>
      </c>
      <c r="E47" s="7" t="s">
        <v>101</v>
      </c>
      <c r="F47" s="6" t="s">
        <v>102</v>
      </c>
      <c r="G47" s="7" t="s">
        <v>31</v>
      </c>
      <c r="H47" s="7" t="s">
        <v>26</v>
      </c>
      <c r="I47" s="6" t="s">
        <v>27</v>
      </c>
      <c r="J47" s="8">
        <v>9</v>
      </c>
      <c r="K47" s="7" t="s">
        <v>55</v>
      </c>
      <c r="L47" s="8">
        <v>21.092857142857142</v>
      </c>
      <c r="M47" s="8">
        <v>19.069345238095238</v>
      </c>
      <c r="N47" s="8">
        <v>18.219047619047618</v>
      </c>
      <c r="O47" s="8">
        <v>19.758333333333333</v>
      </c>
      <c r="P47" s="8">
        <v>20.301190476190477</v>
      </c>
      <c r="Q47" s="8">
        <v>18.902380952380952</v>
      </c>
      <c r="R47" s="8">
        <v>18.347619047619048</v>
      </c>
      <c r="S47" s="8">
        <v>16.966666666666669</v>
      </c>
      <c r="T47" s="8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8">
        <v>18.423809523809524</v>
      </c>
      <c r="AN47" s="8">
        <v>19.745238095238093</v>
      </c>
      <c r="AO47" s="8">
        <v>18.902380952380952</v>
      </c>
      <c r="AP47" s="8">
        <v>18.347619047619048</v>
      </c>
      <c r="AQ47" s="8">
        <v>16.966666666666669</v>
      </c>
      <c r="AR47" s="8">
        <v>18.219047619047618</v>
      </c>
      <c r="AS47" s="8">
        <v>21.092857142857142</v>
      </c>
      <c r="AT47" s="8">
        <v>20.857142857142858</v>
      </c>
    </row>
    <row r="48" spans="1:46" ht="23.25" customHeight="1">
      <c r="A48" s="1"/>
      <c r="B48" s="6" t="s">
        <v>20</v>
      </c>
      <c r="C48" s="6" t="s">
        <v>100</v>
      </c>
      <c r="D48" s="7" t="s">
        <v>25</v>
      </c>
      <c r="E48" s="7" t="s">
        <v>101</v>
      </c>
      <c r="F48" s="6" t="s">
        <v>102</v>
      </c>
      <c r="G48" s="7" t="s">
        <v>31</v>
      </c>
      <c r="H48" s="7" t="s">
        <v>26</v>
      </c>
      <c r="I48" s="6" t="s">
        <v>27</v>
      </c>
      <c r="J48" s="8">
        <v>9</v>
      </c>
      <c r="K48" s="7" t="s">
        <v>60</v>
      </c>
      <c r="L48" s="8">
        <v>20.892857142857142</v>
      </c>
      <c r="M48" s="8">
        <v>18.894576719576722</v>
      </c>
      <c r="N48" s="8">
        <v>20.330158730158729</v>
      </c>
      <c r="O48" s="8">
        <v>18.967460317460318</v>
      </c>
      <c r="P48" s="8">
        <v>18.615079365079364</v>
      </c>
      <c r="Q48" s="8">
        <v>19.081746031746032</v>
      </c>
      <c r="R48" s="8">
        <v>19.043650793650794</v>
      </c>
      <c r="S48" s="8">
        <v>17.329365079365079</v>
      </c>
      <c r="T48" s="8"/>
      <c r="U48" s="9">
        <v>18.897619047619049</v>
      </c>
      <c r="V48" s="9">
        <v>18.5</v>
      </c>
      <c r="W48" s="9">
        <v>19.866666666666667</v>
      </c>
      <c r="X48" s="9">
        <v>18.888095238095239</v>
      </c>
      <c r="Y48" s="9">
        <v>15.926190476190479</v>
      </c>
      <c r="Z48" s="9">
        <v>20.892857142857142</v>
      </c>
      <c r="AA48" s="9">
        <v>20.054761904761904</v>
      </c>
      <c r="AB48" s="9">
        <v>18.533333333333335</v>
      </c>
      <c r="AC48" s="9">
        <v>18.035714285714285</v>
      </c>
      <c r="AD48" s="9">
        <v>19.430952380952384</v>
      </c>
      <c r="AE48" s="9">
        <v>16.602380952380955</v>
      </c>
      <c r="AF48" s="9">
        <v>19.292857142857141</v>
      </c>
      <c r="AG48" s="9">
        <v>17.950000000000003</v>
      </c>
      <c r="AH48" s="9">
        <v>18.811904761904763</v>
      </c>
      <c r="AI48" s="9">
        <v>19.342857142857142</v>
      </c>
      <c r="AJ48" s="9">
        <v>18.811904761904763</v>
      </c>
      <c r="AK48" s="9">
        <v>19.459523809523809</v>
      </c>
      <c r="AL48" s="9">
        <v>20.804761904761904</v>
      </c>
      <c r="AM48" s="1"/>
      <c r="AN48" s="1"/>
      <c r="AO48" s="1"/>
      <c r="AP48" s="1"/>
      <c r="AQ48" s="1"/>
      <c r="AR48" s="1"/>
      <c r="AS48" s="1"/>
      <c r="AT48" s="1"/>
    </row>
    <row r="49" spans="1:46" ht="23.25" customHeight="1">
      <c r="A49" s="1"/>
      <c r="B49" s="6" t="s">
        <v>20</v>
      </c>
      <c r="C49" s="6" t="s">
        <v>106</v>
      </c>
      <c r="D49" s="7" t="s">
        <v>22</v>
      </c>
      <c r="E49" s="7" t="s">
        <v>23</v>
      </c>
      <c r="F49" s="6" t="s">
        <v>24</v>
      </c>
      <c r="G49" s="7" t="s">
        <v>25</v>
      </c>
      <c r="H49" s="7" t="s">
        <v>107</v>
      </c>
      <c r="I49" s="6" t="s">
        <v>108</v>
      </c>
      <c r="J49" s="8">
        <v>16</v>
      </c>
      <c r="K49" s="7" t="s">
        <v>161</v>
      </c>
      <c r="L49" s="8">
        <v>28.290000000000003</v>
      </c>
      <c r="M49" s="8">
        <v>25.877636363636373</v>
      </c>
      <c r="N49" s="8">
        <v>27.339750000000002</v>
      </c>
      <c r="O49" s="8">
        <v>22.96</v>
      </c>
      <c r="P49" s="8">
        <v>26.901800000000001</v>
      </c>
      <c r="Q49" s="8">
        <v>26.33</v>
      </c>
      <c r="R49" s="8">
        <v>26.33</v>
      </c>
      <c r="S49" s="8"/>
      <c r="T49" s="8"/>
      <c r="U49" s="8">
        <v>22.02</v>
      </c>
      <c r="V49" s="8">
        <v>27.629000000000001</v>
      </c>
      <c r="W49" s="8">
        <v>28.290000000000003</v>
      </c>
      <c r="X49" s="8">
        <v>26.720000000000002</v>
      </c>
      <c r="Y49" s="1"/>
      <c r="Z49" s="8">
        <v>28.290000000000003</v>
      </c>
      <c r="AA49" s="8">
        <v>22.02</v>
      </c>
      <c r="AB49" s="8">
        <v>26.720000000000002</v>
      </c>
      <c r="AC49" s="8">
        <v>23.59</v>
      </c>
      <c r="AD49" s="8">
        <v>26.720000000000002</v>
      </c>
      <c r="AE49" s="1"/>
      <c r="AF49" s="8">
        <v>27.174500000000002</v>
      </c>
      <c r="AG49" s="8">
        <v>22.02</v>
      </c>
      <c r="AH49" s="8">
        <v>26.720000000000002</v>
      </c>
      <c r="AI49" s="8">
        <v>26.720000000000002</v>
      </c>
      <c r="AJ49" s="8">
        <v>23.59</v>
      </c>
      <c r="AK49" s="1"/>
      <c r="AL49" s="8">
        <v>26.720000000000002</v>
      </c>
      <c r="AM49" s="8">
        <v>22.02</v>
      </c>
      <c r="AN49" s="8">
        <v>26.720000000000002</v>
      </c>
      <c r="AO49" s="8">
        <v>26.720000000000002</v>
      </c>
      <c r="AP49" s="8">
        <v>28.290000000000003</v>
      </c>
      <c r="AQ49" s="1"/>
      <c r="AR49" s="8">
        <v>27.174500000000002</v>
      </c>
      <c r="AS49" s="8">
        <v>26.720000000000002</v>
      </c>
      <c r="AT49" s="8">
        <v>26.720000000000002</v>
      </c>
    </row>
    <row r="50" spans="1:46" ht="23.25" customHeight="1">
      <c r="A50" s="1"/>
      <c r="B50" s="6" t="s">
        <v>20</v>
      </c>
      <c r="C50" s="6" t="s">
        <v>106</v>
      </c>
      <c r="D50" s="7" t="s">
        <v>22</v>
      </c>
      <c r="E50" s="7" t="s">
        <v>23</v>
      </c>
      <c r="F50" s="6" t="s">
        <v>24</v>
      </c>
      <c r="G50" s="7" t="s">
        <v>31</v>
      </c>
      <c r="H50" s="7" t="s">
        <v>52</v>
      </c>
      <c r="I50" s="6" t="s">
        <v>53</v>
      </c>
      <c r="J50" s="8">
        <v>16</v>
      </c>
      <c r="K50" s="7" t="s">
        <v>163</v>
      </c>
      <c r="L50" s="8">
        <v>0</v>
      </c>
      <c r="M50" s="8"/>
      <c r="N50" s="8"/>
      <c r="O50" s="8"/>
      <c r="P50" s="8"/>
      <c r="Q50" s="8"/>
      <c r="R50" s="8"/>
      <c r="S50" s="8"/>
      <c r="T50" s="8"/>
      <c r="U50" s="9">
        <v>0</v>
      </c>
      <c r="V50" s="9">
        <v>0</v>
      </c>
      <c r="W50" s="9">
        <v>0</v>
      </c>
      <c r="X50" s="9">
        <v>0</v>
      </c>
      <c r="Y50" s="1"/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1"/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1"/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1"/>
      <c r="AR50" s="9">
        <v>0</v>
      </c>
      <c r="AS50" s="9">
        <v>0</v>
      </c>
      <c r="AT50" s="9">
        <v>0</v>
      </c>
    </row>
    <row r="51" spans="1:46" ht="23.25" customHeight="1">
      <c r="A51" s="1"/>
      <c r="B51" s="6" t="s">
        <v>20</v>
      </c>
      <c r="C51" s="6" t="s">
        <v>106</v>
      </c>
      <c r="D51" s="7" t="s">
        <v>22</v>
      </c>
      <c r="E51" s="7" t="s">
        <v>23</v>
      </c>
      <c r="F51" s="6" t="s">
        <v>24</v>
      </c>
      <c r="G51" s="7" t="s">
        <v>35</v>
      </c>
      <c r="H51" s="7" t="s">
        <v>52</v>
      </c>
      <c r="I51" s="6" t="s">
        <v>53</v>
      </c>
      <c r="J51" s="8">
        <v>16</v>
      </c>
      <c r="K51" s="7" t="s">
        <v>463</v>
      </c>
      <c r="L51" s="8">
        <v>0</v>
      </c>
      <c r="M51" s="8"/>
      <c r="N51" s="8"/>
      <c r="O51" s="8"/>
      <c r="P51" s="8"/>
      <c r="Q51" s="8"/>
      <c r="R51" s="8"/>
      <c r="S51" s="8"/>
      <c r="T51" s="8"/>
      <c r="U51" s="8">
        <v>0</v>
      </c>
      <c r="V51" s="8">
        <v>0</v>
      </c>
      <c r="W51" s="8">
        <v>0</v>
      </c>
      <c r="X51" s="8">
        <v>0</v>
      </c>
      <c r="Y51" s="1"/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1"/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1"/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1"/>
      <c r="AR51" s="8">
        <v>0</v>
      </c>
      <c r="AS51" s="8">
        <v>0</v>
      </c>
      <c r="AT51" s="8">
        <v>0</v>
      </c>
    </row>
    <row r="52" spans="1:46" ht="23.25" customHeight="1">
      <c r="A52" s="1"/>
      <c r="B52" s="6" t="s">
        <v>20</v>
      </c>
      <c r="C52" s="6" t="s">
        <v>106</v>
      </c>
      <c r="D52" s="7" t="s">
        <v>25</v>
      </c>
      <c r="E52" s="7" t="s">
        <v>107</v>
      </c>
      <c r="F52" s="6" t="s">
        <v>108</v>
      </c>
      <c r="G52" s="7" t="s">
        <v>31</v>
      </c>
      <c r="H52" s="7" t="s">
        <v>52</v>
      </c>
      <c r="I52" s="6" t="s">
        <v>53</v>
      </c>
      <c r="J52" s="8">
        <v>16</v>
      </c>
      <c r="K52" s="7" t="s">
        <v>163</v>
      </c>
      <c r="L52" s="8">
        <v>0</v>
      </c>
      <c r="M52" s="8"/>
      <c r="N52" s="8"/>
      <c r="O52" s="8"/>
      <c r="P52" s="8"/>
      <c r="Q52" s="8"/>
      <c r="R52" s="8"/>
      <c r="S52" s="8"/>
      <c r="T52" s="8"/>
      <c r="U52" s="9">
        <v>0</v>
      </c>
      <c r="V52" s="9">
        <v>0</v>
      </c>
      <c r="W52" s="9">
        <v>0</v>
      </c>
      <c r="X52" s="9">
        <v>0</v>
      </c>
      <c r="Y52" s="1"/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1"/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1"/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1"/>
      <c r="AR52" s="9">
        <v>0</v>
      </c>
      <c r="AS52" s="9">
        <v>0</v>
      </c>
      <c r="AT52" s="9">
        <v>0</v>
      </c>
    </row>
    <row r="53" spans="1:46" ht="23.25" customHeight="1">
      <c r="A53" s="1"/>
      <c r="B53" s="6" t="s">
        <v>20</v>
      </c>
      <c r="C53" s="6" t="s">
        <v>106</v>
      </c>
      <c r="D53" s="7" t="s">
        <v>25</v>
      </c>
      <c r="E53" s="7" t="s">
        <v>107</v>
      </c>
      <c r="F53" s="6" t="s">
        <v>108</v>
      </c>
      <c r="G53" s="7" t="s">
        <v>35</v>
      </c>
      <c r="H53" s="7" t="s">
        <v>52</v>
      </c>
      <c r="I53" s="6" t="s">
        <v>53</v>
      </c>
      <c r="J53" s="8">
        <v>16</v>
      </c>
      <c r="K53" s="7" t="s">
        <v>463</v>
      </c>
      <c r="L53" s="8">
        <v>0</v>
      </c>
      <c r="M53" s="8"/>
      <c r="N53" s="8"/>
      <c r="O53" s="8"/>
      <c r="P53" s="8"/>
      <c r="Q53" s="8"/>
      <c r="R53" s="8"/>
      <c r="S53" s="8"/>
      <c r="T53" s="8"/>
      <c r="U53" s="8">
        <v>0</v>
      </c>
      <c r="V53" s="8">
        <v>0</v>
      </c>
      <c r="W53" s="8">
        <v>0</v>
      </c>
      <c r="X53" s="8">
        <v>0</v>
      </c>
      <c r="Y53" s="1"/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1"/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1"/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1"/>
      <c r="AR53" s="8">
        <v>0</v>
      </c>
      <c r="AS53" s="8">
        <v>0</v>
      </c>
      <c r="AT53" s="8">
        <v>0</v>
      </c>
    </row>
    <row r="54" spans="1:46" ht="23.25" customHeight="1">
      <c r="A54" s="1"/>
      <c r="B54" s="6" t="s">
        <v>20</v>
      </c>
      <c r="C54" s="6" t="s">
        <v>106</v>
      </c>
      <c r="D54" s="7" t="s">
        <v>33</v>
      </c>
      <c r="E54" s="7" t="s">
        <v>664</v>
      </c>
      <c r="F54" s="6" t="s">
        <v>665</v>
      </c>
      <c r="G54" s="7" t="s">
        <v>35</v>
      </c>
      <c r="H54" s="7" t="s">
        <v>52</v>
      </c>
      <c r="I54" s="6" t="s">
        <v>53</v>
      </c>
      <c r="J54" s="8">
        <v>16</v>
      </c>
      <c r="K54" s="7" t="s">
        <v>463</v>
      </c>
      <c r="L54" s="8">
        <v>0.45450000000000002</v>
      </c>
      <c r="M54" s="8">
        <v>0.45450000000000007</v>
      </c>
      <c r="N54" s="8">
        <v>0.45450000000000007</v>
      </c>
      <c r="O54" s="8">
        <v>0.45450000000000002</v>
      </c>
      <c r="P54" s="8">
        <v>0.45450000000000002</v>
      </c>
      <c r="Q54" s="8">
        <v>0.45450000000000002</v>
      </c>
      <c r="R54" s="8">
        <v>0.45450000000000007</v>
      </c>
      <c r="S54" s="8"/>
      <c r="T54" s="8"/>
      <c r="U54" s="9">
        <v>0.45450000000000002</v>
      </c>
      <c r="V54" s="9">
        <v>0.45450000000000002</v>
      </c>
      <c r="W54" s="9">
        <v>0.45450000000000002</v>
      </c>
      <c r="X54" s="9">
        <v>0.45450000000000002</v>
      </c>
      <c r="Y54" s="1"/>
      <c r="Z54" s="9">
        <v>0.45450000000000002</v>
      </c>
      <c r="AA54" s="9">
        <v>0.45450000000000002</v>
      </c>
      <c r="AB54" s="9">
        <v>0.45450000000000002</v>
      </c>
      <c r="AC54" s="9">
        <v>0.45450000000000002</v>
      </c>
      <c r="AD54" s="9">
        <v>0</v>
      </c>
      <c r="AE54" s="1"/>
      <c r="AF54" s="9">
        <v>0</v>
      </c>
      <c r="AG54" s="9">
        <v>0.45450000000000002</v>
      </c>
      <c r="AH54" s="9">
        <v>0.45450000000000002</v>
      </c>
      <c r="AI54" s="9">
        <v>0.45450000000000002</v>
      </c>
      <c r="AJ54" s="9">
        <v>0.45450000000000002</v>
      </c>
      <c r="AK54" s="1"/>
      <c r="AL54" s="9">
        <v>0.45450000000000002</v>
      </c>
      <c r="AM54" s="9">
        <v>0.45450000000000002</v>
      </c>
      <c r="AN54" s="9">
        <v>0.45450000000000002</v>
      </c>
      <c r="AO54" s="9">
        <v>0.45450000000000002</v>
      </c>
      <c r="AP54" s="9">
        <v>0.45450000000000002</v>
      </c>
      <c r="AQ54" s="1"/>
      <c r="AR54" s="9">
        <v>0.45450000000000002</v>
      </c>
      <c r="AS54" s="9">
        <v>0.45450000000000002</v>
      </c>
      <c r="AT54" s="9">
        <v>0.45450000000000002</v>
      </c>
    </row>
    <row r="55" spans="1:46" ht="23.25" customHeight="1">
      <c r="A55" s="1"/>
      <c r="B55" s="6" t="s">
        <v>20</v>
      </c>
      <c r="C55" s="6" t="s">
        <v>111</v>
      </c>
      <c r="D55" s="7" t="s">
        <v>22</v>
      </c>
      <c r="E55" s="7" t="s">
        <v>26</v>
      </c>
      <c r="F55" s="6" t="s">
        <v>27</v>
      </c>
      <c r="G55" s="7" t="s">
        <v>25</v>
      </c>
      <c r="H55" s="7" t="s">
        <v>112</v>
      </c>
      <c r="I55" s="6" t="s">
        <v>113</v>
      </c>
      <c r="J55" s="8">
        <v>11</v>
      </c>
      <c r="K55" s="7" t="s">
        <v>129</v>
      </c>
      <c r="L55" s="8">
        <v>22.1</v>
      </c>
      <c r="M55" s="8">
        <v>20.12777777777778</v>
      </c>
      <c r="N55" s="8">
        <v>19.333333333333336</v>
      </c>
      <c r="O55" s="8">
        <v>19.000000000000004</v>
      </c>
      <c r="P55" s="8">
        <v>21.116666666666671</v>
      </c>
      <c r="Q55" s="8">
        <v>20.216666666666669</v>
      </c>
      <c r="R55" s="8">
        <v>20.000000000000004</v>
      </c>
      <c r="S55" s="8">
        <v>21.1</v>
      </c>
      <c r="T55" s="8"/>
      <c r="U55" s="8">
        <v>19.450000000000003</v>
      </c>
      <c r="V55" s="8">
        <v>21.450000000000003</v>
      </c>
      <c r="W55" s="8">
        <v>20.100000000000001</v>
      </c>
      <c r="X55" s="8">
        <v>21.450000000000003</v>
      </c>
      <c r="Y55" s="8">
        <v>22.1</v>
      </c>
      <c r="Z55" s="8">
        <v>21.450000000000003</v>
      </c>
      <c r="AA55" s="8">
        <v>21.450000000000003</v>
      </c>
      <c r="AB55" s="8">
        <v>21.450000000000003</v>
      </c>
      <c r="AC55" s="8">
        <v>20.100000000000001</v>
      </c>
      <c r="AD55" s="8">
        <v>18.100000000000001</v>
      </c>
      <c r="AE55" s="8">
        <v>21.1</v>
      </c>
      <c r="AF55" s="8">
        <v>17.100000000000001</v>
      </c>
      <c r="AG55" s="8">
        <v>16.100000000000001</v>
      </c>
      <c r="AH55" s="8">
        <v>20.450000000000003</v>
      </c>
      <c r="AI55" s="8">
        <v>20.450000000000003</v>
      </c>
      <c r="AJ55" s="8">
        <v>20.450000000000003</v>
      </c>
      <c r="AK55" s="8">
        <v>20.100000000000001</v>
      </c>
      <c r="AL55" s="8">
        <v>19.450000000000003</v>
      </c>
      <c r="AM55" s="1"/>
      <c r="AN55" s="1"/>
      <c r="AO55" s="1"/>
      <c r="AP55" s="1"/>
      <c r="AQ55" s="1"/>
      <c r="AR55" s="1"/>
      <c r="AS55" s="1"/>
      <c r="AT55" s="1"/>
    </row>
    <row r="56" spans="1:46" ht="23.25" customHeight="1">
      <c r="A56" s="1"/>
      <c r="B56" s="6" t="s">
        <v>20</v>
      </c>
      <c r="C56" s="6" t="s">
        <v>111</v>
      </c>
      <c r="D56" s="7" t="s">
        <v>22</v>
      </c>
      <c r="E56" s="7" t="s">
        <v>26</v>
      </c>
      <c r="F56" s="6" t="s">
        <v>27</v>
      </c>
      <c r="G56" s="7" t="s">
        <v>25</v>
      </c>
      <c r="H56" s="7" t="s">
        <v>112</v>
      </c>
      <c r="I56" s="6" t="s">
        <v>113</v>
      </c>
      <c r="J56" s="8">
        <v>20</v>
      </c>
      <c r="K56" s="7" t="s">
        <v>67</v>
      </c>
      <c r="L56" s="8">
        <v>22.8</v>
      </c>
      <c r="M56" s="8">
        <v>21.537499999999998</v>
      </c>
      <c r="N56" s="8">
        <v>21.45</v>
      </c>
      <c r="O56" s="8">
        <v>21.3</v>
      </c>
      <c r="P56" s="8">
        <v>21.45</v>
      </c>
      <c r="Q56" s="8">
        <v>21.45</v>
      </c>
      <c r="R56" s="8">
        <v>22.8</v>
      </c>
      <c r="S56" s="8">
        <v>21.1</v>
      </c>
      <c r="T56" s="8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9">
        <v>20.8</v>
      </c>
      <c r="AN56" s="9">
        <v>21.45</v>
      </c>
      <c r="AO56" s="9">
        <v>21.45</v>
      </c>
      <c r="AP56" s="9">
        <v>22.8</v>
      </c>
      <c r="AQ56" s="9">
        <v>21.1</v>
      </c>
      <c r="AR56" s="9">
        <v>21.45</v>
      </c>
      <c r="AS56" s="9">
        <v>21.8</v>
      </c>
      <c r="AT56" s="9">
        <v>21.45</v>
      </c>
    </row>
    <row r="57" spans="1:46" ht="23.25" customHeight="1">
      <c r="A57" s="1"/>
      <c r="B57" s="6" t="s">
        <v>20</v>
      </c>
      <c r="C57" s="6" t="s">
        <v>111</v>
      </c>
      <c r="D57" s="7" t="s">
        <v>25</v>
      </c>
      <c r="E57" s="7" t="s">
        <v>112</v>
      </c>
      <c r="F57" s="6" t="s">
        <v>113</v>
      </c>
      <c r="G57" s="7" t="s">
        <v>31</v>
      </c>
      <c r="H57" s="7" t="s">
        <v>26</v>
      </c>
      <c r="I57" s="6" t="s">
        <v>27</v>
      </c>
      <c r="J57" s="8">
        <v>11</v>
      </c>
      <c r="K57" s="7" t="s">
        <v>202</v>
      </c>
      <c r="L57" s="8">
        <v>22.1</v>
      </c>
      <c r="M57" s="8">
        <v>18.776587301587302</v>
      </c>
      <c r="N57" s="8">
        <v>18.719047619047618</v>
      </c>
      <c r="O57" s="8">
        <v>20.015079365079362</v>
      </c>
      <c r="P57" s="8">
        <v>20.173809523809524</v>
      </c>
      <c r="Q57" s="8">
        <v>19.343650793650795</v>
      </c>
      <c r="R57" s="8">
        <v>18.825396825396826</v>
      </c>
      <c r="S57" s="8">
        <v>15.582539682539684</v>
      </c>
      <c r="T57" s="8"/>
      <c r="U57" s="8">
        <v>20.509523809523809</v>
      </c>
      <c r="V57" s="8">
        <v>19.454761904761906</v>
      </c>
      <c r="W57" s="8">
        <v>19.12619047619048</v>
      </c>
      <c r="X57" s="8">
        <v>19.383333333333333</v>
      </c>
      <c r="Y57" s="8">
        <v>16.164285714285718</v>
      </c>
      <c r="Z57" s="8">
        <v>18.792857142857144</v>
      </c>
      <c r="AA57" s="8">
        <v>22.1</v>
      </c>
      <c r="AB57" s="8">
        <v>19.8</v>
      </c>
      <c r="AC57" s="8">
        <v>20.061904761904763</v>
      </c>
      <c r="AD57" s="8">
        <v>18.147619047619049</v>
      </c>
      <c r="AE57" s="8">
        <v>15.102380952380955</v>
      </c>
      <c r="AF57" s="8">
        <v>17.00714285714286</v>
      </c>
      <c r="AG57" s="8">
        <v>17.435714285714287</v>
      </c>
      <c r="AH57" s="8">
        <v>21.266666666666666</v>
      </c>
      <c r="AI57" s="8">
        <v>18.842857142857142</v>
      </c>
      <c r="AJ57" s="8">
        <v>18.945238095238096</v>
      </c>
      <c r="AK57" s="8">
        <v>15.480952380952383</v>
      </c>
      <c r="AL57" s="8">
        <v>20.357142857142858</v>
      </c>
      <c r="AM57" s="1"/>
      <c r="AN57" s="1"/>
      <c r="AO57" s="1"/>
      <c r="AP57" s="1"/>
      <c r="AQ57" s="1"/>
      <c r="AR57" s="1"/>
      <c r="AS57" s="1"/>
      <c r="AT57" s="1"/>
    </row>
    <row r="58" spans="1:46" ht="23.25" customHeight="1">
      <c r="A58" s="1"/>
      <c r="B58" s="6" t="s">
        <v>20</v>
      </c>
      <c r="C58" s="6" t="s">
        <v>111</v>
      </c>
      <c r="D58" s="7" t="s">
        <v>25</v>
      </c>
      <c r="E58" s="7" t="s">
        <v>112</v>
      </c>
      <c r="F58" s="6" t="s">
        <v>113</v>
      </c>
      <c r="G58" s="7" t="s">
        <v>31</v>
      </c>
      <c r="H58" s="7" t="s">
        <v>26</v>
      </c>
      <c r="I58" s="6" t="s">
        <v>27</v>
      </c>
      <c r="J58" s="8">
        <v>20</v>
      </c>
      <c r="K58" s="7" t="s">
        <v>55</v>
      </c>
      <c r="L58" s="8">
        <v>22.373809523809527</v>
      </c>
      <c r="M58" s="8">
        <v>20.301700680272113</v>
      </c>
      <c r="N58" s="8">
        <v>17.847619047619048</v>
      </c>
      <c r="O58" s="8">
        <v>20.529761904761905</v>
      </c>
      <c r="P58" s="8">
        <v>20.888095238095239</v>
      </c>
      <c r="Q58" s="8">
        <v>21.433333333333334</v>
      </c>
      <c r="R58" s="8">
        <v>19.995238095238097</v>
      </c>
      <c r="S58" s="8"/>
      <c r="T58" s="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9">
        <v>18.94047619047619</v>
      </c>
      <c r="AN58" s="9">
        <v>19.402380952380952</v>
      </c>
      <c r="AO58" s="9">
        <v>21.433333333333334</v>
      </c>
      <c r="AP58" s="9">
        <v>19.995238095238097</v>
      </c>
      <c r="AQ58" s="9">
        <v>0</v>
      </c>
      <c r="AR58" s="9">
        <v>17.847619047619048</v>
      </c>
      <c r="AS58" s="9">
        <v>22.11904761904762</v>
      </c>
      <c r="AT58" s="9">
        <v>22.373809523809527</v>
      </c>
    </row>
    <row r="59" spans="1:46" ht="23.25" customHeight="1">
      <c r="A59" s="1"/>
      <c r="B59" s="6" t="s">
        <v>20</v>
      </c>
      <c r="C59" s="6" t="s">
        <v>115</v>
      </c>
      <c r="D59" s="7" t="s">
        <v>22</v>
      </c>
      <c r="E59" s="7" t="s">
        <v>107</v>
      </c>
      <c r="F59" s="6" t="s">
        <v>108</v>
      </c>
      <c r="G59" s="7" t="s">
        <v>31</v>
      </c>
      <c r="H59" s="7" t="s">
        <v>52</v>
      </c>
      <c r="I59" s="6" t="s">
        <v>53</v>
      </c>
      <c r="J59" s="8">
        <v>16</v>
      </c>
      <c r="K59" s="7" t="s">
        <v>184</v>
      </c>
      <c r="L59" s="8">
        <v>2.57</v>
      </c>
      <c r="M59" s="8">
        <v>2.57</v>
      </c>
      <c r="N59" s="8"/>
      <c r="O59" s="8">
        <v>2.57</v>
      </c>
      <c r="P59" s="8"/>
      <c r="Q59" s="8">
        <v>2.57</v>
      </c>
      <c r="R59" s="8">
        <v>2.57</v>
      </c>
      <c r="S59" s="8"/>
      <c r="T59" s="8"/>
      <c r="U59" s="8">
        <v>2.57</v>
      </c>
      <c r="V59" s="1"/>
      <c r="W59" s="8">
        <v>2.57</v>
      </c>
      <c r="X59" s="8">
        <v>2.57</v>
      </c>
      <c r="Y59" s="1"/>
      <c r="Z59" s="1"/>
      <c r="AA59" s="8">
        <v>2.57</v>
      </c>
      <c r="AB59" s="1"/>
      <c r="AC59" s="8">
        <v>2.57</v>
      </c>
      <c r="AD59" s="8">
        <v>2.57</v>
      </c>
      <c r="AE59" s="1"/>
      <c r="AF59" s="1"/>
      <c r="AG59" s="8">
        <v>2.57</v>
      </c>
      <c r="AH59" s="1"/>
      <c r="AI59" s="8">
        <v>2.57</v>
      </c>
      <c r="AJ59" s="8">
        <v>2.57</v>
      </c>
      <c r="AK59" s="1"/>
      <c r="AL59" s="1"/>
      <c r="AM59" s="8">
        <v>2.57</v>
      </c>
      <c r="AN59" s="1"/>
      <c r="AO59" s="8">
        <v>2.57</v>
      </c>
      <c r="AP59" s="8">
        <v>2.57</v>
      </c>
      <c r="AQ59" s="1"/>
      <c r="AR59" s="1"/>
      <c r="AS59" s="8">
        <v>2.57</v>
      </c>
      <c r="AT59" s="1"/>
    </row>
    <row r="60" spans="1:46" ht="23.25" customHeight="1">
      <c r="A60" s="1"/>
      <c r="B60" s="6" t="s">
        <v>20</v>
      </c>
      <c r="C60" s="6" t="s">
        <v>115</v>
      </c>
      <c r="D60" s="7" t="s">
        <v>22</v>
      </c>
      <c r="E60" s="7" t="s">
        <v>107</v>
      </c>
      <c r="F60" s="6" t="s">
        <v>108</v>
      </c>
      <c r="G60" s="7" t="s">
        <v>33</v>
      </c>
      <c r="H60" s="7" t="s">
        <v>26</v>
      </c>
      <c r="I60" s="6" t="s">
        <v>27</v>
      </c>
      <c r="J60" s="8">
        <v>16</v>
      </c>
      <c r="K60" s="7" t="s">
        <v>328</v>
      </c>
      <c r="L60" s="8">
        <v>0</v>
      </c>
      <c r="M60" s="8"/>
      <c r="N60" s="8"/>
      <c r="O60" s="8"/>
      <c r="P60" s="8"/>
      <c r="Q60" s="8"/>
      <c r="R60" s="8"/>
      <c r="S60" s="8"/>
      <c r="T60" s="8"/>
      <c r="U60" s="9">
        <v>0</v>
      </c>
      <c r="V60" s="1"/>
      <c r="W60" s="9">
        <v>0</v>
      </c>
      <c r="X60" s="9">
        <v>0</v>
      </c>
      <c r="Y60" s="1"/>
      <c r="Z60" s="1"/>
      <c r="AA60" s="9">
        <v>0</v>
      </c>
      <c r="AB60" s="1"/>
      <c r="AC60" s="9">
        <v>0</v>
      </c>
      <c r="AD60" s="9">
        <v>0</v>
      </c>
      <c r="AE60" s="1"/>
      <c r="AF60" s="1"/>
      <c r="AG60" s="9">
        <v>0</v>
      </c>
      <c r="AH60" s="1"/>
      <c r="AI60" s="9">
        <v>0</v>
      </c>
      <c r="AJ60" s="9">
        <v>0</v>
      </c>
      <c r="AK60" s="1"/>
      <c r="AL60" s="1"/>
      <c r="AM60" s="9">
        <v>0</v>
      </c>
      <c r="AN60" s="1"/>
      <c r="AO60" s="9">
        <v>0</v>
      </c>
      <c r="AP60" s="9">
        <v>0</v>
      </c>
      <c r="AQ60" s="1"/>
      <c r="AR60" s="1"/>
      <c r="AS60" s="9">
        <v>0</v>
      </c>
      <c r="AT60" s="1"/>
    </row>
    <row r="61" spans="1:46" ht="23.25" customHeight="1">
      <c r="A61" s="1"/>
      <c r="B61" s="6" t="s">
        <v>20</v>
      </c>
      <c r="C61" s="6" t="s">
        <v>115</v>
      </c>
      <c r="D61" s="7" t="s">
        <v>25</v>
      </c>
      <c r="E61" s="7" t="s">
        <v>666</v>
      </c>
      <c r="F61" s="6" t="s">
        <v>667</v>
      </c>
      <c r="G61" s="7" t="s">
        <v>31</v>
      </c>
      <c r="H61" s="7" t="s">
        <v>52</v>
      </c>
      <c r="I61" s="6" t="s">
        <v>53</v>
      </c>
      <c r="J61" s="8">
        <v>16</v>
      </c>
      <c r="K61" s="7" t="s">
        <v>184</v>
      </c>
      <c r="L61" s="8">
        <v>0</v>
      </c>
      <c r="M61" s="8"/>
      <c r="N61" s="8"/>
      <c r="O61" s="8"/>
      <c r="P61" s="8"/>
      <c r="Q61" s="8"/>
      <c r="R61" s="8"/>
      <c r="S61" s="8"/>
      <c r="T61" s="8"/>
      <c r="U61" s="8">
        <v>0</v>
      </c>
      <c r="V61" s="1"/>
      <c r="W61" s="8">
        <v>0</v>
      </c>
      <c r="X61" s="8">
        <v>0</v>
      </c>
      <c r="Y61" s="1"/>
      <c r="Z61" s="1"/>
      <c r="AA61" s="8">
        <v>0</v>
      </c>
      <c r="AB61" s="1"/>
      <c r="AC61" s="8">
        <v>0</v>
      </c>
      <c r="AD61" s="8">
        <v>0</v>
      </c>
      <c r="AE61" s="1"/>
      <c r="AF61" s="1"/>
      <c r="AG61" s="8">
        <v>0</v>
      </c>
      <c r="AH61" s="1"/>
      <c r="AI61" s="8">
        <v>0</v>
      </c>
      <c r="AJ61" s="8">
        <v>0</v>
      </c>
      <c r="AK61" s="1"/>
      <c r="AL61" s="1"/>
      <c r="AM61" s="8">
        <v>0</v>
      </c>
      <c r="AN61" s="1"/>
      <c r="AO61" s="8">
        <v>0</v>
      </c>
      <c r="AP61" s="8">
        <v>0</v>
      </c>
      <c r="AQ61" s="1"/>
      <c r="AR61" s="1"/>
      <c r="AS61" s="8">
        <v>0</v>
      </c>
      <c r="AT61" s="1"/>
    </row>
    <row r="62" spans="1:46" ht="23.25" customHeight="1">
      <c r="A62" s="1"/>
      <c r="B62" s="6" t="s">
        <v>20</v>
      </c>
      <c r="C62" s="6" t="s">
        <v>115</v>
      </c>
      <c r="D62" s="7" t="s">
        <v>25</v>
      </c>
      <c r="E62" s="7" t="s">
        <v>666</v>
      </c>
      <c r="F62" s="6" t="s">
        <v>667</v>
      </c>
      <c r="G62" s="7" t="s">
        <v>33</v>
      </c>
      <c r="H62" s="7" t="s">
        <v>26</v>
      </c>
      <c r="I62" s="6" t="s">
        <v>27</v>
      </c>
      <c r="J62" s="8">
        <v>16</v>
      </c>
      <c r="K62" s="7" t="s">
        <v>328</v>
      </c>
      <c r="L62" s="8">
        <v>0</v>
      </c>
      <c r="M62" s="8"/>
      <c r="N62" s="8"/>
      <c r="O62" s="8"/>
      <c r="P62" s="8"/>
      <c r="Q62" s="8"/>
      <c r="R62" s="8"/>
      <c r="S62" s="8"/>
      <c r="T62" s="8"/>
      <c r="U62" s="9">
        <v>0</v>
      </c>
      <c r="V62" s="1"/>
      <c r="W62" s="9">
        <v>0</v>
      </c>
      <c r="X62" s="9">
        <v>0</v>
      </c>
      <c r="Y62" s="1"/>
      <c r="Z62" s="1"/>
      <c r="AA62" s="9">
        <v>0</v>
      </c>
      <c r="AB62" s="1"/>
      <c r="AC62" s="9">
        <v>0</v>
      </c>
      <c r="AD62" s="9">
        <v>0</v>
      </c>
      <c r="AE62" s="1"/>
      <c r="AF62" s="1"/>
      <c r="AG62" s="9">
        <v>0</v>
      </c>
      <c r="AH62" s="1"/>
      <c r="AI62" s="9">
        <v>0</v>
      </c>
      <c r="AJ62" s="9">
        <v>0</v>
      </c>
      <c r="AK62" s="1"/>
      <c r="AL62" s="1"/>
      <c r="AM62" s="9">
        <v>0</v>
      </c>
      <c r="AN62" s="1"/>
      <c r="AO62" s="9">
        <v>0</v>
      </c>
      <c r="AP62" s="9">
        <v>0</v>
      </c>
      <c r="AQ62" s="1"/>
      <c r="AR62" s="1"/>
      <c r="AS62" s="9">
        <v>0</v>
      </c>
      <c r="AT62" s="1"/>
    </row>
    <row r="63" spans="1:46" ht="23.25" customHeight="1">
      <c r="A63" s="1"/>
      <c r="B63" s="6" t="s">
        <v>20</v>
      </c>
      <c r="C63" s="6" t="s">
        <v>115</v>
      </c>
      <c r="D63" s="7" t="s">
        <v>31</v>
      </c>
      <c r="E63" s="7" t="s">
        <v>52</v>
      </c>
      <c r="F63" s="6" t="s">
        <v>53</v>
      </c>
      <c r="G63" s="7" t="s">
        <v>33</v>
      </c>
      <c r="H63" s="7" t="s">
        <v>26</v>
      </c>
      <c r="I63" s="6" t="s">
        <v>27</v>
      </c>
      <c r="J63" s="8">
        <v>16</v>
      </c>
      <c r="K63" s="7" t="s">
        <v>328</v>
      </c>
      <c r="L63" s="8">
        <v>25.869999999999997</v>
      </c>
      <c r="M63" s="8">
        <v>16.452307692307695</v>
      </c>
      <c r="N63" s="8"/>
      <c r="O63" s="8">
        <v>15.786000000000001</v>
      </c>
      <c r="P63" s="8"/>
      <c r="Q63" s="8">
        <v>12.952500000000001</v>
      </c>
      <c r="R63" s="8">
        <v>20.785</v>
      </c>
      <c r="S63" s="8"/>
      <c r="T63" s="8"/>
      <c r="U63" s="8">
        <v>15.7</v>
      </c>
      <c r="V63" s="1"/>
      <c r="W63" s="8">
        <v>14.13</v>
      </c>
      <c r="X63" s="8">
        <v>24.3</v>
      </c>
      <c r="Y63" s="1"/>
      <c r="Z63" s="1"/>
      <c r="AA63" s="8">
        <v>16.130000000000003</v>
      </c>
      <c r="AB63" s="1"/>
      <c r="AC63" s="8">
        <v>10.99</v>
      </c>
      <c r="AD63" s="8">
        <v>21.98</v>
      </c>
      <c r="AE63" s="1"/>
      <c r="AF63" s="1"/>
      <c r="AG63" s="8">
        <v>12.56</v>
      </c>
      <c r="AH63" s="1"/>
      <c r="AI63" s="8">
        <v>15.7</v>
      </c>
      <c r="AJ63" s="8">
        <v>25.869999999999997</v>
      </c>
      <c r="AK63" s="1"/>
      <c r="AL63" s="1"/>
      <c r="AM63" s="8">
        <v>20.41</v>
      </c>
      <c r="AN63" s="1"/>
      <c r="AO63" s="8">
        <v>10.99</v>
      </c>
      <c r="AP63" s="8">
        <v>10.99</v>
      </c>
      <c r="AQ63" s="1"/>
      <c r="AR63" s="1"/>
      <c r="AS63" s="8">
        <v>14.13</v>
      </c>
      <c r="AT63" s="1"/>
    </row>
    <row r="64" spans="1:46" ht="23.25" customHeight="1">
      <c r="A64" s="1"/>
      <c r="B64" s="6" t="s">
        <v>20</v>
      </c>
      <c r="C64" s="6" t="s">
        <v>118</v>
      </c>
      <c r="D64" s="7" t="s">
        <v>25</v>
      </c>
      <c r="E64" s="7" t="s">
        <v>119</v>
      </c>
      <c r="F64" s="6" t="s">
        <v>120</v>
      </c>
      <c r="G64" s="7" t="s">
        <v>31</v>
      </c>
      <c r="H64" s="7" t="s">
        <v>23</v>
      </c>
      <c r="I64" s="6" t="s">
        <v>24</v>
      </c>
      <c r="J64" s="8">
        <v>9</v>
      </c>
      <c r="K64" s="7" t="s">
        <v>60</v>
      </c>
      <c r="L64" s="8">
        <v>11.9445</v>
      </c>
      <c r="M64" s="8">
        <v>10.042711538461543</v>
      </c>
      <c r="N64" s="8">
        <v>10.345625</v>
      </c>
      <c r="O64" s="8">
        <v>10.160499999999999</v>
      </c>
      <c r="P64" s="8">
        <v>9.5143000000000004</v>
      </c>
      <c r="Q64" s="8">
        <v>10.106999999999999</v>
      </c>
      <c r="R64" s="8">
        <v>10.249499999999999</v>
      </c>
      <c r="S64" s="8">
        <v>9.9819999999999993</v>
      </c>
      <c r="T64" s="8"/>
      <c r="U64" s="9">
        <v>10.874499999999999</v>
      </c>
      <c r="V64" s="9">
        <v>8.3045000000000009</v>
      </c>
      <c r="W64" s="9">
        <v>11.9445</v>
      </c>
      <c r="X64" s="9">
        <v>10.374499999999999</v>
      </c>
      <c r="Y64" s="9">
        <v>8.3045000000000009</v>
      </c>
      <c r="Z64" s="9">
        <v>8.8045000000000009</v>
      </c>
      <c r="AA64" s="9">
        <v>8.3045000000000009</v>
      </c>
      <c r="AB64" s="9">
        <v>10.829000000000001</v>
      </c>
      <c r="AC64" s="9">
        <v>10.874499999999999</v>
      </c>
      <c r="AD64" s="9">
        <v>10.374499999999999</v>
      </c>
      <c r="AE64" s="9">
        <v>10.874499999999999</v>
      </c>
      <c r="AF64" s="9">
        <v>11.329000000000001</v>
      </c>
      <c r="AG64" s="9">
        <v>9.8744999999999994</v>
      </c>
      <c r="AH64" s="9">
        <v>11.9445</v>
      </c>
      <c r="AI64" s="9">
        <v>8.8045000000000009</v>
      </c>
      <c r="AJ64" s="9">
        <v>9.8744999999999994</v>
      </c>
      <c r="AK64" s="9">
        <v>9.8744999999999994</v>
      </c>
      <c r="AL64" s="9">
        <v>10.374499999999999</v>
      </c>
      <c r="AM64" s="9">
        <v>10.874499999999999</v>
      </c>
      <c r="AN64" s="9">
        <v>10.874499999999999</v>
      </c>
      <c r="AO64" s="9">
        <v>8.8045000000000009</v>
      </c>
      <c r="AP64" s="9">
        <v>10.374499999999999</v>
      </c>
      <c r="AQ64" s="9">
        <v>10.874499999999999</v>
      </c>
      <c r="AR64" s="9">
        <v>10.874499999999999</v>
      </c>
      <c r="AS64" s="9">
        <v>10.874499999999999</v>
      </c>
      <c r="AT64" s="9">
        <v>5.6189999999999998</v>
      </c>
    </row>
    <row r="65" spans="1:46" ht="23.25" customHeight="1">
      <c r="A65" s="1"/>
      <c r="B65" s="6" t="s">
        <v>20</v>
      </c>
      <c r="C65" s="6" t="s">
        <v>121</v>
      </c>
      <c r="D65" s="7" t="s">
        <v>22</v>
      </c>
      <c r="E65" s="7" t="s">
        <v>74</v>
      </c>
      <c r="F65" s="6" t="s">
        <v>75</v>
      </c>
      <c r="G65" s="7" t="s">
        <v>25</v>
      </c>
      <c r="H65" s="7" t="s">
        <v>38</v>
      </c>
      <c r="I65" s="6" t="s">
        <v>39</v>
      </c>
      <c r="J65" s="8">
        <v>38</v>
      </c>
      <c r="K65" s="7" t="s">
        <v>587</v>
      </c>
      <c r="L65" s="8">
        <v>23.55</v>
      </c>
      <c r="M65" s="8">
        <v>12.374272727272729</v>
      </c>
      <c r="N65" s="8">
        <v>11.678000000000001</v>
      </c>
      <c r="O65" s="8">
        <v>9.9340000000000011</v>
      </c>
      <c r="P65" s="8">
        <v>12.56</v>
      </c>
      <c r="Q65" s="8">
        <v>16.682000000000002</v>
      </c>
      <c r="R65" s="8">
        <v>11.581</v>
      </c>
      <c r="S65" s="8"/>
      <c r="T65" s="8"/>
      <c r="U65" s="8">
        <v>7.85</v>
      </c>
      <c r="V65" s="8">
        <v>10.99</v>
      </c>
      <c r="W65" s="8">
        <v>23.55</v>
      </c>
      <c r="X65" s="8">
        <v>9.42</v>
      </c>
      <c r="Y65" s="1"/>
      <c r="Z65" s="8">
        <v>10.602</v>
      </c>
      <c r="AA65" s="8">
        <v>9.42</v>
      </c>
      <c r="AB65" s="8">
        <v>12.56</v>
      </c>
      <c r="AC65" s="8">
        <v>11.778</v>
      </c>
      <c r="AD65" s="8">
        <v>7.85</v>
      </c>
      <c r="AE65" s="1"/>
      <c r="AF65" s="8">
        <v>10.99</v>
      </c>
      <c r="AG65" s="8">
        <v>10.99</v>
      </c>
      <c r="AH65" s="8">
        <v>17.27</v>
      </c>
      <c r="AI65" s="8">
        <v>10.99</v>
      </c>
      <c r="AJ65" s="8">
        <v>13.347999999999999</v>
      </c>
      <c r="AK65" s="1"/>
      <c r="AL65" s="8">
        <v>10.99</v>
      </c>
      <c r="AM65" s="8">
        <v>10.99</v>
      </c>
      <c r="AN65" s="8">
        <v>10.99</v>
      </c>
      <c r="AO65" s="8">
        <v>20.41</v>
      </c>
      <c r="AP65" s="8">
        <v>15.706</v>
      </c>
      <c r="AQ65" s="1"/>
      <c r="AR65" s="8">
        <v>14.13</v>
      </c>
      <c r="AS65" s="8">
        <v>10.420000000000002</v>
      </c>
      <c r="AT65" s="8">
        <v>10.99</v>
      </c>
    </row>
    <row r="66" spans="1:46" ht="23.25" customHeight="1">
      <c r="A66" s="1"/>
      <c r="B66" s="6" t="s">
        <v>20</v>
      </c>
      <c r="C66" s="6" t="s">
        <v>123</v>
      </c>
      <c r="D66" s="7" t="s">
        <v>22</v>
      </c>
      <c r="E66" s="7" t="s">
        <v>124</v>
      </c>
      <c r="F66" s="6" t="s">
        <v>125</v>
      </c>
      <c r="G66" s="7" t="s">
        <v>25</v>
      </c>
      <c r="H66" s="7" t="s">
        <v>23</v>
      </c>
      <c r="I66" s="6" t="s">
        <v>24</v>
      </c>
      <c r="J66" s="8">
        <v>52</v>
      </c>
      <c r="K66" s="7" t="s">
        <v>63</v>
      </c>
      <c r="L66" s="8">
        <v>16.454500000000003</v>
      </c>
      <c r="M66" s="8">
        <v>11.718318181818182</v>
      </c>
      <c r="N66" s="8">
        <v>13.5</v>
      </c>
      <c r="O66" s="8">
        <v>10.1</v>
      </c>
      <c r="P66" s="8">
        <v>10.6</v>
      </c>
      <c r="Q66" s="8">
        <v>11.363625000000001</v>
      </c>
      <c r="R66" s="8">
        <v>13.712125</v>
      </c>
      <c r="S66" s="8"/>
      <c r="T66" s="8"/>
      <c r="U66" s="9">
        <v>9</v>
      </c>
      <c r="V66" s="9">
        <v>9</v>
      </c>
      <c r="W66" s="9">
        <v>9</v>
      </c>
      <c r="X66" s="9">
        <v>9</v>
      </c>
      <c r="Y66" s="1"/>
      <c r="Z66" s="9">
        <v>15.000000000000002</v>
      </c>
      <c r="AA66" s="9">
        <v>9</v>
      </c>
      <c r="AB66" s="9">
        <v>9</v>
      </c>
      <c r="AC66" s="9">
        <v>14.500000000000002</v>
      </c>
      <c r="AD66" s="9">
        <v>14.894000000000002</v>
      </c>
      <c r="AE66" s="1"/>
      <c r="AF66" s="9">
        <v>10</v>
      </c>
      <c r="AG66" s="9">
        <v>8</v>
      </c>
      <c r="AH66" s="9">
        <v>9</v>
      </c>
      <c r="AI66" s="9">
        <v>12.954500000000001</v>
      </c>
      <c r="AJ66" s="9">
        <v>16.454500000000003</v>
      </c>
      <c r="AK66" s="1"/>
      <c r="AL66" s="9">
        <v>15.000000000000002</v>
      </c>
      <c r="AM66" s="9">
        <v>13.000000000000002</v>
      </c>
      <c r="AN66" s="9">
        <v>13.500000000000002</v>
      </c>
      <c r="AO66" s="9">
        <v>9</v>
      </c>
      <c r="AP66" s="9">
        <v>14.500000000000002</v>
      </c>
      <c r="AQ66" s="1"/>
      <c r="AR66" s="9">
        <v>14.000000000000004</v>
      </c>
      <c r="AS66" s="9">
        <v>11.500000000000002</v>
      </c>
      <c r="AT66" s="9">
        <v>12.500000000000002</v>
      </c>
    </row>
    <row r="67" spans="1:46" ht="23.25" customHeight="1">
      <c r="A67" s="1"/>
      <c r="B67" s="6" t="s">
        <v>20</v>
      </c>
      <c r="C67" s="6" t="s">
        <v>123</v>
      </c>
      <c r="D67" s="7" t="s">
        <v>22</v>
      </c>
      <c r="E67" s="7" t="s">
        <v>124</v>
      </c>
      <c r="F67" s="6" t="s">
        <v>125</v>
      </c>
      <c r="G67" s="7" t="s">
        <v>31</v>
      </c>
      <c r="H67" s="7" t="s">
        <v>26</v>
      </c>
      <c r="I67" s="6" t="s">
        <v>27</v>
      </c>
      <c r="J67" s="8">
        <v>52</v>
      </c>
      <c r="K67" s="7" t="s">
        <v>328</v>
      </c>
      <c r="L67" s="8">
        <v>18.84</v>
      </c>
      <c r="M67" s="8">
        <v>13.487727272727273</v>
      </c>
      <c r="N67" s="8">
        <v>12.56</v>
      </c>
      <c r="O67" s="8">
        <v>7.2219999999999995</v>
      </c>
      <c r="P67" s="8">
        <v>16.956</v>
      </c>
      <c r="Q67" s="8">
        <v>16.484999999999999</v>
      </c>
      <c r="R67" s="8">
        <v>14.915000000000001</v>
      </c>
      <c r="S67" s="8"/>
      <c r="T67" s="8"/>
      <c r="U67" s="8">
        <v>7.85</v>
      </c>
      <c r="V67" s="8">
        <v>18.84</v>
      </c>
      <c r="W67" s="8">
        <v>17.27</v>
      </c>
      <c r="X67" s="8">
        <v>14.13</v>
      </c>
      <c r="Y67" s="1"/>
      <c r="Z67" s="8">
        <v>12.56</v>
      </c>
      <c r="AA67" s="8">
        <v>7.85</v>
      </c>
      <c r="AB67" s="8">
        <v>18.84</v>
      </c>
      <c r="AC67" s="8">
        <v>17.27</v>
      </c>
      <c r="AD67" s="8">
        <v>17.27</v>
      </c>
      <c r="AE67" s="1"/>
      <c r="AF67" s="8">
        <v>14.13</v>
      </c>
      <c r="AG67" s="8">
        <v>6.28</v>
      </c>
      <c r="AH67" s="8">
        <v>17.27</v>
      </c>
      <c r="AI67" s="8">
        <v>17.27</v>
      </c>
      <c r="AJ67" s="8">
        <v>14.13</v>
      </c>
      <c r="AK67" s="1"/>
      <c r="AL67" s="8">
        <v>10.99</v>
      </c>
      <c r="AM67" s="8">
        <v>6.28</v>
      </c>
      <c r="AN67" s="8">
        <v>14.13</v>
      </c>
      <c r="AO67" s="8">
        <v>14.13</v>
      </c>
      <c r="AP67" s="8">
        <v>14.13</v>
      </c>
      <c r="AQ67" s="1"/>
      <c r="AR67" s="8">
        <v>12.56</v>
      </c>
      <c r="AS67" s="8">
        <v>7.85</v>
      </c>
      <c r="AT67" s="8">
        <v>15.7</v>
      </c>
    </row>
    <row r="68" spans="1:46" ht="23.25" customHeight="1">
      <c r="A68" s="1"/>
      <c r="B68" s="6" t="s">
        <v>20</v>
      </c>
      <c r="C68" s="6" t="s">
        <v>123</v>
      </c>
      <c r="D68" s="7" t="s">
        <v>25</v>
      </c>
      <c r="E68" s="7" t="s">
        <v>23</v>
      </c>
      <c r="F68" s="6" t="s">
        <v>24</v>
      </c>
      <c r="G68" s="7" t="s">
        <v>31</v>
      </c>
      <c r="H68" s="7" t="s">
        <v>26</v>
      </c>
      <c r="I68" s="6" t="s">
        <v>27</v>
      </c>
      <c r="J68" s="8">
        <v>52</v>
      </c>
      <c r="K68" s="7" t="s">
        <v>328</v>
      </c>
      <c r="L68" s="8">
        <v>40.82</v>
      </c>
      <c r="M68" s="8">
        <v>32.327727272727266</v>
      </c>
      <c r="N68" s="8">
        <v>38.857500000000002</v>
      </c>
      <c r="O68" s="8">
        <v>29.201999999999998</v>
      </c>
      <c r="P68" s="8">
        <v>28.26</v>
      </c>
      <c r="Q68" s="8">
        <v>32.577500000000001</v>
      </c>
      <c r="R68" s="8">
        <v>34.54</v>
      </c>
      <c r="S68" s="8"/>
      <c r="T68" s="8"/>
      <c r="U68" s="9">
        <v>21.98</v>
      </c>
      <c r="V68" s="9">
        <v>17.27</v>
      </c>
      <c r="W68" s="9">
        <v>34.54</v>
      </c>
      <c r="X68" s="9">
        <v>36.11</v>
      </c>
      <c r="Y68" s="1"/>
      <c r="Z68" s="9">
        <v>39.25</v>
      </c>
      <c r="AA68" s="9">
        <v>34.54</v>
      </c>
      <c r="AB68" s="9">
        <v>32.97</v>
      </c>
      <c r="AC68" s="9">
        <v>34.54</v>
      </c>
      <c r="AD68" s="9">
        <v>32.97</v>
      </c>
      <c r="AE68" s="1"/>
      <c r="AF68" s="9">
        <v>37.68</v>
      </c>
      <c r="AG68" s="9">
        <v>28.26</v>
      </c>
      <c r="AH68" s="9">
        <v>34.54</v>
      </c>
      <c r="AI68" s="9">
        <v>23.55</v>
      </c>
      <c r="AJ68" s="9">
        <v>31.4</v>
      </c>
      <c r="AK68" s="1"/>
      <c r="AL68" s="9">
        <v>40.82</v>
      </c>
      <c r="AM68" s="9">
        <v>40.82</v>
      </c>
      <c r="AN68" s="9">
        <v>26.69</v>
      </c>
      <c r="AO68" s="9">
        <v>37.68</v>
      </c>
      <c r="AP68" s="9">
        <v>37.68</v>
      </c>
      <c r="AQ68" s="1"/>
      <c r="AR68" s="9">
        <v>37.68</v>
      </c>
      <c r="AS68" s="9">
        <v>20.41</v>
      </c>
      <c r="AT68" s="9">
        <v>29.83</v>
      </c>
    </row>
    <row r="69" spans="1:46" ht="23.25" customHeight="1">
      <c r="A69" s="1"/>
      <c r="B69" s="6" t="s">
        <v>20</v>
      </c>
      <c r="C69" s="6" t="s">
        <v>128</v>
      </c>
      <c r="D69" s="7" t="s">
        <v>22</v>
      </c>
      <c r="E69" s="7" t="s">
        <v>49</v>
      </c>
      <c r="F69" s="6" t="s">
        <v>50</v>
      </c>
      <c r="G69" s="7" t="s">
        <v>25</v>
      </c>
      <c r="H69" s="7" t="s">
        <v>58</v>
      </c>
      <c r="I69" s="6" t="s">
        <v>59</v>
      </c>
      <c r="J69" s="8">
        <v>9</v>
      </c>
      <c r="K69" s="7" t="s">
        <v>110</v>
      </c>
      <c r="L69" s="8">
        <v>24.15</v>
      </c>
      <c r="M69" s="8">
        <v>20.908333333333339</v>
      </c>
      <c r="N69" s="8">
        <v>16.100000000000001</v>
      </c>
      <c r="O69" s="8">
        <v>20.683333333333334</v>
      </c>
      <c r="P69" s="8">
        <v>22.083333333333332</v>
      </c>
      <c r="Q69" s="8">
        <v>22.866666666666671</v>
      </c>
      <c r="R69" s="8">
        <v>22.416666666666668</v>
      </c>
      <c r="S69" s="8">
        <v>21.3</v>
      </c>
      <c r="T69" s="8"/>
      <c r="U69" s="8">
        <v>18.45</v>
      </c>
      <c r="V69" s="8">
        <v>21.8</v>
      </c>
      <c r="W69" s="8">
        <v>24.15</v>
      </c>
      <c r="X69" s="8">
        <v>21.3</v>
      </c>
      <c r="Y69" s="8">
        <v>21.8</v>
      </c>
      <c r="Z69" s="8">
        <v>24.15</v>
      </c>
      <c r="AA69" s="8">
        <v>21.8</v>
      </c>
      <c r="AB69" s="8">
        <v>24.15</v>
      </c>
      <c r="AC69" s="8">
        <v>24.15</v>
      </c>
      <c r="AD69" s="8">
        <v>24.15</v>
      </c>
      <c r="AE69" s="8">
        <v>21.8</v>
      </c>
      <c r="AF69" s="8">
        <v>1.5</v>
      </c>
      <c r="AG69" s="8">
        <v>21.8</v>
      </c>
      <c r="AH69" s="8">
        <v>20.3</v>
      </c>
      <c r="AI69" s="8">
        <v>20.3</v>
      </c>
      <c r="AJ69" s="8">
        <v>21.8</v>
      </c>
      <c r="AK69" s="8">
        <v>20.3</v>
      </c>
      <c r="AL69" s="8">
        <v>22.65</v>
      </c>
      <c r="AM69" s="1"/>
      <c r="AN69" s="1"/>
      <c r="AO69" s="1"/>
      <c r="AP69" s="1"/>
      <c r="AQ69" s="1"/>
      <c r="AR69" s="1"/>
      <c r="AS69" s="1"/>
      <c r="AT69" s="1"/>
    </row>
    <row r="70" spans="1:46" ht="23.25" customHeight="1">
      <c r="A70" s="1"/>
      <c r="B70" s="6" t="s">
        <v>20</v>
      </c>
      <c r="C70" s="6" t="s">
        <v>128</v>
      </c>
      <c r="D70" s="7" t="s">
        <v>25</v>
      </c>
      <c r="E70" s="7" t="s">
        <v>58</v>
      </c>
      <c r="F70" s="6" t="s">
        <v>59</v>
      </c>
      <c r="G70" s="7" t="s">
        <v>31</v>
      </c>
      <c r="H70" s="7" t="s">
        <v>49</v>
      </c>
      <c r="I70" s="6" t="s">
        <v>50</v>
      </c>
      <c r="J70" s="8">
        <v>9</v>
      </c>
      <c r="K70" s="7" t="s">
        <v>463</v>
      </c>
      <c r="L70" s="8">
        <v>25.671428571428574</v>
      </c>
      <c r="M70" s="8">
        <v>20.921693121693124</v>
      </c>
      <c r="N70" s="8">
        <v>21.980158730158735</v>
      </c>
      <c r="O70" s="8">
        <v>19.703174603174606</v>
      </c>
      <c r="P70" s="8">
        <v>22.298412698412701</v>
      </c>
      <c r="Q70" s="8">
        <v>17.937301587301587</v>
      </c>
      <c r="R70" s="8">
        <v>22.313492063492063</v>
      </c>
      <c r="S70" s="8">
        <v>21.297619047619047</v>
      </c>
      <c r="T70" s="8"/>
      <c r="U70" s="9">
        <v>18.485714285714288</v>
      </c>
      <c r="V70" s="9">
        <v>23.31904761904762</v>
      </c>
      <c r="W70" s="9">
        <v>23.985714285714288</v>
      </c>
      <c r="X70" s="9">
        <v>21.771428571428572</v>
      </c>
      <c r="Y70" s="9">
        <v>20.9</v>
      </c>
      <c r="Z70" s="9">
        <v>22.973809523809528</v>
      </c>
      <c r="AA70" s="9">
        <v>20.321428571428573</v>
      </c>
      <c r="AB70" s="9">
        <v>23.55714285714286</v>
      </c>
      <c r="AC70" s="9">
        <v>25.671428571428574</v>
      </c>
      <c r="AD70" s="9">
        <v>25.11904761904762</v>
      </c>
      <c r="AE70" s="9">
        <v>20.75714285714286</v>
      </c>
      <c r="AF70" s="9">
        <v>20.066666666666666</v>
      </c>
      <c r="AG70" s="9">
        <v>20.302380952380954</v>
      </c>
      <c r="AH70" s="9">
        <v>20.019047619047619</v>
      </c>
      <c r="AI70" s="9">
        <v>4.1547619047619051</v>
      </c>
      <c r="AJ70" s="9">
        <v>20.05</v>
      </c>
      <c r="AK70" s="9">
        <v>22.235714285714288</v>
      </c>
      <c r="AL70" s="9">
        <v>22.9</v>
      </c>
      <c r="AM70" s="1"/>
      <c r="AN70" s="1"/>
      <c r="AO70" s="1"/>
      <c r="AP70" s="1"/>
      <c r="AQ70" s="1"/>
      <c r="AR70" s="1"/>
      <c r="AS70" s="1"/>
      <c r="AT70" s="1"/>
    </row>
    <row r="71" spans="1:46" ht="23.25" customHeight="1">
      <c r="A71" s="1"/>
      <c r="B71" s="6" t="s">
        <v>20</v>
      </c>
      <c r="C71" s="6" t="s">
        <v>130</v>
      </c>
      <c r="D71" s="7" t="s">
        <v>22</v>
      </c>
      <c r="E71" s="7" t="s">
        <v>74</v>
      </c>
      <c r="F71" s="6" t="s">
        <v>75</v>
      </c>
      <c r="G71" s="7" t="s">
        <v>25</v>
      </c>
      <c r="H71" s="7" t="s">
        <v>38</v>
      </c>
      <c r="I71" s="6" t="s">
        <v>39</v>
      </c>
      <c r="J71" s="8">
        <v>32</v>
      </c>
      <c r="K71" s="7" t="s">
        <v>322</v>
      </c>
      <c r="L71" s="8">
        <v>7.85</v>
      </c>
      <c r="M71" s="8">
        <v>5.8875000000000002</v>
      </c>
      <c r="N71" s="8"/>
      <c r="O71" s="8"/>
      <c r="P71" s="8"/>
      <c r="Q71" s="8"/>
      <c r="R71" s="8"/>
      <c r="S71" s="8">
        <v>5.8875000000000002</v>
      </c>
      <c r="T71" s="8"/>
      <c r="U71" s="1"/>
      <c r="V71" s="1"/>
      <c r="W71" s="1"/>
      <c r="X71" s="1"/>
      <c r="Y71" s="8">
        <v>7.85</v>
      </c>
      <c r="Z71" s="1"/>
      <c r="AA71" s="1"/>
      <c r="AB71" s="1"/>
      <c r="AC71" s="1"/>
      <c r="AD71" s="1"/>
      <c r="AE71" s="8">
        <v>4.71</v>
      </c>
      <c r="AF71" s="1"/>
      <c r="AG71" s="1"/>
      <c r="AH71" s="1"/>
      <c r="AI71" s="1"/>
      <c r="AJ71" s="1"/>
      <c r="AK71" s="8">
        <v>4.71</v>
      </c>
      <c r="AL71" s="1"/>
      <c r="AM71" s="1"/>
      <c r="AN71" s="1"/>
      <c r="AO71" s="1"/>
      <c r="AP71" s="1"/>
      <c r="AQ71" s="8">
        <v>6.28</v>
      </c>
      <c r="AR71" s="1"/>
      <c r="AS71" s="1"/>
      <c r="AT71" s="1"/>
    </row>
    <row r="72" spans="1:46" ht="23.25" customHeight="1">
      <c r="A72" s="1"/>
      <c r="B72" s="6" t="s">
        <v>20</v>
      </c>
      <c r="C72" s="6" t="s">
        <v>668</v>
      </c>
      <c r="D72" s="7" t="s">
        <v>22</v>
      </c>
      <c r="E72" s="7" t="s">
        <v>132</v>
      </c>
      <c r="F72" s="6" t="s">
        <v>133</v>
      </c>
      <c r="G72" s="7" t="s">
        <v>25</v>
      </c>
      <c r="H72" s="7" t="s">
        <v>38</v>
      </c>
      <c r="I72" s="6" t="s">
        <v>39</v>
      </c>
      <c r="J72" s="8">
        <v>32</v>
      </c>
      <c r="K72" s="7" t="s">
        <v>392</v>
      </c>
      <c r="L72" s="8">
        <v>10.99</v>
      </c>
      <c r="M72" s="8">
        <v>7.2876470588235289</v>
      </c>
      <c r="N72" s="8">
        <v>7.1725000000000003</v>
      </c>
      <c r="O72" s="8"/>
      <c r="P72" s="8">
        <v>8.7919999999999998</v>
      </c>
      <c r="Q72" s="8">
        <v>5.4950000000000001</v>
      </c>
      <c r="R72" s="8">
        <v>7.3149999999999995</v>
      </c>
      <c r="S72" s="8"/>
      <c r="T72" s="8"/>
      <c r="U72" s="1"/>
      <c r="V72" s="9">
        <v>7.85</v>
      </c>
      <c r="W72" s="9">
        <v>3.14</v>
      </c>
      <c r="X72" s="9">
        <v>10.99</v>
      </c>
      <c r="Y72" s="1"/>
      <c r="Z72" s="9">
        <v>9.42</v>
      </c>
      <c r="AA72" s="1"/>
      <c r="AB72" s="9">
        <v>9.42</v>
      </c>
      <c r="AC72" s="9">
        <v>6.28</v>
      </c>
      <c r="AD72" s="9">
        <v>5.71</v>
      </c>
      <c r="AE72" s="1"/>
      <c r="AF72" s="9">
        <v>6.71</v>
      </c>
      <c r="AG72" s="1"/>
      <c r="AH72" s="9">
        <v>9.42</v>
      </c>
      <c r="AI72" s="9">
        <v>6.28</v>
      </c>
      <c r="AJ72" s="9">
        <v>9.42</v>
      </c>
      <c r="AK72" s="1"/>
      <c r="AL72" s="9">
        <v>4.71</v>
      </c>
      <c r="AM72" s="1"/>
      <c r="AN72" s="9">
        <v>10.99</v>
      </c>
      <c r="AO72" s="9">
        <v>6.28</v>
      </c>
      <c r="AP72" s="9">
        <v>3.14</v>
      </c>
      <c r="AQ72" s="1"/>
      <c r="AR72" s="9">
        <v>7.85</v>
      </c>
      <c r="AS72" s="1"/>
      <c r="AT72" s="9">
        <v>6.28</v>
      </c>
    </row>
    <row r="73" spans="1:46" ht="23.25" customHeight="1">
      <c r="A73" s="1"/>
      <c r="B73" s="6" t="s">
        <v>20</v>
      </c>
      <c r="C73" s="6" t="s">
        <v>131</v>
      </c>
      <c r="D73" s="7" t="s">
        <v>25</v>
      </c>
      <c r="E73" s="7" t="s">
        <v>132</v>
      </c>
      <c r="F73" s="6" t="s">
        <v>133</v>
      </c>
      <c r="G73" s="7" t="s">
        <v>31</v>
      </c>
      <c r="H73" s="7" t="s">
        <v>38</v>
      </c>
      <c r="I73" s="6" t="s">
        <v>39</v>
      </c>
      <c r="J73" s="8">
        <v>32</v>
      </c>
      <c r="K73" s="7" t="s">
        <v>392</v>
      </c>
      <c r="L73" s="8">
        <v>7.85</v>
      </c>
      <c r="M73" s="8">
        <v>5.9660000000000002</v>
      </c>
      <c r="N73" s="8"/>
      <c r="O73" s="8">
        <v>5.9660000000000002</v>
      </c>
      <c r="P73" s="8"/>
      <c r="Q73" s="8"/>
      <c r="R73" s="8"/>
      <c r="S73" s="8"/>
      <c r="T73" s="8"/>
      <c r="U73" s="8">
        <v>4.71</v>
      </c>
      <c r="V73" s="1"/>
      <c r="W73" s="1"/>
      <c r="X73" s="1"/>
      <c r="Y73" s="1"/>
      <c r="Z73" s="1"/>
      <c r="AA73" s="8">
        <v>6.28</v>
      </c>
      <c r="AB73" s="1"/>
      <c r="AC73" s="1"/>
      <c r="AD73" s="1"/>
      <c r="AE73" s="1"/>
      <c r="AF73" s="1"/>
      <c r="AG73" s="8">
        <v>6.28</v>
      </c>
      <c r="AH73" s="1"/>
      <c r="AI73" s="1"/>
      <c r="AJ73" s="1"/>
      <c r="AK73" s="1"/>
      <c r="AL73" s="1"/>
      <c r="AM73" s="8">
        <v>7.85</v>
      </c>
      <c r="AN73" s="1"/>
      <c r="AO73" s="1"/>
      <c r="AP73" s="1"/>
      <c r="AQ73" s="1"/>
      <c r="AR73" s="1"/>
      <c r="AS73" s="8">
        <v>4.71</v>
      </c>
      <c r="AT73" s="1"/>
    </row>
    <row r="74" spans="1:46" ht="23.25" customHeight="1">
      <c r="A74" s="1"/>
      <c r="B74" s="6" t="s">
        <v>20</v>
      </c>
      <c r="C74" s="6" t="s">
        <v>135</v>
      </c>
      <c r="D74" s="7" t="s">
        <v>22</v>
      </c>
      <c r="E74" s="7" t="s">
        <v>91</v>
      </c>
      <c r="F74" s="6" t="s">
        <v>92</v>
      </c>
      <c r="G74" s="7" t="s">
        <v>25</v>
      </c>
      <c r="H74" s="7" t="s">
        <v>38</v>
      </c>
      <c r="I74" s="6" t="s">
        <v>39</v>
      </c>
      <c r="J74" s="8">
        <v>28</v>
      </c>
      <c r="K74" s="7" t="s">
        <v>127</v>
      </c>
      <c r="L74" s="8">
        <v>28.570000000000004</v>
      </c>
      <c r="M74" s="8">
        <v>16.056071428571432</v>
      </c>
      <c r="N74" s="8">
        <v>15.570000000000002</v>
      </c>
      <c r="O74" s="8">
        <v>12.5945</v>
      </c>
      <c r="P74" s="8">
        <v>15.734500000000001</v>
      </c>
      <c r="Q74" s="8">
        <v>11.5945</v>
      </c>
      <c r="R74" s="8">
        <v>28.570000000000004</v>
      </c>
      <c r="S74" s="8"/>
      <c r="T74" s="8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9">
        <v>10.5945</v>
      </c>
      <c r="AN74" s="9">
        <v>18.874500000000001</v>
      </c>
      <c r="AO74" s="9">
        <v>11.5945</v>
      </c>
      <c r="AP74" s="9">
        <v>28.570000000000004</v>
      </c>
      <c r="AQ74" s="1"/>
      <c r="AR74" s="9">
        <v>15.570000000000002</v>
      </c>
      <c r="AS74" s="9">
        <v>14.5945</v>
      </c>
      <c r="AT74" s="9">
        <v>12.5945</v>
      </c>
    </row>
    <row r="75" spans="1:46" ht="23.25" customHeight="1">
      <c r="A75" s="1"/>
      <c r="B75" s="6" t="s">
        <v>20</v>
      </c>
      <c r="C75" s="6" t="s">
        <v>137</v>
      </c>
      <c r="D75" s="7" t="s">
        <v>22</v>
      </c>
      <c r="E75" s="7" t="s">
        <v>91</v>
      </c>
      <c r="F75" s="6" t="s">
        <v>92</v>
      </c>
      <c r="G75" s="7" t="s">
        <v>25</v>
      </c>
      <c r="H75" s="7" t="s">
        <v>38</v>
      </c>
      <c r="I75" s="6" t="s">
        <v>39</v>
      </c>
      <c r="J75" s="8">
        <v>28</v>
      </c>
      <c r="K75" s="7" t="s">
        <v>140</v>
      </c>
      <c r="L75" s="8">
        <v>10.14</v>
      </c>
      <c r="M75" s="8">
        <v>10.14</v>
      </c>
      <c r="N75" s="8"/>
      <c r="O75" s="8"/>
      <c r="P75" s="8"/>
      <c r="Q75" s="8"/>
      <c r="R75" s="8"/>
      <c r="S75" s="8">
        <v>10.14</v>
      </c>
      <c r="T75" s="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8">
        <v>10.14</v>
      </c>
      <c r="AR75" s="1"/>
      <c r="AS75" s="1"/>
      <c r="AT75" s="1"/>
    </row>
    <row r="76" spans="1:46" ht="23.25" customHeight="1">
      <c r="A76" s="1"/>
      <c r="B76" s="6" t="s">
        <v>20</v>
      </c>
      <c r="C76" s="6" t="s">
        <v>146</v>
      </c>
      <c r="D76" s="7" t="s">
        <v>22</v>
      </c>
      <c r="E76" s="7" t="s">
        <v>26</v>
      </c>
      <c r="F76" s="6" t="s">
        <v>27</v>
      </c>
      <c r="G76" s="7" t="s">
        <v>25</v>
      </c>
      <c r="H76" s="7" t="s">
        <v>101</v>
      </c>
      <c r="I76" s="6" t="s">
        <v>102</v>
      </c>
      <c r="J76" s="8">
        <v>6</v>
      </c>
      <c r="K76" s="7" t="s">
        <v>184</v>
      </c>
      <c r="L76" s="8">
        <v>0</v>
      </c>
      <c r="M76" s="8"/>
      <c r="N76" s="8"/>
      <c r="O76" s="8"/>
      <c r="P76" s="8"/>
      <c r="Q76" s="8"/>
      <c r="R76" s="8"/>
      <c r="S76" s="8"/>
      <c r="T76" s="8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9">
        <v>0</v>
      </c>
      <c r="AS76" s="9">
        <v>0</v>
      </c>
      <c r="AT76" s="9">
        <v>0</v>
      </c>
    </row>
    <row r="77" spans="1:46" ht="23.25" customHeight="1">
      <c r="A77" s="1"/>
      <c r="B77" s="6" t="s">
        <v>20</v>
      </c>
      <c r="C77" s="6" t="s">
        <v>148</v>
      </c>
      <c r="D77" s="7" t="s">
        <v>22</v>
      </c>
      <c r="E77" s="7" t="s">
        <v>26</v>
      </c>
      <c r="F77" s="6" t="s">
        <v>27</v>
      </c>
      <c r="G77" s="7" t="s">
        <v>25</v>
      </c>
      <c r="H77" s="7" t="s">
        <v>112</v>
      </c>
      <c r="I77" s="6" t="s">
        <v>113</v>
      </c>
      <c r="J77" s="8">
        <v>6</v>
      </c>
      <c r="K77" s="7" t="s">
        <v>669</v>
      </c>
      <c r="L77" s="8">
        <v>0</v>
      </c>
      <c r="M77" s="8"/>
      <c r="N77" s="8"/>
      <c r="O77" s="8"/>
      <c r="P77" s="8"/>
      <c r="Q77" s="8"/>
      <c r="R77" s="8"/>
      <c r="S77" s="8"/>
      <c r="T77" s="8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8">
        <v>0</v>
      </c>
      <c r="AS77" s="8">
        <v>0</v>
      </c>
      <c r="AT77" s="8">
        <v>0</v>
      </c>
    </row>
    <row r="78" spans="1:46" ht="23.25" customHeight="1">
      <c r="A78" s="1"/>
      <c r="B78" s="6" t="s">
        <v>20</v>
      </c>
      <c r="C78" s="6" t="s">
        <v>149</v>
      </c>
      <c r="D78" s="7" t="s">
        <v>22</v>
      </c>
      <c r="E78" s="7" t="s">
        <v>670</v>
      </c>
      <c r="F78" s="6" t="s">
        <v>671</v>
      </c>
      <c r="G78" s="7" t="s">
        <v>31</v>
      </c>
      <c r="H78" s="7" t="s">
        <v>91</v>
      </c>
      <c r="I78" s="6" t="s">
        <v>92</v>
      </c>
      <c r="J78" s="8">
        <v>24</v>
      </c>
      <c r="K78" s="7" t="s">
        <v>126</v>
      </c>
      <c r="L78" s="8">
        <v>0</v>
      </c>
      <c r="M78" s="8"/>
      <c r="N78" s="8"/>
      <c r="O78" s="8"/>
      <c r="P78" s="8"/>
      <c r="Q78" s="8"/>
      <c r="R78" s="8"/>
      <c r="S78" s="8"/>
      <c r="T78" s="8"/>
      <c r="U78" s="9">
        <v>0</v>
      </c>
      <c r="V78" s="9">
        <v>0</v>
      </c>
      <c r="W78" s="9">
        <v>0</v>
      </c>
      <c r="X78" s="9">
        <v>0</v>
      </c>
      <c r="Y78" s="1"/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1"/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1"/>
      <c r="AL78" s="9">
        <v>0</v>
      </c>
      <c r="AM78" s="1"/>
      <c r="AN78" s="1"/>
      <c r="AO78" s="1"/>
      <c r="AP78" s="1"/>
      <c r="AQ78" s="1"/>
      <c r="AR78" s="1"/>
      <c r="AS78" s="1"/>
      <c r="AT78" s="1"/>
    </row>
    <row r="79" spans="1:46" ht="23.25" customHeight="1">
      <c r="A79" s="1"/>
      <c r="B79" s="6" t="s">
        <v>20</v>
      </c>
      <c r="C79" s="6" t="s">
        <v>149</v>
      </c>
      <c r="D79" s="7" t="s">
        <v>22</v>
      </c>
      <c r="E79" s="7" t="s">
        <v>670</v>
      </c>
      <c r="F79" s="6" t="s">
        <v>671</v>
      </c>
      <c r="G79" s="7" t="s">
        <v>33</v>
      </c>
      <c r="H79" s="7" t="s">
        <v>38</v>
      </c>
      <c r="I79" s="6" t="s">
        <v>39</v>
      </c>
      <c r="J79" s="8">
        <v>24</v>
      </c>
      <c r="K79" s="7" t="s">
        <v>127</v>
      </c>
      <c r="L79" s="8">
        <v>1</v>
      </c>
      <c r="M79" s="8">
        <v>1</v>
      </c>
      <c r="N79" s="8">
        <v>1</v>
      </c>
      <c r="O79" s="8">
        <v>1</v>
      </c>
      <c r="P79" s="8"/>
      <c r="Q79" s="8"/>
      <c r="R79" s="8"/>
      <c r="S79" s="8"/>
      <c r="T79" s="8"/>
      <c r="U79" s="8">
        <v>0</v>
      </c>
      <c r="V79" s="8">
        <v>0</v>
      </c>
      <c r="W79" s="8">
        <v>0</v>
      </c>
      <c r="X79" s="8">
        <v>0</v>
      </c>
      <c r="Y79" s="1"/>
      <c r="Z79" s="8">
        <v>1</v>
      </c>
      <c r="AA79" s="8">
        <v>0</v>
      </c>
      <c r="AB79" s="8">
        <v>0</v>
      </c>
      <c r="AC79" s="8">
        <v>0</v>
      </c>
      <c r="AD79" s="8">
        <v>0</v>
      </c>
      <c r="AE79" s="1"/>
      <c r="AF79" s="8">
        <v>0</v>
      </c>
      <c r="AG79" s="8">
        <v>1</v>
      </c>
      <c r="AH79" s="8">
        <v>0</v>
      </c>
      <c r="AI79" s="8">
        <v>0</v>
      </c>
      <c r="AJ79" s="8">
        <v>0</v>
      </c>
      <c r="AK79" s="1"/>
      <c r="AL79" s="8">
        <v>0</v>
      </c>
      <c r="AM79" s="1"/>
      <c r="AN79" s="1"/>
      <c r="AO79" s="1"/>
      <c r="AP79" s="1"/>
      <c r="AQ79" s="1"/>
      <c r="AR79" s="1"/>
      <c r="AS79" s="1"/>
      <c r="AT79" s="1"/>
    </row>
    <row r="80" spans="1:46" ht="23.25" customHeight="1">
      <c r="A80" s="1"/>
      <c r="B80" s="6" t="s">
        <v>20</v>
      </c>
      <c r="C80" s="6" t="s">
        <v>149</v>
      </c>
      <c r="D80" s="7" t="s">
        <v>25</v>
      </c>
      <c r="E80" s="7" t="s">
        <v>672</v>
      </c>
      <c r="F80" s="6" t="s">
        <v>673</v>
      </c>
      <c r="G80" s="7" t="s">
        <v>31</v>
      </c>
      <c r="H80" s="7" t="s">
        <v>91</v>
      </c>
      <c r="I80" s="6" t="s">
        <v>92</v>
      </c>
      <c r="J80" s="8">
        <v>24</v>
      </c>
      <c r="K80" s="7" t="s">
        <v>126</v>
      </c>
      <c r="L80" s="8">
        <v>0</v>
      </c>
      <c r="M80" s="8"/>
      <c r="N80" s="8"/>
      <c r="O80" s="8"/>
      <c r="P80" s="8"/>
      <c r="Q80" s="8"/>
      <c r="R80" s="8"/>
      <c r="S80" s="8"/>
      <c r="T80" s="8"/>
      <c r="U80" s="9">
        <v>0</v>
      </c>
      <c r="V80" s="9">
        <v>0</v>
      </c>
      <c r="W80" s="9">
        <v>0</v>
      </c>
      <c r="X80" s="9">
        <v>0</v>
      </c>
      <c r="Y80" s="1"/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1"/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1"/>
      <c r="AL80" s="9">
        <v>0</v>
      </c>
      <c r="AM80" s="1"/>
      <c r="AN80" s="1"/>
      <c r="AO80" s="1"/>
      <c r="AP80" s="1"/>
      <c r="AQ80" s="1"/>
      <c r="AR80" s="1"/>
      <c r="AS80" s="1"/>
      <c r="AT80" s="1"/>
    </row>
    <row r="81" spans="1:46" ht="23.25" customHeight="1">
      <c r="A81" s="1"/>
      <c r="B81" s="6" t="s">
        <v>20</v>
      </c>
      <c r="C81" s="6" t="s">
        <v>149</v>
      </c>
      <c r="D81" s="7" t="s">
        <v>25</v>
      </c>
      <c r="E81" s="7" t="s">
        <v>672</v>
      </c>
      <c r="F81" s="6" t="s">
        <v>673</v>
      </c>
      <c r="G81" s="7" t="s">
        <v>33</v>
      </c>
      <c r="H81" s="7" t="s">
        <v>38</v>
      </c>
      <c r="I81" s="6" t="s">
        <v>39</v>
      </c>
      <c r="J81" s="8">
        <v>24</v>
      </c>
      <c r="K81" s="7" t="s">
        <v>127</v>
      </c>
      <c r="L81" s="8">
        <v>1</v>
      </c>
      <c r="M81" s="8">
        <v>1</v>
      </c>
      <c r="N81" s="8">
        <v>1</v>
      </c>
      <c r="O81" s="8">
        <v>1</v>
      </c>
      <c r="P81" s="8"/>
      <c r="Q81" s="8"/>
      <c r="R81" s="8"/>
      <c r="S81" s="8"/>
      <c r="T81" s="8"/>
      <c r="U81" s="8">
        <v>0</v>
      </c>
      <c r="V81" s="8">
        <v>0</v>
      </c>
      <c r="W81" s="8">
        <v>0</v>
      </c>
      <c r="X81" s="8">
        <v>0</v>
      </c>
      <c r="Y81" s="1"/>
      <c r="Z81" s="8">
        <v>1</v>
      </c>
      <c r="AA81" s="8">
        <v>0</v>
      </c>
      <c r="AB81" s="8">
        <v>0</v>
      </c>
      <c r="AC81" s="8">
        <v>0</v>
      </c>
      <c r="AD81" s="8">
        <v>0</v>
      </c>
      <c r="AE81" s="1"/>
      <c r="AF81" s="8">
        <v>0</v>
      </c>
      <c r="AG81" s="8">
        <v>1</v>
      </c>
      <c r="AH81" s="8">
        <v>0</v>
      </c>
      <c r="AI81" s="8">
        <v>0</v>
      </c>
      <c r="AJ81" s="8">
        <v>0</v>
      </c>
      <c r="AK81" s="1"/>
      <c r="AL81" s="8">
        <v>0</v>
      </c>
      <c r="AM81" s="1"/>
      <c r="AN81" s="1"/>
      <c r="AO81" s="1"/>
      <c r="AP81" s="1"/>
      <c r="AQ81" s="1"/>
      <c r="AR81" s="1"/>
      <c r="AS81" s="1"/>
      <c r="AT81" s="1"/>
    </row>
    <row r="82" spans="1:46" ht="23.25" customHeight="1">
      <c r="A82" s="1"/>
      <c r="B82" s="6" t="s">
        <v>20</v>
      </c>
      <c r="C82" s="6" t="s">
        <v>149</v>
      </c>
      <c r="D82" s="7" t="s">
        <v>31</v>
      </c>
      <c r="E82" s="7" t="s">
        <v>91</v>
      </c>
      <c r="F82" s="6" t="s">
        <v>92</v>
      </c>
      <c r="G82" s="7" t="s">
        <v>33</v>
      </c>
      <c r="H82" s="7" t="s">
        <v>38</v>
      </c>
      <c r="I82" s="6" t="s">
        <v>39</v>
      </c>
      <c r="J82" s="8">
        <v>24</v>
      </c>
      <c r="K82" s="7" t="s">
        <v>127</v>
      </c>
      <c r="L82" s="8">
        <v>25.5945</v>
      </c>
      <c r="M82" s="8">
        <v>13.806366666666667</v>
      </c>
      <c r="N82" s="8">
        <v>11.737833333333333</v>
      </c>
      <c r="O82" s="8">
        <v>12.699333333333334</v>
      </c>
      <c r="P82" s="8">
        <v>12.912666666666667</v>
      </c>
      <c r="Q82" s="8">
        <v>13.579333333333333</v>
      </c>
      <c r="R82" s="8">
        <v>18.102666666666668</v>
      </c>
      <c r="S82" s="8"/>
      <c r="T82" s="8"/>
      <c r="U82" s="9">
        <v>16.048999999999999</v>
      </c>
      <c r="V82" s="9">
        <v>13.5945</v>
      </c>
      <c r="W82" s="9">
        <v>14.548999999999999</v>
      </c>
      <c r="X82" s="9">
        <v>13.548999999999999</v>
      </c>
      <c r="Y82" s="1"/>
      <c r="Z82" s="9">
        <v>13.5945</v>
      </c>
      <c r="AA82" s="9">
        <v>11.0245</v>
      </c>
      <c r="AB82" s="9">
        <v>12.549000000000001</v>
      </c>
      <c r="AC82" s="9">
        <v>13.5945</v>
      </c>
      <c r="AD82" s="9">
        <v>15.1645</v>
      </c>
      <c r="AE82" s="1"/>
      <c r="AF82" s="9">
        <v>12.5945</v>
      </c>
      <c r="AG82" s="9">
        <v>11.0245</v>
      </c>
      <c r="AH82" s="9">
        <v>12.5945</v>
      </c>
      <c r="AI82" s="9">
        <v>12.5945</v>
      </c>
      <c r="AJ82" s="9">
        <v>25.5945</v>
      </c>
      <c r="AK82" s="1"/>
      <c r="AL82" s="9">
        <v>9.0244999999999997</v>
      </c>
      <c r="AM82" s="1"/>
      <c r="AN82" s="1"/>
      <c r="AO82" s="1"/>
      <c r="AP82" s="1"/>
      <c r="AQ82" s="1"/>
      <c r="AR82" s="1"/>
      <c r="AS82" s="1"/>
      <c r="AT82" s="1"/>
    </row>
    <row r="83" spans="1:46" ht="23.25" customHeight="1">
      <c r="A83" s="1"/>
      <c r="B83" s="6" t="s">
        <v>20</v>
      </c>
      <c r="C83" s="6" t="s">
        <v>150</v>
      </c>
      <c r="D83" s="7" t="s">
        <v>22</v>
      </c>
      <c r="E83" s="7" t="s">
        <v>670</v>
      </c>
      <c r="F83" s="6" t="s">
        <v>671</v>
      </c>
      <c r="G83" s="7" t="s">
        <v>31</v>
      </c>
      <c r="H83" s="7" t="s">
        <v>91</v>
      </c>
      <c r="I83" s="6" t="s">
        <v>92</v>
      </c>
      <c r="J83" s="8">
        <v>24</v>
      </c>
      <c r="K83" s="7" t="s">
        <v>674</v>
      </c>
      <c r="L83" s="8">
        <v>0</v>
      </c>
      <c r="M83" s="8"/>
      <c r="N83" s="8"/>
      <c r="O83" s="8"/>
      <c r="P83" s="8"/>
      <c r="Q83" s="8"/>
      <c r="R83" s="8"/>
      <c r="S83" s="8"/>
      <c r="T83" s="8"/>
      <c r="U83" s="1"/>
      <c r="V83" s="1"/>
      <c r="W83" s="1"/>
      <c r="X83" s="1"/>
      <c r="Y83" s="8">
        <v>0</v>
      </c>
      <c r="Z83" s="1"/>
      <c r="AA83" s="1"/>
      <c r="AB83" s="1"/>
      <c r="AC83" s="1"/>
      <c r="AD83" s="1"/>
      <c r="AE83" s="8">
        <v>0</v>
      </c>
      <c r="AF83" s="1"/>
      <c r="AG83" s="1"/>
      <c r="AH83" s="1"/>
      <c r="AI83" s="1"/>
      <c r="AJ83" s="1"/>
      <c r="AK83" s="8">
        <v>0</v>
      </c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23.25" customHeight="1">
      <c r="A84" s="1"/>
      <c r="B84" s="6" t="s">
        <v>20</v>
      </c>
      <c r="C84" s="6" t="s">
        <v>150</v>
      </c>
      <c r="D84" s="7" t="s">
        <v>22</v>
      </c>
      <c r="E84" s="7" t="s">
        <v>670</v>
      </c>
      <c r="F84" s="6" t="s">
        <v>671</v>
      </c>
      <c r="G84" s="7" t="s">
        <v>33</v>
      </c>
      <c r="H84" s="7" t="s">
        <v>38</v>
      </c>
      <c r="I84" s="6" t="s">
        <v>39</v>
      </c>
      <c r="J84" s="8">
        <v>24</v>
      </c>
      <c r="K84" s="7" t="s">
        <v>140</v>
      </c>
      <c r="L84" s="8">
        <v>0</v>
      </c>
      <c r="M84" s="8"/>
      <c r="N84" s="8"/>
      <c r="O84" s="8"/>
      <c r="P84" s="8"/>
      <c r="Q84" s="8"/>
      <c r="R84" s="8"/>
      <c r="S84" s="8"/>
      <c r="T84" s="8"/>
      <c r="U84" s="1"/>
      <c r="V84" s="1"/>
      <c r="W84" s="1"/>
      <c r="X84" s="1"/>
      <c r="Y84" s="9">
        <v>0</v>
      </c>
      <c r="Z84" s="1"/>
      <c r="AA84" s="1"/>
      <c r="AB84" s="1"/>
      <c r="AC84" s="1"/>
      <c r="AD84" s="1"/>
      <c r="AE84" s="9">
        <v>0</v>
      </c>
      <c r="AF84" s="1"/>
      <c r="AG84" s="1"/>
      <c r="AH84" s="1"/>
      <c r="AI84" s="1"/>
      <c r="AJ84" s="1"/>
      <c r="AK84" s="9">
        <v>0</v>
      </c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23.25" customHeight="1">
      <c r="A85" s="1"/>
      <c r="B85" s="6" t="s">
        <v>20</v>
      </c>
      <c r="C85" s="6" t="s">
        <v>150</v>
      </c>
      <c r="D85" s="7" t="s">
        <v>25</v>
      </c>
      <c r="E85" s="7" t="s">
        <v>672</v>
      </c>
      <c r="F85" s="6" t="s">
        <v>673</v>
      </c>
      <c r="G85" s="7" t="s">
        <v>31</v>
      </c>
      <c r="H85" s="7" t="s">
        <v>91</v>
      </c>
      <c r="I85" s="6" t="s">
        <v>92</v>
      </c>
      <c r="J85" s="8">
        <v>24</v>
      </c>
      <c r="K85" s="7" t="s">
        <v>674</v>
      </c>
      <c r="L85" s="8">
        <v>0</v>
      </c>
      <c r="M85" s="8"/>
      <c r="N85" s="8"/>
      <c r="O85" s="8"/>
      <c r="P85" s="8"/>
      <c r="Q85" s="8"/>
      <c r="R85" s="8"/>
      <c r="S85" s="8"/>
      <c r="T85" s="8"/>
      <c r="U85" s="1"/>
      <c r="V85" s="1"/>
      <c r="W85" s="1"/>
      <c r="X85" s="1"/>
      <c r="Y85" s="8">
        <v>0</v>
      </c>
      <c r="Z85" s="1"/>
      <c r="AA85" s="1"/>
      <c r="AB85" s="1"/>
      <c r="AC85" s="1"/>
      <c r="AD85" s="1"/>
      <c r="AE85" s="8">
        <v>0</v>
      </c>
      <c r="AF85" s="1"/>
      <c r="AG85" s="1"/>
      <c r="AH85" s="1"/>
      <c r="AI85" s="1"/>
      <c r="AJ85" s="1"/>
      <c r="AK85" s="8">
        <v>0</v>
      </c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23.25" customHeight="1">
      <c r="A86" s="1"/>
      <c r="B86" s="6" t="s">
        <v>20</v>
      </c>
      <c r="C86" s="6" t="s">
        <v>150</v>
      </c>
      <c r="D86" s="7" t="s">
        <v>25</v>
      </c>
      <c r="E86" s="7" t="s">
        <v>672</v>
      </c>
      <c r="F86" s="6" t="s">
        <v>673</v>
      </c>
      <c r="G86" s="7" t="s">
        <v>33</v>
      </c>
      <c r="H86" s="7" t="s">
        <v>38</v>
      </c>
      <c r="I86" s="6" t="s">
        <v>39</v>
      </c>
      <c r="J86" s="8">
        <v>24</v>
      </c>
      <c r="K86" s="7" t="s">
        <v>140</v>
      </c>
      <c r="L86" s="8">
        <v>0</v>
      </c>
      <c r="M86" s="8"/>
      <c r="N86" s="8"/>
      <c r="O86" s="8"/>
      <c r="P86" s="8"/>
      <c r="Q86" s="8"/>
      <c r="R86" s="8"/>
      <c r="S86" s="8"/>
      <c r="T86" s="8"/>
      <c r="U86" s="1"/>
      <c r="V86" s="1"/>
      <c r="W86" s="1"/>
      <c r="X86" s="1"/>
      <c r="Y86" s="9">
        <v>0</v>
      </c>
      <c r="Z86" s="1"/>
      <c r="AA86" s="1"/>
      <c r="AB86" s="1"/>
      <c r="AC86" s="1"/>
      <c r="AD86" s="1"/>
      <c r="AE86" s="9">
        <v>0</v>
      </c>
      <c r="AF86" s="1"/>
      <c r="AG86" s="1"/>
      <c r="AH86" s="1"/>
      <c r="AI86" s="1"/>
      <c r="AJ86" s="1"/>
      <c r="AK86" s="9">
        <v>0</v>
      </c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23.25" customHeight="1">
      <c r="A87" s="1"/>
      <c r="B87" s="6" t="s">
        <v>20</v>
      </c>
      <c r="C87" s="6" t="s">
        <v>150</v>
      </c>
      <c r="D87" s="7" t="s">
        <v>31</v>
      </c>
      <c r="E87" s="7" t="s">
        <v>91</v>
      </c>
      <c r="F87" s="6" t="s">
        <v>92</v>
      </c>
      <c r="G87" s="7" t="s">
        <v>33</v>
      </c>
      <c r="H87" s="7" t="s">
        <v>38</v>
      </c>
      <c r="I87" s="6" t="s">
        <v>39</v>
      </c>
      <c r="J87" s="8">
        <v>24</v>
      </c>
      <c r="K87" s="7" t="s">
        <v>140</v>
      </c>
      <c r="L87" s="8">
        <v>11.5945</v>
      </c>
      <c r="M87" s="8">
        <v>10.547833333333333</v>
      </c>
      <c r="N87" s="8"/>
      <c r="O87" s="8"/>
      <c r="P87" s="8"/>
      <c r="Q87" s="8"/>
      <c r="R87" s="8"/>
      <c r="S87" s="8">
        <v>10.547833333333333</v>
      </c>
      <c r="T87" s="8"/>
      <c r="U87" s="1"/>
      <c r="V87" s="1"/>
      <c r="W87" s="1"/>
      <c r="X87" s="1"/>
      <c r="Y87" s="8">
        <v>11.5945</v>
      </c>
      <c r="Z87" s="1"/>
      <c r="AA87" s="1"/>
      <c r="AB87" s="1"/>
      <c r="AC87" s="1"/>
      <c r="AD87" s="1"/>
      <c r="AE87" s="8">
        <v>10.0245</v>
      </c>
      <c r="AF87" s="1"/>
      <c r="AG87" s="1"/>
      <c r="AH87" s="1"/>
      <c r="AI87" s="1"/>
      <c r="AJ87" s="1"/>
      <c r="AK87" s="8">
        <v>10.0245</v>
      </c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23.25" customHeight="1">
      <c r="A88" s="1"/>
      <c r="B88" s="6" t="s">
        <v>20</v>
      </c>
      <c r="C88" s="6" t="s">
        <v>151</v>
      </c>
      <c r="D88" s="7" t="s">
        <v>22</v>
      </c>
      <c r="E88" s="7" t="s">
        <v>26</v>
      </c>
      <c r="F88" s="6" t="s">
        <v>27</v>
      </c>
      <c r="G88" s="7" t="s">
        <v>25</v>
      </c>
      <c r="H88" s="7" t="s">
        <v>124</v>
      </c>
      <c r="I88" s="6" t="s">
        <v>125</v>
      </c>
      <c r="J88" s="8">
        <v>28</v>
      </c>
      <c r="K88" s="7" t="s">
        <v>114</v>
      </c>
      <c r="L88" s="8">
        <v>15.7</v>
      </c>
      <c r="M88" s="8">
        <v>14.522500000000001</v>
      </c>
      <c r="N88" s="8"/>
      <c r="O88" s="8"/>
      <c r="P88" s="8"/>
      <c r="Q88" s="8"/>
      <c r="R88" s="8"/>
      <c r="S88" s="8">
        <v>14.522500000000001</v>
      </c>
      <c r="T88" s="8"/>
      <c r="U88" s="1"/>
      <c r="V88" s="1"/>
      <c r="W88" s="1"/>
      <c r="X88" s="1"/>
      <c r="Y88" s="9">
        <v>15.7</v>
      </c>
      <c r="Z88" s="1"/>
      <c r="AA88" s="1"/>
      <c r="AB88" s="1"/>
      <c r="AC88" s="1"/>
      <c r="AD88" s="1"/>
      <c r="AE88" s="9">
        <v>15.7</v>
      </c>
      <c r="AF88" s="1"/>
      <c r="AG88" s="1"/>
      <c r="AH88" s="1"/>
      <c r="AI88" s="1"/>
      <c r="AJ88" s="1"/>
      <c r="AK88" s="9">
        <v>12.56</v>
      </c>
      <c r="AL88" s="1"/>
      <c r="AM88" s="1"/>
      <c r="AN88" s="1"/>
      <c r="AO88" s="1"/>
      <c r="AP88" s="1"/>
      <c r="AQ88" s="9">
        <v>14.13</v>
      </c>
      <c r="AR88" s="1"/>
      <c r="AS88" s="1"/>
      <c r="AT88" s="1"/>
    </row>
    <row r="89" spans="1:46" ht="23.25" customHeight="1">
      <c r="A89" s="1"/>
      <c r="B89" s="6" t="s">
        <v>20</v>
      </c>
      <c r="C89" s="6" t="s">
        <v>153</v>
      </c>
      <c r="D89" s="7" t="s">
        <v>22</v>
      </c>
      <c r="E89" s="7" t="s">
        <v>107</v>
      </c>
      <c r="F89" s="6" t="s">
        <v>108</v>
      </c>
      <c r="G89" s="7" t="s">
        <v>31</v>
      </c>
      <c r="H89" s="7" t="s">
        <v>26</v>
      </c>
      <c r="I89" s="6" t="s">
        <v>27</v>
      </c>
      <c r="J89" s="8">
        <v>16</v>
      </c>
      <c r="K89" s="7" t="s">
        <v>675</v>
      </c>
      <c r="L89" s="8">
        <v>2.57</v>
      </c>
      <c r="M89" s="8">
        <v>2.57</v>
      </c>
      <c r="N89" s="8"/>
      <c r="O89" s="8"/>
      <c r="P89" s="8"/>
      <c r="Q89" s="8"/>
      <c r="R89" s="8"/>
      <c r="S89" s="8">
        <v>2.57</v>
      </c>
      <c r="T89" s="8"/>
      <c r="U89" s="1"/>
      <c r="V89" s="1"/>
      <c r="W89" s="1"/>
      <c r="X89" s="1"/>
      <c r="Y89" s="8">
        <v>2.57</v>
      </c>
      <c r="Z89" s="1"/>
      <c r="AA89" s="1"/>
      <c r="AB89" s="1"/>
      <c r="AC89" s="1"/>
      <c r="AD89" s="1"/>
      <c r="AE89" s="8">
        <v>0</v>
      </c>
      <c r="AF89" s="1"/>
      <c r="AG89" s="1"/>
      <c r="AH89" s="1"/>
      <c r="AI89" s="1"/>
      <c r="AJ89" s="1"/>
      <c r="AK89" s="8">
        <v>2.57</v>
      </c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23.25" customHeight="1">
      <c r="A90" s="1"/>
      <c r="B90" s="6" t="s">
        <v>20</v>
      </c>
      <c r="C90" s="6" t="s">
        <v>153</v>
      </c>
      <c r="D90" s="7" t="s">
        <v>25</v>
      </c>
      <c r="E90" s="7" t="s">
        <v>52</v>
      </c>
      <c r="F90" s="6" t="s">
        <v>53</v>
      </c>
      <c r="G90" s="7" t="s">
        <v>31</v>
      </c>
      <c r="H90" s="7" t="s">
        <v>26</v>
      </c>
      <c r="I90" s="6" t="s">
        <v>27</v>
      </c>
      <c r="J90" s="8">
        <v>16</v>
      </c>
      <c r="K90" s="7" t="s">
        <v>675</v>
      </c>
      <c r="L90" s="8">
        <v>29.000000000000004</v>
      </c>
      <c r="M90" s="8">
        <v>20.903333333333336</v>
      </c>
      <c r="N90" s="8"/>
      <c r="O90" s="8"/>
      <c r="P90" s="8"/>
      <c r="Q90" s="8"/>
      <c r="R90" s="8"/>
      <c r="S90" s="8">
        <v>20.903333333333336</v>
      </c>
      <c r="T90" s="8"/>
      <c r="U90" s="1"/>
      <c r="V90" s="1"/>
      <c r="W90" s="1"/>
      <c r="X90" s="1"/>
      <c r="Y90" s="9">
        <v>6.28</v>
      </c>
      <c r="Z90" s="1"/>
      <c r="AA90" s="1"/>
      <c r="AB90" s="1"/>
      <c r="AC90" s="1"/>
      <c r="AD90" s="1"/>
      <c r="AE90" s="9">
        <v>27.430000000000003</v>
      </c>
      <c r="AF90" s="1"/>
      <c r="AG90" s="1"/>
      <c r="AH90" s="1"/>
      <c r="AI90" s="1"/>
      <c r="AJ90" s="1"/>
      <c r="AK90" s="9">
        <v>29.000000000000004</v>
      </c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23.25" customHeight="1">
      <c r="A91" s="1"/>
      <c r="B91" s="6" t="s">
        <v>20</v>
      </c>
      <c r="C91" s="6" t="s">
        <v>155</v>
      </c>
      <c r="D91" s="7" t="s">
        <v>22</v>
      </c>
      <c r="E91" s="7" t="s">
        <v>23</v>
      </c>
      <c r="F91" s="6" t="s">
        <v>24</v>
      </c>
      <c r="G91" s="7" t="s">
        <v>25</v>
      </c>
      <c r="H91" s="7" t="s">
        <v>107</v>
      </c>
      <c r="I91" s="6" t="s">
        <v>108</v>
      </c>
      <c r="J91" s="8">
        <v>16</v>
      </c>
      <c r="K91" s="7" t="s">
        <v>161</v>
      </c>
      <c r="L91" s="8">
        <v>28.720000000000002</v>
      </c>
      <c r="M91" s="8">
        <v>26.675000000000001</v>
      </c>
      <c r="N91" s="8"/>
      <c r="O91" s="8"/>
      <c r="P91" s="8"/>
      <c r="Q91" s="8"/>
      <c r="R91" s="8"/>
      <c r="S91" s="8">
        <v>26.675000000000001</v>
      </c>
      <c r="T91" s="8"/>
      <c r="U91" s="1"/>
      <c r="V91" s="1"/>
      <c r="W91" s="1"/>
      <c r="X91" s="1"/>
      <c r="Y91" s="8">
        <v>28.59</v>
      </c>
      <c r="Z91" s="1"/>
      <c r="AA91" s="1"/>
      <c r="AB91" s="1"/>
      <c r="AC91" s="1"/>
      <c r="AD91" s="1"/>
      <c r="AE91" s="8">
        <v>21.67</v>
      </c>
      <c r="AF91" s="1"/>
      <c r="AG91" s="1"/>
      <c r="AH91" s="1"/>
      <c r="AI91" s="1"/>
      <c r="AJ91" s="1"/>
      <c r="AK91" s="8">
        <v>27.720000000000002</v>
      </c>
      <c r="AL91" s="1"/>
      <c r="AM91" s="1"/>
      <c r="AN91" s="1"/>
      <c r="AO91" s="1"/>
      <c r="AP91" s="1"/>
      <c r="AQ91" s="8">
        <v>28.720000000000002</v>
      </c>
      <c r="AR91" s="1"/>
      <c r="AS91" s="1"/>
      <c r="AT91" s="1"/>
    </row>
    <row r="92" spans="1:46" ht="23.25" customHeight="1">
      <c r="A92" s="1"/>
      <c r="B92" s="6" t="s">
        <v>20</v>
      </c>
      <c r="C92" s="6" t="s">
        <v>155</v>
      </c>
      <c r="D92" s="7" t="s">
        <v>22</v>
      </c>
      <c r="E92" s="7" t="s">
        <v>23</v>
      </c>
      <c r="F92" s="6" t="s">
        <v>24</v>
      </c>
      <c r="G92" s="7" t="s">
        <v>31</v>
      </c>
      <c r="H92" s="7" t="s">
        <v>52</v>
      </c>
      <c r="I92" s="6" t="s">
        <v>53</v>
      </c>
      <c r="J92" s="8">
        <v>16</v>
      </c>
      <c r="K92" s="7" t="s">
        <v>163</v>
      </c>
      <c r="L92" s="8">
        <v>0.45450000000000002</v>
      </c>
      <c r="M92" s="8">
        <v>0.45450000000000002</v>
      </c>
      <c r="N92" s="8"/>
      <c r="O92" s="8"/>
      <c r="P92" s="8"/>
      <c r="Q92" s="8"/>
      <c r="R92" s="8"/>
      <c r="S92" s="8">
        <v>0.45450000000000002</v>
      </c>
      <c r="T92" s="8"/>
      <c r="U92" s="1"/>
      <c r="V92" s="1"/>
      <c r="W92" s="1"/>
      <c r="X92" s="1"/>
      <c r="Y92" s="1"/>
      <c r="Z92" s="1"/>
      <c r="AA92" s="1"/>
      <c r="AB92" s="1"/>
      <c r="AC92" s="1"/>
      <c r="AD92" s="1"/>
      <c r="AE92" s="9">
        <v>0</v>
      </c>
      <c r="AF92" s="1"/>
      <c r="AG92" s="1"/>
      <c r="AH92" s="1"/>
      <c r="AI92" s="1"/>
      <c r="AJ92" s="1"/>
      <c r="AK92" s="9">
        <v>0.45450000000000002</v>
      </c>
      <c r="AL92" s="1"/>
      <c r="AM92" s="1"/>
      <c r="AN92" s="1"/>
      <c r="AO92" s="1"/>
      <c r="AP92" s="1"/>
      <c r="AQ92" s="9">
        <v>0</v>
      </c>
      <c r="AR92" s="1"/>
      <c r="AS92" s="1"/>
      <c r="AT92" s="1"/>
    </row>
    <row r="93" spans="1:46" ht="23.25" customHeight="1">
      <c r="A93" s="1"/>
      <c r="B93" s="6" t="s">
        <v>20</v>
      </c>
      <c r="C93" s="6" t="s">
        <v>155</v>
      </c>
      <c r="D93" s="7" t="s">
        <v>25</v>
      </c>
      <c r="E93" s="7" t="s">
        <v>107</v>
      </c>
      <c r="F93" s="6" t="s">
        <v>108</v>
      </c>
      <c r="G93" s="7" t="s">
        <v>31</v>
      </c>
      <c r="H93" s="7" t="s">
        <v>52</v>
      </c>
      <c r="I93" s="6" t="s">
        <v>53</v>
      </c>
      <c r="J93" s="8">
        <v>16</v>
      </c>
      <c r="K93" s="7" t="s">
        <v>163</v>
      </c>
      <c r="L93" s="8">
        <v>21.65</v>
      </c>
      <c r="M93" s="8">
        <v>21.65</v>
      </c>
      <c r="N93" s="8"/>
      <c r="O93" s="8"/>
      <c r="P93" s="8"/>
      <c r="Q93" s="8"/>
      <c r="R93" s="8"/>
      <c r="S93" s="8">
        <v>21.65</v>
      </c>
      <c r="T93" s="8"/>
      <c r="U93" s="1"/>
      <c r="V93" s="1"/>
      <c r="W93" s="1"/>
      <c r="X93" s="1"/>
      <c r="Y93" s="1"/>
      <c r="Z93" s="1"/>
      <c r="AA93" s="1"/>
      <c r="AB93" s="1"/>
      <c r="AC93" s="1"/>
      <c r="AD93" s="1"/>
      <c r="AE93" s="8">
        <v>0</v>
      </c>
      <c r="AF93" s="1"/>
      <c r="AG93" s="1"/>
      <c r="AH93" s="1"/>
      <c r="AI93" s="1"/>
      <c r="AJ93" s="1"/>
      <c r="AK93" s="8">
        <v>21.65</v>
      </c>
      <c r="AL93" s="1"/>
      <c r="AM93" s="1"/>
      <c r="AN93" s="1"/>
      <c r="AO93" s="1"/>
      <c r="AP93" s="1"/>
      <c r="AQ93" s="8">
        <v>0</v>
      </c>
      <c r="AR93" s="1"/>
      <c r="AS93" s="1"/>
      <c r="AT93" s="1"/>
    </row>
    <row r="94" spans="1:46" ht="23.25" customHeight="1">
      <c r="A94" s="1"/>
      <c r="B94" s="6" t="s">
        <v>20</v>
      </c>
      <c r="C94" s="6" t="s">
        <v>156</v>
      </c>
      <c r="D94" s="7" t="s">
        <v>22</v>
      </c>
      <c r="E94" s="7" t="s">
        <v>107</v>
      </c>
      <c r="F94" s="6" t="s">
        <v>108</v>
      </c>
      <c r="G94" s="7" t="s">
        <v>25</v>
      </c>
      <c r="H94" s="7" t="s">
        <v>52</v>
      </c>
      <c r="I94" s="6" t="s">
        <v>53</v>
      </c>
      <c r="J94" s="8">
        <v>16</v>
      </c>
      <c r="K94" s="7" t="s">
        <v>28</v>
      </c>
      <c r="L94" s="8">
        <v>3.57</v>
      </c>
      <c r="M94" s="8">
        <v>2.7316111111111114</v>
      </c>
      <c r="N94" s="8">
        <v>2.57</v>
      </c>
      <c r="O94" s="8"/>
      <c r="P94" s="8">
        <v>2.8609</v>
      </c>
      <c r="Q94" s="8"/>
      <c r="R94" s="8"/>
      <c r="S94" s="8"/>
      <c r="T94" s="8"/>
      <c r="U94" s="1"/>
      <c r="V94" s="9">
        <v>3.0245000000000002</v>
      </c>
      <c r="W94" s="1"/>
      <c r="X94" s="1"/>
      <c r="Y94" s="1"/>
      <c r="Z94" s="9">
        <v>2.57</v>
      </c>
      <c r="AA94" s="1"/>
      <c r="AB94" s="9">
        <v>2.57</v>
      </c>
      <c r="AC94" s="1"/>
      <c r="AD94" s="1"/>
      <c r="AE94" s="1"/>
      <c r="AF94" s="9">
        <v>2.57</v>
      </c>
      <c r="AG94" s="1"/>
      <c r="AH94" s="9">
        <v>2.57</v>
      </c>
      <c r="AI94" s="1"/>
      <c r="AJ94" s="1"/>
      <c r="AK94" s="1"/>
      <c r="AL94" s="9">
        <v>2.57</v>
      </c>
      <c r="AM94" s="1"/>
      <c r="AN94" s="9">
        <v>2.57</v>
      </c>
      <c r="AO94" s="1"/>
      <c r="AP94" s="1"/>
      <c r="AQ94" s="1"/>
      <c r="AR94" s="9">
        <v>2.57</v>
      </c>
      <c r="AS94" s="1"/>
      <c r="AT94" s="9">
        <v>3.57</v>
      </c>
    </row>
    <row r="95" spans="1:46" ht="23.25" customHeight="1">
      <c r="A95" s="1"/>
      <c r="B95" s="6" t="s">
        <v>20</v>
      </c>
      <c r="C95" s="6" t="s">
        <v>156</v>
      </c>
      <c r="D95" s="7" t="s">
        <v>22</v>
      </c>
      <c r="E95" s="7" t="s">
        <v>107</v>
      </c>
      <c r="F95" s="6" t="s">
        <v>108</v>
      </c>
      <c r="G95" s="7" t="s">
        <v>31</v>
      </c>
      <c r="H95" s="7" t="s">
        <v>26</v>
      </c>
      <c r="I95" s="6" t="s">
        <v>27</v>
      </c>
      <c r="J95" s="8">
        <v>16</v>
      </c>
      <c r="K95" s="7" t="s">
        <v>328</v>
      </c>
      <c r="L95" s="8">
        <v>0</v>
      </c>
      <c r="M95" s="8"/>
      <c r="N95" s="8"/>
      <c r="O95" s="8"/>
      <c r="P95" s="8"/>
      <c r="Q95" s="8"/>
      <c r="R95" s="8"/>
      <c r="S95" s="8"/>
      <c r="T95" s="8"/>
      <c r="U95" s="1"/>
      <c r="V95" s="8">
        <v>0</v>
      </c>
      <c r="W95" s="1"/>
      <c r="X95" s="1"/>
      <c r="Y95" s="1"/>
      <c r="Z95" s="8">
        <v>0</v>
      </c>
      <c r="AA95" s="1"/>
      <c r="AB95" s="8">
        <v>0</v>
      </c>
      <c r="AC95" s="1"/>
      <c r="AD95" s="1"/>
      <c r="AE95" s="1"/>
      <c r="AF95" s="8">
        <v>0</v>
      </c>
      <c r="AG95" s="1"/>
      <c r="AH95" s="8">
        <v>0</v>
      </c>
      <c r="AI95" s="1"/>
      <c r="AJ95" s="1"/>
      <c r="AK95" s="1"/>
      <c r="AL95" s="8">
        <v>0</v>
      </c>
      <c r="AM95" s="1"/>
      <c r="AN95" s="8">
        <v>0</v>
      </c>
      <c r="AO95" s="1"/>
      <c r="AP95" s="1"/>
      <c r="AQ95" s="1"/>
      <c r="AR95" s="8">
        <v>0</v>
      </c>
      <c r="AS95" s="1"/>
      <c r="AT95" s="8">
        <v>0</v>
      </c>
    </row>
    <row r="96" spans="1:46" ht="23.25" customHeight="1">
      <c r="A96" s="1"/>
      <c r="B96" s="6" t="s">
        <v>20</v>
      </c>
      <c r="C96" s="6" t="s">
        <v>156</v>
      </c>
      <c r="D96" s="7" t="s">
        <v>25</v>
      </c>
      <c r="E96" s="7" t="s">
        <v>52</v>
      </c>
      <c r="F96" s="6" t="s">
        <v>53</v>
      </c>
      <c r="G96" s="7" t="s">
        <v>31</v>
      </c>
      <c r="H96" s="7" t="s">
        <v>26</v>
      </c>
      <c r="I96" s="6" t="s">
        <v>27</v>
      </c>
      <c r="J96" s="8">
        <v>16</v>
      </c>
      <c r="K96" s="7" t="s">
        <v>328</v>
      </c>
      <c r="L96" s="8">
        <v>29.000000000000004</v>
      </c>
      <c r="M96" s="8">
        <v>16.404499999999999</v>
      </c>
      <c r="N96" s="8">
        <v>11.227625000000002</v>
      </c>
      <c r="O96" s="8"/>
      <c r="P96" s="8">
        <v>20.545999999999999</v>
      </c>
      <c r="Q96" s="8"/>
      <c r="R96" s="8"/>
      <c r="S96" s="8"/>
      <c r="T96" s="8"/>
      <c r="U96" s="1"/>
      <c r="V96" s="9">
        <v>28.22</v>
      </c>
      <c r="W96" s="1"/>
      <c r="X96" s="1"/>
      <c r="Y96" s="1"/>
      <c r="Z96" s="9">
        <v>4.0905000000000005</v>
      </c>
      <c r="AA96" s="1"/>
      <c r="AB96" s="9">
        <v>12.56</v>
      </c>
      <c r="AC96" s="1"/>
      <c r="AD96" s="1"/>
      <c r="AE96" s="1"/>
      <c r="AF96" s="9">
        <v>14.13</v>
      </c>
      <c r="AG96" s="1"/>
      <c r="AH96" s="9">
        <v>23.53</v>
      </c>
      <c r="AI96" s="1"/>
      <c r="AJ96" s="1"/>
      <c r="AK96" s="1"/>
      <c r="AL96" s="9">
        <v>12.56</v>
      </c>
      <c r="AM96" s="1"/>
      <c r="AN96" s="9">
        <v>9.42</v>
      </c>
      <c r="AO96" s="1"/>
      <c r="AP96" s="1"/>
      <c r="AQ96" s="1"/>
      <c r="AR96" s="9">
        <v>14.13</v>
      </c>
      <c r="AS96" s="1"/>
      <c r="AT96" s="9">
        <v>29.000000000000004</v>
      </c>
    </row>
    <row r="97" spans="1:46" ht="23.25" customHeight="1">
      <c r="A97" s="1"/>
      <c r="B97" s="6" t="s">
        <v>20</v>
      </c>
      <c r="C97" s="6" t="s">
        <v>157</v>
      </c>
      <c r="D97" s="7" t="s">
        <v>22</v>
      </c>
      <c r="E97" s="7" t="s">
        <v>23</v>
      </c>
      <c r="F97" s="6" t="s">
        <v>24</v>
      </c>
      <c r="G97" s="7" t="s">
        <v>25</v>
      </c>
      <c r="H97" s="7" t="s">
        <v>158</v>
      </c>
      <c r="I97" s="6" t="s">
        <v>159</v>
      </c>
      <c r="J97" s="8">
        <v>24</v>
      </c>
      <c r="K97" s="7" t="s">
        <v>89</v>
      </c>
      <c r="L97" s="8">
        <v>27.84</v>
      </c>
      <c r="M97" s="8">
        <v>21.834365384615378</v>
      </c>
      <c r="N97" s="8">
        <v>21.734999999999999</v>
      </c>
      <c r="O97" s="8">
        <v>21.414000000000001</v>
      </c>
      <c r="P97" s="8">
        <v>22.360899999999997</v>
      </c>
      <c r="Q97" s="8">
        <v>22.77</v>
      </c>
      <c r="R97" s="8">
        <v>22.770000000000003</v>
      </c>
      <c r="S97" s="8">
        <v>19.929750000000002</v>
      </c>
      <c r="T97" s="8"/>
      <c r="U97" s="8">
        <v>20.700000000000003</v>
      </c>
      <c r="V97" s="8">
        <v>22.724499999999999</v>
      </c>
      <c r="W97" s="8">
        <v>24.27</v>
      </c>
      <c r="X97" s="8">
        <v>23.27</v>
      </c>
      <c r="Y97" s="8">
        <v>27.84</v>
      </c>
      <c r="Z97" s="8">
        <v>20.700000000000003</v>
      </c>
      <c r="AA97" s="8">
        <v>19.700000000000003</v>
      </c>
      <c r="AB97" s="8">
        <v>22.27</v>
      </c>
      <c r="AC97" s="8">
        <v>22.27</v>
      </c>
      <c r="AD97" s="8">
        <v>22.27</v>
      </c>
      <c r="AE97" s="8">
        <v>4.9089999999999998</v>
      </c>
      <c r="AF97" s="8">
        <v>20.700000000000003</v>
      </c>
      <c r="AG97" s="8">
        <v>20.700000000000003</v>
      </c>
      <c r="AH97" s="8">
        <v>21.27</v>
      </c>
      <c r="AI97" s="8">
        <v>22.27</v>
      </c>
      <c r="AJ97" s="8">
        <v>21.700000000000003</v>
      </c>
      <c r="AK97" s="8">
        <v>25.700000000000003</v>
      </c>
      <c r="AL97" s="8">
        <v>22.27</v>
      </c>
      <c r="AM97" s="8">
        <v>22.700000000000003</v>
      </c>
      <c r="AN97" s="8">
        <v>22.27</v>
      </c>
      <c r="AO97" s="8">
        <v>22.27</v>
      </c>
      <c r="AP97" s="8">
        <v>23.84</v>
      </c>
      <c r="AQ97" s="8">
        <v>21.27</v>
      </c>
      <c r="AR97" s="8">
        <v>23.27</v>
      </c>
      <c r="AS97" s="8">
        <v>23.27</v>
      </c>
      <c r="AT97" s="8">
        <v>23.27</v>
      </c>
    </row>
    <row r="98" spans="1:46" ht="23.25" customHeight="1">
      <c r="A98" s="1"/>
      <c r="B98" s="6" t="s">
        <v>20</v>
      </c>
      <c r="C98" s="6" t="s">
        <v>157</v>
      </c>
      <c r="D98" s="7" t="s">
        <v>25</v>
      </c>
      <c r="E98" s="7" t="s">
        <v>158</v>
      </c>
      <c r="F98" s="6" t="s">
        <v>159</v>
      </c>
      <c r="G98" s="7" t="s">
        <v>31</v>
      </c>
      <c r="H98" s="7" t="s">
        <v>23</v>
      </c>
      <c r="I98" s="6" t="s">
        <v>24</v>
      </c>
      <c r="J98" s="8">
        <v>24</v>
      </c>
      <c r="K98" s="7" t="s">
        <v>163</v>
      </c>
      <c r="L98" s="8">
        <v>25.72666666666667</v>
      </c>
      <c r="M98" s="8">
        <v>20.551548534798538</v>
      </c>
      <c r="N98" s="8">
        <v>21.629964285714287</v>
      </c>
      <c r="O98" s="8">
        <v>20.270380952380954</v>
      </c>
      <c r="P98" s="8">
        <v>20.907047619047621</v>
      </c>
      <c r="Q98" s="8">
        <v>20.673791666666666</v>
      </c>
      <c r="R98" s="8">
        <v>20.415000000000003</v>
      </c>
      <c r="S98" s="8">
        <v>19.394523809523811</v>
      </c>
      <c r="T98" s="8"/>
      <c r="U98" s="9">
        <v>19.05</v>
      </c>
      <c r="V98" s="9">
        <v>18.673809523809528</v>
      </c>
      <c r="W98" s="9">
        <v>21.587547619047619</v>
      </c>
      <c r="X98" s="9">
        <v>22.470000000000002</v>
      </c>
      <c r="Y98" s="9">
        <v>18.211904761904762</v>
      </c>
      <c r="Z98" s="9">
        <v>25.72666666666667</v>
      </c>
      <c r="AA98" s="9">
        <v>18.873809523809527</v>
      </c>
      <c r="AB98" s="9">
        <v>21.609523809523811</v>
      </c>
      <c r="AC98" s="9">
        <v>20.755714285714287</v>
      </c>
      <c r="AD98" s="9">
        <v>20.141428571428573</v>
      </c>
      <c r="AE98" s="9">
        <v>19.200000000000003</v>
      </c>
      <c r="AF98" s="9">
        <v>20.056523809523814</v>
      </c>
      <c r="AG98" s="9">
        <v>19.157142857142858</v>
      </c>
      <c r="AH98" s="9">
        <v>19.589047619047623</v>
      </c>
      <c r="AI98" s="9">
        <v>19.919999999999998</v>
      </c>
      <c r="AJ98" s="9">
        <v>20.396190476190476</v>
      </c>
      <c r="AK98" s="9">
        <v>18.533333333333335</v>
      </c>
      <c r="AL98" s="9">
        <v>19.533333333333335</v>
      </c>
      <c r="AM98" s="9">
        <v>24.174761904761908</v>
      </c>
      <c r="AN98" s="9">
        <v>21.076190476190479</v>
      </c>
      <c r="AO98" s="9">
        <v>20.431904761904761</v>
      </c>
      <c r="AP98" s="9">
        <v>18.652380952380955</v>
      </c>
      <c r="AQ98" s="9">
        <v>21.632857142857144</v>
      </c>
      <c r="AR98" s="9">
        <v>21.203333333333333</v>
      </c>
      <c r="AS98" s="9">
        <v>20.096190476190475</v>
      </c>
      <c r="AT98" s="9">
        <v>23.586666666666666</v>
      </c>
    </row>
    <row r="99" spans="1:46" ht="23.25" customHeight="1">
      <c r="A99" s="1"/>
      <c r="B99" s="6" t="s">
        <v>20</v>
      </c>
      <c r="C99" s="6" t="s">
        <v>162</v>
      </c>
      <c r="D99" s="7" t="s">
        <v>22</v>
      </c>
      <c r="E99" s="7" t="s">
        <v>26</v>
      </c>
      <c r="F99" s="6" t="s">
        <v>27</v>
      </c>
      <c r="G99" s="7" t="s">
        <v>25</v>
      </c>
      <c r="H99" s="7" t="s">
        <v>58</v>
      </c>
      <c r="I99" s="6" t="s">
        <v>59</v>
      </c>
      <c r="J99" s="8">
        <v>9</v>
      </c>
      <c r="K99" s="7" t="s">
        <v>69</v>
      </c>
      <c r="L99" s="8">
        <v>25.8</v>
      </c>
      <c r="M99" s="8">
        <v>22.218750000000004</v>
      </c>
      <c r="N99" s="8">
        <v>25.8</v>
      </c>
      <c r="O99" s="8">
        <v>21.975000000000001</v>
      </c>
      <c r="P99" s="8">
        <v>21.8</v>
      </c>
      <c r="Q99" s="8">
        <v>21.8</v>
      </c>
      <c r="R99" s="8">
        <v>21.8</v>
      </c>
      <c r="S99" s="8">
        <v>20.8</v>
      </c>
      <c r="T99" s="8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8">
        <v>22.15</v>
      </c>
      <c r="AN99" s="8">
        <v>21.8</v>
      </c>
      <c r="AO99" s="8">
        <v>21.8</v>
      </c>
      <c r="AP99" s="8">
        <v>21.8</v>
      </c>
      <c r="AQ99" s="8">
        <v>20.8</v>
      </c>
      <c r="AR99" s="8">
        <v>25.8</v>
      </c>
      <c r="AS99" s="8">
        <v>21.8</v>
      </c>
      <c r="AT99" s="8">
        <v>21.8</v>
      </c>
    </row>
    <row r="100" spans="1:46" ht="23.25" customHeight="1">
      <c r="A100" s="1"/>
      <c r="B100" s="6" t="s">
        <v>20</v>
      </c>
      <c r="C100" s="6" t="s">
        <v>162</v>
      </c>
      <c r="D100" s="7" t="s">
        <v>25</v>
      </c>
      <c r="E100" s="7" t="s">
        <v>58</v>
      </c>
      <c r="F100" s="6" t="s">
        <v>59</v>
      </c>
      <c r="G100" s="7" t="s">
        <v>31</v>
      </c>
      <c r="H100" s="7" t="s">
        <v>26</v>
      </c>
      <c r="I100" s="6" t="s">
        <v>27</v>
      </c>
      <c r="J100" s="8">
        <v>9</v>
      </c>
      <c r="K100" s="7" t="s">
        <v>676</v>
      </c>
      <c r="L100" s="8">
        <v>23.704761904761906</v>
      </c>
      <c r="M100" s="8">
        <v>21.448809523809526</v>
      </c>
      <c r="N100" s="8">
        <v>21.633333333333336</v>
      </c>
      <c r="O100" s="8">
        <v>23.103571428571428</v>
      </c>
      <c r="P100" s="8">
        <v>20.62857142857143</v>
      </c>
      <c r="Q100" s="8">
        <v>19.764285714285716</v>
      </c>
      <c r="R100" s="8">
        <v>22.895238095238096</v>
      </c>
      <c r="S100" s="8">
        <v>19.833333333333336</v>
      </c>
      <c r="T100" s="8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9">
        <v>22.502380952380953</v>
      </c>
      <c r="AN100" s="9">
        <v>20.8</v>
      </c>
      <c r="AO100" s="9">
        <v>19.764285714285716</v>
      </c>
      <c r="AP100" s="9">
        <v>22.895238095238096</v>
      </c>
      <c r="AQ100" s="9">
        <v>19.833333333333336</v>
      </c>
      <c r="AR100" s="9">
        <v>21.633333333333336</v>
      </c>
      <c r="AS100" s="9">
        <v>23.704761904761906</v>
      </c>
      <c r="AT100" s="9">
        <v>20.457142857142859</v>
      </c>
    </row>
    <row r="101" spans="1:46" ht="23.25" customHeight="1">
      <c r="A101" s="1"/>
      <c r="B101" s="6" t="s">
        <v>20</v>
      </c>
      <c r="C101" s="6" t="s">
        <v>164</v>
      </c>
      <c r="D101" s="7" t="s">
        <v>22</v>
      </c>
      <c r="E101" s="7" t="s">
        <v>52</v>
      </c>
      <c r="F101" s="6" t="s">
        <v>53</v>
      </c>
      <c r="G101" s="7" t="s">
        <v>31</v>
      </c>
      <c r="H101" s="7" t="s">
        <v>26</v>
      </c>
      <c r="I101" s="6" t="s">
        <v>27</v>
      </c>
      <c r="J101" s="8">
        <v>16</v>
      </c>
      <c r="K101" s="7" t="s">
        <v>392</v>
      </c>
      <c r="L101" s="8">
        <v>22.720000000000002</v>
      </c>
      <c r="M101" s="8">
        <v>22.720000000000002</v>
      </c>
      <c r="N101" s="8"/>
      <c r="O101" s="8"/>
      <c r="P101" s="8"/>
      <c r="Q101" s="8"/>
      <c r="R101" s="8"/>
      <c r="S101" s="8">
        <v>22.720000000000002</v>
      </c>
      <c r="T101" s="8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8">
        <v>22.720000000000002</v>
      </c>
      <c r="AR101" s="1"/>
      <c r="AS101" s="1"/>
      <c r="AT101" s="1"/>
    </row>
    <row r="102" spans="1:46" ht="23.25" customHeight="1">
      <c r="A102" s="1"/>
      <c r="B102" s="6" t="s">
        <v>20</v>
      </c>
      <c r="C102" s="6" t="s">
        <v>164</v>
      </c>
      <c r="D102" s="7" t="s">
        <v>25</v>
      </c>
      <c r="E102" s="7" t="s">
        <v>107</v>
      </c>
      <c r="F102" s="6" t="s">
        <v>108</v>
      </c>
      <c r="G102" s="7" t="s">
        <v>31</v>
      </c>
      <c r="H102" s="7" t="s">
        <v>26</v>
      </c>
      <c r="I102" s="6" t="s">
        <v>27</v>
      </c>
      <c r="J102" s="8">
        <v>16</v>
      </c>
      <c r="K102" s="7" t="s">
        <v>392</v>
      </c>
      <c r="L102" s="8">
        <v>25.290000000000003</v>
      </c>
      <c r="M102" s="8">
        <v>25.290000000000003</v>
      </c>
      <c r="N102" s="8"/>
      <c r="O102" s="8"/>
      <c r="P102" s="8"/>
      <c r="Q102" s="8"/>
      <c r="R102" s="8"/>
      <c r="S102" s="8">
        <v>25.290000000000003</v>
      </c>
      <c r="T102" s="8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9">
        <v>25.290000000000003</v>
      </c>
      <c r="AR102" s="1"/>
      <c r="AS102" s="1"/>
      <c r="AT102" s="1"/>
    </row>
    <row r="103" spans="1:46" ht="23.25" customHeight="1">
      <c r="A103" s="1"/>
      <c r="B103" s="6" t="s">
        <v>20</v>
      </c>
      <c r="C103" s="6" t="s">
        <v>166</v>
      </c>
      <c r="D103" s="7" t="s">
        <v>22</v>
      </c>
      <c r="E103" s="7" t="s">
        <v>26</v>
      </c>
      <c r="F103" s="6" t="s">
        <v>27</v>
      </c>
      <c r="G103" s="7" t="s">
        <v>25</v>
      </c>
      <c r="H103" s="7" t="s">
        <v>124</v>
      </c>
      <c r="I103" s="6" t="s">
        <v>125</v>
      </c>
      <c r="J103" s="8">
        <v>28</v>
      </c>
      <c r="K103" s="7" t="s">
        <v>114</v>
      </c>
      <c r="L103" s="8">
        <v>18.84</v>
      </c>
      <c r="M103" s="8">
        <v>13.487727272727273</v>
      </c>
      <c r="N103" s="8">
        <v>12.56</v>
      </c>
      <c r="O103" s="8">
        <v>7.2219999999999995</v>
      </c>
      <c r="P103" s="8">
        <v>16.956</v>
      </c>
      <c r="Q103" s="8">
        <v>16.484999999999999</v>
      </c>
      <c r="R103" s="8">
        <v>14.915000000000001</v>
      </c>
      <c r="S103" s="8"/>
      <c r="T103" s="8"/>
      <c r="U103" s="8">
        <v>7.85</v>
      </c>
      <c r="V103" s="8">
        <v>18.84</v>
      </c>
      <c r="W103" s="8">
        <v>17.27</v>
      </c>
      <c r="X103" s="8">
        <v>14.13</v>
      </c>
      <c r="Y103" s="1"/>
      <c r="Z103" s="8">
        <v>12.56</v>
      </c>
      <c r="AA103" s="8">
        <v>7.85</v>
      </c>
      <c r="AB103" s="8">
        <v>18.84</v>
      </c>
      <c r="AC103" s="8">
        <v>17.27</v>
      </c>
      <c r="AD103" s="8">
        <v>17.27</v>
      </c>
      <c r="AE103" s="1"/>
      <c r="AF103" s="8">
        <v>14.13</v>
      </c>
      <c r="AG103" s="8">
        <v>6.28</v>
      </c>
      <c r="AH103" s="8">
        <v>17.27</v>
      </c>
      <c r="AI103" s="8">
        <v>17.27</v>
      </c>
      <c r="AJ103" s="8">
        <v>14.13</v>
      </c>
      <c r="AK103" s="1"/>
      <c r="AL103" s="8">
        <v>10.99</v>
      </c>
      <c r="AM103" s="8">
        <v>6.28</v>
      </c>
      <c r="AN103" s="8">
        <v>14.13</v>
      </c>
      <c r="AO103" s="8">
        <v>14.13</v>
      </c>
      <c r="AP103" s="8">
        <v>14.13</v>
      </c>
      <c r="AQ103" s="1"/>
      <c r="AR103" s="8">
        <v>12.56</v>
      </c>
      <c r="AS103" s="8">
        <v>7.85</v>
      </c>
      <c r="AT103" s="8">
        <v>15.7</v>
      </c>
    </row>
    <row r="104" spans="1:46" ht="23.25" customHeight="1">
      <c r="A104" s="1"/>
      <c r="B104" s="6" t="s">
        <v>20</v>
      </c>
      <c r="C104" s="6" t="s">
        <v>166</v>
      </c>
      <c r="D104" s="7" t="s">
        <v>22</v>
      </c>
      <c r="E104" s="7" t="s">
        <v>26</v>
      </c>
      <c r="F104" s="6" t="s">
        <v>27</v>
      </c>
      <c r="G104" s="7" t="s">
        <v>169</v>
      </c>
      <c r="H104" s="7" t="s">
        <v>170</v>
      </c>
      <c r="I104" s="6" t="s">
        <v>171</v>
      </c>
      <c r="J104" s="8">
        <v>28</v>
      </c>
      <c r="K104" s="7" t="s">
        <v>512</v>
      </c>
      <c r="L104" s="8">
        <v>0</v>
      </c>
      <c r="M104" s="8"/>
      <c r="N104" s="8"/>
      <c r="O104" s="8"/>
      <c r="P104" s="8"/>
      <c r="Q104" s="8"/>
      <c r="R104" s="8"/>
      <c r="S104" s="8"/>
      <c r="T104" s="8"/>
      <c r="U104" s="9">
        <v>0</v>
      </c>
      <c r="V104" s="9">
        <v>0</v>
      </c>
      <c r="W104" s="9">
        <v>0</v>
      </c>
      <c r="X104" s="9">
        <v>0</v>
      </c>
      <c r="Y104" s="1"/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1"/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1"/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1"/>
      <c r="AR104" s="9">
        <v>0</v>
      </c>
      <c r="AS104" s="9">
        <v>0</v>
      </c>
      <c r="AT104" s="9">
        <v>0</v>
      </c>
    </row>
    <row r="105" spans="1:46" ht="23.25" customHeight="1">
      <c r="A105" s="1"/>
      <c r="B105" s="6" t="s">
        <v>20</v>
      </c>
      <c r="C105" s="6" t="s">
        <v>166</v>
      </c>
      <c r="D105" s="7" t="s">
        <v>25</v>
      </c>
      <c r="E105" s="7" t="s">
        <v>124</v>
      </c>
      <c r="F105" s="6" t="s">
        <v>125</v>
      </c>
      <c r="G105" s="7" t="s">
        <v>169</v>
      </c>
      <c r="H105" s="7" t="s">
        <v>170</v>
      </c>
      <c r="I105" s="6" t="s">
        <v>171</v>
      </c>
      <c r="J105" s="8">
        <v>28</v>
      </c>
      <c r="K105" s="7" t="s">
        <v>512</v>
      </c>
      <c r="L105" s="8">
        <v>0</v>
      </c>
      <c r="M105" s="8"/>
      <c r="N105" s="8"/>
      <c r="O105" s="8"/>
      <c r="P105" s="8"/>
      <c r="Q105" s="8"/>
      <c r="R105" s="8"/>
      <c r="S105" s="8"/>
      <c r="T105" s="8"/>
      <c r="U105" s="8">
        <v>0</v>
      </c>
      <c r="V105" s="8">
        <v>0</v>
      </c>
      <c r="W105" s="8">
        <v>0</v>
      </c>
      <c r="X105" s="8">
        <v>0</v>
      </c>
      <c r="Y105" s="1"/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1"/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1"/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1"/>
      <c r="AR105" s="8">
        <v>0</v>
      </c>
      <c r="AS105" s="8">
        <v>0</v>
      </c>
      <c r="AT105" s="8">
        <v>0</v>
      </c>
    </row>
    <row r="106" spans="1:46" ht="23.25" customHeight="1">
      <c r="A106" s="1"/>
      <c r="B106" s="6" t="s">
        <v>20</v>
      </c>
      <c r="C106" s="6" t="s">
        <v>166</v>
      </c>
      <c r="D106" s="7" t="s">
        <v>33</v>
      </c>
      <c r="E106" s="7" t="s">
        <v>167</v>
      </c>
      <c r="F106" s="6" t="s">
        <v>168</v>
      </c>
      <c r="G106" s="7" t="s">
        <v>169</v>
      </c>
      <c r="H106" s="7" t="s">
        <v>170</v>
      </c>
      <c r="I106" s="6" t="s">
        <v>171</v>
      </c>
      <c r="J106" s="8">
        <v>28</v>
      </c>
      <c r="K106" s="7" t="s">
        <v>512</v>
      </c>
      <c r="L106" s="8">
        <v>6.28</v>
      </c>
      <c r="M106" s="8">
        <v>4.71</v>
      </c>
      <c r="N106" s="8">
        <v>4.71</v>
      </c>
      <c r="O106" s="8">
        <v>5.6520000000000001</v>
      </c>
      <c r="P106" s="8">
        <v>4.3959999999999999</v>
      </c>
      <c r="Q106" s="8">
        <v>4.3174999999999999</v>
      </c>
      <c r="R106" s="8">
        <v>4.3174999999999999</v>
      </c>
      <c r="S106" s="8"/>
      <c r="T106" s="8"/>
      <c r="U106" s="9">
        <v>6.28</v>
      </c>
      <c r="V106" s="9">
        <v>4.71</v>
      </c>
      <c r="W106" s="9">
        <v>4.71</v>
      </c>
      <c r="X106" s="9">
        <v>3.14</v>
      </c>
      <c r="Y106" s="1"/>
      <c r="Z106" s="9">
        <v>4.71</v>
      </c>
      <c r="AA106" s="9">
        <v>4.71</v>
      </c>
      <c r="AB106" s="9">
        <v>4.71</v>
      </c>
      <c r="AC106" s="9">
        <v>4.71</v>
      </c>
      <c r="AD106" s="9">
        <v>3.14</v>
      </c>
      <c r="AE106" s="1"/>
      <c r="AF106" s="9">
        <v>6.28</v>
      </c>
      <c r="AG106" s="9">
        <v>4.71</v>
      </c>
      <c r="AH106" s="9">
        <v>3.14</v>
      </c>
      <c r="AI106" s="9">
        <v>4.71</v>
      </c>
      <c r="AJ106" s="9">
        <v>4.71</v>
      </c>
      <c r="AK106" s="1"/>
      <c r="AL106" s="9">
        <v>4.71</v>
      </c>
      <c r="AM106" s="9">
        <v>6.28</v>
      </c>
      <c r="AN106" s="9">
        <v>6.28</v>
      </c>
      <c r="AO106" s="9">
        <v>3.14</v>
      </c>
      <c r="AP106" s="9">
        <v>6.28</v>
      </c>
      <c r="AQ106" s="1"/>
      <c r="AR106" s="9">
        <v>3.14</v>
      </c>
      <c r="AS106" s="9">
        <v>6.28</v>
      </c>
      <c r="AT106" s="9">
        <v>3.14</v>
      </c>
    </row>
    <row r="107" spans="1:46" ht="23.25" customHeight="1">
      <c r="A107" s="1"/>
      <c r="B107" s="6" t="s">
        <v>20</v>
      </c>
      <c r="C107" s="6" t="s">
        <v>166</v>
      </c>
      <c r="D107" s="7" t="s">
        <v>35</v>
      </c>
      <c r="E107" s="7" t="s">
        <v>677</v>
      </c>
      <c r="F107" s="6" t="s">
        <v>678</v>
      </c>
      <c r="G107" s="7" t="s">
        <v>169</v>
      </c>
      <c r="H107" s="7" t="s">
        <v>170</v>
      </c>
      <c r="I107" s="6" t="s">
        <v>171</v>
      </c>
      <c r="J107" s="8">
        <v>28</v>
      </c>
      <c r="K107" s="7" t="s">
        <v>512</v>
      </c>
      <c r="L107" s="8">
        <v>3.14</v>
      </c>
      <c r="M107" s="8">
        <v>1.9394117647058824</v>
      </c>
      <c r="N107" s="8">
        <v>1.9625000000000001</v>
      </c>
      <c r="O107" s="8">
        <v>1.9625000000000001</v>
      </c>
      <c r="P107" s="8">
        <v>1.57</v>
      </c>
      <c r="Q107" s="8">
        <v>2.0933333333333333</v>
      </c>
      <c r="R107" s="8">
        <v>2.0933333333333333</v>
      </c>
      <c r="S107" s="8"/>
      <c r="T107" s="8"/>
      <c r="U107" s="8">
        <v>1.57</v>
      </c>
      <c r="V107" s="8">
        <v>1.57</v>
      </c>
      <c r="W107" s="8">
        <v>1.57</v>
      </c>
      <c r="X107" s="8">
        <v>0</v>
      </c>
      <c r="Y107" s="1"/>
      <c r="Z107" s="8">
        <v>3.14</v>
      </c>
      <c r="AA107" s="8">
        <v>3.14</v>
      </c>
      <c r="AB107" s="8">
        <v>0</v>
      </c>
      <c r="AC107" s="8">
        <v>3.14</v>
      </c>
      <c r="AD107" s="8">
        <v>1.57</v>
      </c>
      <c r="AE107" s="1"/>
      <c r="AF107" s="8">
        <v>1.57</v>
      </c>
      <c r="AG107" s="8">
        <v>1.57</v>
      </c>
      <c r="AH107" s="8">
        <v>1.57</v>
      </c>
      <c r="AI107" s="8">
        <v>1.57</v>
      </c>
      <c r="AJ107" s="8">
        <v>1.57</v>
      </c>
      <c r="AK107" s="1"/>
      <c r="AL107" s="8">
        <v>1.57</v>
      </c>
      <c r="AM107" s="8">
        <v>1.57</v>
      </c>
      <c r="AN107" s="8">
        <v>1.57</v>
      </c>
      <c r="AO107" s="8">
        <v>0</v>
      </c>
      <c r="AP107" s="8">
        <v>3.14</v>
      </c>
      <c r="AQ107" s="1"/>
      <c r="AR107" s="8">
        <v>1.57</v>
      </c>
      <c r="AS107" s="8">
        <v>0</v>
      </c>
      <c r="AT107" s="8">
        <v>0</v>
      </c>
    </row>
    <row r="108" spans="1:46" ht="23.25" customHeight="1">
      <c r="A108" s="1"/>
      <c r="B108" s="6" t="s">
        <v>20</v>
      </c>
      <c r="C108" s="6" t="s">
        <v>172</v>
      </c>
      <c r="D108" s="7" t="s">
        <v>22</v>
      </c>
      <c r="E108" s="7" t="s">
        <v>26</v>
      </c>
      <c r="F108" s="6" t="s">
        <v>27</v>
      </c>
      <c r="G108" s="7" t="s">
        <v>31</v>
      </c>
      <c r="H108" s="7" t="s">
        <v>74</v>
      </c>
      <c r="I108" s="6" t="s">
        <v>75</v>
      </c>
      <c r="J108" s="8">
        <v>9</v>
      </c>
      <c r="K108" s="7" t="s">
        <v>612</v>
      </c>
      <c r="L108" s="8">
        <v>0</v>
      </c>
      <c r="M108" s="8"/>
      <c r="N108" s="8"/>
      <c r="O108" s="8"/>
      <c r="P108" s="8"/>
      <c r="Q108" s="8"/>
      <c r="R108" s="8"/>
      <c r="S108" s="8"/>
      <c r="T108" s="8"/>
      <c r="U108" s="9">
        <v>0</v>
      </c>
      <c r="V108" s="9">
        <v>0</v>
      </c>
      <c r="W108" s="9">
        <v>0</v>
      </c>
      <c r="X108" s="9">
        <v>0</v>
      </c>
      <c r="Y108" s="1"/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1"/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1"/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1"/>
      <c r="AR108" s="9">
        <v>0</v>
      </c>
      <c r="AS108" s="9">
        <v>0</v>
      </c>
      <c r="AT108" s="9">
        <v>0</v>
      </c>
    </row>
    <row r="109" spans="1:46" ht="23.25" customHeight="1">
      <c r="A109" s="1"/>
      <c r="B109" s="6" t="s">
        <v>20</v>
      </c>
      <c r="C109" s="6" t="s">
        <v>172</v>
      </c>
      <c r="D109" s="7" t="s">
        <v>22</v>
      </c>
      <c r="E109" s="7" t="s">
        <v>26</v>
      </c>
      <c r="F109" s="6" t="s">
        <v>27</v>
      </c>
      <c r="G109" s="7" t="s">
        <v>33</v>
      </c>
      <c r="H109" s="7" t="s">
        <v>175</v>
      </c>
      <c r="I109" s="6" t="s">
        <v>176</v>
      </c>
      <c r="J109" s="8">
        <v>9</v>
      </c>
      <c r="K109" s="7" t="s">
        <v>127</v>
      </c>
      <c r="L109" s="8">
        <v>3</v>
      </c>
      <c r="M109" s="8">
        <v>2.0454545454545454</v>
      </c>
      <c r="N109" s="8">
        <v>2</v>
      </c>
      <c r="O109" s="8">
        <v>2.2000000000000002</v>
      </c>
      <c r="P109" s="8">
        <v>2</v>
      </c>
      <c r="Q109" s="8">
        <v>2</v>
      </c>
      <c r="R109" s="8">
        <v>2</v>
      </c>
      <c r="S109" s="8"/>
      <c r="T109" s="8"/>
      <c r="U109" s="8">
        <v>2</v>
      </c>
      <c r="V109" s="8">
        <v>2</v>
      </c>
      <c r="W109" s="8">
        <v>2</v>
      </c>
      <c r="X109" s="8">
        <v>2</v>
      </c>
      <c r="Y109" s="1"/>
      <c r="Z109" s="8">
        <v>2</v>
      </c>
      <c r="AA109" s="8">
        <v>2</v>
      </c>
      <c r="AB109" s="8">
        <v>2</v>
      </c>
      <c r="AC109" s="8">
        <v>2</v>
      </c>
      <c r="AD109" s="8">
        <v>2</v>
      </c>
      <c r="AE109" s="1"/>
      <c r="AF109" s="8">
        <v>2</v>
      </c>
      <c r="AG109" s="8">
        <v>3</v>
      </c>
      <c r="AH109" s="8">
        <v>2</v>
      </c>
      <c r="AI109" s="8">
        <v>2</v>
      </c>
      <c r="AJ109" s="8">
        <v>2</v>
      </c>
      <c r="AK109" s="1"/>
      <c r="AL109" s="8">
        <v>2</v>
      </c>
      <c r="AM109" s="8">
        <v>2</v>
      </c>
      <c r="AN109" s="8">
        <v>2</v>
      </c>
      <c r="AO109" s="8">
        <v>2</v>
      </c>
      <c r="AP109" s="8">
        <v>2</v>
      </c>
      <c r="AQ109" s="1"/>
      <c r="AR109" s="8">
        <v>2</v>
      </c>
      <c r="AS109" s="8">
        <v>2</v>
      </c>
      <c r="AT109" s="8">
        <v>2</v>
      </c>
    </row>
    <row r="110" spans="1:46" ht="23.25" customHeight="1">
      <c r="A110" s="1"/>
      <c r="B110" s="6" t="s">
        <v>20</v>
      </c>
      <c r="C110" s="6" t="s">
        <v>172</v>
      </c>
      <c r="D110" s="7" t="s">
        <v>25</v>
      </c>
      <c r="E110" s="7" t="s">
        <v>173</v>
      </c>
      <c r="F110" s="6" t="s">
        <v>174</v>
      </c>
      <c r="G110" s="7" t="s">
        <v>31</v>
      </c>
      <c r="H110" s="7" t="s">
        <v>74</v>
      </c>
      <c r="I110" s="6" t="s">
        <v>75</v>
      </c>
      <c r="J110" s="8">
        <v>9</v>
      </c>
      <c r="K110" s="7" t="s">
        <v>612</v>
      </c>
      <c r="L110" s="8">
        <v>0</v>
      </c>
      <c r="M110" s="8"/>
      <c r="N110" s="8"/>
      <c r="O110" s="8"/>
      <c r="P110" s="8"/>
      <c r="Q110" s="8"/>
      <c r="R110" s="8"/>
      <c r="S110" s="8"/>
      <c r="T110" s="8"/>
      <c r="U110" s="9">
        <v>0</v>
      </c>
      <c r="V110" s="9">
        <v>0</v>
      </c>
      <c r="W110" s="9">
        <v>0</v>
      </c>
      <c r="X110" s="9">
        <v>0</v>
      </c>
      <c r="Y110" s="1"/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1"/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1"/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1"/>
      <c r="AR110" s="9">
        <v>0</v>
      </c>
      <c r="AS110" s="9">
        <v>0</v>
      </c>
      <c r="AT110" s="9">
        <v>0</v>
      </c>
    </row>
    <row r="111" spans="1:46" ht="23.25" customHeight="1">
      <c r="A111" s="1"/>
      <c r="B111" s="6" t="s">
        <v>20</v>
      </c>
      <c r="C111" s="6" t="s">
        <v>172</v>
      </c>
      <c r="D111" s="7" t="s">
        <v>25</v>
      </c>
      <c r="E111" s="7" t="s">
        <v>173</v>
      </c>
      <c r="F111" s="6" t="s">
        <v>174</v>
      </c>
      <c r="G111" s="7" t="s">
        <v>33</v>
      </c>
      <c r="H111" s="7" t="s">
        <v>175</v>
      </c>
      <c r="I111" s="6" t="s">
        <v>176</v>
      </c>
      <c r="J111" s="8">
        <v>9</v>
      </c>
      <c r="K111" s="7" t="s">
        <v>127</v>
      </c>
      <c r="L111" s="8">
        <v>3.14</v>
      </c>
      <c r="M111" s="8">
        <v>1.1126315789473684</v>
      </c>
      <c r="N111" s="8">
        <v>1</v>
      </c>
      <c r="O111" s="8">
        <v>1</v>
      </c>
      <c r="P111" s="8">
        <v>1.5350000000000001</v>
      </c>
      <c r="Q111" s="8">
        <v>1</v>
      </c>
      <c r="R111" s="8">
        <v>1</v>
      </c>
      <c r="S111" s="8"/>
      <c r="T111" s="8"/>
      <c r="U111" s="8">
        <v>1</v>
      </c>
      <c r="V111" s="8">
        <v>0</v>
      </c>
      <c r="W111" s="8">
        <v>0</v>
      </c>
      <c r="X111" s="8">
        <v>1</v>
      </c>
      <c r="Y111" s="1"/>
      <c r="Z111" s="8">
        <v>1</v>
      </c>
      <c r="AA111" s="8">
        <v>1</v>
      </c>
      <c r="AB111" s="8">
        <v>1</v>
      </c>
      <c r="AC111" s="8">
        <v>0</v>
      </c>
      <c r="AD111" s="8">
        <v>1</v>
      </c>
      <c r="AE111" s="1"/>
      <c r="AF111" s="8">
        <v>1</v>
      </c>
      <c r="AG111" s="8">
        <v>1</v>
      </c>
      <c r="AH111" s="8">
        <v>1</v>
      </c>
      <c r="AI111" s="8">
        <v>1</v>
      </c>
      <c r="AJ111" s="8">
        <v>1</v>
      </c>
      <c r="AK111" s="1"/>
      <c r="AL111" s="8">
        <v>1</v>
      </c>
      <c r="AM111" s="8">
        <v>1</v>
      </c>
      <c r="AN111" s="8">
        <v>1</v>
      </c>
      <c r="AO111" s="8">
        <v>1</v>
      </c>
      <c r="AP111" s="8">
        <v>1</v>
      </c>
      <c r="AQ111" s="1"/>
      <c r="AR111" s="8">
        <v>1</v>
      </c>
      <c r="AS111" s="8">
        <v>1</v>
      </c>
      <c r="AT111" s="8">
        <v>3.14</v>
      </c>
    </row>
    <row r="112" spans="1:46" ht="23.25" customHeight="1">
      <c r="A112" s="1"/>
      <c r="B112" s="6" t="s">
        <v>20</v>
      </c>
      <c r="C112" s="6" t="s">
        <v>172</v>
      </c>
      <c r="D112" s="7" t="s">
        <v>31</v>
      </c>
      <c r="E112" s="7" t="s">
        <v>74</v>
      </c>
      <c r="F112" s="6" t="s">
        <v>75</v>
      </c>
      <c r="G112" s="7" t="s">
        <v>33</v>
      </c>
      <c r="H112" s="7" t="s">
        <v>175</v>
      </c>
      <c r="I112" s="6" t="s">
        <v>176</v>
      </c>
      <c r="J112" s="8">
        <v>9</v>
      </c>
      <c r="K112" s="7" t="s">
        <v>127</v>
      </c>
      <c r="L112" s="8">
        <v>12</v>
      </c>
      <c r="M112" s="8">
        <v>10.681818181818182</v>
      </c>
      <c r="N112" s="8">
        <v>10.5</v>
      </c>
      <c r="O112" s="8">
        <v>11</v>
      </c>
      <c r="P112" s="8">
        <v>10.6</v>
      </c>
      <c r="Q112" s="8">
        <v>10.5</v>
      </c>
      <c r="R112" s="8">
        <v>10.75</v>
      </c>
      <c r="S112" s="8"/>
      <c r="T112" s="8"/>
      <c r="U112" s="9">
        <v>11</v>
      </c>
      <c r="V112" s="9">
        <v>11</v>
      </c>
      <c r="W112" s="9">
        <v>11</v>
      </c>
      <c r="X112" s="9">
        <v>11</v>
      </c>
      <c r="Y112" s="1"/>
      <c r="Z112" s="9">
        <v>11</v>
      </c>
      <c r="AA112" s="9">
        <v>11</v>
      </c>
      <c r="AB112" s="9">
        <v>10</v>
      </c>
      <c r="AC112" s="9">
        <v>10</v>
      </c>
      <c r="AD112" s="9">
        <v>11</v>
      </c>
      <c r="AE112" s="1"/>
      <c r="AF112" s="9">
        <v>11</v>
      </c>
      <c r="AG112" s="9">
        <v>10</v>
      </c>
      <c r="AH112" s="9">
        <v>11</v>
      </c>
      <c r="AI112" s="9">
        <v>11</v>
      </c>
      <c r="AJ112" s="9">
        <v>10</v>
      </c>
      <c r="AK112" s="1"/>
      <c r="AL112" s="9">
        <v>10</v>
      </c>
      <c r="AM112" s="9">
        <v>11</v>
      </c>
      <c r="AN112" s="9">
        <v>10</v>
      </c>
      <c r="AO112" s="9">
        <v>10</v>
      </c>
      <c r="AP112" s="9">
        <v>11</v>
      </c>
      <c r="AQ112" s="1"/>
      <c r="AR112" s="9">
        <v>10</v>
      </c>
      <c r="AS112" s="9">
        <v>12</v>
      </c>
      <c r="AT112" s="9">
        <v>11</v>
      </c>
    </row>
    <row r="113" spans="1:46" ht="23.25" customHeight="1">
      <c r="A113" s="1"/>
      <c r="B113" s="6" t="s">
        <v>20</v>
      </c>
      <c r="C113" s="6" t="s">
        <v>177</v>
      </c>
      <c r="D113" s="7" t="s">
        <v>22</v>
      </c>
      <c r="E113" s="7" t="s">
        <v>679</v>
      </c>
      <c r="F113" s="6" t="s">
        <v>680</v>
      </c>
      <c r="G113" s="7" t="s">
        <v>31</v>
      </c>
      <c r="H113" s="7" t="s">
        <v>175</v>
      </c>
      <c r="I113" s="6" t="s">
        <v>176</v>
      </c>
      <c r="J113" s="8">
        <v>28</v>
      </c>
      <c r="K113" s="7" t="s">
        <v>445</v>
      </c>
      <c r="L113" s="8">
        <v>1</v>
      </c>
      <c r="M113" s="8">
        <v>1</v>
      </c>
      <c r="N113" s="8"/>
      <c r="O113" s="8">
        <v>1</v>
      </c>
      <c r="P113" s="8"/>
      <c r="Q113" s="8"/>
      <c r="R113" s="8"/>
      <c r="S113" s="8"/>
      <c r="T113" s="8"/>
      <c r="U113" s="8">
        <v>1</v>
      </c>
      <c r="V113" s="8">
        <v>0</v>
      </c>
      <c r="W113" s="8">
        <v>0</v>
      </c>
      <c r="X113" s="8">
        <v>0</v>
      </c>
      <c r="Y113" s="1"/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1"/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1"/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1"/>
      <c r="AR113" s="8">
        <v>0</v>
      </c>
      <c r="AS113" s="8">
        <v>0</v>
      </c>
      <c r="AT113" s="8">
        <v>0</v>
      </c>
    </row>
    <row r="114" spans="1:46" ht="23.25" customHeight="1">
      <c r="A114" s="1"/>
      <c r="B114" s="6" t="s">
        <v>20</v>
      </c>
      <c r="C114" s="6" t="s">
        <v>177</v>
      </c>
      <c r="D114" s="7" t="s">
        <v>25</v>
      </c>
      <c r="E114" s="7" t="s">
        <v>38</v>
      </c>
      <c r="F114" s="6" t="s">
        <v>39</v>
      </c>
      <c r="G114" s="7" t="s">
        <v>31</v>
      </c>
      <c r="H114" s="7" t="s">
        <v>175</v>
      </c>
      <c r="I114" s="6" t="s">
        <v>176</v>
      </c>
      <c r="J114" s="8">
        <v>28</v>
      </c>
      <c r="K114" s="7" t="s">
        <v>445</v>
      </c>
      <c r="L114" s="8">
        <v>21.576000000000004</v>
      </c>
      <c r="M114" s="8">
        <v>15.208090909090913</v>
      </c>
      <c r="N114" s="8">
        <v>14.6365</v>
      </c>
      <c r="O114" s="8">
        <v>15.351600000000001</v>
      </c>
      <c r="P114" s="8">
        <v>16.5032</v>
      </c>
      <c r="Q114" s="8">
        <v>15.697000000000001</v>
      </c>
      <c r="R114" s="8">
        <v>13.4925</v>
      </c>
      <c r="S114" s="8"/>
      <c r="T114" s="8"/>
      <c r="U114" s="9">
        <v>14.788</v>
      </c>
      <c r="V114" s="9">
        <v>14.576000000000001</v>
      </c>
      <c r="W114" s="9">
        <v>17.000000000000004</v>
      </c>
      <c r="X114" s="9">
        <v>14</v>
      </c>
      <c r="Y114" s="1"/>
      <c r="Z114" s="9">
        <v>12</v>
      </c>
      <c r="AA114" s="9">
        <v>14</v>
      </c>
      <c r="AB114" s="9">
        <v>20.000000000000004</v>
      </c>
      <c r="AC114" s="9">
        <v>15.394</v>
      </c>
      <c r="AD114" s="9">
        <v>15.394</v>
      </c>
      <c r="AE114" s="1"/>
      <c r="AF114" s="9">
        <v>16.97</v>
      </c>
      <c r="AG114" s="9">
        <v>11.394</v>
      </c>
      <c r="AH114" s="9">
        <v>16.940000000000001</v>
      </c>
      <c r="AI114" s="9">
        <v>14.394</v>
      </c>
      <c r="AJ114" s="9">
        <v>13.182</v>
      </c>
      <c r="AK114" s="1"/>
      <c r="AL114" s="9">
        <v>15.394</v>
      </c>
      <c r="AM114" s="9">
        <v>15</v>
      </c>
      <c r="AN114" s="9">
        <v>19</v>
      </c>
      <c r="AO114" s="9">
        <v>16</v>
      </c>
      <c r="AP114" s="9">
        <v>11.394</v>
      </c>
      <c r="AQ114" s="1"/>
      <c r="AR114" s="9">
        <v>14.182</v>
      </c>
      <c r="AS114" s="9">
        <v>21.576000000000004</v>
      </c>
      <c r="AT114" s="9">
        <v>12</v>
      </c>
    </row>
    <row r="115" spans="1:46" ht="23.25" customHeight="1">
      <c r="A115" s="1"/>
      <c r="B115" s="6" t="s">
        <v>20</v>
      </c>
      <c r="C115" s="6" t="s">
        <v>178</v>
      </c>
      <c r="D115" s="7" t="s">
        <v>22</v>
      </c>
      <c r="E115" s="7" t="s">
        <v>38</v>
      </c>
      <c r="F115" s="6" t="s">
        <v>39</v>
      </c>
      <c r="G115" s="7" t="s">
        <v>25</v>
      </c>
      <c r="H115" s="7" t="s">
        <v>79</v>
      </c>
      <c r="I115" s="6" t="s">
        <v>80</v>
      </c>
      <c r="J115" s="8">
        <v>38</v>
      </c>
      <c r="K115" s="7" t="s">
        <v>94</v>
      </c>
      <c r="L115" s="8">
        <v>21.98</v>
      </c>
      <c r="M115" s="8">
        <v>20.017500000000002</v>
      </c>
      <c r="N115" s="8"/>
      <c r="O115" s="8"/>
      <c r="P115" s="8"/>
      <c r="Q115" s="8"/>
      <c r="R115" s="8"/>
      <c r="S115" s="8">
        <v>20.017500000000002</v>
      </c>
      <c r="T115" s="8"/>
      <c r="U115" s="1"/>
      <c r="V115" s="1"/>
      <c r="W115" s="1"/>
      <c r="X115" s="1"/>
      <c r="Y115" s="8">
        <v>18.84</v>
      </c>
      <c r="Z115" s="1"/>
      <c r="AA115" s="1"/>
      <c r="AB115" s="1"/>
      <c r="AC115" s="1"/>
      <c r="AD115" s="1"/>
      <c r="AE115" s="8">
        <v>20.41</v>
      </c>
      <c r="AF115" s="1"/>
      <c r="AG115" s="1"/>
      <c r="AH115" s="1"/>
      <c r="AI115" s="1"/>
      <c r="AJ115" s="1"/>
      <c r="AK115" s="8">
        <v>21.98</v>
      </c>
      <c r="AL115" s="1"/>
      <c r="AM115" s="1"/>
      <c r="AN115" s="1"/>
      <c r="AO115" s="1"/>
      <c r="AP115" s="1"/>
      <c r="AQ115" s="8">
        <v>18.84</v>
      </c>
      <c r="AR115" s="1"/>
      <c r="AS115" s="1"/>
      <c r="AT115" s="1"/>
    </row>
    <row r="116" spans="1:46" ht="23.25" customHeight="1">
      <c r="A116" s="1"/>
      <c r="B116" s="6" t="s">
        <v>20</v>
      </c>
      <c r="C116" s="6" t="s">
        <v>179</v>
      </c>
      <c r="D116" s="7" t="s">
        <v>25</v>
      </c>
      <c r="E116" s="7" t="s">
        <v>180</v>
      </c>
      <c r="F116" s="6" t="s">
        <v>181</v>
      </c>
      <c r="G116" s="7" t="s">
        <v>33</v>
      </c>
      <c r="H116" s="7" t="s">
        <v>52</v>
      </c>
      <c r="I116" s="6" t="s">
        <v>53</v>
      </c>
      <c r="J116" s="8">
        <v>32</v>
      </c>
      <c r="K116" s="7" t="s">
        <v>126</v>
      </c>
      <c r="L116" s="8">
        <v>0</v>
      </c>
      <c r="M116" s="8"/>
      <c r="N116" s="8"/>
      <c r="O116" s="8"/>
      <c r="P116" s="8"/>
      <c r="Q116" s="8"/>
      <c r="R116" s="8"/>
      <c r="S116" s="8"/>
      <c r="T116" s="8"/>
      <c r="U116" s="1"/>
      <c r="V116" s="1"/>
      <c r="W116" s="1"/>
      <c r="X116" s="1"/>
      <c r="Y116" s="1"/>
      <c r="Z116" s="9">
        <v>0</v>
      </c>
      <c r="AA116" s="1"/>
      <c r="AB116" s="1"/>
      <c r="AC116" s="1"/>
      <c r="AD116" s="1"/>
      <c r="AE116" s="1"/>
      <c r="AF116" s="9">
        <v>0</v>
      </c>
      <c r="AG116" s="1"/>
      <c r="AH116" s="1"/>
      <c r="AI116" s="1"/>
      <c r="AJ116" s="1"/>
      <c r="AK116" s="1"/>
      <c r="AL116" s="9">
        <v>0</v>
      </c>
      <c r="AM116" s="1"/>
      <c r="AN116" s="1"/>
      <c r="AO116" s="1"/>
      <c r="AP116" s="1"/>
      <c r="AQ116" s="1"/>
      <c r="AR116" s="9">
        <v>0</v>
      </c>
      <c r="AS116" s="1"/>
      <c r="AT116" s="1"/>
    </row>
    <row r="117" spans="1:46" ht="23.25" customHeight="1">
      <c r="A117" s="1"/>
      <c r="B117" s="6" t="s">
        <v>20</v>
      </c>
      <c r="C117" s="6" t="s">
        <v>179</v>
      </c>
      <c r="D117" s="7" t="s">
        <v>25</v>
      </c>
      <c r="E117" s="7" t="s">
        <v>180</v>
      </c>
      <c r="F117" s="6" t="s">
        <v>181</v>
      </c>
      <c r="G117" s="7" t="s">
        <v>35</v>
      </c>
      <c r="H117" s="7" t="s">
        <v>175</v>
      </c>
      <c r="I117" s="6" t="s">
        <v>176</v>
      </c>
      <c r="J117" s="8">
        <v>32</v>
      </c>
      <c r="K117" s="7" t="s">
        <v>681</v>
      </c>
      <c r="L117" s="8">
        <v>0</v>
      </c>
      <c r="M117" s="8"/>
      <c r="N117" s="8"/>
      <c r="O117" s="8"/>
      <c r="P117" s="8"/>
      <c r="Q117" s="8"/>
      <c r="R117" s="8"/>
      <c r="S117" s="8"/>
      <c r="T117" s="8"/>
      <c r="U117" s="1"/>
      <c r="V117" s="1"/>
      <c r="W117" s="1"/>
      <c r="X117" s="1"/>
      <c r="Y117" s="1"/>
      <c r="Z117" s="8">
        <v>0</v>
      </c>
      <c r="AA117" s="1"/>
      <c r="AB117" s="1"/>
      <c r="AC117" s="1"/>
      <c r="AD117" s="1"/>
      <c r="AE117" s="1"/>
      <c r="AF117" s="8">
        <v>0</v>
      </c>
      <c r="AG117" s="1"/>
      <c r="AH117" s="1"/>
      <c r="AI117" s="1"/>
      <c r="AJ117" s="1"/>
      <c r="AK117" s="1"/>
      <c r="AL117" s="8">
        <v>0</v>
      </c>
      <c r="AM117" s="1"/>
      <c r="AN117" s="1"/>
      <c r="AO117" s="1"/>
      <c r="AP117" s="1"/>
      <c r="AQ117" s="1"/>
      <c r="AR117" s="8">
        <v>0</v>
      </c>
      <c r="AS117" s="1"/>
      <c r="AT117" s="1"/>
    </row>
    <row r="118" spans="1:46" ht="23.25" customHeight="1">
      <c r="A118" s="1"/>
      <c r="B118" s="6" t="s">
        <v>20</v>
      </c>
      <c r="C118" s="6" t="s">
        <v>179</v>
      </c>
      <c r="D118" s="7" t="s">
        <v>31</v>
      </c>
      <c r="E118" s="7" t="s">
        <v>182</v>
      </c>
      <c r="F118" s="6" t="s">
        <v>183</v>
      </c>
      <c r="G118" s="7" t="s">
        <v>33</v>
      </c>
      <c r="H118" s="7" t="s">
        <v>52</v>
      </c>
      <c r="I118" s="6" t="s">
        <v>53</v>
      </c>
      <c r="J118" s="8">
        <v>32</v>
      </c>
      <c r="K118" s="7" t="s">
        <v>126</v>
      </c>
      <c r="L118" s="8">
        <v>9.42</v>
      </c>
      <c r="M118" s="8">
        <v>8.2424999999999997</v>
      </c>
      <c r="N118" s="8">
        <v>8.2424999999999997</v>
      </c>
      <c r="O118" s="8"/>
      <c r="P118" s="8"/>
      <c r="Q118" s="8"/>
      <c r="R118" s="8"/>
      <c r="S118" s="8"/>
      <c r="T118" s="8"/>
      <c r="U118" s="1"/>
      <c r="V118" s="1"/>
      <c r="W118" s="1"/>
      <c r="X118" s="1"/>
      <c r="Y118" s="1"/>
      <c r="Z118" s="9">
        <v>9.42</v>
      </c>
      <c r="AA118" s="1"/>
      <c r="AB118" s="1"/>
      <c r="AC118" s="1"/>
      <c r="AD118" s="1"/>
      <c r="AE118" s="1"/>
      <c r="AF118" s="9">
        <v>9.42</v>
      </c>
      <c r="AG118" s="1"/>
      <c r="AH118" s="1"/>
      <c r="AI118" s="1"/>
      <c r="AJ118" s="1"/>
      <c r="AK118" s="1"/>
      <c r="AL118" s="9">
        <v>6.28</v>
      </c>
      <c r="AM118" s="1"/>
      <c r="AN118" s="1"/>
      <c r="AO118" s="1"/>
      <c r="AP118" s="1"/>
      <c r="AQ118" s="1"/>
      <c r="AR118" s="9">
        <v>7.85</v>
      </c>
      <c r="AS118" s="1"/>
      <c r="AT118" s="1"/>
    </row>
    <row r="119" spans="1:46" ht="23.25" customHeight="1">
      <c r="A119" s="1"/>
      <c r="B119" s="6" t="s">
        <v>20</v>
      </c>
      <c r="C119" s="6" t="s">
        <v>179</v>
      </c>
      <c r="D119" s="7" t="s">
        <v>31</v>
      </c>
      <c r="E119" s="7" t="s">
        <v>182</v>
      </c>
      <c r="F119" s="6" t="s">
        <v>183</v>
      </c>
      <c r="G119" s="7" t="s">
        <v>35</v>
      </c>
      <c r="H119" s="7" t="s">
        <v>175</v>
      </c>
      <c r="I119" s="6" t="s">
        <v>176</v>
      </c>
      <c r="J119" s="8">
        <v>32</v>
      </c>
      <c r="K119" s="7" t="s">
        <v>681</v>
      </c>
      <c r="L119" s="8">
        <v>4</v>
      </c>
      <c r="M119" s="8">
        <v>3.75</v>
      </c>
      <c r="N119" s="8">
        <v>3.75</v>
      </c>
      <c r="O119" s="8"/>
      <c r="P119" s="8"/>
      <c r="Q119" s="8"/>
      <c r="R119" s="8"/>
      <c r="S119" s="8"/>
      <c r="T119" s="8"/>
      <c r="U119" s="1"/>
      <c r="V119" s="1"/>
      <c r="W119" s="1"/>
      <c r="X119" s="1"/>
      <c r="Y119" s="1"/>
      <c r="Z119" s="8">
        <v>4</v>
      </c>
      <c r="AA119" s="1"/>
      <c r="AB119" s="1"/>
      <c r="AC119" s="1"/>
      <c r="AD119" s="1"/>
      <c r="AE119" s="1"/>
      <c r="AF119" s="8">
        <v>4</v>
      </c>
      <c r="AG119" s="1"/>
      <c r="AH119" s="1"/>
      <c r="AI119" s="1"/>
      <c r="AJ119" s="1"/>
      <c r="AK119" s="1"/>
      <c r="AL119" s="8">
        <v>4</v>
      </c>
      <c r="AM119" s="1"/>
      <c r="AN119" s="1"/>
      <c r="AO119" s="1"/>
      <c r="AP119" s="1"/>
      <c r="AQ119" s="1"/>
      <c r="AR119" s="8">
        <v>3</v>
      </c>
      <c r="AS119" s="1"/>
      <c r="AT119" s="1"/>
    </row>
    <row r="120" spans="1:46" ht="23.25" customHeight="1">
      <c r="A120" s="1"/>
      <c r="B120" s="6" t="s">
        <v>20</v>
      </c>
      <c r="C120" s="6" t="s">
        <v>179</v>
      </c>
      <c r="D120" s="7" t="s">
        <v>33</v>
      </c>
      <c r="E120" s="7" t="s">
        <v>52</v>
      </c>
      <c r="F120" s="6" t="s">
        <v>53</v>
      </c>
      <c r="G120" s="7" t="s">
        <v>35</v>
      </c>
      <c r="H120" s="7" t="s">
        <v>175</v>
      </c>
      <c r="I120" s="6" t="s">
        <v>176</v>
      </c>
      <c r="J120" s="8">
        <v>32</v>
      </c>
      <c r="K120" s="7" t="s">
        <v>681</v>
      </c>
      <c r="L120" s="8">
        <v>19.363500000000002</v>
      </c>
      <c r="M120" s="8">
        <v>16.170375</v>
      </c>
      <c r="N120" s="8">
        <v>16.170375</v>
      </c>
      <c r="O120" s="8"/>
      <c r="P120" s="8"/>
      <c r="Q120" s="8"/>
      <c r="R120" s="8"/>
      <c r="S120" s="8"/>
      <c r="T120" s="8"/>
      <c r="U120" s="1"/>
      <c r="V120" s="1"/>
      <c r="W120" s="1"/>
      <c r="X120" s="1"/>
      <c r="Y120" s="1"/>
      <c r="Z120" s="9">
        <v>17.909000000000002</v>
      </c>
      <c r="AA120" s="1"/>
      <c r="AB120" s="1"/>
      <c r="AC120" s="1"/>
      <c r="AD120" s="1"/>
      <c r="AE120" s="1"/>
      <c r="AF120" s="9">
        <v>10</v>
      </c>
      <c r="AG120" s="1"/>
      <c r="AH120" s="1"/>
      <c r="AI120" s="1"/>
      <c r="AJ120" s="1"/>
      <c r="AK120" s="1"/>
      <c r="AL120" s="9">
        <v>17.408999999999999</v>
      </c>
      <c r="AM120" s="1"/>
      <c r="AN120" s="1"/>
      <c r="AO120" s="1"/>
      <c r="AP120" s="1"/>
      <c r="AQ120" s="1"/>
      <c r="AR120" s="9">
        <v>19.363500000000002</v>
      </c>
      <c r="AS120" s="1"/>
      <c r="AT120" s="1"/>
    </row>
    <row r="121" spans="1:46" ht="23.25" customHeight="1">
      <c r="A121" s="1"/>
      <c r="B121" s="6" t="s">
        <v>20</v>
      </c>
      <c r="C121" s="6" t="s">
        <v>185</v>
      </c>
      <c r="D121" s="7" t="s">
        <v>22</v>
      </c>
      <c r="E121" s="7" t="s">
        <v>180</v>
      </c>
      <c r="F121" s="6" t="s">
        <v>181</v>
      </c>
      <c r="G121" s="7" t="s">
        <v>31</v>
      </c>
      <c r="H121" s="7" t="s">
        <v>52</v>
      </c>
      <c r="I121" s="6" t="s">
        <v>53</v>
      </c>
      <c r="J121" s="8">
        <v>32</v>
      </c>
      <c r="K121" s="7" t="s">
        <v>126</v>
      </c>
      <c r="L121" s="8">
        <v>0</v>
      </c>
      <c r="M121" s="8"/>
      <c r="N121" s="8"/>
      <c r="O121" s="8"/>
      <c r="P121" s="8"/>
      <c r="Q121" s="8"/>
      <c r="R121" s="8"/>
      <c r="S121" s="8"/>
      <c r="T121" s="8"/>
      <c r="U121" s="8">
        <v>0</v>
      </c>
      <c r="V121" s="8">
        <v>0</v>
      </c>
      <c r="W121" s="8">
        <v>0</v>
      </c>
      <c r="X121" s="8">
        <v>0</v>
      </c>
      <c r="Y121" s="1"/>
      <c r="Z121" s="1"/>
      <c r="AA121" s="8">
        <v>0</v>
      </c>
      <c r="AB121" s="8">
        <v>0</v>
      </c>
      <c r="AC121" s="8">
        <v>0</v>
      </c>
      <c r="AD121" s="8">
        <v>0</v>
      </c>
      <c r="AE121" s="1"/>
      <c r="AF121" s="1"/>
      <c r="AG121" s="8">
        <v>0</v>
      </c>
      <c r="AH121" s="8">
        <v>0</v>
      </c>
      <c r="AI121" s="8">
        <v>0</v>
      </c>
      <c r="AJ121" s="8">
        <v>0</v>
      </c>
      <c r="AK121" s="1"/>
      <c r="AL121" s="1"/>
      <c r="AM121" s="8">
        <v>0</v>
      </c>
      <c r="AN121" s="8">
        <v>0</v>
      </c>
      <c r="AO121" s="8">
        <v>0</v>
      </c>
      <c r="AP121" s="8">
        <v>0</v>
      </c>
      <c r="AQ121" s="1"/>
      <c r="AR121" s="1"/>
      <c r="AS121" s="8">
        <v>0</v>
      </c>
      <c r="AT121" s="8">
        <v>0</v>
      </c>
    </row>
    <row r="122" spans="1:46" ht="23.25" customHeight="1">
      <c r="A122" s="1"/>
      <c r="B122" s="6" t="s">
        <v>20</v>
      </c>
      <c r="C122" s="6" t="s">
        <v>185</v>
      </c>
      <c r="D122" s="7" t="s">
        <v>22</v>
      </c>
      <c r="E122" s="7" t="s">
        <v>180</v>
      </c>
      <c r="F122" s="6" t="s">
        <v>181</v>
      </c>
      <c r="G122" s="7" t="s">
        <v>33</v>
      </c>
      <c r="H122" s="7" t="s">
        <v>175</v>
      </c>
      <c r="I122" s="6" t="s">
        <v>176</v>
      </c>
      <c r="J122" s="8">
        <v>32</v>
      </c>
      <c r="K122" s="7" t="s">
        <v>681</v>
      </c>
      <c r="L122" s="8">
        <v>1</v>
      </c>
      <c r="M122" s="8">
        <v>1</v>
      </c>
      <c r="N122" s="8"/>
      <c r="O122" s="8">
        <v>1</v>
      </c>
      <c r="P122" s="8"/>
      <c r="Q122" s="8"/>
      <c r="R122" s="8"/>
      <c r="S122" s="8"/>
      <c r="T122" s="8"/>
      <c r="U122" s="9">
        <v>1</v>
      </c>
      <c r="V122" s="9">
        <v>0</v>
      </c>
      <c r="W122" s="9">
        <v>0</v>
      </c>
      <c r="X122" s="9">
        <v>0</v>
      </c>
      <c r="Y122" s="1"/>
      <c r="Z122" s="1"/>
      <c r="AA122" s="9">
        <v>0</v>
      </c>
      <c r="AB122" s="9">
        <v>0</v>
      </c>
      <c r="AC122" s="9">
        <v>0</v>
      </c>
      <c r="AD122" s="9">
        <v>0</v>
      </c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1"/>
      <c r="AL122" s="1"/>
      <c r="AM122" s="9">
        <v>0</v>
      </c>
      <c r="AN122" s="9">
        <v>0</v>
      </c>
      <c r="AO122" s="9">
        <v>0</v>
      </c>
      <c r="AP122" s="9">
        <v>0</v>
      </c>
      <c r="AQ122" s="1"/>
      <c r="AR122" s="1"/>
      <c r="AS122" s="9">
        <v>0</v>
      </c>
      <c r="AT122" s="9">
        <v>0</v>
      </c>
    </row>
    <row r="123" spans="1:46" ht="23.25" customHeight="1">
      <c r="A123" s="1"/>
      <c r="B123" s="6" t="s">
        <v>20</v>
      </c>
      <c r="C123" s="6" t="s">
        <v>185</v>
      </c>
      <c r="D123" s="7" t="s">
        <v>25</v>
      </c>
      <c r="E123" s="7" t="s">
        <v>182</v>
      </c>
      <c r="F123" s="6" t="s">
        <v>183</v>
      </c>
      <c r="G123" s="7" t="s">
        <v>31</v>
      </c>
      <c r="H123" s="7" t="s">
        <v>52</v>
      </c>
      <c r="I123" s="6" t="s">
        <v>53</v>
      </c>
      <c r="J123" s="8">
        <v>32</v>
      </c>
      <c r="K123" s="7" t="s">
        <v>126</v>
      </c>
      <c r="L123" s="8">
        <v>9.42</v>
      </c>
      <c r="M123" s="8">
        <v>5.7094444444444434</v>
      </c>
      <c r="N123" s="8"/>
      <c r="O123" s="8">
        <v>6.5660000000000007</v>
      </c>
      <c r="P123" s="8">
        <v>3.5400000000000005</v>
      </c>
      <c r="Q123" s="8">
        <v>8.1000000000000014</v>
      </c>
      <c r="R123" s="8">
        <v>4.9600000000000009</v>
      </c>
      <c r="S123" s="8"/>
      <c r="T123" s="8"/>
      <c r="U123" s="8">
        <v>7.28</v>
      </c>
      <c r="V123" s="8">
        <v>4.1400000000000006</v>
      </c>
      <c r="W123" s="8">
        <v>8.8500000000000014</v>
      </c>
      <c r="X123" s="8">
        <v>4.1400000000000006</v>
      </c>
      <c r="Y123" s="1"/>
      <c r="Z123" s="1"/>
      <c r="AA123" s="8">
        <v>8.2800000000000011</v>
      </c>
      <c r="AB123" s="8">
        <v>6.28</v>
      </c>
      <c r="AC123" s="8">
        <v>6.28</v>
      </c>
      <c r="AD123" s="8">
        <v>4.71</v>
      </c>
      <c r="AE123" s="1"/>
      <c r="AF123" s="1"/>
      <c r="AG123" s="8">
        <v>6.28</v>
      </c>
      <c r="AH123" s="8">
        <v>1.57</v>
      </c>
      <c r="AI123" s="8">
        <v>9.42</v>
      </c>
      <c r="AJ123" s="8">
        <v>6.28</v>
      </c>
      <c r="AK123" s="1"/>
      <c r="AL123" s="1"/>
      <c r="AM123" s="8">
        <v>4.71</v>
      </c>
      <c r="AN123" s="8">
        <v>2.57</v>
      </c>
      <c r="AO123" s="8">
        <v>7.85</v>
      </c>
      <c r="AP123" s="8">
        <v>4.71</v>
      </c>
      <c r="AQ123" s="1"/>
      <c r="AR123" s="1"/>
      <c r="AS123" s="8">
        <v>6.28</v>
      </c>
      <c r="AT123" s="8">
        <v>3.14</v>
      </c>
    </row>
    <row r="124" spans="1:46" ht="23.25" customHeight="1">
      <c r="A124" s="1"/>
      <c r="B124" s="6" t="s">
        <v>20</v>
      </c>
      <c r="C124" s="6" t="s">
        <v>185</v>
      </c>
      <c r="D124" s="7" t="s">
        <v>25</v>
      </c>
      <c r="E124" s="7" t="s">
        <v>182</v>
      </c>
      <c r="F124" s="6" t="s">
        <v>183</v>
      </c>
      <c r="G124" s="7" t="s">
        <v>33</v>
      </c>
      <c r="H124" s="7" t="s">
        <v>175</v>
      </c>
      <c r="I124" s="6" t="s">
        <v>176</v>
      </c>
      <c r="J124" s="8">
        <v>32</v>
      </c>
      <c r="K124" s="7" t="s">
        <v>681</v>
      </c>
      <c r="L124" s="8">
        <v>4</v>
      </c>
      <c r="M124" s="8">
        <v>3.3333333333333335</v>
      </c>
      <c r="N124" s="8"/>
      <c r="O124" s="8">
        <v>3.4</v>
      </c>
      <c r="P124" s="8">
        <v>3.2</v>
      </c>
      <c r="Q124" s="8">
        <v>3.5</v>
      </c>
      <c r="R124" s="8">
        <v>3.25</v>
      </c>
      <c r="S124" s="8"/>
      <c r="T124" s="8"/>
      <c r="U124" s="9">
        <v>4</v>
      </c>
      <c r="V124" s="9">
        <v>3</v>
      </c>
      <c r="W124" s="9">
        <v>3</v>
      </c>
      <c r="X124" s="9">
        <v>3</v>
      </c>
      <c r="Y124" s="1"/>
      <c r="Z124" s="1"/>
      <c r="AA124" s="9">
        <v>3</v>
      </c>
      <c r="AB124" s="9">
        <v>4</v>
      </c>
      <c r="AC124" s="9">
        <v>4</v>
      </c>
      <c r="AD124" s="9">
        <v>4</v>
      </c>
      <c r="AE124" s="1"/>
      <c r="AF124" s="1"/>
      <c r="AG124" s="9">
        <v>3</v>
      </c>
      <c r="AH124" s="9">
        <v>3</v>
      </c>
      <c r="AI124" s="9">
        <v>3</v>
      </c>
      <c r="AJ124" s="9">
        <v>3</v>
      </c>
      <c r="AK124" s="1"/>
      <c r="AL124" s="1"/>
      <c r="AM124" s="9">
        <v>4</v>
      </c>
      <c r="AN124" s="9">
        <v>3</v>
      </c>
      <c r="AO124" s="9">
        <v>4</v>
      </c>
      <c r="AP124" s="9">
        <v>3</v>
      </c>
      <c r="AQ124" s="1"/>
      <c r="AR124" s="1"/>
      <c r="AS124" s="9">
        <v>3</v>
      </c>
      <c r="AT124" s="9">
        <v>3</v>
      </c>
    </row>
    <row r="125" spans="1:46" ht="23.25" customHeight="1">
      <c r="A125" s="1"/>
      <c r="B125" s="6" t="s">
        <v>20</v>
      </c>
      <c r="C125" s="6" t="s">
        <v>185</v>
      </c>
      <c r="D125" s="7" t="s">
        <v>31</v>
      </c>
      <c r="E125" s="7" t="s">
        <v>52</v>
      </c>
      <c r="F125" s="6" t="s">
        <v>53</v>
      </c>
      <c r="G125" s="7" t="s">
        <v>33</v>
      </c>
      <c r="H125" s="7" t="s">
        <v>175</v>
      </c>
      <c r="I125" s="6" t="s">
        <v>176</v>
      </c>
      <c r="J125" s="8">
        <v>32</v>
      </c>
      <c r="K125" s="7" t="s">
        <v>681</v>
      </c>
      <c r="L125" s="8">
        <v>21.954500000000003</v>
      </c>
      <c r="M125" s="8">
        <v>17.50119444444444</v>
      </c>
      <c r="N125" s="8"/>
      <c r="O125" s="8">
        <v>16.109000000000002</v>
      </c>
      <c r="P125" s="8">
        <v>19.674200000000003</v>
      </c>
      <c r="Q125" s="8">
        <v>19.117375000000003</v>
      </c>
      <c r="R125" s="8">
        <v>14.909000000000002</v>
      </c>
      <c r="S125" s="8"/>
      <c r="T125" s="8"/>
      <c r="U125" s="8">
        <v>18.863500000000002</v>
      </c>
      <c r="V125" s="8">
        <v>20.363500000000002</v>
      </c>
      <c r="W125" s="8">
        <v>21.696999999999999</v>
      </c>
      <c r="X125" s="8">
        <v>10</v>
      </c>
      <c r="Y125" s="1"/>
      <c r="Z125" s="1"/>
      <c r="AA125" s="8">
        <v>11</v>
      </c>
      <c r="AB125" s="8">
        <v>21.780500000000004</v>
      </c>
      <c r="AC125" s="8">
        <v>17</v>
      </c>
      <c r="AD125" s="8">
        <v>10</v>
      </c>
      <c r="AE125" s="1"/>
      <c r="AF125" s="1"/>
      <c r="AG125" s="8">
        <v>18.863500000000002</v>
      </c>
      <c r="AH125" s="8">
        <v>17.454500000000003</v>
      </c>
      <c r="AI125" s="8">
        <v>21.954500000000003</v>
      </c>
      <c r="AJ125" s="8">
        <v>19.772500000000004</v>
      </c>
      <c r="AK125" s="1"/>
      <c r="AL125" s="1"/>
      <c r="AM125" s="8">
        <v>15.409000000000002</v>
      </c>
      <c r="AN125" s="8">
        <v>16.909000000000002</v>
      </c>
      <c r="AO125" s="8">
        <v>15.818</v>
      </c>
      <c r="AP125" s="8">
        <v>19.863500000000002</v>
      </c>
      <c r="AQ125" s="1"/>
      <c r="AR125" s="1"/>
      <c r="AS125" s="8">
        <v>16.409000000000002</v>
      </c>
      <c r="AT125" s="8">
        <v>21.863500000000002</v>
      </c>
    </row>
    <row r="126" spans="1:46" ht="23.25" customHeight="1">
      <c r="A126" s="1"/>
      <c r="B126" s="6" t="s">
        <v>20</v>
      </c>
      <c r="C126" s="6" t="s">
        <v>186</v>
      </c>
      <c r="D126" s="7" t="s">
        <v>22</v>
      </c>
      <c r="E126" s="7" t="s">
        <v>182</v>
      </c>
      <c r="F126" s="6" t="s">
        <v>183</v>
      </c>
      <c r="G126" s="7" t="s">
        <v>31</v>
      </c>
      <c r="H126" s="7" t="s">
        <v>175</v>
      </c>
      <c r="I126" s="6" t="s">
        <v>176</v>
      </c>
      <c r="J126" s="8">
        <v>32</v>
      </c>
      <c r="K126" s="7" t="s">
        <v>587</v>
      </c>
      <c r="L126" s="8">
        <v>4.57</v>
      </c>
      <c r="M126" s="8">
        <v>4.32</v>
      </c>
      <c r="N126" s="8"/>
      <c r="O126" s="8"/>
      <c r="P126" s="8"/>
      <c r="Q126" s="8"/>
      <c r="R126" s="8"/>
      <c r="S126" s="8">
        <v>4.32</v>
      </c>
      <c r="T126" s="8"/>
      <c r="U126" s="1"/>
      <c r="V126" s="1"/>
      <c r="W126" s="1"/>
      <c r="X126" s="1"/>
      <c r="Y126" s="9">
        <v>3.57</v>
      </c>
      <c r="Z126" s="1"/>
      <c r="AA126" s="1"/>
      <c r="AB126" s="1"/>
      <c r="AC126" s="1"/>
      <c r="AD126" s="1"/>
      <c r="AE126" s="9">
        <v>4.57</v>
      </c>
      <c r="AF126" s="1"/>
      <c r="AG126" s="1"/>
      <c r="AH126" s="1"/>
      <c r="AI126" s="1"/>
      <c r="AJ126" s="1"/>
      <c r="AK126" s="9">
        <v>4.57</v>
      </c>
      <c r="AL126" s="1"/>
      <c r="AM126" s="1"/>
      <c r="AN126" s="1"/>
      <c r="AO126" s="1"/>
      <c r="AP126" s="1"/>
      <c r="AQ126" s="9">
        <v>4.57</v>
      </c>
      <c r="AR126" s="1"/>
      <c r="AS126" s="1"/>
      <c r="AT126" s="1"/>
    </row>
    <row r="127" spans="1:46" ht="23.25" customHeight="1">
      <c r="A127" s="1"/>
      <c r="B127" s="6" t="s">
        <v>20</v>
      </c>
      <c r="C127" s="6" t="s">
        <v>186</v>
      </c>
      <c r="D127" s="7" t="s">
        <v>25</v>
      </c>
      <c r="E127" s="7" t="s">
        <v>52</v>
      </c>
      <c r="F127" s="6" t="s">
        <v>53</v>
      </c>
      <c r="G127" s="7" t="s">
        <v>31</v>
      </c>
      <c r="H127" s="7" t="s">
        <v>175</v>
      </c>
      <c r="I127" s="6" t="s">
        <v>176</v>
      </c>
      <c r="J127" s="8">
        <v>32</v>
      </c>
      <c r="K127" s="7" t="s">
        <v>587</v>
      </c>
      <c r="L127" s="8">
        <v>14.500000000000002</v>
      </c>
      <c r="M127" s="8">
        <v>12.779767857142859</v>
      </c>
      <c r="N127" s="8"/>
      <c r="O127" s="8"/>
      <c r="P127" s="8"/>
      <c r="Q127" s="8"/>
      <c r="R127" s="8"/>
      <c r="S127" s="8">
        <v>12.779767857142859</v>
      </c>
      <c r="T127" s="8"/>
      <c r="U127" s="1"/>
      <c r="V127" s="1"/>
      <c r="W127" s="1"/>
      <c r="X127" s="1"/>
      <c r="Y127" s="8">
        <v>14.500000000000002</v>
      </c>
      <c r="Z127" s="1"/>
      <c r="AA127" s="1"/>
      <c r="AB127" s="1"/>
      <c r="AC127" s="1"/>
      <c r="AD127" s="1"/>
      <c r="AE127" s="8">
        <v>10.84657142857143</v>
      </c>
      <c r="AF127" s="1"/>
      <c r="AG127" s="1"/>
      <c r="AH127" s="1"/>
      <c r="AI127" s="1"/>
      <c r="AJ127" s="1"/>
      <c r="AK127" s="8">
        <v>13.318000000000001</v>
      </c>
      <c r="AL127" s="1"/>
      <c r="AM127" s="1"/>
      <c r="AN127" s="1"/>
      <c r="AO127" s="1"/>
      <c r="AP127" s="1"/>
      <c r="AQ127" s="8">
        <v>12.454500000000001</v>
      </c>
      <c r="AR127" s="1"/>
      <c r="AS127" s="1"/>
      <c r="AT127" s="1"/>
    </row>
    <row r="128" spans="1:46" ht="23.25" customHeight="1">
      <c r="A128" s="1"/>
      <c r="B128" s="6" t="s">
        <v>20</v>
      </c>
      <c r="C128" s="6" t="s">
        <v>189</v>
      </c>
      <c r="D128" s="7" t="s">
        <v>22</v>
      </c>
      <c r="E128" s="7" t="s">
        <v>74</v>
      </c>
      <c r="F128" s="6" t="s">
        <v>75</v>
      </c>
      <c r="G128" s="7" t="s">
        <v>25</v>
      </c>
      <c r="H128" s="7" t="s">
        <v>175</v>
      </c>
      <c r="I128" s="6" t="s">
        <v>176</v>
      </c>
      <c r="J128" s="8">
        <v>38</v>
      </c>
      <c r="K128" s="7" t="s">
        <v>669</v>
      </c>
      <c r="L128" s="8">
        <v>10</v>
      </c>
      <c r="M128" s="8">
        <v>10</v>
      </c>
      <c r="N128" s="8"/>
      <c r="O128" s="8"/>
      <c r="P128" s="8"/>
      <c r="Q128" s="8"/>
      <c r="R128" s="8"/>
      <c r="S128" s="8">
        <v>10</v>
      </c>
      <c r="T128" s="8"/>
      <c r="U128" s="1"/>
      <c r="V128" s="1"/>
      <c r="W128" s="1"/>
      <c r="X128" s="1"/>
      <c r="Y128" s="9">
        <v>10</v>
      </c>
      <c r="Z128" s="1"/>
      <c r="AA128" s="1"/>
      <c r="AB128" s="1"/>
      <c r="AC128" s="1"/>
      <c r="AD128" s="1"/>
      <c r="AE128" s="9">
        <v>10</v>
      </c>
      <c r="AF128" s="1"/>
      <c r="AG128" s="1"/>
      <c r="AH128" s="1"/>
      <c r="AI128" s="1"/>
      <c r="AJ128" s="1"/>
      <c r="AK128" s="9">
        <v>10</v>
      </c>
      <c r="AL128" s="1"/>
      <c r="AM128" s="1"/>
      <c r="AN128" s="1"/>
      <c r="AO128" s="1"/>
      <c r="AP128" s="1"/>
      <c r="AQ128" s="9">
        <v>10</v>
      </c>
      <c r="AR128" s="1"/>
      <c r="AS128" s="1"/>
      <c r="AT128" s="1"/>
    </row>
    <row r="129" spans="1:46" ht="23.25" customHeight="1">
      <c r="A129" s="1"/>
      <c r="B129" s="6" t="s">
        <v>20</v>
      </c>
      <c r="C129" s="6" t="s">
        <v>190</v>
      </c>
      <c r="D129" s="7" t="s">
        <v>22</v>
      </c>
      <c r="E129" s="7" t="s">
        <v>38</v>
      </c>
      <c r="F129" s="6" t="s">
        <v>39</v>
      </c>
      <c r="G129" s="7" t="s">
        <v>25</v>
      </c>
      <c r="H129" s="7" t="s">
        <v>175</v>
      </c>
      <c r="I129" s="6" t="s">
        <v>176</v>
      </c>
      <c r="J129" s="8">
        <v>52</v>
      </c>
      <c r="K129" s="7" t="s">
        <v>404</v>
      </c>
      <c r="L129" s="8">
        <v>30</v>
      </c>
      <c r="M129" s="8">
        <v>23.75</v>
      </c>
      <c r="N129" s="8"/>
      <c r="O129" s="8"/>
      <c r="P129" s="8"/>
      <c r="Q129" s="8"/>
      <c r="R129" s="8"/>
      <c r="S129" s="8">
        <v>23.75</v>
      </c>
      <c r="T129" s="8"/>
      <c r="U129" s="1"/>
      <c r="V129" s="1"/>
      <c r="W129" s="1"/>
      <c r="X129" s="1"/>
      <c r="Y129" s="8">
        <v>22</v>
      </c>
      <c r="Z129" s="1"/>
      <c r="AA129" s="1"/>
      <c r="AB129" s="1"/>
      <c r="AC129" s="1"/>
      <c r="AD129" s="1"/>
      <c r="AE129" s="8">
        <v>21</v>
      </c>
      <c r="AF129" s="1"/>
      <c r="AG129" s="1"/>
      <c r="AH129" s="1"/>
      <c r="AI129" s="1"/>
      <c r="AJ129" s="1"/>
      <c r="AK129" s="8">
        <v>22</v>
      </c>
      <c r="AL129" s="1"/>
      <c r="AM129" s="1"/>
      <c r="AN129" s="1"/>
      <c r="AO129" s="1"/>
      <c r="AP129" s="1"/>
      <c r="AQ129" s="8">
        <v>30</v>
      </c>
      <c r="AR129" s="1"/>
      <c r="AS129" s="1"/>
      <c r="AT129" s="1"/>
    </row>
    <row r="130" spans="1:46" ht="23.25" customHeight="1">
      <c r="A130" s="1"/>
      <c r="B130" s="6" t="s">
        <v>20</v>
      </c>
      <c r="C130" s="6" t="s">
        <v>192</v>
      </c>
      <c r="D130" s="7" t="s">
        <v>22</v>
      </c>
      <c r="E130" s="7" t="s">
        <v>592</v>
      </c>
      <c r="F130" s="6" t="s">
        <v>593</v>
      </c>
      <c r="G130" s="7" t="s">
        <v>31</v>
      </c>
      <c r="H130" s="7" t="s">
        <v>175</v>
      </c>
      <c r="I130" s="6" t="s">
        <v>176</v>
      </c>
      <c r="J130" s="8">
        <v>52</v>
      </c>
      <c r="K130" s="7" t="s">
        <v>682</v>
      </c>
      <c r="L130" s="8">
        <v>0</v>
      </c>
      <c r="M130" s="8"/>
      <c r="N130" s="8"/>
      <c r="O130" s="8"/>
      <c r="P130" s="8"/>
      <c r="Q130" s="8"/>
      <c r="R130" s="8"/>
      <c r="S130" s="8"/>
      <c r="T130" s="8"/>
      <c r="U130" s="1"/>
      <c r="V130" s="1"/>
      <c r="W130" s="1"/>
      <c r="X130" s="9">
        <v>0</v>
      </c>
      <c r="Y130" s="1"/>
      <c r="Z130" s="1"/>
      <c r="AA130" s="1"/>
      <c r="AB130" s="1"/>
      <c r="AC130" s="1"/>
      <c r="AD130" s="9">
        <v>0</v>
      </c>
      <c r="AE130" s="1"/>
      <c r="AF130" s="1"/>
      <c r="AG130" s="1"/>
      <c r="AH130" s="1"/>
      <c r="AI130" s="1"/>
      <c r="AJ130" s="9">
        <v>0</v>
      </c>
      <c r="AK130" s="1"/>
      <c r="AL130" s="1"/>
      <c r="AM130" s="1"/>
      <c r="AN130" s="1"/>
      <c r="AO130" s="1"/>
      <c r="AP130" s="9">
        <v>0</v>
      </c>
      <c r="AQ130" s="1"/>
      <c r="AR130" s="1"/>
      <c r="AS130" s="1"/>
      <c r="AT130" s="1"/>
    </row>
    <row r="131" spans="1:46" ht="23.25" customHeight="1">
      <c r="A131" s="1"/>
      <c r="B131" s="6" t="s">
        <v>20</v>
      </c>
      <c r="C131" s="6" t="s">
        <v>192</v>
      </c>
      <c r="D131" s="7" t="s">
        <v>25</v>
      </c>
      <c r="E131" s="7" t="s">
        <v>23</v>
      </c>
      <c r="F131" s="6" t="s">
        <v>24</v>
      </c>
      <c r="G131" s="7" t="s">
        <v>31</v>
      </c>
      <c r="H131" s="7" t="s">
        <v>175</v>
      </c>
      <c r="I131" s="6" t="s">
        <v>176</v>
      </c>
      <c r="J131" s="8">
        <v>52</v>
      </c>
      <c r="K131" s="7" t="s">
        <v>682</v>
      </c>
      <c r="L131" s="8">
        <v>50.288000000000011</v>
      </c>
      <c r="M131" s="8">
        <v>39.147750000000002</v>
      </c>
      <c r="N131" s="8"/>
      <c r="O131" s="8"/>
      <c r="P131" s="8"/>
      <c r="Q131" s="8"/>
      <c r="R131" s="8">
        <v>39.147750000000002</v>
      </c>
      <c r="S131" s="8"/>
      <c r="T131" s="8"/>
      <c r="U131" s="1"/>
      <c r="V131" s="1"/>
      <c r="W131" s="1"/>
      <c r="X131" s="8">
        <v>50.288000000000011</v>
      </c>
      <c r="Y131" s="1"/>
      <c r="Z131" s="1"/>
      <c r="AA131" s="1"/>
      <c r="AB131" s="1"/>
      <c r="AC131" s="1"/>
      <c r="AD131" s="8">
        <v>40.303000000000004</v>
      </c>
      <c r="AE131" s="1"/>
      <c r="AF131" s="1"/>
      <c r="AG131" s="1"/>
      <c r="AH131" s="1"/>
      <c r="AI131" s="1"/>
      <c r="AJ131" s="8">
        <v>42.000000000000007</v>
      </c>
      <c r="AK131" s="1"/>
      <c r="AL131" s="1"/>
      <c r="AM131" s="1"/>
      <c r="AN131" s="1"/>
      <c r="AO131" s="1"/>
      <c r="AP131" s="8">
        <v>24.000000000000004</v>
      </c>
      <c r="AQ131" s="1"/>
      <c r="AR131" s="1"/>
      <c r="AS131" s="1"/>
      <c r="AT131" s="1"/>
    </row>
    <row r="132" spans="1:46" ht="23.25" customHeight="1">
      <c r="A132" s="1"/>
      <c r="B132" s="6" t="s">
        <v>20</v>
      </c>
      <c r="C132" s="6" t="s">
        <v>194</v>
      </c>
      <c r="D132" s="7" t="s">
        <v>22</v>
      </c>
      <c r="E132" s="7" t="s">
        <v>124</v>
      </c>
      <c r="F132" s="6" t="s">
        <v>125</v>
      </c>
      <c r="G132" s="7" t="s">
        <v>25</v>
      </c>
      <c r="H132" s="7" t="s">
        <v>23</v>
      </c>
      <c r="I132" s="6" t="s">
        <v>24</v>
      </c>
      <c r="J132" s="8">
        <v>52</v>
      </c>
      <c r="K132" s="7" t="s">
        <v>147</v>
      </c>
      <c r="L132" s="8">
        <v>15.7</v>
      </c>
      <c r="M132" s="8">
        <v>14.296666666666667</v>
      </c>
      <c r="N132" s="8"/>
      <c r="O132" s="8"/>
      <c r="P132" s="8"/>
      <c r="Q132" s="8"/>
      <c r="R132" s="8"/>
      <c r="S132" s="8">
        <v>14.296666666666667</v>
      </c>
      <c r="T132" s="8"/>
      <c r="U132" s="1"/>
      <c r="V132" s="1"/>
      <c r="W132" s="1"/>
      <c r="X132" s="1"/>
      <c r="Y132" s="9">
        <v>15.7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9">
        <v>13.06</v>
      </c>
      <c r="AL132" s="1"/>
      <c r="AM132" s="1"/>
      <c r="AN132" s="1"/>
      <c r="AO132" s="1"/>
      <c r="AP132" s="1"/>
      <c r="AQ132" s="9">
        <v>14.13</v>
      </c>
      <c r="AR132" s="1"/>
      <c r="AS132" s="1"/>
      <c r="AT132" s="1"/>
    </row>
    <row r="133" spans="1:46" ht="23.25" customHeight="1">
      <c r="A133" s="1"/>
      <c r="B133" s="6" t="s">
        <v>20</v>
      </c>
      <c r="C133" s="6" t="s">
        <v>194</v>
      </c>
      <c r="D133" s="7" t="s">
        <v>22</v>
      </c>
      <c r="E133" s="7" t="s">
        <v>124</v>
      </c>
      <c r="F133" s="6" t="s">
        <v>125</v>
      </c>
      <c r="G133" s="7" t="s">
        <v>31</v>
      </c>
      <c r="H133" s="7" t="s">
        <v>175</v>
      </c>
      <c r="I133" s="6" t="s">
        <v>176</v>
      </c>
      <c r="J133" s="8">
        <v>52</v>
      </c>
      <c r="K133" s="7" t="s">
        <v>122</v>
      </c>
      <c r="L133" s="8">
        <v>7.5</v>
      </c>
      <c r="M133" s="8">
        <v>6.5</v>
      </c>
      <c r="N133" s="8"/>
      <c r="O133" s="8"/>
      <c r="P133" s="8"/>
      <c r="Q133" s="8"/>
      <c r="R133" s="8"/>
      <c r="S133" s="8">
        <v>6.5</v>
      </c>
      <c r="T133" s="8"/>
      <c r="U133" s="1"/>
      <c r="V133" s="1"/>
      <c r="W133" s="1"/>
      <c r="X133" s="1"/>
      <c r="Y133" s="8">
        <v>7.5</v>
      </c>
      <c r="Z133" s="1"/>
      <c r="AA133" s="1"/>
      <c r="AB133" s="1"/>
      <c r="AC133" s="1"/>
      <c r="AD133" s="1"/>
      <c r="AE133" s="8">
        <v>6.5</v>
      </c>
      <c r="AF133" s="1"/>
      <c r="AG133" s="1"/>
      <c r="AH133" s="1"/>
      <c r="AI133" s="1"/>
      <c r="AJ133" s="1"/>
      <c r="AK133" s="8">
        <v>5</v>
      </c>
      <c r="AL133" s="1"/>
      <c r="AM133" s="1"/>
      <c r="AN133" s="1"/>
      <c r="AO133" s="1"/>
      <c r="AP133" s="1"/>
      <c r="AQ133" s="8">
        <v>7</v>
      </c>
      <c r="AR133" s="1"/>
      <c r="AS133" s="1"/>
      <c r="AT133" s="1"/>
    </row>
    <row r="134" spans="1:46" ht="23.25" customHeight="1">
      <c r="A134" s="1"/>
      <c r="B134" s="6" t="s">
        <v>20</v>
      </c>
      <c r="C134" s="6" t="s">
        <v>194</v>
      </c>
      <c r="D134" s="7" t="s">
        <v>25</v>
      </c>
      <c r="E134" s="7" t="s">
        <v>23</v>
      </c>
      <c r="F134" s="6" t="s">
        <v>24</v>
      </c>
      <c r="G134" s="7" t="s">
        <v>31</v>
      </c>
      <c r="H134" s="7" t="s">
        <v>175</v>
      </c>
      <c r="I134" s="6" t="s">
        <v>176</v>
      </c>
      <c r="J134" s="8">
        <v>52</v>
      </c>
      <c r="K134" s="7" t="s">
        <v>122</v>
      </c>
      <c r="L134" s="8">
        <v>25.817499999999999</v>
      </c>
      <c r="M134" s="8">
        <v>20.976875000000003</v>
      </c>
      <c r="N134" s="8"/>
      <c r="O134" s="8"/>
      <c r="P134" s="8"/>
      <c r="Q134" s="8"/>
      <c r="R134" s="8"/>
      <c r="S134" s="8">
        <v>20.976875000000003</v>
      </c>
      <c r="T134" s="8"/>
      <c r="U134" s="1"/>
      <c r="V134" s="1"/>
      <c r="W134" s="1"/>
      <c r="X134" s="1"/>
      <c r="Y134" s="9">
        <v>20.000000000000007</v>
      </c>
      <c r="Z134" s="1"/>
      <c r="AA134" s="1"/>
      <c r="AB134" s="1"/>
      <c r="AC134" s="1"/>
      <c r="AD134" s="1"/>
      <c r="AE134" s="9">
        <v>20.317500000000003</v>
      </c>
      <c r="AF134" s="1"/>
      <c r="AG134" s="1"/>
      <c r="AH134" s="1"/>
      <c r="AI134" s="1"/>
      <c r="AJ134" s="1"/>
      <c r="AK134" s="9">
        <v>17.772500000000001</v>
      </c>
      <c r="AL134" s="1"/>
      <c r="AM134" s="1"/>
      <c r="AN134" s="1"/>
      <c r="AO134" s="1"/>
      <c r="AP134" s="1"/>
      <c r="AQ134" s="9">
        <v>25.817499999999999</v>
      </c>
      <c r="AR134" s="1"/>
      <c r="AS134" s="1"/>
      <c r="AT134" s="1"/>
    </row>
    <row r="135" spans="1:46" ht="23.25" customHeight="1">
      <c r="A135" s="1"/>
      <c r="B135" s="6" t="s">
        <v>20</v>
      </c>
      <c r="C135" s="6" t="s">
        <v>196</v>
      </c>
      <c r="D135" s="7" t="s">
        <v>22</v>
      </c>
      <c r="E135" s="7" t="s">
        <v>23</v>
      </c>
      <c r="F135" s="6" t="s">
        <v>24</v>
      </c>
      <c r="G135" s="7" t="s">
        <v>31</v>
      </c>
      <c r="H135" s="7" t="s">
        <v>175</v>
      </c>
      <c r="I135" s="6" t="s">
        <v>176</v>
      </c>
      <c r="J135" s="8">
        <v>9</v>
      </c>
      <c r="K135" s="7" t="s">
        <v>127</v>
      </c>
      <c r="L135" s="8">
        <v>9.0000000000000018</v>
      </c>
      <c r="M135" s="8">
        <v>6.4731363636363648</v>
      </c>
      <c r="N135" s="8">
        <v>6.5000000000000018</v>
      </c>
      <c r="O135" s="8">
        <v>7.0000000000000018</v>
      </c>
      <c r="P135" s="8">
        <v>6.1909000000000018</v>
      </c>
      <c r="Q135" s="8">
        <v>6.5000000000000018</v>
      </c>
      <c r="R135" s="8">
        <v>6.1136250000000008</v>
      </c>
      <c r="S135" s="8"/>
      <c r="T135" s="8"/>
      <c r="U135" s="8">
        <v>5.0000000000000018</v>
      </c>
      <c r="V135" s="8">
        <v>4</v>
      </c>
      <c r="W135" s="8">
        <v>3</v>
      </c>
      <c r="X135" s="8">
        <v>2</v>
      </c>
      <c r="Y135" s="1"/>
      <c r="Z135" s="8">
        <v>5.5000000000000009</v>
      </c>
      <c r="AA135" s="8">
        <v>7.5000000000000018</v>
      </c>
      <c r="AB135" s="8">
        <v>6.0000000000000036</v>
      </c>
      <c r="AC135" s="8">
        <v>7.5000000000000018</v>
      </c>
      <c r="AD135" s="8">
        <v>7.0000000000000018</v>
      </c>
      <c r="AE135" s="1"/>
      <c r="AF135" s="8">
        <v>5.5000000000000018</v>
      </c>
      <c r="AG135" s="8">
        <v>6.5000000000000009</v>
      </c>
      <c r="AH135" s="8">
        <v>7.0000000000000009</v>
      </c>
      <c r="AI135" s="8">
        <v>8.0000000000000018</v>
      </c>
      <c r="AJ135" s="8">
        <v>6.4545000000000012</v>
      </c>
      <c r="AK135" s="1"/>
      <c r="AL135" s="8">
        <v>7.5000000000000009</v>
      </c>
      <c r="AM135" s="8">
        <v>9.0000000000000018</v>
      </c>
      <c r="AN135" s="8">
        <v>6.5000000000000018</v>
      </c>
      <c r="AO135" s="8">
        <v>7.5000000000000018</v>
      </c>
      <c r="AP135" s="8">
        <v>9.0000000000000018</v>
      </c>
      <c r="AQ135" s="1"/>
      <c r="AR135" s="8">
        <v>7.5000000000000036</v>
      </c>
      <c r="AS135" s="8">
        <v>7.0000000000000018</v>
      </c>
      <c r="AT135" s="8">
        <v>7.4545000000000021</v>
      </c>
    </row>
    <row r="136" spans="1:46" ht="23.25" customHeight="1">
      <c r="A136" s="1"/>
      <c r="B136" s="6" t="s">
        <v>20</v>
      </c>
      <c r="C136" s="6" t="s">
        <v>196</v>
      </c>
      <c r="D136" s="7" t="s">
        <v>25</v>
      </c>
      <c r="E136" s="7" t="s">
        <v>683</v>
      </c>
      <c r="F136" s="6" t="s">
        <v>684</v>
      </c>
      <c r="G136" s="7" t="s">
        <v>31</v>
      </c>
      <c r="H136" s="7" t="s">
        <v>175</v>
      </c>
      <c r="I136" s="6" t="s">
        <v>176</v>
      </c>
      <c r="J136" s="8">
        <v>9</v>
      </c>
      <c r="K136" s="7" t="s">
        <v>127</v>
      </c>
      <c r="L136" s="8">
        <v>0</v>
      </c>
      <c r="M136" s="8"/>
      <c r="N136" s="8"/>
      <c r="O136" s="8"/>
      <c r="P136" s="8"/>
      <c r="Q136" s="8"/>
      <c r="R136" s="8"/>
      <c r="S136" s="8"/>
      <c r="T136" s="8"/>
      <c r="U136" s="9">
        <v>0</v>
      </c>
      <c r="V136" s="9">
        <v>0</v>
      </c>
      <c r="W136" s="9">
        <v>0</v>
      </c>
      <c r="X136" s="9">
        <v>0</v>
      </c>
      <c r="Y136" s="1"/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1"/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1"/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1"/>
      <c r="AR136" s="9">
        <v>0</v>
      </c>
      <c r="AS136" s="9">
        <v>0</v>
      </c>
      <c r="AT136" s="9">
        <v>0</v>
      </c>
    </row>
    <row r="137" spans="1:46" ht="23.25" customHeight="1">
      <c r="A137" s="1"/>
      <c r="B137" s="6" t="s">
        <v>20</v>
      </c>
      <c r="C137" s="6" t="s">
        <v>197</v>
      </c>
      <c r="D137" s="7" t="s">
        <v>22</v>
      </c>
      <c r="E137" s="7" t="s">
        <v>198</v>
      </c>
      <c r="F137" s="6" t="s">
        <v>199</v>
      </c>
      <c r="G137" s="7" t="s">
        <v>25</v>
      </c>
      <c r="H137" s="7" t="s">
        <v>200</v>
      </c>
      <c r="I137" s="6" t="s">
        <v>201</v>
      </c>
      <c r="J137" s="8">
        <v>32</v>
      </c>
      <c r="K137" s="7" t="s">
        <v>661</v>
      </c>
      <c r="L137" s="8">
        <v>1</v>
      </c>
      <c r="M137" s="8">
        <v>1</v>
      </c>
      <c r="N137" s="8"/>
      <c r="O137" s="8"/>
      <c r="P137" s="8"/>
      <c r="Q137" s="8"/>
      <c r="R137" s="8">
        <v>1</v>
      </c>
      <c r="S137" s="8"/>
      <c r="T137" s="8"/>
      <c r="U137" s="1"/>
      <c r="V137" s="1"/>
      <c r="W137" s="1"/>
      <c r="X137" s="8">
        <v>1</v>
      </c>
      <c r="Y137" s="1"/>
      <c r="Z137" s="1"/>
      <c r="AA137" s="1"/>
      <c r="AB137" s="1"/>
      <c r="AC137" s="1"/>
      <c r="AD137" s="8">
        <v>1</v>
      </c>
      <c r="AE137" s="1"/>
      <c r="AF137" s="1"/>
      <c r="AG137" s="1"/>
      <c r="AH137" s="1"/>
      <c r="AI137" s="1"/>
      <c r="AJ137" s="8">
        <v>1</v>
      </c>
      <c r="AK137" s="1"/>
      <c r="AL137" s="1"/>
      <c r="AM137" s="1"/>
      <c r="AN137" s="1"/>
      <c r="AO137" s="1"/>
      <c r="AP137" s="8">
        <v>1</v>
      </c>
      <c r="AQ137" s="1"/>
      <c r="AR137" s="1"/>
      <c r="AS137" s="1"/>
      <c r="AT137" s="1"/>
    </row>
    <row r="138" spans="1:46" ht="23.25" customHeight="1">
      <c r="A138" s="1"/>
      <c r="B138" s="6" t="s">
        <v>20</v>
      </c>
      <c r="C138" s="6" t="s">
        <v>197</v>
      </c>
      <c r="D138" s="7" t="s">
        <v>25</v>
      </c>
      <c r="E138" s="7" t="s">
        <v>200</v>
      </c>
      <c r="F138" s="6" t="s">
        <v>201</v>
      </c>
      <c r="G138" s="7" t="s">
        <v>31</v>
      </c>
      <c r="H138" s="7" t="s">
        <v>198</v>
      </c>
      <c r="I138" s="6" t="s">
        <v>199</v>
      </c>
      <c r="J138" s="8">
        <v>32</v>
      </c>
      <c r="K138" s="7" t="s">
        <v>685</v>
      </c>
      <c r="L138" s="8">
        <v>19</v>
      </c>
      <c r="M138" s="8">
        <v>16.75</v>
      </c>
      <c r="N138" s="8"/>
      <c r="O138" s="8"/>
      <c r="P138" s="8"/>
      <c r="Q138" s="8"/>
      <c r="R138" s="8">
        <v>16.75</v>
      </c>
      <c r="S138" s="8"/>
      <c r="T138" s="8"/>
      <c r="U138" s="1"/>
      <c r="V138" s="1"/>
      <c r="W138" s="1"/>
      <c r="X138" s="9">
        <v>17</v>
      </c>
      <c r="Y138" s="1"/>
      <c r="Z138" s="1"/>
      <c r="AA138" s="1"/>
      <c r="AB138" s="1"/>
      <c r="AC138" s="1"/>
      <c r="AD138" s="9">
        <v>16</v>
      </c>
      <c r="AE138" s="1"/>
      <c r="AF138" s="1"/>
      <c r="AG138" s="1"/>
      <c r="AH138" s="1"/>
      <c r="AI138" s="1"/>
      <c r="AJ138" s="9">
        <v>15</v>
      </c>
      <c r="AK138" s="1"/>
      <c r="AL138" s="1"/>
      <c r="AM138" s="1"/>
      <c r="AN138" s="1"/>
      <c r="AO138" s="1"/>
      <c r="AP138" s="9">
        <v>19</v>
      </c>
      <c r="AQ138" s="1"/>
      <c r="AR138" s="1"/>
      <c r="AS138" s="1"/>
      <c r="AT138" s="1"/>
    </row>
    <row r="139" spans="1:46" ht="23.25" customHeight="1">
      <c r="A139" s="1"/>
      <c r="B139" s="6" t="s">
        <v>20</v>
      </c>
      <c r="C139" s="6" t="s">
        <v>686</v>
      </c>
      <c r="D139" s="7" t="s">
        <v>22</v>
      </c>
      <c r="E139" s="7" t="s">
        <v>687</v>
      </c>
      <c r="F139" s="6" t="s">
        <v>688</v>
      </c>
      <c r="G139" s="7" t="s">
        <v>291</v>
      </c>
      <c r="H139" s="7" t="s">
        <v>222</v>
      </c>
      <c r="I139" s="6" t="s">
        <v>223</v>
      </c>
      <c r="J139" s="8">
        <v>6</v>
      </c>
      <c r="K139" s="7" t="s">
        <v>656</v>
      </c>
      <c r="L139" s="8">
        <v>0</v>
      </c>
      <c r="M139" s="8"/>
      <c r="N139" s="8"/>
      <c r="O139" s="8"/>
      <c r="P139" s="8"/>
      <c r="Q139" s="8"/>
      <c r="R139" s="8"/>
      <c r="S139" s="8"/>
      <c r="T139" s="8"/>
      <c r="U139" s="8">
        <v>0</v>
      </c>
      <c r="V139" s="8">
        <v>0</v>
      </c>
      <c r="W139" s="8">
        <v>0</v>
      </c>
      <c r="X139" s="8">
        <v>0</v>
      </c>
      <c r="Y139" s="1"/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1"/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1"/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1"/>
      <c r="AR139" s="8">
        <v>0</v>
      </c>
      <c r="AS139" s="8">
        <v>0</v>
      </c>
      <c r="AT139" s="8">
        <v>0</v>
      </c>
    </row>
    <row r="140" spans="1:46" ht="23.25" customHeight="1">
      <c r="A140" s="1"/>
      <c r="B140" s="6" t="s">
        <v>20</v>
      </c>
      <c r="C140" s="6" t="s">
        <v>686</v>
      </c>
      <c r="D140" s="7" t="s">
        <v>25</v>
      </c>
      <c r="E140" s="7" t="s">
        <v>228</v>
      </c>
      <c r="F140" s="6" t="s">
        <v>229</v>
      </c>
      <c r="G140" s="7" t="s">
        <v>291</v>
      </c>
      <c r="H140" s="7" t="s">
        <v>222</v>
      </c>
      <c r="I140" s="6" t="s">
        <v>223</v>
      </c>
      <c r="J140" s="8">
        <v>6</v>
      </c>
      <c r="K140" s="7" t="s">
        <v>656</v>
      </c>
      <c r="L140" s="8">
        <v>0</v>
      </c>
      <c r="M140" s="8"/>
      <c r="N140" s="8"/>
      <c r="O140" s="8"/>
      <c r="P140" s="8"/>
      <c r="Q140" s="8"/>
      <c r="R140" s="8"/>
      <c r="S140" s="8"/>
      <c r="T140" s="8"/>
      <c r="U140" s="9">
        <v>0</v>
      </c>
      <c r="V140" s="9">
        <v>0</v>
      </c>
      <c r="W140" s="9">
        <v>0</v>
      </c>
      <c r="X140" s="9">
        <v>0</v>
      </c>
      <c r="Y140" s="1"/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1"/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1"/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1"/>
      <c r="AR140" s="9">
        <v>0</v>
      </c>
      <c r="AS140" s="9">
        <v>0</v>
      </c>
      <c r="AT140" s="9">
        <v>0</v>
      </c>
    </row>
    <row r="141" spans="1:46" ht="23.25" customHeight="1">
      <c r="A141" s="1"/>
      <c r="B141" s="6" t="s">
        <v>20</v>
      </c>
      <c r="C141" s="6" t="s">
        <v>686</v>
      </c>
      <c r="D141" s="7" t="s">
        <v>33</v>
      </c>
      <c r="E141" s="7" t="s">
        <v>226</v>
      </c>
      <c r="F141" s="6" t="s">
        <v>227</v>
      </c>
      <c r="G141" s="7" t="s">
        <v>291</v>
      </c>
      <c r="H141" s="7" t="s">
        <v>222</v>
      </c>
      <c r="I141" s="6" t="s">
        <v>223</v>
      </c>
      <c r="J141" s="8">
        <v>6</v>
      </c>
      <c r="K141" s="7" t="s">
        <v>656</v>
      </c>
      <c r="L141" s="8">
        <v>0</v>
      </c>
      <c r="M141" s="8"/>
      <c r="N141" s="8"/>
      <c r="O141" s="8"/>
      <c r="P141" s="8"/>
      <c r="Q141" s="8"/>
      <c r="R141" s="8"/>
      <c r="S141" s="8"/>
      <c r="T141" s="8"/>
      <c r="U141" s="8">
        <v>0</v>
      </c>
      <c r="V141" s="8">
        <v>0</v>
      </c>
      <c r="W141" s="8">
        <v>0</v>
      </c>
      <c r="X141" s="8">
        <v>0</v>
      </c>
      <c r="Y141" s="1"/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1"/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1"/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1"/>
      <c r="AR141" s="8">
        <v>0</v>
      </c>
      <c r="AS141" s="8">
        <v>0</v>
      </c>
      <c r="AT141" s="8">
        <v>0</v>
      </c>
    </row>
    <row r="142" spans="1:46" ht="23.25" customHeight="1">
      <c r="A142" s="1"/>
      <c r="B142" s="6" t="s">
        <v>20</v>
      </c>
      <c r="C142" s="6" t="s">
        <v>686</v>
      </c>
      <c r="D142" s="7" t="s">
        <v>35</v>
      </c>
      <c r="E142" s="7" t="s">
        <v>224</v>
      </c>
      <c r="F142" s="6" t="s">
        <v>225</v>
      </c>
      <c r="G142" s="7" t="s">
        <v>291</v>
      </c>
      <c r="H142" s="7" t="s">
        <v>222</v>
      </c>
      <c r="I142" s="6" t="s">
        <v>223</v>
      </c>
      <c r="J142" s="8">
        <v>6</v>
      </c>
      <c r="K142" s="7" t="s">
        <v>656</v>
      </c>
      <c r="L142" s="8">
        <v>0</v>
      </c>
      <c r="M142" s="8"/>
      <c r="N142" s="8"/>
      <c r="O142" s="8"/>
      <c r="P142" s="8"/>
      <c r="Q142" s="8"/>
      <c r="R142" s="8"/>
      <c r="S142" s="8"/>
      <c r="T142" s="8"/>
      <c r="U142" s="9">
        <v>0</v>
      </c>
      <c r="V142" s="9">
        <v>0</v>
      </c>
      <c r="W142" s="9">
        <v>0</v>
      </c>
      <c r="X142" s="9">
        <v>0</v>
      </c>
      <c r="Y142" s="1"/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1"/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1"/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1"/>
      <c r="AR142" s="9">
        <v>0</v>
      </c>
      <c r="AS142" s="9">
        <v>0</v>
      </c>
      <c r="AT142" s="9">
        <v>0</v>
      </c>
    </row>
    <row r="143" spans="1:46" ht="23.25" customHeight="1">
      <c r="A143" s="1"/>
      <c r="B143" s="6" t="s">
        <v>20</v>
      </c>
      <c r="C143" s="6" t="s">
        <v>686</v>
      </c>
      <c r="D143" s="7" t="s">
        <v>169</v>
      </c>
      <c r="E143" s="7" t="s">
        <v>359</v>
      </c>
      <c r="F143" s="6" t="s">
        <v>360</v>
      </c>
      <c r="G143" s="7" t="s">
        <v>291</v>
      </c>
      <c r="H143" s="7" t="s">
        <v>222</v>
      </c>
      <c r="I143" s="6" t="s">
        <v>223</v>
      </c>
      <c r="J143" s="8">
        <v>6</v>
      </c>
      <c r="K143" s="7" t="s">
        <v>656</v>
      </c>
      <c r="L143" s="8">
        <v>0</v>
      </c>
      <c r="M143" s="8"/>
      <c r="N143" s="8"/>
      <c r="O143" s="8"/>
      <c r="P143" s="8"/>
      <c r="Q143" s="8"/>
      <c r="R143" s="8"/>
      <c r="S143" s="8"/>
      <c r="T143" s="8"/>
      <c r="U143" s="8">
        <v>0</v>
      </c>
      <c r="V143" s="8">
        <v>0</v>
      </c>
      <c r="W143" s="8">
        <v>0</v>
      </c>
      <c r="X143" s="8">
        <v>0</v>
      </c>
      <c r="Y143" s="1"/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1"/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1"/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1"/>
      <c r="AR143" s="8">
        <v>0</v>
      </c>
      <c r="AS143" s="8">
        <v>0</v>
      </c>
      <c r="AT143" s="8">
        <v>0</v>
      </c>
    </row>
    <row r="144" spans="1:46" ht="23.25" customHeight="1">
      <c r="A144" s="1"/>
      <c r="B144" s="6" t="s">
        <v>20</v>
      </c>
      <c r="C144" s="6" t="s">
        <v>686</v>
      </c>
      <c r="D144" s="7" t="s">
        <v>266</v>
      </c>
      <c r="E144" s="7" t="s">
        <v>689</v>
      </c>
      <c r="F144" s="6" t="s">
        <v>690</v>
      </c>
      <c r="G144" s="7" t="s">
        <v>291</v>
      </c>
      <c r="H144" s="7" t="s">
        <v>222</v>
      </c>
      <c r="I144" s="6" t="s">
        <v>223</v>
      </c>
      <c r="J144" s="8">
        <v>6</v>
      </c>
      <c r="K144" s="7" t="s">
        <v>656</v>
      </c>
      <c r="L144" s="8">
        <v>0</v>
      </c>
      <c r="M144" s="8"/>
      <c r="N144" s="8"/>
      <c r="O144" s="8"/>
      <c r="P144" s="8"/>
      <c r="Q144" s="8"/>
      <c r="R144" s="8"/>
      <c r="S144" s="8"/>
      <c r="T144" s="8"/>
      <c r="U144" s="9">
        <v>0</v>
      </c>
      <c r="V144" s="9">
        <v>0</v>
      </c>
      <c r="W144" s="9">
        <v>0</v>
      </c>
      <c r="X144" s="9">
        <v>0</v>
      </c>
      <c r="Y144" s="1"/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1"/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1"/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1"/>
      <c r="AR144" s="9">
        <v>0</v>
      </c>
      <c r="AS144" s="9">
        <v>0</v>
      </c>
      <c r="AT144" s="9">
        <v>0</v>
      </c>
    </row>
    <row r="145" spans="1:46" ht="23.25" customHeight="1">
      <c r="A145" s="1"/>
      <c r="B145" s="6" t="s">
        <v>20</v>
      </c>
      <c r="C145" s="6" t="s">
        <v>204</v>
      </c>
      <c r="D145" s="7" t="s">
        <v>22</v>
      </c>
      <c r="E145" s="7" t="s">
        <v>205</v>
      </c>
      <c r="F145" s="6" t="s">
        <v>206</v>
      </c>
      <c r="G145" s="7" t="s">
        <v>25</v>
      </c>
      <c r="H145" s="7" t="s">
        <v>207</v>
      </c>
      <c r="I145" s="6" t="s">
        <v>208</v>
      </c>
      <c r="J145" s="8">
        <v>28</v>
      </c>
      <c r="K145" s="7" t="s">
        <v>260</v>
      </c>
      <c r="L145" s="8">
        <v>18.84</v>
      </c>
      <c r="M145" s="8">
        <v>10.56730769230769</v>
      </c>
      <c r="N145" s="8">
        <v>9.8125</v>
      </c>
      <c r="O145" s="8">
        <v>6.28</v>
      </c>
      <c r="P145" s="8">
        <v>13.187999999999999</v>
      </c>
      <c r="Q145" s="8">
        <v>12.1675</v>
      </c>
      <c r="R145" s="8">
        <v>11.3825</v>
      </c>
      <c r="S145" s="8">
        <v>10.99</v>
      </c>
      <c r="T145" s="8"/>
      <c r="U145" s="8">
        <v>7.85</v>
      </c>
      <c r="V145" s="8">
        <v>12.56</v>
      </c>
      <c r="W145" s="8">
        <v>12.56</v>
      </c>
      <c r="X145" s="8">
        <v>14.13</v>
      </c>
      <c r="Y145" s="8">
        <v>12.56</v>
      </c>
      <c r="Z145" s="8">
        <v>12.56</v>
      </c>
      <c r="AA145" s="8">
        <v>6.28</v>
      </c>
      <c r="AB145" s="8">
        <v>18.84</v>
      </c>
      <c r="AC145" s="8">
        <v>14.13</v>
      </c>
      <c r="AD145" s="8">
        <v>10.99</v>
      </c>
      <c r="AE145" s="8">
        <v>10.99</v>
      </c>
      <c r="AF145" s="8">
        <v>9.42</v>
      </c>
      <c r="AG145" s="8">
        <v>6.28</v>
      </c>
      <c r="AH145" s="8">
        <v>14.13</v>
      </c>
      <c r="AI145" s="8">
        <v>9.42</v>
      </c>
      <c r="AJ145" s="8">
        <v>10.99</v>
      </c>
      <c r="AK145" s="8">
        <v>10.99</v>
      </c>
      <c r="AL145" s="8">
        <v>9.42</v>
      </c>
      <c r="AM145" s="8">
        <v>6.28</v>
      </c>
      <c r="AN145" s="8">
        <v>10.99</v>
      </c>
      <c r="AO145" s="8">
        <v>12.56</v>
      </c>
      <c r="AP145" s="8">
        <v>9.42</v>
      </c>
      <c r="AQ145" s="8">
        <v>9.42</v>
      </c>
      <c r="AR145" s="8">
        <v>7.85</v>
      </c>
      <c r="AS145" s="8">
        <v>4.71</v>
      </c>
      <c r="AT145" s="8">
        <v>9.42</v>
      </c>
    </row>
    <row r="146" spans="1:46" ht="23.25" customHeight="1">
      <c r="A146" s="1"/>
      <c r="B146" s="6" t="s">
        <v>20</v>
      </c>
      <c r="C146" s="6" t="s">
        <v>209</v>
      </c>
      <c r="D146" s="7" t="s">
        <v>22</v>
      </c>
      <c r="E146" s="7" t="s">
        <v>207</v>
      </c>
      <c r="F146" s="6" t="s">
        <v>208</v>
      </c>
      <c r="G146" s="7" t="s">
        <v>25</v>
      </c>
      <c r="H146" s="7" t="s">
        <v>205</v>
      </c>
      <c r="I146" s="6" t="s">
        <v>206</v>
      </c>
      <c r="J146" s="8">
        <v>28</v>
      </c>
      <c r="K146" s="7" t="s">
        <v>691</v>
      </c>
      <c r="L146" s="8">
        <v>8.5259285714285724</v>
      </c>
      <c r="M146" s="8">
        <v>4.8834512987012975</v>
      </c>
      <c r="N146" s="8">
        <v>6.4489821428571439</v>
      </c>
      <c r="O146" s="8">
        <v>5.024</v>
      </c>
      <c r="P146" s="8">
        <v>4.0819999999999999</v>
      </c>
      <c r="Q146" s="8">
        <v>4.3174999999999999</v>
      </c>
      <c r="R146" s="8">
        <v>4.71</v>
      </c>
      <c r="S146" s="8"/>
      <c r="T146" s="8"/>
      <c r="U146" s="9">
        <v>4.71</v>
      </c>
      <c r="V146" s="9">
        <v>3.14</v>
      </c>
      <c r="W146" s="9">
        <v>3.14</v>
      </c>
      <c r="X146" s="9">
        <v>4.71</v>
      </c>
      <c r="Y146" s="1"/>
      <c r="Z146" s="9">
        <v>4.71</v>
      </c>
      <c r="AA146" s="9">
        <v>4.71</v>
      </c>
      <c r="AB146" s="9">
        <v>4.71</v>
      </c>
      <c r="AC146" s="9">
        <v>4.71</v>
      </c>
      <c r="AD146" s="9">
        <v>6.28</v>
      </c>
      <c r="AE146" s="1"/>
      <c r="AF146" s="9">
        <v>6.28</v>
      </c>
      <c r="AG146" s="9">
        <v>6.28</v>
      </c>
      <c r="AH146" s="9">
        <v>3.14</v>
      </c>
      <c r="AI146" s="9">
        <v>4.71</v>
      </c>
      <c r="AJ146" s="9">
        <v>4.71</v>
      </c>
      <c r="AK146" s="1"/>
      <c r="AL146" s="9">
        <v>8.5259285714285724</v>
      </c>
      <c r="AM146" s="9">
        <v>4.71</v>
      </c>
      <c r="AN146" s="9">
        <v>4.71</v>
      </c>
      <c r="AO146" s="9">
        <v>4.71</v>
      </c>
      <c r="AP146" s="9">
        <v>3.14</v>
      </c>
      <c r="AQ146" s="1"/>
      <c r="AR146" s="9">
        <v>6.28</v>
      </c>
      <c r="AS146" s="9">
        <v>4.71</v>
      </c>
      <c r="AT146" s="9">
        <v>4.71</v>
      </c>
    </row>
    <row r="147" spans="1:46" ht="23.25" customHeight="1">
      <c r="A147" s="1"/>
      <c r="B147" s="6" t="s">
        <v>20</v>
      </c>
      <c r="C147" s="6" t="s">
        <v>210</v>
      </c>
      <c r="D147" s="7" t="s">
        <v>22</v>
      </c>
      <c r="E147" s="7" t="s">
        <v>211</v>
      </c>
      <c r="F147" s="6" t="s">
        <v>212</v>
      </c>
      <c r="G147" s="7" t="s">
        <v>31</v>
      </c>
      <c r="H147" s="7" t="s">
        <v>215</v>
      </c>
      <c r="I147" s="6" t="s">
        <v>216</v>
      </c>
      <c r="J147" s="8">
        <v>28</v>
      </c>
      <c r="K147" s="7" t="s">
        <v>122</v>
      </c>
      <c r="L147" s="8">
        <v>0</v>
      </c>
      <c r="M147" s="8"/>
      <c r="N147" s="8"/>
      <c r="O147" s="8"/>
      <c r="P147" s="8"/>
      <c r="Q147" s="8"/>
      <c r="R147" s="8"/>
      <c r="S147" s="8"/>
      <c r="T147" s="8"/>
      <c r="U147" s="8">
        <v>0</v>
      </c>
      <c r="V147" s="8">
        <v>0</v>
      </c>
      <c r="W147" s="8">
        <v>0</v>
      </c>
      <c r="X147" s="8">
        <v>0</v>
      </c>
      <c r="Y147" s="1"/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1"/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1"/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1"/>
      <c r="AR147" s="8">
        <v>0</v>
      </c>
      <c r="AS147" s="8">
        <v>0</v>
      </c>
      <c r="AT147" s="8">
        <v>0</v>
      </c>
    </row>
    <row r="148" spans="1:46" ht="23.25" customHeight="1">
      <c r="A148" s="1"/>
      <c r="B148" s="6" t="s">
        <v>20</v>
      </c>
      <c r="C148" s="6" t="s">
        <v>210</v>
      </c>
      <c r="D148" s="7" t="s">
        <v>25</v>
      </c>
      <c r="E148" s="7" t="s">
        <v>213</v>
      </c>
      <c r="F148" s="6" t="s">
        <v>214</v>
      </c>
      <c r="G148" s="7" t="s">
        <v>31</v>
      </c>
      <c r="H148" s="7" t="s">
        <v>215</v>
      </c>
      <c r="I148" s="6" t="s">
        <v>216</v>
      </c>
      <c r="J148" s="8">
        <v>28</v>
      </c>
      <c r="K148" s="7" t="s">
        <v>122</v>
      </c>
      <c r="L148" s="8">
        <v>4.71</v>
      </c>
      <c r="M148" s="8">
        <v>1.9268181818181818</v>
      </c>
      <c r="N148" s="8">
        <v>2.355</v>
      </c>
      <c r="O148" s="8">
        <v>2.198</v>
      </c>
      <c r="P148" s="8">
        <v>1.8839999999999999</v>
      </c>
      <c r="Q148" s="8">
        <v>1.57</v>
      </c>
      <c r="R148" s="8">
        <v>1.57</v>
      </c>
      <c r="S148" s="8"/>
      <c r="T148" s="8"/>
      <c r="U148" s="9">
        <v>1.57</v>
      </c>
      <c r="V148" s="9">
        <v>1.57</v>
      </c>
      <c r="W148" s="9">
        <v>1.57</v>
      </c>
      <c r="X148" s="9">
        <v>1.57</v>
      </c>
      <c r="Y148" s="1"/>
      <c r="Z148" s="9">
        <v>1.57</v>
      </c>
      <c r="AA148" s="9">
        <v>1.57</v>
      </c>
      <c r="AB148" s="9">
        <v>1.57</v>
      </c>
      <c r="AC148" s="9">
        <v>1.57</v>
      </c>
      <c r="AD148" s="9">
        <v>1.57</v>
      </c>
      <c r="AE148" s="1"/>
      <c r="AF148" s="9">
        <v>1.57</v>
      </c>
      <c r="AG148" s="9">
        <v>1.57</v>
      </c>
      <c r="AH148" s="9">
        <v>1.57</v>
      </c>
      <c r="AI148" s="9">
        <v>1.57</v>
      </c>
      <c r="AJ148" s="9">
        <v>1.57</v>
      </c>
      <c r="AK148" s="1"/>
      <c r="AL148" s="9">
        <v>1.57</v>
      </c>
      <c r="AM148" s="9">
        <v>1.57</v>
      </c>
      <c r="AN148" s="9">
        <v>1.57</v>
      </c>
      <c r="AO148" s="9">
        <v>1.57</v>
      </c>
      <c r="AP148" s="9">
        <v>1.57</v>
      </c>
      <c r="AQ148" s="1"/>
      <c r="AR148" s="9">
        <v>4.71</v>
      </c>
      <c r="AS148" s="9">
        <v>4.71</v>
      </c>
      <c r="AT148" s="9">
        <v>3.14</v>
      </c>
    </row>
    <row r="149" spans="1:46" ht="23.25" customHeight="1">
      <c r="A149" s="1"/>
      <c r="B149" s="6" t="s">
        <v>20</v>
      </c>
      <c r="C149" s="6" t="s">
        <v>217</v>
      </c>
      <c r="D149" s="7" t="s">
        <v>22</v>
      </c>
      <c r="E149" s="7" t="s">
        <v>211</v>
      </c>
      <c r="F149" s="6" t="s">
        <v>212</v>
      </c>
      <c r="G149" s="7" t="s">
        <v>25</v>
      </c>
      <c r="H149" s="7" t="s">
        <v>218</v>
      </c>
      <c r="I149" s="6" t="s">
        <v>219</v>
      </c>
      <c r="J149" s="8">
        <v>28</v>
      </c>
      <c r="K149" s="7" t="s">
        <v>692</v>
      </c>
      <c r="L149" s="8">
        <v>24</v>
      </c>
      <c r="M149" s="8">
        <v>18.5</v>
      </c>
      <c r="N149" s="8"/>
      <c r="O149" s="8"/>
      <c r="P149" s="8"/>
      <c r="Q149" s="8"/>
      <c r="R149" s="8"/>
      <c r="S149" s="8">
        <v>18.5</v>
      </c>
      <c r="T149" s="8"/>
      <c r="U149" s="1"/>
      <c r="V149" s="1"/>
      <c r="W149" s="1"/>
      <c r="X149" s="1"/>
      <c r="Y149" s="8">
        <v>18</v>
      </c>
      <c r="Z149" s="1"/>
      <c r="AA149" s="1"/>
      <c r="AB149" s="1"/>
      <c r="AC149" s="1"/>
      <c r="AD149" s="1"/>
      <c r="AE149" s="8">
        <v>18</v>
      </c>
      <c r="AF149" s="1"/>
      <c r="AG149" s="1"/>
      <c r="AH149" s="1"/>
      <c r="AI149" s="1"/>
      <c r="AJ149" s="1"/>
      <c r="AK149" s="8">
        <v>14</v>
      </c>
      <c r="AL149" s="1"/>
      <c r="AM149" s="1"/>
      <c r="AN149" s="1"/>
      <c r="AO149" s="1"/>
      <c r="AP149" s="1"/>
      <c r="AQ149" s="8">
        <v>24</v>
      </c>
      <c r="AR149" s="1"/>
      <c r="AS149" s="1"/>
      <c r="AT149" s="1"/>
    </row>
    <row r="150" spans="1:46" ht="23.25" customHeight="1">
      <c r="A150" s="1"/>
      <c r="B150" s="6" t="s">
        <v>20</v>
      </c>
      <c r="C150" s="6" t="s">
        <v>230</v>
      </c>
      <c r="D150" s="7" t="s">
        <v>22</v>
      </c>
      <c r="E150" s="7" t="s">
        <v>231</v>
      </c>
      <c r="F150" s="6" t="s">
        <v>232</v>
      </c>
      <c r="G150" s="7" t="s">
        <v>25</v>
      </c>
      <c r="H150" s="7" t="s">
        <v>205</v>
      </c>
      <c r="I150" s="6" t="s">
        <v>206</v>
      </c>
      <c r="J150" s="8">
        <v>32</v>
      </c>
      <c r="K150" s="7" t="s">
        <v>404</v>
      </c>
      <c r="L150" s="8">
        <v>26.69</v>
      </c>
      <c r="M150" s="8">
        <v>18.055</v>
      </c>
      <c r="N150" s="8">
        <v>16.877499999999998</v>
      </c>
      <c r="O150" s="8">
        <v>10.048</v>
      </c>
      <c r="P150" s="8">
        <v>23.550000000000004</v>
      </c>
      <c r="Q150" s="8">
        <v>21.195</v>
      </c>
      <c r="R150" s="8">
        <v>19.232499999999998</v>
      </c>
      <c r="S150" s="8"/>
      <c r="T150" s="8"/>
      <c r="U150" s="9">
        <v>10.99</v>
      </c>
      <c r="V150" s="9">
        <v>21.98</v>
      </c>
      <c r="W150" s="9">
        <v>23.55</v>
      </c>
      <c r="X150" s="9">
        <v>18.84</v>
      </c>
      <c r="Y150" s="1"/>
      <c r="Z150" s="9">
        <v>18.84</v>
      </c>
      <c r="AA150" s="9">
        <v>7.85</v>
      </c>
      <c r="AB150" s="9">
        <v>26.69</v>
      </c>
      <c r="AC150" s="9">
        <v>21.98</v>
      </c>
      <c r="AD150" s="9">
        <v>21.98</v>
      </c>
      <c r="AE150" s="1"/>
      <c r="AF150" s="9">
        <v>15.7</v>
      </c>
      <c r="AG150" s="9">
        <v>10.99</v>
      </c>
      <c r="AH150" s="9">
        <v>25.12</v>
      </c>
      <c r="AI150" s="9">
        <v>18.84</v>
      </c>
      <c r="AJ150" s="9">
        <v>21.98</v>
      </c>
      <c r="AK150" s="1"/>
      <c r="AL150" s="9">
        <v>18.84</v>
      </c>
      <c r="AM150" s="9">
        <v>9.42</v>
      </c>
      <c r="AN150" s="9">
        <v>25.12</v>
      </c>
      <c r="AO150" s="9">
        <v>20.41</v>
      </c>
      <c r="AP150" s="9">
        <v>14.13</v>
      </c>
      <c r="AQ150" s="1"/>
      <c r="AR150" s="9">
        <v>14.13</v>
      </c>
      <c r="AS150" s="9">
        <v>10.99</v>
      </c>
      <c r="AT150" s="9">
        <v>18.84</v>
      </c>
    </row>
    <row r="151" spans="1:46" ht="23.25" customHeight="1">
      <c r="A151" s="1"/>
      <c r="B151" s="6" t="s">
        <v>20</v>
      </c>
      <c r="C151" s="6" t="s">
        <v>233</v>
      </c>
      <c r="D151" s="7" t="s">
        <v>22</v>
      </c>
      <c r="E151" s="7" t="s">
        <v>234</v>
      </c>
      <c r="F151" s="6" t="s">
        <v>235</v>
      </c>
      <c r="G151" s="7" t="s">
        <v>25</v>
      </c>
      <c r="H151" s="7" t="s">
        <v>236</v>
      </c>
      <c r="I151" s="6" t="s">
        <v>237</v>
      </c>
      <c r="J151" s="8">
        <v>32</v>
      </c>
      <c r="K151" s="7" t="s">
        <v>134</v>
      </c>
      <c r="L151" s="8">
        <v>14.850000000000001</v>
      </c>
      <c r="M151" s="8">
        <v>11.567500000000001</v>
      </c>
      <c r="N151" s="8"/>
      <c r="O151" s="8"/>
      <c r="P151" s="8"/>
      <c r="Q151" s="8"/>
      <c r="R151" s="8"/>
      <c r="S151" s="8">
        <v>11.567500000000001</v>
      </c>
      <c r="T151" s="8"/>
      <c r="U151" s="1"/>
      <c r="V151" s="1"/>
      <c r="W151" s="1"/>
      <c r="X151" s="1"/>
      <c r="Y151" s="8">
        <v>10.71</v>
      </c>
      <c r="Z151" s="1"/>
      <c r="AA151" s="1"/>
      <c r="AB151" s="1"/>
      <c r="AC151" s="1"/>
      <c r="AD151" s="1"/>
      <c r="AE151" s="8">
        <v>8</v>
      </c>
      <c r="AF151" s="1"/>
      <c r="AG151" s="1"/>
      <c r="AH151" s="1"/>
      <c r="AI151" s="1"/>
      <c r="AJ151" s="1"/>
      <c r="AK151" s="8">
        <v>12.71</v>
      </c>
      <c r="AL151" s="1"/>
      <c r="AM151" s="1"/>
      <c r="AN151" s="1"/>
      <c r="AO151" s="1"/>
      <c r="AP151" s="1"/>
      <c r="AQ151" s="8">
        <v>14.850000000000001</v>
      </c>
      <c r="AR151" s="1"/>
      <c r="AS151" s="1"/>
      <c r="AT151" s="1"/>
    </row>
    <row r="152" spans="1:46" ht="23.25" customHeight="1">
      <c r="A152" s="1"/>
      <c r="B152" s="6" t="s">
        <v>20</v>
      </c>
      <c r="C152" s="6" t="s">
        <v>233</v>
      </c>
      <c r="D152" s="7" t="s">
        <v>22</v>
      </c>
      <c r="E152" s="7" t="s">
        <v>234</v>
      </c>
      <c r="F152" s="6" t="s">
        <v>235</v>
      </c>
      <c r="G152" s="7" t="s">
        <v>31</v>
      </c>
      <c r="H152" s="7" t="s">
        <v>205</v>
      </c>
      <c r="I152" s="6" t="s">
        <v>206</v>
      </c>
      <c r="J152" s="8">
        <v>32</v>
      </c>
      <c r="K152" s="7" t="s">
        <v>28</v>
      </c>
      <c r="L152" s="8">
        <v>4.71</v>
      </c>
      <c r="M152" s="8">
        <v>4.71</v>
      </c>
      <c r="N152" s="8"/>
      <c r="O152" s="8"/>
      <c r="P152" s="8"/>
      <c r="Q152" s="8"/>
      <c r="R152" s="8"/>
      <c r="S152" s="8">
        <v>4.71</v>
      </c>
      <c r="T152" s="8"/>
      <c r="U152" s="1"/>
      <c r="V152" s="1"/>
      <c r="W152" s="1"/>
      <c r="X152" s="1"/>
      <c r="Y152" s="9">
        <v>0</v>
      </c>
      <c r="Z152" s="1"/>
      <c r="AA152" s="1"/>
      <c r="AB152" s="1"/>
      <c r="AC152" s="1"/>
      <c r="AD152" s="1"/>
      <c r="AE152" s="9">
        <v>4.71</v>
      </c>
      <c r="AF152" s="1"/>
      <c r="AG152" s="1"/>
      <c r="AH152" s="1"/>
      <c r="AI152" s="1"/>
      <c r="AJ152" s="1"/>
      <c r="AK152" s="9">
        <v>0</v>
      </c>
      <c r="AL152" s="1"/>
      <c r="AM152" s="1"/>
      <c r="AN152" s="1"/>
      <c r="AO152" s="1"/>
      <c r="AP152" s="1"/>
      <c r="AQ152" s="9">
        <v>0</v>
      </c>
      <c r="AR152" s="1"/>
      <c r="AS152" s="1"/>
      <c r="AT152" s="1"/>
    </row>
    <row r="153" spans="1:46" ht="23.25" customHeight="1">
      <c r="A153" s="1"/>
      <c r="B153" s="6" t="s">
        <v>20</v>
      </c>
      <c r="C153" s="6" t="s">
        <v>233</v>
      </c>
      <c r="D153" s="7" t="s">
        <v>25</v>
      </c>
      <c r="E153" s="7" t="s">
        <v>236</v>
      </c>
      <c r="F153" s="6" t="s">
        <v>237</v>
      </c>
      <c r="G153" s="7" t="s">
        <v>31</v>
      </c>
      <c r="H153" s="7" t="s">
        <v>205</v>
      </c>
      <c r="I153" s="6" t="s">
        <v>206</v>
      </c>
      <c r="J153" s="8">
        <v>32</v>
      </c>
      <c r="K153" s="7" t="s">
        <v>28</v>
      </c>
      <c r="L153" s="8">
        <v>18.84</v>
      </c>
      <c r="M153" s="8">
        <v>16.107125</v>
      </c>
      <c r="N153" s="8"/>
      <c r="O153" s="8"/>
      <c r="P153" s="8"/>
      <c r="Q153" s="8"/>
      <c r="R153" s="8"/>
      <c r="S153" s="8">
        <v>16.107125</v>
      </c>
      <c r="T153" s="8"/>
      <c r="U153" s="1"/>
      <c r="V153" s="1"/>
      <c r="W153" s="1"/>
      <c r="X153" s="1"/>
      <c r="Y153" s="8">
        <v>12.56</v>
      </c>
      <c r="Z153" s="1"/>
      <c r="AA153" s="1"/>
      <c r="AB153" s="1"/>
      <c r="AC153" s="1"/>
      <c r="AD153" s="1"/>
      <c r="AE153" s="8">
        <v>18.84</v>
      </c>
      <c r="AF153" s="1"/>
      <c r="AG153" s="1"/>
      <c r="AH153" s="1"/>
      <c r="AI153" s="1"/>
      <c r="AJ153" s="1"/>
      <c r="AK153" s="8">
        <v>14.262499999999999</v>
      </c>
      <c r="AL153" s="1"/>
      <c r="AM153" s="1"/>
      <c r="AN153" s="1"/>
      <c r="AO153" s="1"/>
      <c r="AP153" s="1"/>
      <c r="AQ153" s="8">
        <v>18.766000000000002</v>
      </c>
      <c r="AR153" s="1"/>
      <c r="AS153" s="1"/>
      <c r="AT153" s="1"/>
    </row>
    <row r="154" spans="1:46" ht="23.25" customHeight="1">
      <c r="A154" s="1"/>
      <c r="B154" s="6" t="s">
        <v>20</v>
      </c>
      <c r="C154" s="6" t="s">
        <v>693</v>
      </c>
      <c r="D154" s="7" t="s">
        <v>25</v>
      </c>
      <c r="E154" s="7" t="s">
        <v>224</v>
      </c>
      <c r="F154" s="6" t="s">
        <v>225</v>
      </c>
      <c r="G154" s="7" t="s">
        <v>35</v>
      </c>
      <c r="H154" s="7" t="s">
        <v>222</v>
      </c>
      <c r="I154" s="6" t="s">
        <v>223</v>
      </c>
      <c r="J154" s="8">
        <v>6</v>
      </c>
      <c r="K154" s="7" t="s">
        <v>694</v>
      </c>
      <c r="L154" s="8">
        <v>0</v>
      </c>
      <c r="M154" s="8"/>
      <c r="N154" s="8"/>
      <c r="O154" s="8"/>
      <c r="P154" s="8"/>
      <c r="Q154" s="8"/>
      <c r="R154" s="8"/>
      <c r="S154" s="8"/>
      <c r="T154" s="8"/>
      <c r="U154" s="1"/>
      <c r="V154" s="1"/>
      <c r="W154" s="1"/>
      <c r="X154" s="1"/>
      <c r="Y154" s="9">
        <v>0</v>
      </c>
      <c r="Z154" s="1"/>
      <c r="AA154" s="1"/>
      <c r="AB154" s="1"/>
      <c r="AC154" s="1"/>
      <c r="AD154" s="1"/>
      <c r="AE154" s="9">
        <v>0</v>
      </c>
      <c r="AF154" s="1"/>
      <c r="AG154" s="1"/>
      <c r="AH154" s="1"/>
      <c r="AI154" s="1"/>
      <c r="AJ154" s="1"/>
      <c r="AK154" s="9">
        <v>0</v>
      </c>
      <c r="AL154" s="1"/>
      <c r="AM154" s="1"/>
      <c r="AN154" s="1"/>
      <c r="AO154" s="1"/>
      <c r="AP154" s="1"/>
      <c r="AQ154" s="9">
        <v>0</v>
      </c>
      <c r="AR154" s="1"/>
      <c r="AS154" s="1"/>
      <c r="AT154" s="1"/>
    </row>
    <row r="155" spans="1:46" ht="23.25" customHeight="1">
      <c r="A155" s="1"/>
      <c r="B155" s="6" t="s">
        <v>20</v>
      </c>
      <c r="C155" s="6" t="s">
        <v>693</v>
      </c>
      <c r="D155" s="7" t="s">
        <v>31</v>
      </c>
      <c r="E155" s="7" t="s">
        <v>226</v>
      </c>
      <c r="F155" s="6" t="s">
        <v>227</v>
      </c>
      <c r="G155" s="7" t="s">
        <v>35</v>
      </c>
      <c r="H155" s="7" t="s">
        <v>222</v>
      </c>
      <c r="I155" s="6" t="s">
        <v>223</v>
      </c>
      <c r="J155" s="8">
        <v>6</v>
      </c>
      <c r="K155" s="7" t="s">
        <v>694</v>
      </c>
      <c r="L155" s="8">
        <v>0</v>
      </c>
      <c r="M155" s="8"/>
      <c r="N155" s="8"/>
      <c r="O155" s="8"/>
      <c r="P155" s="8"/>
      <c r="Q155" s="8"/>
      <c r="R155" s="8"/>
      <c r="S155" s="8"/>
      <c r="T155" s="8"/>
      <c r="U155" s="1"/>
      <c r="V155" s="1"/>
      <c r="W155" s="1"/>
      <c r="X155" s="1"/>
      <c r="Y155" s="8">
        <v>0</v>
      </c>
      <c r="Z155" s="1"/>
      <c r="AA155" s="1"/>
      <c r="AB155" s="1"/>
      <c r="AC155" s="1"/>
      <c r="AD155" s="1"/>
      <c r="AE155" s="8">
        <v>0</v>
      </c>
      <c r="AF155" s="1"/>
      <c r="AG155" s="1"/>
      <c r="AH155" s="1"/>
      <c r="AI155" s="1"/>
      <c r="AJ155" s="1"/>
      <c r="AK155" s="8">
        <v>0</v>
      </c>
      <c r="AL155" s="1"/>
      <c r="AM155" s="1"/>
      <c r="AN155" s="1"/>
      <c r="AO155" s="1"/>
      <c r="AP155" s="1"/>
      <c r="AQ155" s="8">
        <v>0</v>
      </c>
      <c r="AR155" s="1"/>
      <c r="AS155" s="1"/>
      <c r="AT155" s="1"/>
    </row>
    <row r="156" spans="1:46" ht="23.25" customHeight="1">
      <c r="A156" s="1"/>
      <c r="B156" s="6" t="s">
        <v>20</v>
      </c>
      <c r="C156" s="6" t="s">
        <v>693</v>
      </c>
      <c r="D156" s="7" t="s">
        <v>33</v>
      </c>
      <c r="E156" s="7" t="s">
        <v>228</v>
      </c>
      <c r="F156" s="6" t="s">
        <v>229</v>
      </c>
      <c r="G156" s="7" t="s">
        <v>35</v>
      </c>
      <c r="H156" s="7" t="s">
        <v>222</v>
      </c>
      <c r="I156" s="6" t="s">
        <v>223</v>
      </c>
      <c r="J156" s="8">
        <v>6</v>
      </c>
      <c r="K156" s="7" t="s">
        <v>694</v>
      </c>
      <c r="L156" s="8">
        <v>0</v>
      </c>
      <c r="M156" s="8"/>
      <c r="N156" s="8"/>
      <c r="O156" s="8"/>
      <c r="P156" s="8"/>
      <c r="Q156" s="8"/>
      <c r="R156" s="8"/>
      <c r="S156" s="8"/>
      <c r="T156" s="8"/>
      <c r="U156" s="1"/>
      <c r="V156" s="1"/>
      <c r="W156" s="1"/>
      <c r="X156" s="1"/>
      <c r="Y156" s="9">
        <v>0</v>
      </c>
      <c r="Z156" s="1"/>
      <c r="AA156" s="1"/>
      <c r="AB156" s="1"/>
      <c r="AC156" s="1"/>
      <c r="AD156" s="1"/>
      <c r="AE156" s="9">
        <v>0</v>
      </c>
      <c r="AF156" s="1"/>
      <c r="AG156" s="1"/>
      <c r="AH156" s="1"/>
      <c r="AI156" s="1"/>
      <c r="AJ156" s="1"/>
      <c r="AK156" s="9">
        <v>0</v>
      </c>
      <c r="AL156" s="1"/>
      <c r="AM156" s="1"/>
      <c r="AN156" s="1"/>
      <c r="AO156" s="1"/>
      <c r="AP156" s="1"/>
      <c r="AQ156" s="9">
        <v>0</v>
      </c>
      <c r="AR156" s="1"/>
      <c r="AS156" s="1"/>
      <c r="AT156" s="1"/>
    </row>
    <row r="157" spans="1:46" ht="23.25" customHeight="1">
      <c r="A157" s="1"/>
      <c r="B157" s="6" t="s">
        <v>20</v>
      </c>
      <c r="C157" s="6" t="s">
        <v>240</v>
      </c>
      <c r="D157" s="7" t="s">
        <v>22</v>
      </c>
      <c r="E157" s="7" t="s">
        <v>205</v>
      </c>
      <c r="F157" s="6" t="s">
        <v>206</v>
      </c>
      <c r="G157" s="7" t="s">
        <v>25</v>
      </c>
      <c r="H157" s="7" t="s">
        <v>241</v>
      </c>
      <c r="I157" s="6" t="s">
        <v>242</v>
      </c>
      <c r="J157" s="8">
        <v>54</v>
      </c>
      <c r="K157" s="7" t="s">
        <v>335</v>
      </c>
      <c r="L157" s="8">
        <v>20.41</v>
      </c>
      <c r="M157" s="8">
        <v>10.407499999999997</v>
      </c>
      <c r="N157" s="8">
        <v>12.990000000000002</v>
      </c>
      <c r="O157" s="8">
        <v>4.1866666666666665</v>
      </c>
      <c r="P157" s="8">
        <v>13.815999999999999</v>
      </c>
      <c r="Q157" s="8">
        <v>14.13</v>
      </c>
      <c r="R157" s="8">
        <v>7.4574999999999996</v>
      </c>
      <c r="S157" s="8">
        <v>7.4575000000000005</v>
      </c>
      <c r="T157" s="8"/>
      <c r="U157" s="8">
        <v>0</v>
      </c>
      <c r="V157" s="8">
        <v>7.85</v>
      </c>
      <c r="W157" s="8">
        <v>9.42</v>
      </c>
      <c r="X157" s="8">
        <v>3.14</v>
      </c>
      <c r="Y157" s="8">
        <v>9.42</v>
      </c>
      <c r="Z157" s="8">
        <v>12.56</v>
      </c>
      <c r="AA157" s="8">
        <v>0</v>
      </c>
      <c r="AB157" s="8">
        <v>20.41</v>
      </c>
      <c r="AC157" s="8">
        <v>17.27</v>
      </c>
      <c r="AD157" s="8">
        <v>4.71</v>
      </c>
      <c r="AE157" s="8">
        <v>4.71</v>
      </c>
      <c r="AF157" s="8">
        <v>8</v>
      </c>
      <c r="AG157" s="8">
        <v>4.71</v>
      </c>
      <c r="AH157" s="8">
        <v>14.13</v>
      </c>
      <c r="AI157" s="8">
        <v>9.42</v>
      </c>
      <c r="AJ157" s="8">
        <v>7.85</v>
      </c>
      <c r="AK157" s="8">
        <v>7.85</v>
      </c>
      <c r="AL157" s="8">
        <v>12.56</v>
      </c>
      <c r="AM157" s="8">
        <v>3.14</v>
      </c>
      <c r="AN157" s="8">
        <v>14.13</v>
      </c>
      <c r="AO157" s="8">
        <v>20.41</v>
      </c>
      <c r="AP157" s="8">
        <v>14.13</v>
      </c>
      <c r="AQ157" s="8">
        <v>7.85</v>
      </c>
      <c r="AR157" s="8">
        <v>18.84</v>
      </c>
      <c r="AS157" s="8">
        <v>4.71</v>
      </c>
      <c r="AT157" s="8">
        <v>12.56</v>
      </c>
    </row>
    <row r="158" spans="1:46" ht="23.25" customHeight="1">
      <c r="A158" s="1"/>
      <c r="B158" s="6" t="s">
        <v>20</v>
      </c>
      <c r="C158" s="6" t="s">
        <v>240</v>
      </c>
      <c r="D158" s="7" t="s">
        <v>22</v>
      </c>
      <c r="E158" s="7" t="s">
        <v>205</v>
      </c>
      <c r="F158" s="6" t="s">
        <v>206</v>
      </c>
      <c r="G158" s="7" t="s">
        <v>31</v>
      </c>
      <c r="H158" s="7" t="s">
        <v>231</v>
      </c>
      <c r="I158" s="6" t="s">
        <v>232</v>
      </c>
      <c r="J158" s="8">
        <v>54</v>
      </c>
      <c r="K158" s="7" t="s">
        <v>85</v>
      </c>
      <c r="L158" s="8">
        <v>25.12</v>
      </c>
      <c r="M158" s="8">
        <v>16.139600000000002</v>
      </c>
      <c r="N158" s="8">
        <v>13.737500000000001</v>
      </c>
      <c r="O158" s="8">
        <v>8.7919999999999998</v>
      </c>
      <c r="P158" s="8">
        <v>21.98</v>
      </c>
      <c r="Q158" s="8">
        <v>20.017500000000002</v>
      </c>
      <c r="R158" s="8">
        <v>17.662499999999998</v>
      </c>
      <c r="S158" s="8">
        <v>16.484999999999999</v>
      </c>
      <c r="T158" s="8"/>
      <c r="U158" s="9">
        <v>7.85</v>
      </c>
      <c r="V158" s="9">
        <v>0</v>
      </c>
      <c r="W158" s="9">
        <v>21.98</v>
      </c>
      <c r="X158" s="9">
        <v>18.84</v>
      </c>
      <c r="Y158" s="9">
        <v>17.27</v>
      </c>
      <c r="Z158" s="9">
        <v>14.13</v>
      </c>
      <c r="AA158" s="9">
        <v>7.85</v>
      </c>
      <c r="AB158" s="9">
        <v>25.12</v>
      </c>
      <c r="AC158" s="9">
        <v>20.41</v>
      </c>
      <c r="AD158" s="9">
        <v>18.84</v>
      </c>
      <c r="AE158" s="9">
        <v>18.84</v>
      </c>
      <c r="AF158" s="9">
        <v>12.56</v>
      </c>
      <c r="AG158" s="9">
        <v>9.42</v>
      </c>
      <c r="AH158" s="9">
        <v>23.55</v>
      </c>
      <c r="AI158" s="9">
        <v>18.84</v>
      </c>
      <c r="AJ158" s="9">
        <v>18.84</v>
      </c>
      <c r="AK158" s="9">
        <v>14.13</v>
      </c>
      <c r="AL158" s="9">
        <v>15.7</v>
      </c>
      <c r="AM158" s="9">
        <v>9.42</v>
      </c>
      <c r="AN158" s="9">
        <v>21.98</v>
      </c>
      <c r="AO158" s="9">
        <v>18.84</v>
      </c>
      <c r="AP158" s="9">
        <v>14.13</v>
      </c>
      <c r="AQ158" s="9">
        <v>15.7</v>
      </c>
      <c r="AR158" s="9">
        <v>12.56</v>
      </c>
      <c r="AS158" s="9">
        <v>9.42</v>
      </c>
      <c r="AT158" s="9">
        <v>17.27</v>
      </c>
    </row>
    <row r="159" spans="1:46" ht="23.25" customHeight="1">
      <c r="A159" s="1"/>
      <c r="B159" s="6" t="s">
        <v>20</v>
      </c>
      <c r="C159" s="6" t="s">
        <v>244</v>
      </c>
      <c r="D159" s="7" t="s">
        <v>22</v>
      </c>
      <c r="E159" s="7" t="s">
        <v>205</v>
      </c>
      <c r="F159" s="6" t="s">
        <v>206</v>
      </c>
      <c r="G159" s="7" t="s">
        <v>25</v>
      </c>
      <c r="H159" s="7" t="s">
        <v>245</v>
      </c>
      <c r="I159" s="6" t="s">
        <v>246</v>
      </c>
      <c r="J159" s="8">
        <v>38</v>
      </c>
      <c r="K159" s="7" t="s">
        <v>260</v>
      </c>
      <c r="L159" s="8">
        <v>32.97</v>
      </c>
      <c r="M159" s="8">
        <v>25.844615384615377</v>
      </c>
      <c r="N159" s="8">
        <v>25.905000000000001</v>
      </c>
      <c r="O159" s="8">
        <v>11.618</v>
      </c>
      <c r="P159" s="8">
        <v>31.4</v>
      </c>
      <c r="Q159" s="8">
        <v>30.615000000000002</v>
      </c>
      <c r="R159" s="8">
        <v>30.2225</v>
      </c>
      <c r="S159" s="8">
        <v>27.475000000000001</v>
      </c>
      <c r="T159" s="8"/>
      <c r="U159" s="8">
        <v>12.56</v>
      </c>
      <c r="V159" s="8">
        <v>32.97</v>
      </c>
      <c r="W159" s="8">
        <v>32.97</v>
      </c>
      <c r="X159" s="8">
        <v>29.83</v>
      </c>
      <c r="Y159" s="8">
        <v>28.26</v>
      </c>
      <c r="Z159" s="8">
        <v>26.69</v>
      </c>
      <c r="AA159" s="8">
        <v>9.42</v>
      </c>
      <c r="AB159" s="8">
        <v>32.97</v>
      </c>
      <c r="AC159" s="8">
        <v>32.97</v>
      </c>
      <c r="AD159" s="8">
        <v>32.97</v>
      </c>
      <c r="AE159" s="8">
        <v>28.26</v>
      </c>
      <c r="AF159" s="8">
        <v>28.26</v>
      </c>
      <c r="AG159" s="8">
        <v>14.13</v>
      </c>
      <c r="AH159" s="8">
        <v>29.83</v>
      </c>
      <c r="AI159" s="8">
        <v>28.26</v>
      </c>
      <c r="AJ159" s="8">
        <v>31.4</v>
      </c>
      <c r="AK159" s="8">
        <v>29.83</v>
      </c>
      <c r="AL159" s="8">
        <v>25.12</v>
      </c>
      <c r="AM159" s="8">
        <v>12.56</v>
      </c>
      <c r="AN159" s="8">
        <v>32.97</v>
      </c>
      <c r="AO159" s="8">
        <v>28.26</v>
      </c>
      <c r="AP159" s="8">
        <v>26.69</v>
      </c>
      <c r="AQ159" s="8">
        <v>23.55</v>
      </c>
      <c r="AR159" s="8">
        <v>23.55</v>
      </c>
      <c r="AS159" s="8">
        <v>9.42</v>
      </c>
      <c r="AT159" s="8">
        <v>28.26</v>
      </c>
    </row>
    <row r="160" spans="1:46" ht="23.25" customHeight="1">
      <c r="A160" s="1"/>
      <c r="B160" s="6" t="s">
        <v>20</v>
      </c>
      <c r="C160" s="6" t="s">
        <v>244</v>
      </c>
      <c r="D160" s="7" t="s">
        <v>25</v>
      </c>
      <c r="E160" s="7" t="s">
        <v>245</v>
      </c>
      <c r="F160" s="6" t="s">
        <v>246</v>
      </c>
      <c r="G160" s="7" t="s">
        <v>31</v>
      </c>
      <c r="H160" s="7" t="s">
        <v>205</v>
      </c>
      <c r="I160" s="6" t="s">
        <v>206</v>
      </c>
      <c r="J160" s="8">
        <v>38</v>
      </c>
      <c r="K160" s="7" t="s">
        <v>161</v>
      </c>
      <c r="L160" s="8">
        <v>32.97</v>
      </c>
      <c r="M160" s="8">
        <v>21.566842105263152</v>
      </c>
      <c r="N160" s="8">
        <v>24.727499999999999</v>
      </c>
      <c r="O160" s="8">
        <v>9.42</v>
      </c>
      <c r="P160" s="8">
        <v>23.55</v>
      </c>
      <c r="Q160" s="8">
        <v>24.727499999999999</v>
      </c>
      <c r="R160" s="8">
        <v>18.84</v>
      </c>
      <c r="S160" s="8">
        <v>16.484999999999999</v>
      </c>
      <c r="T160" s="8"/>
      <c r="U160" s="9">
        <v>0</v>
      </c>
      <c r="V160" s="9">
        <v>23.55</v>
      </c>
      <c r="W160" s="9">
        <v>28.26</v>
      </c>
      <c r="X160" s="9">
        <v>18.84</v>
      </c>
      <c r="Y160" s="9">
        <v>18.84</v>
      </c>
      <c r="Z160" s="9">
        <v>14.13</v>
      </c>
      <c r="AA160" s="9">
        <v>0</v>
      </c>
      <c r="AB160" s="9">
        <v>28.26</v>
      </c>
      <c r="AC160" s="9">
        <v>28.26</v>
      </c>
      <c r="AD160" s="9">
        <v>18.84</v>
      </c>
      <c r="AE160" s="9">
        <v>14.13</v>
      </c>
      <c r="AF160" s="9">
        <v>18.84</v>
      </c>
      <c r="AG160" s="9">
        <v>0</v>
      </c>
      <c r="AH160" s="9">
        <v>0</v>
      </c>
      <c r="AI160" s="9">
        <v>28.26</v>
      </c>
      <c r="AJ160" s="9">
        <v>18.84</v>
      </c>
      <c r="AK160" s="9">
        <v>0</v>
      </c>
      <c r="AL160" s="9">
        <v>32.97</v>
      </c>
      <c r="AM160" s="9">
        <v>0</v>
      </c>
      <c r="AN160" s="9">
        <v>28.26</v>
      </c>
      <c r="AO160" s="9">
        <v>14.13</v>
      </c>
      <c r="AP160" s="9">
        <v>18.84</v>
      </c>
      <c r="AQ160" s="9">
        <v>0</v>
      </c>
      <c r="AR160" s="9">
        <v>32.97</v>
      </c>
      <c r="AS160" s="9">
        <v>9.42</v>
      </c>
      <c r="AT160" s="9">
        <v>14.13</v>
      </c>
    </row>
    <row r="161" spans="1:46" ht="23.25" customHeight="1">
      <c r="A161" s="1"/>
      <c r="B161" s="6" t="s">
        <v>20</v>
      </c>
      <c r="C161" s="6" t="s">
        <v>244</v>
      </c>
      <c r="D161" s="7" t="s">
        <v>25</v>
      </c>
      <c r="E161" s="7" t="s">
        <v>245</v>
      </c>
      <c r="F161" s="6" t="s">
        <v>246</v>
      </c>
      <c r="G161" s="7" t="s">
        <v>33</v>
      </c>
      <c r="H161" s="7" t="s">
        <v>236</v>
      </c>
      <c r="I161" s="6" t="s">
        <v>237</v>
      </c>
      <c r="J161" s="8">
        <v>38</v>
      </c>
      <c r="K161" s="7" t="s">
        <v>163</v>
      </c>
      <c r="L161" s="8">
        <v>0</v>
      </c>
      <c r="M161" s="8"/>
      <c r="N161" s="8"/>
      <c r="O161" s="8"/>
      <c r="P161" s="8"/>
      <c r="Q161" s="8"/>
      <c r="R161" s="8"/>
      <c r="S161" s="8"/>
      <c r="T161" s="8"/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1"/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</row>
    <row r="162" spans="1:46" ht="23.25" customHeight="1">
      <c r="A162" s="1"/>
      <c r="B162" s="6" t="s">
        <v>20</v>
      </c>
      <c r="C162" s="6" t="s">
        <v>244</v>
      </c>
      <c r="D162" s="7" t="s">
        <v>31</v>
      </c>
      <c r="E162" s="7" t="s">
        <v>205</v>
      </c>
      <c r="F162" s="6" t="s">
        <v>206</v>
      </c>
      <c r="G162" s="7" t="s">
        <v>33</v>
      </c>
      <c r="H162" s="7" t="s">
        <v>236</v>
      </c>
      <c r="I162" s="6" t="s">
        <v>237</v>
      </c>
      <c r="J162" s="8">
        <v>38</v>
      </c>
      <c r="K162" s="7" t="s">
        <v>163</v>
      </c>
      <c r="L162" s="8">
        <v>32.97</v>
      </c>
      <c r="M162" s="8">
        <v>23.101428571428574</v>
      </c>
      <c r="N162" s="8">
        <v>28.26</v>
      </c>
      <c r="O162" s="8">
        <v>21.195</v>
      </c>
      <c r="P162" s="8">
        <v>20.933333333333334</v>
      </c>
      <c r="Q162" s="8"/>
      <c r="R162" s="8"/>
      <c r="S162" s="8"/>
      <c r="T162" s="8"/>
      <c r="U162" s="9">
        <v>14.13</v>
      </c>
      <c r="V162" s="9">
        <v>32.97</v>
      </c>
      <c r="W162" s="9">
        <v>0</v>
      </c>
      <c r="X162" s="9">
        <v>0</v>
      </c>
      <c r="Y162" s="9">
        <v>0</v>
      </c>
      <c r="Z162" s="9">
        <v>32.97</v>
      </c>
      <c r="AA162" s="9">
        <v>28.26</v>
      </c>
      <c r="AB162" s="9">
        <v>28.26</v>
      </c>
      <c r="AC162" s="9">
        <v>0</v>
      </c>
      <c r="AD162" s="9">
        <v>0</v>
      </c>
      <c r="AE162" s="9">
        <v>0</v>
      </c>
      <c r="AF162" s="9">
        <v>23.55</v>
      </c>
      <c r="AG162" s="9">
        <v>0</v>
      </c>
      <c r="AH162" s="9">
        <v>0</v>
      </c>
      <c r="AI162" s="9">
        <v>0</v>
      </c>
      <c r="AJ162" s="9">
        <v>0</v>
      </c>
      <c r="AK162" s="1"/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1.57</v>
      </c>
    </row>
    <row r="163" spans="1:46" ht="23.25" customHeight="1">
      <c r="A163" s="1"/>
      <c r="B163" s="6" t="s">
        <v>20</v>
      </c>
      <c r="C163" s="6" t="s">
        <v>244</v>
      </c>
      <c r="D163" s="7" t="s">
        <v>33</v>
      </c>
      <c r="E163" s="7" t="s">
        <v>236</v>
      </c>
      <c r="F163" s="6" t="s">
        <v>237</v>
      </c>
      <c r="G163" s="7" t="s">
        <v>35</v>
      </c>
      <c r="H163" s="7" t="s">
        <v>205</v>
      </c>
      <c r="I163" s="6" t="s">
        <v>206</v>
      </c>
      <c r="J163" s="8">
        <v>38</v>
      </c>
      <c r="K163" s="7" t="s">
        <v>695</v>
      </c>
      <c r="L163" s="8">
        <v>32.97</v>
      </c>
      <c r="M163" s="8">
        <v>26.515555555555558</v>
      </c>
      <c r="N163" s="8">
        <v>26.69</v>
      </c>
      <c r="O163" s="8">
        <v>20.41</v>
      </c>
      <c r="P163" s="8">
        <v>29.83</v>
      </c>
      <c r="Q163" s="8">
        <v>26.166666666666668</v>
      </c>
      <c r="R163" s="8">
        <v>27.736666666666668</v>
      </c>
      <c r="S163" s="8">
        <v>28.26</v>
      </c>
      <c r="T163" s="8"/>
      <c r="U163" s="8">
        <v>32.97</v>
      </c>
      <c r="V163" s="8">
        <v>0</v>
      </c>
      <c r="W163" s="8">
        <v>31.4</v>
      </c>
      <c r="X163" s="8">
        <v>31.4</v>
      </c>
      <c r="Y163" s="8">
        <v>18.84</v>
      </c>
      <c r="Z163" s="8">
        <v>31.4</v>
      </c>
      <c r="AA163" s="8">
        <v>0</v>
      </c>
      <c r="AB163" s="8">
        <v>0</v>
      </c>
      <c r="AC163" s="8">
        <v>0</v>
      </c>
      <c r="AD163" s="8">
        <v>0</v>
      </c>
      <c r="AE163" s="8">
        <v>32.97</v>
      </c>
      <c r="AF163" s="8">
        <v>0</v>
      </c>
      <c r="AG163" s="8">
        <v>9.42</v>
      </c>
      <c r="AH163" s="8">
        <v>32.97</v>
      </c>
      <c r="AI163" s="8">
        <v>28.26</v>
      </c>
      <c r="AJ163" s="8">
        <v>32.97</v>
      </c>
      <c r="AK163" s="8">
        <v>0</v>
      </c>
      <c r="AL163" s="8">
        <v>32.97</v>
      </c>
      <c r="AM163" s="8">
        <v>0</v>
      </c>
      <c r="AN163" s="8">
        <v>32.97</v>
      </c>
      <c r="AO163" s="8">
        <v>18.84</v>
      </c>
      <c r="AP163" s="8">
        <v>18.84</v>
      </c>
      <c r="AQ163" s="8">
        <v>32.97</v>
      </c>
      <c r="AR163" s="8">
        <v>15.7</v>
      </c>
      <c r="AS163" s="8">
        <v>18.84</v>
      </c>
      <c r="AT163" s="8">
        <v>23.55</v>
      </c>
    </row>
    <row r="164" spans="1:46" ht="23.25" customHeight="1">
      <c r="A164" s="1"/>
      <c r="B164" s="6" t="s">
        <v>20</v>
      </c>
      <c r="C164" s="6" t="s">
        <v>250</v>
      </c>
      <c r="D164" s="7" t="s">
        <v>22</v>
      </c>
      <c r="E164" s="7" t="s">
        <v>205</v>
      </c>
      <c r="F164" s="6" t="s">
        <v>206</v>
      </c>
      <c r="G164" s="7" t="s">
        <v>25</v>
      </c>
      <c r="H164" s="7" t="s">
        <v>170</v>
      </c>
      <c r="I164" s="6" t="s">
        <v>171</v>
      </c>
      <c r="J164" s="8">
        <v>54</v>
      </c>
      <c r="K164" s="7" t="s">
        <v>243</v>
      </c>
      <c r="L164" s="8">
        <v>51.81</v>
      </c>
      <c r="M164" s="8">
        <v>37.076153846153844</v>
      </c>
      <c r="N164" s="8">
        <v>32.184999999999995</v>
      </c>
      <c r="O164" s="8">
        <v>17.584</v>
      </c>
      <c r="P164" s="8">
        <v>47.727999999999994</v>
      </c>
      <c r="Q164" s="8">
        <v>46.314999999999998</v>
      </c>
      <c r="R164" s="8">
        <v>44.745000000000005</v>
      </c>
      <c r="S164" s="8">
        <v>36.11</v>
      </c>
      <c r="T164" s="8"/>
      <c r="U164" s="9">
        <v>17.27</v>
      </c>
      <c r="V164" s="9">
        <v>47.1</v>
      </c>
      <c r="W164" s="9">
        <v>47.1</v>
      </c>
      <c r="X164" s="9">
        <v>47.1</v>
      </c>
      <c r="Y164" s="9">
        <v>37.68</v>
      </c>
      <c r="Z164" s="9">
        <v>28.26</v>
      </c>
      <c r="AA164" s="9">
        <v>17.27</v>
      </c>
      <c r="AB164" s="9">
        <v>51.81</v>
      </c>
      <c r="AC164" s="9">
        <v>48.67</v>
      </c>
      <c r="AD164" s="9">
        <v>48.67</v>
      </c>
      <c r="AE164" s="9">
        <v>34.54</v>
      </c>
      <c r="AF164" s="9">
        <v>37.68</v>
      </c>
      <c r="AG164" s="9">
        <v>17.27</v>
      </c>
      <c r="AH164" s="9">
        <v>45.53</v>
      </c>
      <c r="AI164" s="9">
        <v>47.1</v>
      </c>
      <c r="AJ164" s="9">
        <v>45.53</v>
      </c>
      <c r="AK164" s="9">
        <v>40.82</v>
      </c>
      <c r="AL164" s="9">
        <v>34.54</v>
      </c>
      <c r="AM164" s="9">
        <v>18.84</v>
      </c>
      <c r="AN164" s="9">
        <v>47.1</v>
      </c>
      <c r="AO164" s="9">
        <v>42.39</v>
      </c>
      <c r="AP164" s="9">
        <v>37.68</v>
      </c>
      <c r="AQ164" s="9">
        <v>31.4</v>
      </c>
      <c r="AR164" s="9">
        <v>28.26</v>
      </c>
      <c r="AS164" s="9">
        <v>17.27</v>
      </c>
      <c r="AT164" s="9">
        <v>47.1</v>
      </c>
    </row>
    <row r="165" spans="1:46" ht="23.25" customHeight="1">
      <c r="A165" s="1"/>
      <c r="B165" s="6" t="s">
        <v>20</v>
      </c>
      <c r="C165" s="6" t="s">
        <v>252</v>
      </c>
      <c r="D165" s="7" t="s">
        <v>22</v>
      </c>
      <c r="E165" s="7" t="s">
        <v>696</v>
      </c>
      <c r="F165" s="6" t="s">
        <v>697</v>
      </c>
      <c r="G165" s="7" t="s">
        <v>31</v>
      </c>
      <c r="H165" s="7" t="s">
        <v>245</v>
      </c>
      <c r="I165" s="6" t="s">
        <v>246</v>
      </c>
      <c r="J165" s="8">
        <v>38</v>
      </c>
      <c r="K165" s="7" t="s">
        <v>136</v>
      </c>
      <c r="L165" s="8">
        <v>6.57</v>
      </c>
      <c r="M165" s="8">
        <v>1.9876923076923079</v>
      </c>
      <c r="N165" s="8"/>
      <c r="O165" s="8">
        <v>1.57</v>
      </c>
      <c r="P165" s="8">
        <v>2.9275000000000002</v>
      </c>
      <c r="Q165" s="8">
        <v>1.57</v>
      </c>
      <c r="R165" s="8">
        <v>1.57</v>
      </c>
      <c r="S165" s="8"/>
      <c r="T165" s="8"/>
      <c r="U165" s="8">
        <v>0</v>
      </c>
      <c r="V165" s="8">
        <v>0</v>
      </c>
      <c r="W165" s="8">
        <v>0</v>
      </c>
      <c r="X165" s="8">
        <v>1.57</v>
      </c>
      <c r="Y165" s="1"/>
      <c r="Z165" s="8">
        <v>0</v>
      </c>
      <c r="AA165" s="8">
        <v>1.57</v>
      </c>
      <c r="AB165" s="8">
        <v>1</v>
      </c>
      <c r="AC165" s="8">
        <v>1.57</v>
      </c>
      <c r="AD165" s="8">
        <v>1.57</v>
      </c>
      <c r="AE165" s="1"/>
      <c r="AF165" s="8">
        <v>0</v>
      </c>
      <c r="AG165" s="8">
        <v>1.57</v>
      </c>
      <c r="AH165" s="8">
        <v>1</v>
      </c>
      <c r="AI165" s="8">
        <v>0</v>
      </c>
      <c r="AJ165" s="8">
        <v>1.57</v>
      </c>
      <c r="AK165" s="1"/>
      <c r="AL165" s="8">
        <v>0</v>
      </c>
      <c r="AM165" s="8">
        <v>1.57</v>
      </c>
      <c r="AN165" s="8">
        <v>3.14</v>
      </c>
      <c r="AO165" s="8">
        <v>0</v>
      </c>
      <c r="AP165" s="8">
        <v>1.57</v>
      </c>
      <c r="AQ165" s="1"/>
      <c r="AR165" s="8">
        <v>0</v>
      </c>
      <c r="AS165" s="8">
        <v>1.57</v>
      </c>
      <c r="AT165" s="8">
        <v>6.57</v>
      </c>
    </row>
    <row r="166" spans="1:46" ht="23.25" customHeight="1">
      <c r="A166" s="1"/>
      <c r="B166" s="6" t="s">
        <v>20</v>
      </c>
      <c r="C166" s="6" t="s">
        <v>252</v>
      </c>
      <c r="D166" s="7" t="s">
        <v>22</v>
      </c>
      <c r="E166" s="7" t="s">
        <v>696</v>
      </c>
      <c r="F166" s="6" t="s">
        <v>697</v>
      </c>
      <c r="G166" s="7" t="s">
        <v>33</v>
      </c>
      <c r="H166" s="7" t="s">
        <v>205</v>
      </c>
      <c r="I166" s="6" t="s">
        <v>206</v>
      </c>
      <c r="J166" s="8">
        <v>38</v>
      </c>
      <c r="K166" s="7" t="s">
        <v>691</v>
      </c>
      <c r="L166" s="8">
        <v>0</v>
      </c>
      <c r="M166" s="8"/>
      <c r="N166" s="8"/>
      <c r="O166" s="8"/>
      <c r="P166" s="8"/>
      <c r="Q166" s="8"/>
      <c r="R166" s="8"/>
      <c r="S166" s="8"/>
      <c r="T166" s="8"/>
      <c r="U166" s="9">
        <v>0</v>
      </c>
      <c r="V166" s="9">
        <v>0</v>
      </c>
      <c r="W166" s="9">
        <v>0</v>
      </c>
      <c r="X166" s="9">
        <v>0</v>
      </c>
      <c r="Y166" s="1"/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1"/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1"/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1"/>
      <c r="AR166" s="9">
        <v>0</v>
      </c>
      <c r="AS166" s="9">
        <v>0</v>
      </c>
      <c r="AT166" s="9">
        <v>0</v>
      </c>
    </row>
    <row r="167" spans="1:46" ht="23.25" customHeight="1">
      <c r="A167" s="1"/>
      <c r="B167" s="6" t="s">
        <v>20</v>
      </c>
      <c r="C167" s="6" t="s">
        <v>252</v>
      </c>
      <c r="D167" s="7" t="s">
        <v>25</v>
      </c>
      <c r="E167" s="7" t="s">
        <v>698</v>
      </c>
      <c r="F167" s="6" t="s">
        <v>699</v>
      </c>
      <c r="G167" s="7" t="s">
        <v>31</v>
      </c>
      <c r="H167" s="7" t="s">
        <v>245</v>
      </c>
      <c r="I167" s="6" t="s">
        <v>246</v>
      </c>
      <c r="J167" s="8">
        <v>38</v>
      </c>
      <c r="K167" s="7" t="s">
        <v>136</v>
      </c>
      <c r="L167" s="8">
        <v>12.56</v>
      </c>
      <c r="M167" s="8">
        <v>8.1354545454545431</v>
      </c>
      <c r="N167" s="8">
        <v>11.775</v>
      </c>
      <c r="O167" s="8">
        <v>8.1639999999999997</v>
      </c>
      <c r="P167" s="8">
        <v>6.5939999999999994</v>
      </c>
      <c r="Q167" s="8">
        <v>8.6349999999999998</v>
      </c>
      <c r="R167" s="8">
        <v>5.8875000000000002</v>
      </c>
      <c r="S167" s="8"/>
      <c r="T167" s="8"/>
      <c r="U167" s="8">
        <v>9.42</v>
      </c>
      <c r="V167" s="8">
        <v>3.14</v>
      </c>
      <c r="W167" s="8">
        <v>6.28</v>
      </c>
      <c r="X167" s="8">
        <v>7.85</v>
      </c>
      <c r="Y167" s="1"/>
      <c r="Z167" s="8">
        <v>9.42</v>
      </c>
      <c r="AA167" s="8">
        <v>9.42</v>
      </c>
      <c r="AB167" s="8">
        <v>6.28</v>
      </c>
      <c r="AC167" s="8">
        <v>9.42</v>
      </c>
      <c r="AD167" s="8">
        <v>6.28</v>
      </c>
      <c r="AE167" s="1"/>
      <c r="AF167" s="8">
        <v>12.56</v>
      </c>
      <c r="AG167" s="8">
        <v>6.28</v>
      </c>
      <c r="AH167" s="8">
        <v>7.85</v>
      </c>
      <c r="AI167" s="8">
        <v>9.42</v>
      </c>
      <c r="AJ167" s="8">
        <v>6.28</v>
      </c>
      <c r="AK167" s="1"/>
      <c r="AL167" s="8">
        <v>12.56</v>
      </c>
      <c r="AM167" s="8">
        <v>6.28</v>
      </c>
      <c r="AN167" s="8">
        <v>7.85</v>
      </c>
      <c r="AO167" s="8">
        <v>9.42</v>
      </c>
      <c r="AP167" s="8">
        <v>3.14</v>
      </c>
      <c r="AQ167" s="1"/>
      <c r="AR167" s="8">
        <v>12.56</v>
      </c>
      <c r="AS167" s="8">
        <v>9.42</v>
      </c>
      <c r="AT167" s="8">
        <v>7.85</v>
      </c>
    </row>
    <row r="168" spans="1:46" ht="23.25" customHeight="1">
      <c r="A168" s="1"/>
      <c r="B168" s="6" t="s">
        <v>20</v>
      </c>
      <c r="C168" s="6" t="s">
        <v>252</v>
      </c>
      <c r="D168" s="7" t="s">
        <v>25</v>
      </c>
      <c r="E168" s="7" t="s">
        <v>698</v>
      </c>
      <c r="F168" s="6" t="s">
        <v>699</v>
      </c>
      <c r="G168" s="7" t="s">
        <v>33</v>
      </c>
      <c r="H168" s="7" t="s">
        <v>205</v>
      </c>
      <c r="I168" s="6" t="s">
        <v>206</v>
      </c>
      <c r="J168" s="8">
        <v>38</v>
      </c>
      <c r="K168" s="7" t="s">
        <v>691</v>
      </c>
      <c r="L168" s="8">
        <v>0</v>
      </c>
      <c r="M168" s="8"/>
      <c r="N168" s="8"/>
      <c r="O168" s="8"/>
      <c r="P168" s="8"/>
      <c r="Q168" s="8"/>
      <c r="R168" s="8"/>
      <c r="S168" s="8"/>
      <c r="T168" s="8"/>
      <c r="U168" s="9">
        <v>0</v>
      </c>
      <c r="V168" s="9">
        <v>0</v>
      </c>
      <c r="W168" s="9">
        <v>0</v>
      </c>
      <c r="X168" s="9">
        <v>0</v>
      </c>
      <c r="Y168" s="1"/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1"/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1"/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1"/>
      <c r="AR168" s="9">
        <v>0</v>
      </c>
      <c r="AS168" s="9">
        <v>0</v>
      </c>
      <c r="AT168" s="9">
        <v>0</v>
      </c>
    </row>
    <row r="169" spans="1:46" ht="23.25" customHeight="1">
      <c r="A169" s="1"/>
      <c r="B169" s="6" t="s">
        <v>20</v>
      </c>
      <c r="C169" s="6" t="s">
        <v>252</v>
      </c>
      <c r="D169" s="7" t="s">
        <v>31</v>
      </c>
      <c r="E169" s="7" t="s">
        <v>245</v>
      </c>
      <c r="F169" s="6" t="s">
        <v>246</v>
      </c>
      <c r="G169" s="7" t="s">
        <v>33</v>
      </c>
      <c r="H169" s="7" t="s">
        <v>205</v>
      </c>
      <c r="I169" s="6" t="s">
        <v>206</v>
      </c>
      <c r="J169" s="8">
        <v>38</v>
      </c>
      <c r="K169" s="7" t="s">
        <v>691</v>
      </c>
      <c r="L169" s="8">
        <v>31.4</v>
      </c>
      <c r="M169" s="8">
        <v>21.679659090909094</v>
      </c>
      <c r="N169" s="8">
        <v>24.335000000000001</v>
      </c>
      <c r="O169" s="8">
        <v>22.294</v>
      </c>
      <c r="P169" s="8">
        <v>21.756899999999998</v>
      </c>
      <c r="Q169" s="8">
        <v>20.017500000000002</v>
      </c>
      <c r="R169" s="8">
        <v>19.821999999999999</v>
      </c>
      <c r="S169" s="8"/>
      <c r="T169" s="8"/>
      <c r="U169" s="8">
        <v>28.26</v>
      </c>
      <c r="V169" s="8">
        <v>15.7</v>
      </c>
      <c r="W169" s="8">
        <v>17.27</v>
      </c>
      <c r="X169" s="8">
        <v>20.41</v>
      </c>
      <c r="Y169" s="1"/>
      <c r="Z169" s="8">
        <v>21.98</v>
      </c>
      <c r="AA169" s="8">
        <v>23.55</v>
      </c>
      <c r="AB169" s="8">
        <v>18.84</v>
      </c>
      <c r="AC169" s="8">
        <v>21.98</v>
      </c>
      <c r="AD169" s="8">
        <v>21.98</v>
      </c>
      <c r="AE169" s="1"/>
      <c r="AF169" s="8">
        <v>25.12</v>
      </c>
      <c r="AG169" s="8">
        <v>20.41</v>
      </c>
      <c r="AH169" s="8">
        <v>31.4</v>
      </c>
      <c r="AI169" s="8">
        <v>18.84</v>
      </c>
      <c r="AJ169" s="8">
        <v>20.41</v>
      </c>
      <c r="AK169" s="1"/>
      <c r="AL169" s="8">
        <v>25.12</v>
      </c>
      <c r="AM169" s="8">
        <v>18.84</v>
      </c>
      <c r="AN169" s="8">
        <v>20.41</v>
      </c>
      <c r="AO169" s="8">
        <v>21.98</v>
      </c>
      <c r="AP169" s="8">
        <v>16.488</v>
      </c>
      <c r="AQ169" s="1"/>
      <c r="AR169" s="8">
        <v>25.12</v>
      </c>
      <c r="AS169" s="8">
        <v>20.41</v>
      </c>
      <c r="AT169" s="8">
        <v>22.4345</v>
      </c>
    </row>
    <row r="170" spans="1:46" ht="23.25" customHeight="1">
      <c r="A170" s="1"/>
      <c r="B170" s="6" t="s">
        <v>20</v>
      </c>
      <c r="C170" s="6" t="s">
        <v>253</v>
      </c>
      <c r="D170" s="7" t="s">
        <v>22</v>
      </c>
      <c r="E170" s="7" t="s">
        <v>170</v>
      </c>
      <c r="F170" s="6" t="s">
        <v>171</v>
      </c>
      <c r="G170" s="7" t="s">
        <v>25</v>
      </c>
      <c r="H170" s="7" t="s">
        <v>205</v>
      </c>
      <c r="I170" s="6" t="s">
        <v>206</v>
      </c>
      <c r="J170" s="8">
        <v>54</v>
      </c>
      <c r="K170" s="7" t="s">
        <v>691</v>
      </c>
      <c r="L170" s="8">
        <v>51.81</v>
      </c>
      <c r="M170" s="8">
        <v>32.360454545454544</v>
      </c>
      <c r="N170" s="8">
        <v>31.7925</v>
      </c>
      <c r="O170" s="8">
        <v>16.641999999999999</v>
      </c>
      <c r="P170" s="8">
        <v>40.964000000000006</v>
      </c>
      <c r="Q170" s="8">
        <v>33.755000000000003</v>
      </c>
      <c r="R170" s="8">
        <v>40.427500000000002</v>
      </c>
      <c r="S170" s="8"/>
      <c r="T170" s="8"/>
      <c r="U170" s="9">
        <v>10.99</v>
      </c>
      <c r="V170" s="9">
        <v>35.260000000000005</v>
      </c>
      <c r="W170" s="9">
        <v>42.39</v>
      </c>
      <c r="X170" s="9">
        <v>39.25</v>
      </c>
      <c r="Y170" s="1"/>
      <c r="Z170" s="9">
        <v>39.25</v>
      </c>
      <c r="AA170" s="9">
        <v>15.7</v>
      </c>
      <c r="AB170" s="9">
        <v>51.81</v>
      </c>
      <c r="AC170" s="9">
        <v>28.26</v>
      </c>
      <c r="AD170" s="9">
        <v>43.96</v>
      </c>
      <c r="AE170" s="1"/>
      <c r="AF170" s="9">
        <v>32.97</v>
      </c>
      <c r="AG170" s="9">
        <v>18.84</v>
      </c>
      <c r="AH170" s="9">
        <v>42.39</v>
      </c>
      <c r="AI170" s="9">
        <v>36.11</v>
      </c>
      <c r="AJ170" s="9">
        <v>40.82</v>
      </c>
      <c r="AK170" s="1"/>
      <c r="AL170" s="9">
        <v>32.97</v>
      </c>
      <c r="AM170" s="9">
        <v>20.41</v>
      </c>
      <c r="AN170" s="9">
        <v>31.4</v>
      </c>
      <c r="AO170" s="9">
        <v>28.26</v>
      </c>
      <c r="AP170" s="9">
        <v>37.68</v>
      </c>
      <c r="AQ170" s="1"/>
      <c r="AR170" s="9">
        <v>21.98</v>
      </c>
      <c r="AS170" s="9">
        <v>17.27</v>
      </c>
      <c r="AT170" s="9">
        <v>43.96</v>
      </c>
    </row>
    <row r="171" spans="1:46" ht="23.25" customHeight="1">
      <c r="A171" s="1"/>
      <c r="B171" s="6" t="s">
        <v>20</v>
      </c>
      <c r="C171" s="6" t="s">
        <v>254</v>
      </c>
      <c r="D171" s="7" t="s">
        <v>22</v>
      </c>
      <c r="E171" s="7" t="s">
        <v>205</v>
      </c>
      <c r="F171" s="6" t="s">
        <v>206</v>
      </c>
      <c r="G171" s="7" t="s">
        <v>25</v>
      </c>
      <c r="H171" s="7" t="s">
        <v>255</v>
      </c>
      <c r="I171" s="6" t="s">
        <v>256</v>
      </c>
      <c r="J171" s="8">
        <v>28</v>
      </c>
      <c r="K171" s="7" t="s">
        <v>48</v>
      </c>
      <c r="L171" s="8">
        <v>21.98</v>
      </c>
      <c r="M171" s="8">
        <v>15.156538461538462</v>
      </c>
      <c r="N171" s="8">
        <v>13.737500000000001</v>
      </c>
      <c r="O171" s="8">
        <v>7.85</v>
      </c>
      <c r="P171" s="8">
        <v>19.154</v>
      </c>
      <c r="Q171" s="8">
        <v>18.055</v>
      </c>
      <c r="R171" s="8">
        <v>17.662500000000001</v>
      </c>
      <c r="S171" s="8">
        <v>15.307500000000001</v>
      </c>
      <c r="T171" s="8"/>
      <c r="U171" s="8">
        <v>6.28</v>
      </c>
      <c r="V171" s="8">
        <v>21.98</v>
      </c>
      <c r="W171" s="8">
        <v>15.7</v>
      </c>
      <c r="X171" s="8">
        <v>20.41</v>
      </c>
      <c r="Y171" s="8">
        <v>15.7</v>
      </c>
      <c r="Z171" s="8">
        <v>14.13</v>
      </c>
      <c r="AA171" s="8">
        <v>7.85</v>
      </c>
      <c r="AB171" s="8">
        <v>20.41</v>
      </c>
      <c r="AC171" s="8">
        <v>20.41</v>
      </c>
      <c r="AD171" s="8">
        <v>17.27</v>
      </c>
      <c r="AE171" s="8">
        <v>17.27</v>
      </c>
      <c r="AF171" s="8">
        <v>15.7</v>
      </c>
      <c r="AG171" s="8">
        <v>9.42</v>
      </c>
      <c r="AH171" s="8">
        <v>20.41</v>
      </c>
      <c r="AI171" s="8">
        <v>17.27</v>
      </c>
      <c r="AJ171" s="8">
        <v>17.27</v>
      </c>
      <c r="AK171" s="8">
        <v>15.7</v>
      </c>
      <c r="AL171" s="8">
        <v>14.13</v>
      </c>
      <c r="AM171" s="8">
        <v>7.85</v>
      </c>
      <c r="AN171" s="8">
        <v>18.84</v>
      </c>
      <c r="AO171" s="8">
        <v>18.84</v>
      </c>
      <c r="AP171" s="8">
        <v>15.7</v>
      </c>
      <c r="AQ171" s="8">
        <v>12.56</v>
      </c>
      <c r="AR171" s="8">
        <v>10.99</v>
      </c>
      <c r="AS171" s="8">
        <v>7.85</v>
      </c>
      <c r="AT171" s="8">
        <v>14.13</v>
      </c>
    </row>
    <row r="172" spans="1:46" ht="23.25" customHeight="1">
      <c r="A172" s="1"/>
      <c r="B172" s="6" t="s">
        <v>20</v>
      </c>
      <c r="C172" s="6" t="s">
        <v>254</v>
      </c>
      <c r="D172" s="7" t="s">
        <v>22</v>
      </c>
      <c r="E172" s="7" t="s">
        <v>205</v>
      </c>
      <c r="F172" s="6" t="s">
        <v>206</v>
      </c>
      <c r="G172" s="7" t="s">
        <v>31</v>
      </c>
      <c r="H172" s="7" t="s">
        <v>258</v>
      </c>
      <c r="I172" s="6" t="s">
        <v>259</v>
      </c>
      <c r="J172" s="8">
        <v>28</v>
      </c>
      <c r="K172" s="7" t="s">
        <v>34</v>
      </c>
      <c r="L172" s="8">
        <v>7.85</v>
      </c>
      <c r="M172" s="8">
        <v>5.1326923076923059</v>
      </c>
      <c r="N172" s="8">
        <v>5.4950000000000001</v>
      </c>
      <c r="O172" s="8">
        <v>3.14</v>
      </c>
      <c r="P172" s="8">
        <v>6.28</v>
      </c>
      <c r="Q172" s="8">
        <v>5.8875000000000002</v>
      </c>
      <c r="R172" s="8">
        <v>5.4950000000000001</v>
      </c>
      <c r="S172" s="8">
        <v>4.71</v>
      </c>
      <c r="T172" s="8"/>
      <c r="U172" s="9">
        <v>3.14</v>
      </c>
      <c r="V172" s="9">
        <v>6.28</v>
      </c>
      <c r="W172" s="9">
        <v>6.28</v>
      </c>
      <c r="X172" s="9">
        <v>6.28</v>
      </c>
      <c r="Y172" s="9">
        <v>4.71</v>
      </c>
      <c r="Z172" s="9">
        <v>6.28</v>
      </c>
      <c r="AA172" s="9">
        <v>3.14</v>
      </c>
      <c r="AB172" s="9">
        <v>6.28</v>
      </c>
      <c r="AC172" s="9">
        <v>6.28</v>
      </c>
      <c r="AD172" s="9">
        <v>6.28</v>
      </c>
      <c r="AE172" s="9">
        <v>4.71</v>
      </c>
      <c r="AF172" s="9">
        <v>6.28</v>
      </c>
      <c r="AG172" s="9">
        <v>3.14</v>
      </c>
      <c r="AH172" s="9">
        <v>7.85</v>
      </c>
      <c r="AI172" s="9">
        <v>6.28</v>
      </c>
      <c r="AJ172" s="9">
        <v>4.71</v>
      </c>
      <c r="AK172" s="9">
        <v>4.71</v>
      </c>
      <c r="AL172" s="9">
        <v>6.28</v>
      </c>
      <c r="AM172" s="9">
        <v>3.14</v>
      </c>
      <c r="AN172" s="9">
        <v>6.28</v>
      </c>
      <c r="AO172" s="9">
        <v>4.71</v>
      </c>
      <c r="AP172" s="9">
        <v>4.71</v>
      </c>
      <c r="AQ172" s="9">
        <v>4.71</v>
      </c>
      <c r="AR172" s="9">
        <v>3.14</v>
      </c>
      <c r="AS172" s="9">
        <v>3.14</v>
      </c>
      <c r="AT172" s="9">
        <v>4.71</v>
      </c>
    </row>
    <row r="173" spans="1:46" ht="23.25" customHeight="1">
      <c r="A173" s="1"/>
      <c r="B173" s="6" t="s">
        <v>20</v>
      </c>
      <c r="C173" s="6" t="s">
        <v>254</v>
      </c>
      <c r="D173" s="7" t="s">
        <v>22</v>
      </c>
      <c r="E173" s="7" t="s">
        <v>205</v>
      </c>
      <c r="F173" s="6" t="s">
        <v>206</v>
      </c>
      <c r="G173" s="7" t="s">
        <v>33</v>
      </c>
      <c r="H173" s="7" t="s">
        <v>255</v>
      </c>
      <c r="I173" s="6" t="s">
        <v>256</v>
      </c>
      <c r="J173" s="8">
        <v>28</v>
      </c>
      <c r="K173" s="7" t="s">
        <v>493</v>
      </c>
      <c r="L173" s="8">
        <v>0</v>
      </c>
      <c r="M173" s="8"/>
      <c r="N173" s="8"/>
      <c r="O173" s="8"/>
      <c r="P173" s="8"/>
      <c r="Q173" s="8"/>
      <c r="R173" s="8"/>
      <c r="S173" s="8"/>
      <c r="T173" s="8"/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</row>
    <row r="174" spans="1:46" ht="23.25" customHeight="1">
      <c r="A174" s="1"/>
      <c r="B174" s="6" t="s">
        <v>20</v>
      </c>
      <c r="C174" s="6" t="s">
        <v>254</v>
      </c>
      <c r="D174" s="7" t="s">
        <v>25</v>
      </c>
      <c r="E174" s="7" t="s">
        <v>255</v>
      </c>
      <c r="F174" s="6" t="s">
        <v>256</v>
      </c>
      <c r="G174" s="7" t="s">
        <v>31</v>
      </c>
      <c r="H174" s="7" t="s">
        <v>258</v>
      </c>
      <c r="I174" s="6" t="s">
        <v>259</v>
      </c>
      <c r="J174" s="8">
        <v>28</v>
      </c>
      <c r="K174" s="7" t="s">
        <v>34</v>
      </c>
      <c r="L174" s="8">
        <v>12.454499999999999</v>
      </c>
      <c r="M174" s="8">
        <v>6.7316199999999977</v>
      </c>
      <c r="N174" s="8">
        <v>6.0681250000000002</v>
      </c>
      <c r="O174" s="8">
        <v>6.6120999999999999</v>
      </c>
      <c r="P174" s="8">
        <v>5.6545000000000005</v>
      </c>
      <c r="Q174" s="8">
        <v>5.9545000000000003</v>
      </c>
      <c r="R174" s="8">
        <v>11.204499999999999</v>
      </c>
      <c r="S174" s="8">
        <v>4.6829999999999998</v>
      </c>
      <c r="T174" s="8"/>
      <c r="U174" s="9">
        <v>9.2424999999999997</v>
      </c>
      <c r="V174" s="9">
        <v>5.4545000000000003</v>
      </c>
      <c r="W174" s="9">
        <v>6.4545000000000003</v>
      </c>
      <c r="X174" s="9">
        <v>11.454499999999999</v>
      </c>
      <c r="Y174" s="9">
        <v>4.4544999999999995</v>
      </c>
      <c r="Z174" s="9">
        <v>5.9089999999999998</v>
      </c>
      <c r="AA174" s="9">
        <v>6.4545000000000003</v>
      </c>
      <c r="AB174" s="9">
        <v>6.4545000000000003</v>
      </c>
      <c r="AC174" s="9">
        <v>5.4545000000000003</v>
      </c>
      <c r="AD174" s="9">
        <v>12.454499999999999</v>
      </c>
      <c r="AE174" s="9">
        <v>3.14</v>
      </c>
      <c r="AF174" s="9">
        <v>6.4545000000000003</v>
      </c>
      <c r="AG174" s="9">
        <v>6.4545000000000003</v>
      </c>
      <c r="AH174" s="9">
        <v>5.4545000000000003</v>
      </c>
      <c r="AI174" s="9">
        <v>5.4545000000000003</v>
      </c>
      <c r="AJ174" s="9">
        <v>8.4544999999999995</v>
      </c>
      <c r="AK174" s="9">
        <v>6.4545000000000003</v>
      </c>
      <c r="AL174" s="9">
        <v>6.4545000000000003</v>
      </c>
      <c r="AM174" s="9">
        <v>5.4545000000000003</v>
      </c>
      <c r="AN174" s="9">
        <v>5.4545000000000003</v>
      </c>
      <c r="AO174" s="9">
        <v>6.4545000000000003</v>
      </c>
      <c r="AP174" s="9">
        <v>12.454499999999999</v>
      </c>
      <c r="AQ174" s="9">
        <v>0</v>
      </c>
      <c r="AR174" s="9">
        <v>5.4544999999999995</v>
      </c>
      <c r="AS174" s="9">
        <v>5.4545000000000003</v>
      </c>
      <c r="AT174" s="9">
        <v>5.4545000000000003</v>
      </c>
    </row>
    <row r="175" spans="1:46" ht="23.25" customHeight="1">
      <c r="A175" s="1"/>
      <c r="B175" s="6" t="s">
        <v>20</v>
      </c>
      <c r="C175" s="6" t="s">
        <v>254</v>
      </c>
      <c r="D175" s="7" t="s">
        <v>31</v>
      </c>
      <c r="E175" s="7" t="s">
        <v>258</v>
      </c>
      <c r="F175" s="6" t="s">
        <v>259</v>
      </c>
      <c r="G175" s="7" t="s">
        <v>33</v>
      </c>
      <c r="H175" s="7" t="s">
        <v>255</v>
      </c>
      <c r="I175" s="6" t="s">
        <v>256</v>
      </c>
      <c r="J175" s="8">
        <v>28</v>
      </c>
      <c r="K175" s="7" t="s">
        <v>493</v>
      </c>
      <c r="L175" s="8">
        <v>17.235714285714288</v>
      </c>
      <c r="M175" s="8">
        <v>4.469156926406928</v>
      </c>
      <c r="N175" s="8">
        <v>5.7450000000000001</v>
      </c>
      <c r="O175" s="8">
        <v>3.0961904761904768</v>
      </c>
      <c r="P175" s="8">
        <v>4.1207761904761906</v>
      </c>
      <c r="Q175" s="8">
        <v>6.2463630952380962</v>
      </c>
      <c r="R175" s="8">
        <v>3.5677916666666674</v>
      </c>
      <c r="S175" s="8"/>
      <c r="T175" s="8"/>
      <c r="U175" s="8">
        <v>4.1785714285714288</v>
      </c>
      <c r="V175" s="8">
        <v>3.4470000000000005</v>
      </c>
      <c r="W175" s="8">
        <v>1.840476190476191</v>
      </c>
      <c r="X175" s="8">
        <v>6.545238095238096</v>
      </c>
      <c r="Y175" s="8">
        <v>0</v>
      </c>
      <c r="Z175" s="8">
        <v>6.28</v>
      </c>
      <c r="AA175" s="8">
        <v>1.7119047619047623</v>
      </c>
      <c r="AB175" s="8">
        <v>6.4428571428571431</v>
      </c>
      <c r="AC175" s="8">
        <v>1.9997380952380961</v>
      </c>
      <c r="AD175" s="8">
        <v>2.9592619047619051</v>
      </c>
      <c r="AE175" s="8">
        <v>0</v>
      </c>
      <c r="AF175" s="8">
        <v>6.28</v>
      </c>
      <c r="AG175" s="8">
        <v>1.7238095238095241</v>
      </c>
      <c r="AH175" s="8">
        <v>2.952380952380953</v>
      </c>
      <c r="AI175" s="8">
        <v>3.9095238095238098</v>
      </c>
      <c r="AJ175" s="8">
        <v>1.2714285714285718</v>
      </c>
      <c r="AK175" s="8">
        <v>0</v>
      </c>
      <c r="AL175" s="8">
        <v>7.28</v>
      </c>
      <c r="AM175" s="8">
        <v>6.4214285714285726</v>
      </c>
      <c r="AN175" s="8">
        <v>2.2997380952380957</v>
      </c>
      <c r="AO175" s="8">
        <v>17.235714285714288</v>
      </c>
      <c r="AP175" s="8">
        <v>3.4952380952380961</v>
      </c>
      <c r="AQ175" s="8">
        <v>0</v>
      </c>
      <c r="AR175" s="8">
        <v>3.14</v>
      </c>
      <c r="AS175" s="8">
        <v>1.4452380952380959</v>
      </c>
      <c r="AT175" s="8">
        <v>5.461904761904762</v>
      </c>
    </row>
    <row r="176" spans="1:46" ht="23.25" customHeight="1">
      <c r="A176" s="1"/>
      <c r="B176" s="6" t="s">
        <v>20</v>
      </c>
      <c r="C176" s="6" t="s">
        <v>254</v>
      </c>
      <c r="D176" s="7" t="s">
        <v>31</v>
      </c>
      <c r="E176" s="7" t="s">
        <v>258</v>
      </c>
      <c r="F176" s="6" t="s">
        <v>259</v>
      </c>
      <c r="G176" s="7" t="s">
        <v>35</v>
      </c>
      <c r="H176" s="7" t="s">
        <v>205</v>
      </c>
      <c r="I176" s="6" t="s">
        <v>206</v>
      </c>
      <c r="J176" s="8">
        <v>28</v>
      </c>
      <c r="K176" s="7" t="s">
        <v>161</v>
      </c>
      <c r="L176" s="8">
        <v>3.14</v>
      </c>
      <c r="M176" s="8">
        <v>3.14</v>
      </c>
      <c r="N176" s="8"/>
      <c r="O176" s="8"/>
      <c r="P176" s="8"/>
      <c r="Q176" s="8"/>
      <c r="R176" s="8"/>
      <c r="S176" s="8">
        <v>3.14</v>
      </c>
      <c r="T176" s="8"/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3.14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</row>
    <row r="177" spans="1:46" ht="23.25" customHeight="1">
      <c r="A177" s="1"/>
      <c r="B177" s="6" t="s">
        <v>20</v>
      </c>
      <c r="C177" s="6" t="s">
        <v>254</v>
      </c>
      <c r="D177" s="7" t="s">
        <v>33</v>
      </c>
      <c r="E177" s="7" t="s">
        <v>255</v>
      </c>
      <c r="F177" s="6" t="s">
        <v>256</v>
      </c>
      <c r="G177" s="7" t="s">
        <v>35</v>
      </c>
      <c r="H177" s="7" t="s">
        <v>205</v>
      </c>
      <c r="I177" s="6" t="s">
        <v>206</v>
      </c>
      <c r="J177" s="8">
        <v>28</v>
      </c>
      <c r="K177" s="7" t="s">
        <v>161</v>
      </c>
      <c r="L177" s="8">
        <v>20.41</v>
      </c>
      <c r="M177" s="8">
        <v>12.908888888888887</v>
      </c>
      <c r="N177" s="8">
        <v>13.606666666666667</v>
      </c>
      <c r="O177" s="8">
        <v>5.3380000000000001</v>
      </c>
      <c r="P177" s="8">
        <v>17.27</v>
      </c>
      <c r="Q177" s="8">
        <v>16.223333333333333</v>
      </c>
      <c r="R177" s="8">
        <v>15.7</v>
      </c>
      <c r="S177" s="8"/>
      <c r="T177" s="8"/>
      <c r="U177" s="8">
        <v>9.42</v>
      </c>
      <c r="V177" s="8">
        <v>20.41</v>
      </c>
      <c r="W177" s="8">
        <v>17.27</v>
      </c>
      <c r="X177" s="8">
        <v>18.84</v>
      </c>
      <c r="Y177" s="8">
        <v>0</v>
      </c>
      <c r="Z177" s="8">
        <v>0</v>
      </c>
      <c r="AA177" s="8">
        <v>3.14</v>
      </c>
      <c r="AB177" s="8">
        <v>0</v>
      </c>
      <c r="AC177" s="8">
        <v>0</v>
      </c>
      <c r="AD177" s="8">
        <v>0</v>
      </c>
      <c r="AE177" s="8">
        <v>0</v>
      </c>
      <c r="AF177" s="8">
        <v>17.27</v>
      </c>
      <c r="AG177" s="8">
        <v>6.28</v>
      </c>
      <c r="AH177" s="8">
        <v>20.41</v>
      </c>
      <c r="AI177" s="8">
        <v>15.7</v>
      </c>
      <c r="AJ177" s="8">
        <v>14.13</v>
      </c>
      <c r="AK177" s="8">
        <v>0</v>
      </c>
      <c r="AL177" s="8">
        <v>14.13</v>
      </c>
      <c r="AM177" s="8">
        <v>3.14</v>
      </c>
      <c r="AN177" s="8">
        <v>17.27</v>
      </c>
      <c r="AO177" s="8">
        <v>15.7</v>
      </c>
      <c r="AP177" s="8">
        <v>14.13</v>
      </c>
      <c r="AQ177" s="8">
        <v>0</v>
      </c>
      <c r="AR177" s="8">
        <v>9.42</v>
      </c>
      <c r="AS177" s="8">
        <v>4.71</v>
      </c>
      <c r="AT177" s="8">
        <v>10.99</v>
      </c>
    </row>
    <row r="178" spans="1:46" ht="23.25" customHeight="1">
      <c r="A178" s="1"/>
      <c r="B178" s="6" t="s">
        <v>20</v>
      </c>
      <c r="C178" s="6" t="s">
        <v>261</v>
      </c>
      <c r="D178" s="7" t="s">
        <v>22</v>
      </c>
      <c r="E178" s="7" t="s">
        <v>205</v>
      </c>
      <c r="F178" s="6" t="s">
        <v>206</v>
      </c>
      <c r="G178" s="7" t="s">
        <v>31</v>
      </c>
      <c r="H178" s="7" t="s">
        <v>262</v>
      </c>
      <c r="I178" s="6" t="s">
        <v>263</v>
      </c>
      <c r="J178" s="8">
        <v>28</v>
      </c>
      <c r="K178" s="7" t="s">
        <v>32</v>
      </c>
      <c r="L178" s="8">
        <v>23.55</v>
      </c>
      <c r="M178" s="8">
        <v>20.362500000000001</v>
      </c>
      <c r="N178" s="8">
        <v>13.94</v>
      </c>
      <c r="O178" s="8"/>
      <c r="P178" s="8">
        <v>22.922000000000001</v>
      </c>
      <c r="Q178" s="8"/>
      <c r="R178" s="8">
        <v>21.98</v>
      </c>
      <c r="S178" s="8"/>
      <c r="T178" s="8"/>
      <c r="U178" s="1"/>
      <c r="V178" s="9">
        <v>21.98</v>
      </c>
      <c r="W178" s="1"/>
      <c r="X178" s="9">
        <v>21.98</v>
      </c>
      <c r="Y178" s="1"/>
      <c r="Z178" s="9">
        <v>10.42</v>
      </c>
      <c r="AA178" s="1"/>
      <c r="AB178" s="9">
        <v>21.98</v>
      </c>
      <c r="AC178" s="1"/>
      <c r="AD178" s="9">
        <v>20.41</v>
      </c>
      <c r="AE178" s="1"/>
      <c r="AF178" s="9">
        <v>21.98</v>
      </c>
      <c r="AG178" s="1"/>
      <c r="AH178" s="9">
        <v>23.55</v>
      </c>
      <c r="AI178" s="1"/>
      <c r="AJ178" s="9">
        <v>21.98</v>
      </c>
      <c r="AK178" s="1"/>
      <c r="AL178" s="9">
        <v>9.42</v>
      </c>
      <c r="AM178" s="1"/>
      <c r="AN178" s="9">
        <v>23.55</v>
      </c>
      <c r="AO178" s="1"/>
      <c r="AP178" s="9">
        <v>23.55</v>
      </c>
      <c r="AQ178" s="1"/>
      <c r="AR178" s="9">
        <v>0</v>
      </c>
      <c r="AS178" s="1"/>
      <c r="AT178" s="9">
        <v>23.55</v>
      </c>
    </row>
    <row r="179" spans="1:46" ht="23.25" customHeight="1">
      <c r="A179" s="1"/>
      <c r="B179" s="6" t="s">
        <v>20</v>
      </c>
      <c r="C179" s="6" t="s">
        <v>261</v>
      </c>
      <c r="D179" s="7" t="s">
        <v>25</v>
      </c>
      <c r="E179" s="7" t="s">
        <v>236</v>
      </c>
      <c r="F179" s="6" t="s">
        <v>237</v>
      </c>
      <c r="G179" s="7" t="s">
        <v>31</v>
      </c>
      <c r="H179" s="7" t="s">
        <v>262</v>
      </c>
      <c r="I179" s="6" t="s">
        <v>263</v>
      </c>
      <c r="J179" s="8">
        <v>28</v>
      </c>
      <c r="K179" s="7" t="s">
        <v>32</v>
      </c>
      <c r="L179" s="8">
        <v>33.42</v>
      </c>
      <c r="M179" s="8">
        <v>26.852166666666665</v>
      </c>
      <c r="N179" s="8">
        <v>23.023500000000002</v>
      </c>
      <c r="O179" s="8"/>
      <c r="P179" s="8">
        <v>27.586099999999998</v>
      </c>
      <c r="Q179" s="8"/>
      <c r="R179" s="8">
        <v>28.806250000000002</v>
      </c>
      <c r="S179" s="8"/>
      <c r="T179" s="8"/>
      <c r="U179" s="1"/>
      <c r="V179" s="8">
        <v>27.524000000000001</v>
      </c>
      <c r="W179" s="1"/>
      <c r="X179" s="8">
        <v>28.238000000000003</v>
      </c>
      <c r="Y179" s="1"/>
      <c r="Z179" s="8">
        <v>20.958000000000002</v>
      </c>
      <c r="AA179" s="1"/>
      <c r="AB179" s="8">
        <v>27.238000000000003</v>
      </c>
      <c r="AC179" s="1"/>
      <c r="AD179" s="8">
        <v>33.42</v>
      </c>
      <c r="AE179" s="1"/>
      <c r="AF179" s="8">
        <v>26.783500000000004</v>
      </c>
      <c r="AG179" s="1"/>
      <c r="AH179" s="8">
        <v>27.238000000000003</v>
      </c>
      <c r="AI179" s="1"/>
      <c r="AJ179" s="8">
        <v>26.783500000000004</v>
      </c>
      <c r="AK179" s="1"/>
      <c r="AL179" s="8">
        <v>21.329000000000001</v>
      </c>
      <c r="AM179" s="1"/>
      <c r="AN179" s="8">
        <v>28.238000000000003</v>
      </c>
      <c r="AO179" s="1"/>
      <c r="AP179" s="8">
        <v>26.783500000000004</v>
      </c>
      <c r="AQ179" s="1"/>
      <c r="AR179" s="8">
        <v>0</v>
      </c>
      <c r="AS179" s="1"/>
      <c r="AT179" s="8">
        <v>27.692500000000003</v>
      </c>
    </row>
    <row r="180" spans="1:46" ht="23.25" customHeight="1">
      <c r="A180" s="1"/>
      <c r="B180" s="6" t="s">
        <v>20</v>
      </c>
      <c r="C180" s="6" t="s">
        <v>261</v>
      </c>
      <c r="D180" s="7" t="s">
        <v>33</v>
      </c>
      <c r="E180" s="7" t="s">
        <v>205</v>
      </c>
      <c r="F180" s="6" t="s">
        <v>206</v>
      </c>
      <c r="G180" s="7" t="s">
        <v>169</v>
      </c>
      <c r="H180" s="7" t="s">
        <v>236</v>
      </c>
      <c r="I180" s="6" t="s">
        <v>237</v>
      </c>
      <c r="J180" s="8">
        <v>28</v>
      </c>
      <c r="K180" s="7" t="s">
        <v>658</v>
      </c>
      <c r="L180" s="8">
        <v>21.98</v>
      </c>
      <c r="M180" s="8">
        <v>13.606666666666666</v>
      </c>
      <c r="N180" s="8">
        <v>9.9433333333333334</v>
      </c>
      <c r="O180" s="8"/>
      <c r="P180" s="8">
        <v>17.27</v>
      </c>
      <c r="Q180" s="8"/>
      <c r="R180" s="8">
        <v>11.775</v>
      </c>
      <c r="S180" s="8"/>
      <c r="T180" s="8"/>
      <c r="U180" s="1"/>
      <c r="V180" s="9">
        <v>21.98</v>
      </c>
      <c r="W180" s="1"/>
      <c r="X180" s="9">
        <v>0</v>
      </c>
      <c r="Y180" s="1"/>
      <c r="Z180" s="9">
        <v>10.99</v>
      </c>
      <c r="AA180" s="1"/>
      <c r="AB180" s="9">
        <v>17.27</v>
      </c>
      <c r="AC180" s="1"/>
      <c r="AD180" s="9">
        <v>12.56</v>
      </c>
      <c r="AE180" s="1"/>
      <c r="AF180" s="1"/>
      <c r="AG180" s="1"/>
      <c r="AH180" s="1"/>
      <c r="AI180" s="1"/>
      <c r="AJ180" s="9">
        <v>0</v>
      </c>
      <c r="AK180" s="1"/>
      <c r="AL180" s="9">
        <v>9.42</v>
      </c>
      <c r="AM180" s="1"/>
      <c r="AN180" s="9">
        <v>15.7</v>
      </c>
      <c r="AO180" s="1"/>
      <c r="AP180" s="9">
        <v>10.99</v>
      </c>
      <c r="AQ180" s="1"/>
      <c r="AR180" s="9">
        <v>9.42</v>
      </c>
      <c r="AS180" s="1"/>
      <c r="AT180" s="9">
        <v>14.13</v>
      </c>
    </row>
    <row r="181" spans="1:46" ht="23.25" customHeight="1">
      <c r="A181" s="1"/>
      <c r="B181" s="6" t="s">
        <v>20</v>
      </c>
      <c r="C181" s="6" t="s">
        <v>261</v>
      </c>
      <c r="D181" s="7" t="s">
        <v>33</v>
      </c>
      <c r="E181" s="7" t="s">
        <v>205</v>
      </c>
      <c r="F181" s="6" t="s">
        <v>206</v>
      </c>
      <c r="G181" s="7" t="s">
        <v>266</v>
      </c>
      <c r="H181" s="7" t="s">
        <v>267</v>
      </c>
      <c r="I181" s="6" t="s">
        <v>268</v>
      </c>
      <c r="J181" s="8">
        <v>28</v>
      </c>
      <c r="K181" s="7" t="s">
        <v>512</v>
      </c>
      <c r="L181" s="8">
        <v>3.14</v>
      </c>
      <c r="M181" s="8">
        <v>1.5350000000000001</v>
      </c>
      <c r="N181" s="8">
        <v>1</v>
      </c>
      <c r="O181" s="8"/>
      <c r="P181" s="8">
        <v>2.0700000000000003</v>
      </c>
      <c r="Q181" s="8"/>
      <c r="R181" s="8">
        <v>1</v>
      </c>
      <c r="S181" s="8"/>
      <c r="T181" s="8"/>
      <c r="U181" s="1"/>
      <c r="V181" s="8">
        <v>3.14</v>
      </c>
      <c r="W181" s="1"/>
      <c r="X181" s="8">
        <v>1</v>
      </c>
      <c r="Y181" s="1"/>
      <c r="Z181" s="8">
        <v>1</v>
      </c>
      <c r="AA181" s="1"/>
      <c r="AB181" s="8">
        <v>1</v>
      </c>
      <c r="AC181" s="1"/>
      <c r="AD181" s="8">
        <v>0</v>
      </c>
      <c r="AE181" s="1"/>
      <c r="AF181" s="1"/>
      <c r="AG181" s="1"/>
      <c r="AH181" s="8">
        <v>0</v>
      </c>
      <c r="AI181" s="1"/>
      <c r="AJ181" s="8">
        <v>0</v>
      </c>
      <c r="AK181" s="1"/>
      <c r="AL181" s="8">
        <v>0</v>
      </c>
      <c r="AM181" s="1"/>
      <c r="AN181" s="8">
        <v>0</v>
      </c>
      <c r="AO181" s="1"/>
      <c r="AP181" s="8">
        <v>0</v>
      </c>
      <c r="AQ181" s="1"/>
      <c r="AR181" s="8">
        <v>0</v>
      </c>
      <c r="AS181" s="1"/>
      <c r="AT181" s="8">
        <v>0</v>
      </c>
    </row>
    <row r="182" spans="1:46" ht="23.25" customHeight="1">
      <c r="A182" s="1"/>
      <c r="B182" s="6" t="s">
        <v>20</v>
      </c>
      <c r="C182" s="6" t="s">
        <v>261</v>
      </c>
      <c r="D182" s="7" t="s">
        <v>35</v>
      </c>
      <c r="E182" s="7" t="s">
        <v>262</v>
      </c>
      <c r="F182" s="6" t="s">
        <v>263</v>
      </c>
      <c r="G182" s="7" t="s">
        <v>169</v>
      </c>
      <c r="H182" s="7" t="s">
        <v>236</v>
      </c>
      <c r="I182" s="6" t="s">
        <v>237</v>
      </c>
      <c r="J182" s="8">
        <v>28</v>
      </c>
      <c r="K182" s="7" t="s">
        <v>658</v>
      </c>
      <c r="L182" s="8">
        <v>16.923500000000004</v>
      </c>
      <c r="M182" s="8">
        <v>13.078722222222224</v>
      </c>
      <c r="N182" s="8">
        <v>9.1435000000000013</v>
      </c>
      <c r="O182" s="8"/>
      <c r="P182" s="8">
        <v>15.843</v>
      </c>
      <c r="Q182" s="8"/>
      <c r="R182" s="8">
        <v>13.453000000000003</v>
      </c>
      <c r="S182" s="8"/>
      <c r="T182" s="8"/>
      <c r="U182" s="1"/>
      <c r="V182" s="9">
        <v>16.923500000000004</v>
      </c>
      <c r="W182" s="1"/>
      <c r="X182" s="9">
        <v>0</v>
      </c>
      <c r="Y182" s="1"/>
      <c r="Z182" s="9">
        <v>9.0980000000000008</v>
      </c>
      <c r="AA182" s="1"/>
      <c r="AB182" s="9">
        <v>16.378000000000004</v>
      </c>
      <c r="AC182" s="1"/>
      <c r="AD182" s="9">
        <v>14.692500000000003</v>
      </c>
      <c r="AE182" s="1"/>
      <c r="AF182" s="1"/>
      <c r="AG182" s="1"/>
      <c r="AH182" s="1"/>
      <c r="AI182" s="1"/>
      <c r="AJ182" s="9">
        <v>0</v>
      </c>
      <c r="AK182" s="1"/>
      <c r="AL182" s="9">
        <v>9.1890000000000018</v>
      </c>
      <c r="AM182" s="1"/>
      <c r="AN182" s="9">
        <v>15.308000000000002</v>
      </c>
      <c r="AO182" s="1"/>
      <c r="AP182" s="9">
        <v>12.213500000000002</v>
      </c>
      <c r="AQ182" s="1"/>
      <c r="AR182" s="9">
        <v>9.1435000000000013</v>
      </c>
      <c r="AS182" s="1"/>
      <c r="AT182" s="9">
        <v>14.762499999999999</v>
      </c>
    </row>
    <row r="183" spans="1:46" ht="23.25" customHeight="1">
      <c r="A183" s="1"/>
      <c r="B183" s="6" t="s">
        <v>20</v>
      </c>
      <c r="C183" s="6" t="s">
        <v>261</v>
      </c>
      <c r="D183" s="7" t="s">
        <v>35</v>
      </c>
      <c r="E183" s="7" t="s">
        <v>262</v>
      </c>
      <c r="F183" s="6" t="s">
        <v>263</v>
      </c>
      <c r="G183" s="7" t="s">
        <v>266</v>
      </c>
      <c r="H183" s="7" t="s">
        <v>267</v>
      </c>
      <c r="I183" s="6" t="s">
        <v>268</v>
      </c>
      <c r="J183" s="8">
        <v>28</v>
      </c>
      <c r="K183" s="7" t="s">
        <v>512</v>
      </c>
      <c r="L183" s="8">
        <v>9.42</v>
      </c>
      <c r="M183" s="8">
        <v>5.21</v>
      </c>
      <c r="N183" s="8"/>
      <c r="O183" s="8"/>
      <c r="P183" s="8"/>
      <c r="Q183" s="8"/>
      <c r="R183" s="8">
        <v>5.21</v>
      </c>
      <c r="S183" s="8"/>
      <c r="T183" s="8"/>
      <c r="U183" s="1"/>
      <c r="V183" s="8">
        <v>0</v>
      </c>
      <c r="W183" s="1"/>
      <c r="X183" s="8">
        <v>1</v>
      </c>
      <c r="Y183" s="1"/>
      <c r="Z183" s="8">
        <v>0</v>
      </c>
      <c r="AA183" s="1"/>
      <c r="AB183" s="8">
        <v>0</v>
      </c>
      <c r="AC183" s="1"/>
      <c r="AD183" s="8">
        <v>9.42</v>
      </c>
      <c r="AE183" s="1"/>
      <c r="AF183" s="1"/>
      <c r="AG183" s="1"/>
      <c r="AH183" s="8">
        <v>0</v>
      </c>
      <c r="AI183" s="1"/>
      <c r="AJ183" s="8">
        <v>0</v>
      </c>
      <c r="AK183" s="1"/>
      <c r="AL183" s="8">
        <v>0</v>
      </c>
      <c r="AM183" s="1"/>
      <c r="AN183" s="8">
        <v>0</v>
      </c>
      <c r="AO183" s="1"/>
      <c r="AP183" s="8">
        <v>0</v>
      </c>
      <c r="AQ183" s="1"/>
      <c r="AR183" s="8">
        <v>0</v>
      </c>
      <c r="AS183" s="1"/>
      <c r="AT183" s="8">
        <v>0</v>
      </c>
    </row>
    <row r="184" spans="1:46" ht="23.25" customHeight="1">
      <c r="A184" s="1"/>
      <c r="B184" s="6" t="s">
        <v>20</v>
      </c>
      <c r="C184" s="6" t="s">
        <v>261</v>
      </c>
      <c r="D184" s="7" t="s">
        <v>169</v>
      </c>
      <c r="E184" s="7" t="s">
        <v>236</v>
      </c>
      <c r="F184" s="6" t="s">
        <v>237</v>
      </c>
      <c r="G184" s="7" t="s">
        <v>266</v>
      </c>
      <c r="H184" s="7" t="s">
        <v>267</v>
      </c>
      <c r="I184" s="6" t="s">
        <v>268</v>
      </c>
      <c r="J184" s="8">
        <v>28</v>
      </c>
      <c r="K184" s="7" t="s">
        <v>512</v>
      </c>
      <c r="L184" s="8">
        <v>10.28</v>
      </c>
      <c r="M184" s="8">
        <v>8.0345416666666658</v>
      </c>
      <c r="N184" s="8">
        <v>9.0433333333333348</v>
      </c>
      <c r="O184" s="8"/>
      <c r="P184" s="8">
        <v>8.1169000000000011</v>
      </c>
      <c r="Q184" s="8"/>
      <c r="R184" s="8">
        <v>7.1750000000000007</v>
      </c>
      <c r="S184" s="8"/>
      <c r="T184" s="8"/>
      <c r="U184" s="1"/>
      <c r="V184" s="9">
        <v>8.14</v>
      </c>
      <c r="W184" s="1"/>
      <c r="X184" s="9">
        <v>8.14</v>
      </c>
      <c r="Y184" s="1"/>
      <c r="Z184" s="9">
        <v>8.7100000000000009</v>
      </c>
      <c r="AA184" s="1"/>
      <c r="AB184" s="9">
        <v>10.1645</v>
      </c>
      <c r="AC184" s="1"/>
      <c r="AD184" s="9">
        <v>5.71</v>
      </c>
      <c r="AE184" s="1"/>
      <c r="AF184" s="1"/>
      <c r="AG184" s="1"/>
      <c r="AH184" s="9">
        <v>7.14</v>
      </c>
      <c r="AI184" s="1"/>
      <c r="AJ184" s="9">
        <v>7.14</v>
      </c>
      <c r="AK184" s="1"/>
      <c r="AL184" s="9">
        <v>8.14</v>
      </c>
      <c r="AM184" s="1"/>
      <c r="AN184" s="9">
        <v>9.14</v>
      </c>
      <c r="AO184" s="1"/>
      <c r="AP184" s="9">
        <v>7.71</v>
      </c>
      <c r="AQ184" s="1"/>
      <c r="AR184" s="9">
        <v>10.28</v>
      </c>
      <c r="AS184" s="1"/>
      <c r="AT184" s="9">
        <v>6</v>
      </c>
    </row>
    <row r="185" spans="1:46" ht="23.25" customHeight="1">
      <c r="A185" s="1"/>
      <c r="B185" s="6" t="s">
        <v>20</v>
      </c>
      <c r="C185" s="6" t="s">
        <v>269</v>
      </c>
      <c r="D185" s="7" t="s">
        <v>22</v>
      </c>
      <c r="E185" s="7" t="s">
        <v>255</v>
      </c>
      <c r="F185" s="6" t="s">
        <v>256</v>
      </c>
      <c r="G185" s="7" t="s">
        <v>25</v>
      </c>
      <c r="H185" s="7" t="s">
        <v>205</v>
      </c>
      <c r="I185" s="6" t="s">
        <v>206</v>
      </c>
      <c r="J185" s="8">
        <v>28</v>
      </c>
      <c r="K185" s="7" t="s">
        <v>328</v>
      </c>
      <c r="L185" s="8">
        <v>7.85</v>
      </c>
      <c r="M185" s="8">
        <v>6.3513636363636357</v>
      </c>
      <c r="N185" s="8">
        <v>5.4950000000000001</v>
      </c>
      <c r="O185" s="8">
        <v>7.2219999999999995</v>
      </c>
      <c r="P185" s="8">
        <v>5.9659999999999993</v>
      </c>
      <c r="Q185" s="8">
        <v>5.8875000000000002</v>
      </c>
      <c r="R185" s="8">
        <v>7.0650000000000004</v>
      </c>
      <c r="S185" s="8"/>
      <c r="T185" s="8"/>
      <c r="U185" s="8">
        <v>7.85</v>
      </c>
      <c r="V185" s="8">
        <v>4.71</v>
      </c>
      <c r="W185" s="8">
        <v>6.28</v>
      </c>
      <c r="X185" s="8">
        <v>6.28</v>
      </c>
      <c r="Y185" s="1"/>
      <c r="Z185" s="8">
        <v>6.28</v>
      </c>
      <c r="AA185" s="8">
        <v>7.85</v>
      </c>
      <c r="AB185" s="8">
        <v>7.85</v>
      </c>
      <c r="AC185" s="8">
        <v>4.71</v>
      </c>
      <c r="AD185" s="8">
        <v>7.85</v>
      </c>
      <c r="AE185" s="1"/>
      <c r="AF185" s="8">
        <v>4.71</v>
      </c>
      <c r="AG185" s="8">
        <v>7.85</v>
      </c>
      <c r="AH185" s="8">
        <v>4.71</v>
      </c>
      <c r="AI185" s="8">
        <v>7.85</v>
      </c>
      <c r="AJ185" s="8">
        <v>7.85</v>
      </c>
      <c r="AK185" s="1"/>
      <c r="AL185" s="8">
        <v>6.28</v>
      </c>
      <c r="AM185" s="8">
        <v>6.28</v>
      </c>
      <c r="AN185" s="8">
        <v>7.85</v>
      </c>
      <c r="AO185" s="8">
        <v>4.71</v>
      </c>
      <c r="AP185" s="8">
        <v>6.28</v>
      </c>
      <c r="AQ185" s="1"/>
      <c r="AR185" s="8">
        <v>4.71</v>
      </c>
      <c r="AS185" s="8">
        <v>6.28</v>
      </c>
      <c r="AT185" s="8">
        <v>4.71</v>
      </c>
    </row>
    <row r="186" spans="1:46" ht="23.25" customHeight="1">
      <c r="A186" s="1"/>
      <c r="B186" s="6" t="s">
        <v>20</v>
      </c>
      <c r="C186" s="6" t="s">
        <v>271</v>
      </c>
      <c r="D186" s="7" t="s">
        <v>22</v>
      </c>
      <c r="E186" s="7" t="s">
        <v>272</v>
      </c>
      <c r="F186" s="6" t="s">
        <v>273</v>
      </c>
      <c r="G186" s="7" t="s">
        <v>31</v>
      </c>
      <c r="H186" s="7" t="s">
        <v>205</v>
      </c>
      <c r="I186" s="6" t="s">
        <v>206</v>
      </c>
      <c r="J186" s="8">
        <v>28</v>
      </c>
      <c r="K186" s="7" t="s">
        <v>328</v>
      </c>
      <c r="L186" s="8">
        <v>26.69</v>
      </c>
      <c r="M186" s="8">
        <v>10.490454545454542</v>
      </c>
      <c r="N186" s="8">
        <v>8.6349999999999998</v>
      </c>
      <c r="O186" s="8">
        <v>5.9659999999999993</v>
      </c>
      <c r="P186" s="8">
        <v>10.676</v>
      </c>
      <c r="Q186" s="8">
        <v>18.84</v>
      </c>
      <c r="R186" s="8">
        <v>9.42</v>
      </c>
      <c r="S186" s="8"/>
      <c r="T186" s="8"/>
      <c r="U186" s="9">
        <v>7.85</v>
      </c>
      <c r="V186" s="9">
        <v>1.57</v>
      </c>
      <c r="W186" s="9">
        <v>26.69</v>
      </c>
      <c r="X186" s="9">
        <v>12.56</v>
      </c>
      <c r="Y186" s="1"/>
      <c r="Z186" s="9">
        <v>10.99</v>
      </c>
      <c r="AA186" s="9">
        <v>6.28</v>
      </c>
      <c r="AB186" s="9">
        <v>14.13</v>
      </c>
      <c r="AC186" s="9">
        <v>14.13</v>
      </c>
      <c r="AD186" s="9">
        <v>1.57</v>
      </c>
      <c r="AE186" s="1"/>
      <c r="AF186" s="9">
        <v>10.99</v>
      </c>
      <c r="AG186" s="9">
        <v>1.57</v>
      </c>
      <c r="AH186" s="9">
        <v>14.13</v>
      </c>
      <c r="AI186" s="9">
        <v>14.13</v>
      </c>
      <c r="AJ186" s="9">
        <v>14.13</v>
      </c>
      <c r="AK186" s="1"/>
      <c r="AL186" s="9">
        <v>10.99</v>
      </c>
      <c r="AM186" s="9">
        <v>4.71</v>
      </c>
      <c r="AN186" s="9">
        <v>9.42</v>
      </c>
      <c r="AO186" s="9">
        <v>20.41</v>
      </c>
      <c r="AP186" s="9">
        <v>9.42</v>
      </c>
      <c r="AQ186" s="1"/>
      <c r="AR186" s="9">
        <v>1.57</v>
      </c>
      <c r="AS186" s="9">
        <v>9.42</v>
      </c>
      <c r="AT186" s="9">
        <v>14.13</v>
      </c>
    </row>
    <row r="187" spans="1:46" ht="23.25" customHeight="1">
      <c r="A187" s="1"/>
      <c r="B187" s="6" t="s">
        <v>20</v>
      </c>
      <c r="C187" s="6" t="s">
        <v>271</v>
      </c>
      <c r="D187" s="7" t="s">
        <v>25</v>
      </c>
      <c r="E187" s="7" t="s">
        <v>274</v>
      </c>
      <c r="F187" s="6" t="s">
        <v>275</v>
      </c>
      <c r="G187" s="7" t="s">
        <v>31</v>
      </c>
      <c r="H187" s="7" t="s">
        <v>205</v>
      </c>
      <c r="I187" s="6" t="s">
        <v>206</v>
      </c>
      <c r="J187" s="8">
        <v>28</v>
      </c>
      <c r="K187" s="7" t="s">
        <v>328</v>
      </c>
      <c r="L187" s="8">
        <v>17.27</v>
      </c>
      <c r="M187" s="8">
        <v>12.060454545454547</v>
      </c>
      <c r="N187" s="8">
        <v>12.1675</v>
      </c>
      <c r="O187" s="8">
        <v>11.304</v>
      </c>
      <c r="P187" s="8">
        <v>11.303999999999998</v>
      </c>
      <c r="Q187" s="8">
        <v>14.522499999999997</v>
      </c>
      <c r="R187" s="8">
        <v>11.3825</v>
      </c>
      <c r="S187" s="8"/>
      <c r="T187" s="8"/>
      <c r="U187" s="8">
        <v>14.13</v>
      </c>
      <c r="V187" s="8">
        <v>10.99</v>
      </c>
      <c r="W187" s="8">
        <v>14.13</v>
      </c>
      <c r="X187" s="8">
        <v>12.56</v>
      </c>
      <c r="Y187" s="1"/>
      <c r="Z187" s="8">
        <v>17.27</v>
      </c>
      <c r="AA187" s="8">
        <v>10.99</v>
      </c>
      <c r="AB187" s="8">
        <v>10.99</v>
      </c>
      <c r="AC187" s="8">
        <v>12.56</v>
      </c>
      <c r="AD187" s="8">
        <v>10.99</v>
      </c>
      <c r="AE187" s="1"/>
      <c r="AF187" s="8">
        <v>14.13</v>
      </c>
      <c r="AG187" s="8">
        <v>10.99</v>
      </c>
      <c r="AH187" s="8">
        <v>10.99</v>
      </c>
      <c r="AI187" s="8">
        <v>14.13</v>
      </c>
      <c r="AJ187" s="8">
        <v>10.99</v>
      </c>
      <c r="AK187" s="1"/>
      <c r="AL187" s="8">
        <v>12.56</v>
      </c>
      <c r="AM187" s="8">
        <v>10.99</v>
      </c>
      <c r="AN187" s="8">
        <v>14.13</v>
      </c>
      <c r="AO187" s="8">
        <v>17.27</v>
      </c>
      <c r="AP187" s="8">
        <v>10.99</v>
      </c>
      <c r="AQ187" s="1"/>
      <c r="AR187" s="8">
        <v>4.71</v>
      </c>
      <c r="AS187" s="8">
        <v>9.42</v>
      </c>
      <c r="AT187" s="8">
        <v>9.42</v>
      </c>
    </row>
    <row r="188" spans="1:46" ht="23.25" customHeight="1">
      <c r="A188" s="1"/>
      <c r="B188" s="6" t="s">
        <v>20</v>
      </c>
      <c r="C188" s="6" t="s">
        <v>277</v>
      </c>
      <c r="D188" s="7" t="s">
        <v>297</v>
      </c>
      <c r="E188" s="7" t="s">
        <v>236</v>
      </c>
      <c r="F188" s="6" t="s">
        <v>237</v>
      </c>
      <c r="G188" s="7" t="s">
        <v>298</v>
      </c>
      <c r="H188" s="7" t="s">
        <v>205</v>
      </c>
      <c r="I188" s="6" t="s">
        <v>206</v>
      </c>
      <c r="J188" s="8">
        <v>28</v>
      </c>
      <c r="K188" s="7" t="s">
        <v>656</v>
      </c>
      <c r="L188" s="8">
        <v>26.69</v>
      </c>
      <c r="M188" s="8">
        <v>20.985264705882354</v>
      </c>
      <c r="N188" s="8">
        <v>21.197500000000002</v>
      </c>
      <c r="O188" s="8">
        <v>22.354399999999998</v>
      </c>
      <c r="P188" s="8"/>
      <c r="Q188" s="8">
        <v>22.274000000000001</v>
      </c>
      <c r="R188" s="8">
        <v>17.772874999999999</v>
      </c>
      <c r="S188" s="8"/>
      <c r="T188" s="8"/>
      <c r="U188" s="9">
        <v>22.318999999999999</v>
      </c>
      <c r="V188" s="1"/>
      <c r="W188" s="9">
        <v>18.923000000000002</v>
      </c>
      <c r="X188" s="9">
        <v>15.5845</v>
      </c>
      <c r="Y188" s="1"/>
      <c r="Z188" s="9">
        <v>23.55</v>
      </c>
      <c r="AA188" s="9">
        <v>18.213000000000001</v>
      </c>
      <c r="AB188" s="1"/>
      <c r="AC188" s="9">
        <v>18.923000000000002</v>
      </c>
      <c r="AD188" s="9">
        <v>18.874000000000002</v>
      </c>
      <c r="AE188" s="1"/>
      <c r="AF188" s="9">
        <v>16.700000000000003</v>
      </c>
      <c r="AG188" s="9">
        <v>24.56</v>
      </c>
      <c r="AH188" s="1"/>
      <c r="AI188" s="9">
        <v>26.69</v>
      </c>
      <c r="AJ188" s="9">
        <v>20.6435</v>
      </c>
      <c r="AK188" s="1"/>
      <c r="AL188" s="9">
        <v>21.98</v>
      </c>
      <c r="AM188" s="9">
        <v>23.55</v>
      </c>
      <c r="AN188" s="1"/>
      <c r="AO188" s="9">
        <v>24.56</v>
      </c>
      <c r="AP188" s="9">
        <v>15.9895</v>
      </c>
      <c r="AQ188" s="1"/>
      <c r="AR188" s="9">
        <v>22.56</v>
      </c>
      <c r="AS188" s="9">
        <v>23.13</v>
      </c>
      <c r="AT188" s="1"/>
    </row>
    <row r="189" spans="1:46" ht="23.25" customHeight="1">
      <c r="A189" s="1"/>
      <c r="B189" s="6" t="s">
        <v>20</v>
      </c>
      <c r="C189" s="6" t="s">
        <v>277</v>
      </c>
      <c r="D189" s="7" t="s">
        <v>297</v>
      </c>
      <c r="E189" s="7" t="s">
        <v>236</v>
      </c>
      <c r="F189" s="6" t="s">
        <v>237</v>
      </c>
      <c r="G189" s="7" t="s">
        <v>300</v>
      </c>
      <c r="H189" s="7" t="s">
        <v>262</v>
      </c>
      <c r="I189" s="6" t="s">
        <v>263</v>
      </c>
      <c r="J189" s="8">
        <v>28</v>
      </c>
      <c r="K189" s="7" t="s">
        <v>63</v>
      </c>
      <c r="L189" s="8">
        <v>5</v>
      </c>
      <c r="M189" s="8">
        <v>4.333333333333333</v>
      </c>
      <c r="N189" s="8"/>
      <c r="O189" s="8"/>
      <c r="P189" s="8"/>
      <c r="Q189" s="8"/>
      <c r="R189" s="8">
        <v>4.333333333333333</v>
      </c>
      <c r="S189" s="8"/>
      <c r="T189" s="8"/>
      <c r="U189" s="8">
        <v>0</v>
      </c>
      <c r="V189" s="1"/>
      <c r="W189" s="8">
        <v>0</v>
      </c>
      <c r="X189" s="8">
        <v>5</v>
      </c>
      <c r="Y189" s="1"/>
      <c r="Z189" s="8">
        <v>0</v>
      </c>
      <c r="AA189" s="8">
        <v>0</v>
      </c>
      <c r="AB189" s="1"/>
      <c r="AC189" s="8">
        <v>0</v>
      </c>
      <c r="AD189" s="8">
        <v>0</v>
      </c>
      <c r="AE189" s="1"/>
      <c r="AF189" s="8">
        <v>0</v>
      </c>
      <c r="AG189" s="8">
        <v>0</v>
      </c>
      <c r="AH189" s="1"/>
      <c r="AI189" s="8">
        <v>0</v>
      </c>
      <c r="AJ189" s="8">
        <v>4</v>
      </c>
      <c r="AK189" s="1"/>
      <c r="AL189" s="8">
        <v>0</v>
      </c>
      <c r="AM189" s="8">
        <v>0</v>
      </c>
      <c r="AN189" s="1"/>
      <c r="AO189" s="8">
        <v>0</v>
      </c>
      <c r="AP189" s="8">
        <v>4</v>
      </c>
      <c r="AQ189" s="1"/>
      <c r="AR189" s="8">
        <v>0</v>
      </c>
      <c r="AS189" s="8">
        <v>0</v>
      </c>
      <c r="AT189" s="1"/>
    </row>
    <row r="190" spans="1:46" ht="23.25" customHeight="1">
      <c r="A190" s="1"/>
      <c r="B190" s="6" t="s">
        <v>20</v>
      </c>
      <c r="C190" s="6" t="s">
        <v>277</v>
      </c>
      <c r="D190" s="7" t="s">
        <v>298</v>
      </c>
      <c r="E190" s="7" t="s">
        <v>205</v>
      </c>
      <c r="F190" s="6" t="s">
        <v>206</v>
      </c>
      <c r="G190" s="7" t="s">
        <v>300</v>
      </c>
      <c r="H190" s="7" t="s">
        <v>262</v>
      </c>
      <c r="I190" s="6" t="s">
        <v>263</v>
      </c>
      <c r="J190" s="8">
        <v>28</v>
      </c>
      <c r="K190" s="7" t="s">
        <v>63</v>
      </c>
      <c r="L190" s="8">
        <v>7.85</v>
      </c>
      <c r="M190" s="8">
        <v>5.1883333333333335</v>
      </c>
      <c r="N190" s="8"/>
      <c r="O190" s="8">
        <v>4.71</v>
      </c>
      <c r="P190" s="8"/>
      <c r="Q190" s="8">
        <v>7.85</v>
      </c>
      <c r="R190" s="8">
        <v>4.6425000000000001</v>
      </c>
      <c r="S190" s="8"/>
      <c r="T190" s="8"/>
      <c r="U190" s="9">
        <v>4.71</v>
      </c>
      <c r="V190" s="1"/>
      <c r="W190" s="9">
        <v>7.85</v>
      </c>
      <c r="X190" s="9">
        <v>6.57</v>
      </c>
      <c r="Y190" s="1"/>
      <c r="Z190" s="9">
        <v>0</v>
      </c>
      <c r="AA190" s="9">
        <v>0</v>
      </c>
      <c r="AB190" s="1"/>
      <c r="AC190" s="9">
        <v>0</v>
      </c>
      <c r="AD190" s="9">
        <v>4</v>
      </c>
      <c r="AE190" s="1"/>
      <c r="AF190" s="9">
        <v>0</v>
      </c>
      <c r="AG190" s="9">
        <v>0</v>
      </c>
      <c r="AH190" s="1"/>
      <c r="AI190" s="9">
        <v>0</v>
      </c>
      <c r="AJ190" s="9">
        <v>4</v>
      </c>
      <c r="AK190" s="1"/>
      <c r="AL190" s="9">
        <v>0</v>
      </c>
      <c r="AM190" s="9">
        <v>0</v>
      </c>
      <c r="AN190" s="1"/>
      <c r="AO190" s="9">
        <v>0</v>
      </c>
      <c r="AP190" s="9">
        <v>4</v>
      </c>
      <c r="AQ190" s="1"/>
      <c r="AR190" s="9">
        <v>0</v>
      </c>
      <c r="AS190" s="9">
        <v>0</v>
      </c>
      <c r="AT190" s="1"/>
    </row>
    <row r="191" spans="1:46" ht="23.25" customHeight="1">
      <c r="A191" s="1"/>
      <c r="B191" s="6" t="s">
        <v>20</v>
      </c>
      <c r="C191" s="6" t="s">
        <v>277</v>
      </c>
      <c r="D191" s="7" t="s">
        <v>300</v>
      </c>
      <c r="E191" s="7" t="s">
        <v>262</v>
      </c>
      <c r="F191" s="6" t="s">
        <v>263</v>
      </c>
      <c r="G191" s="7" t="s">
        <v>301</v>
      </c>
      <c r="H191" s="7" t="s">
        <v>236</v>
      </c>
      <c r="I191" s="6" t="s">
        <v>237</v>
      </c>
      <c r="J191" s="8">
        <v>28</v>
      </c>
      <c r="K191" s="7" t="s">
        <v>276</v>
      </c>
      <c r="L191" s="8">
        <v>18.990000000000002</v>
      </c>
      <c r="M191" s="8">
        <v>17.151764705882353</v>
      </c>
      <c r="N191" s="8">
        <v>16.422499999999999</v>
      </c>
      <c r="O191" s="8">
        <v>17.077999999999999</v>
      </c>
      <c r="P191" s="8"/>
      <c r="Q191" s="8">
        <v>16.920000000000002</v>
      </c>
      <c r="R191" s="8">
        <v>18.205000000000002</v>
      </c>
      <c r="S191" s="8"/>
      <c r="T191" s="8"/>
      <c r="U191" s="8">
        <v>18.420000000000002</v>
      </c>
      <c r="V191" s="1"/>
      <c r="W191" s="8">
        <v>16.420000000000002</v>
      </c>
      <c r="X191" s="8">
        <v>18.420000000000002</v>
      </c>
      <c r="Y191" s="1"/>
      <c r="Z191" s="8">
        <v>16.28</v>
      </c>
      <c r="AA191" s="8">
        <v>17.850000000000001</v>
      </c>
      <c r="AB191" s="1"/>
      <c r="AC191" s="8">
        <v>18.990000000000002</v>
      </c>
      <c r="AD191" s="8">
        <v>17.990000000000002</v>
      </c>
      <c r="AE191" s="1"/>
      <c r="AF191" s="8">
        <v>16.850000000000001</v>
      </c>
      <c r="AG191" s="8">
        <v>15.850000000000001</v>
      </c>
      <c r="AH191" s="1"/>
      <c r="AI191" s="8">
        <v>16.420000000000002</v>
      </c>
      <c r="AJ191" s="8">
        <v>17.420000000000002</v>
      </c>
      <c r="AK191" s="1"/>
      <c r="AL191" s="8">
        <v>17.28</v>
      </c>
      <c r="AM191" s="8">
        <v>14.850000000000001</v>
      </c>
      <c r="AN191" s="1"/>
      <c r="AO191" s="8">
        <v>15.850000000000001</v>
      </c>
      <c r="AP191" s="8">
        <v>18.990000000000002</v>
      </c>
      <c r="AQ191" s="1"/>
      <c r="AR191" s="8">
        <v>15.28</v>
      </c>
      <c r="AS191" s="8">
        <v>18.420000000000002</v>
      </c>
      <c r="AT191" s="1"/>
    </row>
    <row r="192" spans="1:46" ht="23.25" customHeight="1">
      <c r="A192" s="1"/>
      <c r="B192" s="6" t="s">
        <v>20</v>
      </c>
      <c r="C192" s="6" t="s">
        <v>277</v>
      </c>
      <c r="D192" s="7" t="s">
        <v>25</v>
      </c>
      <c r="E192" s="7" t="s">
        <v>278</v>
      </c>
      <c r="F192" s="6" t="s">
        <v>279</v>
      </c>
      <c r="G192" s="7" t="s">
        <v>297</v>
      </c>
      <c r="H192" s="7" t="s">
        <v>236</v>
      </c>
      <c r="I192" s="6" t="s">
        <v>237</v>
      </c>
      <c r="J192" s="8">
        <v>28</v>
      </c>
      <c r="K192" s="7" t="s">
        <v>126</v>
      </c>
      <c r="L192" s="8">
        <v>0</v>
      </c>
      <c r="M192" s="8"/>
      <c r="N192" s="8"/>
      <c r="O192" s="8"/>
      <c r="P192" s="8"/>
      <c r="Q192" s="8"/>
      <c r="R192" s="8"/>
      <c r="S192" s="8"/>
      <c r="T192" s="8"/>
      <c r="U192" s="9">
        <v>0</v>
      </c>
      <c r="V192" s="1"/>
      <c r="W192" s="9">
        <v>0</v>
      </c>
      <c r="X192" s="9">
        <v>0</v>
      </c>
      <c r="Y192" s="1"/>
      <c r="Z192" s="9">
        <v>0</v>
      </c>
      <c r="AA192" s="9">
        <v>0</v>
      </c>
      <c r="AB192" s="1"/>
      <c r="AC192" s="9">
        <v>0</v>
      </c>
      <c r="AD192" s="9">
        <v>0</v>
      </c>
      <c r="AE192" s="1"/>
      <c r="AF192" s="1"/>
      <c r="AG192" s="1"/>
      <c r="AH192" s="1"/>
      <c r="AI192" s="1"/>
      <c r="AJ192" s="9">
        <v>0</v>
      </c>
      <c r="AK192" s="1"/>
      <c r="AL192" s="9">
        <v>0</v>
      </c>
      <c r="AM192" s="9">
        <v>0</v>
      </c>
      <c r="AN192" s="1"/>
      <c r="AO192" s="9">
        <v>0</v>
      </c>
      <c r="AP192" s="9">
        <v>0</v>
      </c>
      <c r="AQ192" s="1"/>
      <c r="AR192" s="9">
        <v>0</v>
      </c>
      <c r="AS192" s="9">
        <v>0</v>
      </c>
      <c r="AT192" s="1"/>
    </row>
    <row r="193" spans="1:46" ht="23.25" customHeight="1">
      <c r="A193" s="1"/>
      <c r="B193" s="6" t="s">
        <v>20</v>
      </c>
      <c r="C193" s="6" t="s">
        <v>277</v>
      </c>
      <c r="D193" s="7" t="s">
        <v>31</v>
      </c>
      <c r="E193" s="7" t="s">
        <v>281</v>
      </c>
      <c r="F193" s="6" t="s">
        <v>282</v>
      </c>
      <c r="G193" s="7" t="s">
        <v>297</v>
      </c>
      <c r="H193" s="7" t="s">
        <v>236</v>
      </c>
      <c r="I193" s="6" t="s">
        <v>237</v>
      </c>
      <c r="J193" s="8">
        <v>28</v>
      </c>
      <c r="K193" s="7" t="s">
        <v>126</v>
      </c>
      <c r="L193" s="8">
        <v>0</v>
      </c>
      <c r="M193" s="8"/>
      <c r="N193" s="8"/>
      <c r="O193" s="8"/>
      <c r="P193" s="8"/>
      <c r="Q193" s="8"/>
      <c r="R193" s="8"/>
      <c r="S193" s="8"/>
      <c r="T193" s="8"/>
      <c r="U193" s="8">
        <v>0</v>
      </c>
      <c r="V193" s="1"/>
      <c r="W193" s="8">
        <v>0</v>
      </c>
      <c r="X193" s="8">
        <v>0</v>
      </c>
      <c r="Y193" s="1"/>
      <c r="Z193" s="8">
        <v>0</v>
      </c>
      <c r="AA193" s="8">
        <v>0</v>
      </c>
      <c r="AB193" s="1"/>
      <c r="AC193" s="8">
        <v>0</v>
      </c>
      <c r="AD193" s="8">
        <v>0</v>
      </c>
      <c r="AE193" s="1"/>
      <c r="AF193" s="1"/>
      <c r="AG193" s="1"/>
      <c r="AH193" s="1"/>
      <c r="AI193" s="1"/>
      <c r="AJ193" s="8">
        <v>0</v>
      </c>
      <c r="AK193" s="1"/>
      <c r="AL193" s="8">
        <v>0</v>
      </c>
      <c r="AM193" s="8">
        <v>0</v>
      </c>
      <c r="AN193" s="1"/>
      <c r="AO193" s="8">
        <v>0</v>
      </c>
      <c r="AP193" s="8">
        <v>0</v>
      </c>
      <c r="AQ193" s="1"/>
      <c r="AR193" s="8">
        <v>0</v>
      </c>
      <c r="AS193" s="8">
        <v>0</v>
      </c>
      <c r="AT193" s="1"/>
    </row>
    <row r="194" spans="1:46" ht="23.25" customHeight="1">
      <c r="A194" s="1"/>
      <c r="B194" s="6" t="s">
        <v>20</v>
      </c>
      <c r="C194" s="6" t="s">
        <v>277</v>
      </c>
      <c r="D194" s="7" t="s">
        <v>33</v>
      </c>
      <c r="E194" s="7" t="s">
        <v>283</v>
      </c>
      <c r="F194" s="6" t="s">
        <v>284</v>
      </c>
      <c r="G194" s="7" t="s">
        <v>297</v>
      </c>
      <c r="H194" s="7" t="s">
        <v>236</v>
      </c>
      <c r="I194" s="6" t="s">
        <v>237</v>
      </c>
      <c r="J194" s="8">
        <v>28</v>
      </c>
      <c r="K194" s="7" t="s">
        <v>126</v>
      </c>
      <c r="L194" s="8">
        <v>0</v>
      </c>
      <c r="M194" s="8"/>
      <c r="N194" s="8"/>
      <c r="O194" s="8"/>
      <c r="P194" s="8"/>
      <c r="Q194" s="8"/>
      <c r="R194" s="8"/>
      <c r="S194" s="8"/>
      <c r="T194" s="8"/>
      <c r="U194" s="9">
        <v>0</v>
      </c>
      <c r="V194" s="1"/>
      <c r="W194" s="9">
        <v>0</v>
      </c>
      <c r="X194" s="9">
        <v>0</v>
      </c>
      <c r="Y194" s="1"/>
      <c r="Z194" s="9">
        <v>0</v>
      </c>
      <c r="AA194" s="9">
        <v>0</v>
      </c>
      <c r="AB194" s="1"/>
      <c r="AC194" s="9">
        <v>0</v>
      </c>
      <c r="AD194" s="9">
        <v>0</v>
      </c>
      <c r="AE194" s="1"/>
      <c r="AF194" s="1"/>
      <c r="AG194" s="1"/>
      <c r="AH194" s="1"/>
      <c r="AI194" s="1"/>
      <c r="AJ194" s="9">
        <v>0</v>
      </c>
      <c r="AK194" s="1"/>
      <c r="AL194" s="9">
        <v>0</v>
      </c>
      <c r="AM194" s="9">
        <v>0</v>
      </c>
      <c r="AN194" s="1"/>
      <c r="AO194" s="9">
        <v>0</v>
      </c>
      <c r="AP194" s="9">
        <v>0</v>
      </c>
      <c r="AQ194" s="1"/>
      <c r="AR194" s="9">
        <v>0</v>
      </c>
      <c r="AS194" s="9">
        <v>0</v>
      </c>
      <c r="AT194" s="1"/>
    </row>
    <row r="195" spans="1:46" ht="23.25" customHeight="1">
      <c r="A195" s="1"/>
      <c r="B195" s="6" t="s">
        <v>20</v>
      </c>
      <c r="C195" s="6" t="s">
        <v>277</v>
      </c>
      <c r="D195" s="7" t="s">
        <v>35</v>
      </c>
      <c r="E195" s="7" t="s">
        <v>285</v>
      </c>
      <c r="F195" s="6" t="s">
        <v>286</v>
      </c>
      <c r="G195" s="7" t="s">
        <v>297</v>
      </c>
      <c r="H195" s="7" t="s">
        <v>236</v>
      </c>
      <c r="I195" s="6" t="s">
        <v>237</v>
      </c>
      <c r="J195" s="8">
        <v>28</v>
      </c>
      <c r="K195" s="7" t="s">
        <v>126</v>
      </c>
      <c r="L195" s="8">
        <v>0</v>
      </c>
      <c r="M195" s="8"/>
      <c r="N195" s="8"/>
      <c r="O195" s="8"/>
      <c r="P195" s="8"/>
      <c r="Q195" s="8"/>
      <c r="R195" s="8"/>
      <c r="S195" s="8"/>
      <c r="T195" s="8"/>
      <c r="U195" s="8">
        <v>0</v>
      </c>
      <c r="V195" s="1"/>
      <c r="W195" s="8">
        <v>0</v>
      </c>
      <c r="X195" s="8">
        <v>0</v>
      </c>
      <c r="Y195" s="1"/>
      <c r="Z195" s="8">
        <v>0</v>
      </c>
      <c r="AA195" s="8">
        <v>0</v>
      </c>
      <c r="AB195" s="1"/>
      <c r="AC195" s="8">
        <v>0</v>
      </c>
      <c r="AD195" s="8">
        <v>0</v>
      </c>
      <c r="AE195" s="1"/>
      <c r="AF195" s="1"/>
      <c r="AG195" s="1"/>
      <c r="AH195" s="1"/>
      <c r="AI195" s="1"/>
      <c r="AJ195" s="8">
        <v>0</v>
      </c>
      <c r="AK195" s="1"/>
      <c r="AL195" s="8">
        <v>0</v>
      </c>
      <c r="AM195" s="8">
        <v>0</v>
      </c>
      <c r="AN195" s="1"/>
      <c r="AO195" s="8">
        <v>0</v>
      </c>
      <c r="AP195" s="8">
        <v>0</v>
      </c>
      <c r="AQ195" s="1"/>
      <c r="AR195" s="8">
        <v>0</v>
      </c>
      <c r="AS195" s="8">
        <v>0</v>
      </c>
      <c r="AT195" s="1"/>
    </row>
    <row r="196" spans="1:46" ht="23.25" customHeight="1">
      <c r="A196" s="1"/>
      <c r="B196" s="6" t="s">
        <v>20</v>
      </c>
      <c r="C196" s="6" t="s">
        <v>277</v>
      </c>
      <c r="D196" s="7" t="s">
        <v>169</v>
      </c>
      <c r="E196" s="7" t="s">
        <v>287</v>
      </c>
      <c r="F196" s="6" t="s">
        <v>288</v>
      </c>
      <c r="G196" s="7" t="s">
        <v>297</v>
      </c>
      <c r="H196" s="7" t="s">
        <v>236</v>
      </c>
      <c r="I196" s="6" t="s">
        <v>237</v>
      </c>
      <c r="J196" s="8">
        <v>28</v>
      </c>
      <c r="K196" s="7" t="s">
        <v>126</v>
      </c>
      <c r="L196" s="8">
        <v>0</v>
      </c>
      <c r="M196" s="8"/>
      <c r="N196" s="8"/>
      <c r="O196" s="8"/>
      <c r="P196" s="8"/>
      <c r="Q196" s="8"/>
      <c r="R196" s="8"/>
      <c r="S196" s="8"/>
      <c r="T196" s="8"/>
      <c r="U196" s="9">
        <v>0</v>
      </c>
      <c r="V196" s="1"/>
      <c r="W196" s="9">
        <v>0</v>
      </c>
      <c r="X196" s="9">
        <v>0</v>
      </c>
      <c r="Y196" s="1"/>
      <c r="Z196" s="9">
        <v>0</v>
      </c>
      <c r="AA196" s="9">
        <v>0</v>
      </c>
      <c r="AB196" s="1"/>
      <c r="AC196" s="9">
        <v>0</v>
      </c>
      <c r="AD196" s="9">
        <v>0</v>
      </c>
      <c r="AE196" s="1"/>
      <c r="AF196" s="1"/>
      <c r="AG196" s="1"/>
      <c r="AH196" s="1"/>
      <c r="AI196" s="1"/>
      <c r="AJ196" s="9">
        <v>0</v>
      </c>
      <c r="AK196" s="1"/>
      <c r="AL196" s="9">
        <v>0</v>
      </c>
      <c r="AM196" s="9">
        <v>0</v>
      </c>
      <c r="AN196" s="1"/>
      <c r="AO196" s="9">
        <v>0</v>
      </c>
      <c r="AP196" s="9">
        <v>0</v>
      </c>
      <c r="AQ196" s="1"/>
      <c r="AR196" s="9">
        <v>0</v>
      </c>
      <c r="AS196" s="9">
        <v>0</v>
      </c>
      <c r="AT196" s="1"/>
    </row>
    <row r="197" spans="1:46" ht="23.25" customHeight="1">
      <c r="A197" s="1"/>
      <c r="B197" s="6" t="s">
        <v>20</v>
      </c>
      <c r="C197" s="6" t="s">
        <v>277</v>
      </c>
      <c r="D197" s="7" t="s">
        <v>291</v>
      </c>
      <c r="E197" s="7" t="s">
        <v>292</v>
      </c>
      <c r="F197" s="6" t="s">
        <v>293</v>
      </c>
      <c r="G197" s="7" t="s">
        <v>297</v>
      </c>
      <c r="H197" s="7" t="s">
        <v>236</v>
      </c>
      <c r="I197" s="6" t="s">
        <v>237</v>
      </c>
      <c r="J197" s="8">
        <v>28</v>
      </c>
      <c r="K197" s="7" t="s">
        <v>126</v>
      </c>
      <c r="L197" s="8">
        <v>0</v>
      </c>
      <c r="M197" s="8"/>
      <c r="N197" s="8"/>
      <c r="O197" s="8"/>
      <c r="P197" s="8"/>
      <c r="Q197" s="8"/>
      <c r="R197" s="8"/>
      <c r="S197" s="8"/>
      <c r="T197" s="8"/>
      <c r="U197" s="8">
        <v>0</v>
      </c>
      <c r="V197" s="1"/>
      <c r="W197" s="8">
        <v>0</v>
      </c>
      <c r="X197" s="8">
        <v>0</v>
      </c>
      <c r="Y197" s="1"/>
      <c r="Z197" s="8">
        <v>0</v>
      </c>
      <c r="AA197" s="8">
        <v>0</v>
      </c>
      <c r="AB197" s="1"/>
      <c r="AC197" s="8">
        <v>0</v>
      </c>
      <c r="AD197" s="8">
        <v>0</v>
      </c>
      <c r="AE197" s="1"/>
      <c r="AF197" s="1"/>
      <c r="AG197" s="1"/>
      <c r="AH197" s="1"/>
      <c r="AI197" s="1"/>
      <c r="AJ197" s="8">
        <v>0</v>
      </c>
      <c r="AK197" s="1"/>
      <c r="AL197" s="8">
        <v>0</v>
      </c>
      <c r="AM197" s="8">
        <v>0</v>
      </c>
      <c r="AN197" s="1"/>
      <c r="AO197" s="8">
        <v>0</v>
      </c>
      <c r="AP197" s="8">
        <v>0</v>
      </c>
      <c r="AQ197" s="1"/>
      <c r="AR197" s="8">
        <v>0</v>
      </c>
      <c r="AS197" s="8">
        <v>0</v>
      </c>
      <c r="AT197" s="1"/>
    </row>
    <row r="198" spans="1:46" ht="23.25" customHeight="1">
      <c r="A198" s="1"/>
      <c r="B198" s="6" t="s">
        <v>20</v>
      </c>
      <c r="C198" s="6" t="s">
        <v>277</v>
      </c>
      <c r="D198" s="7" t="s">
        <v>294</v>
      </c>
      <c r="E198" s="7" t="s">
        <v>295</v>
      </c>
      <c r="F198" s="6" t="s">
        <v>296</v>
      </c>
      <c r="G198" s="7" t="s">
        <v>297</v>
      </c>
      <c r="H198" s="7" t="s">
        <v>236</v>
      </c>
      <c r="I198" s="6" t="s">
        <v>237</v>
      </c>
      <c r="J198" s="8">
        <v>28</v>
      </c>
      <c r="K198" s="7" t="s">
        <v>126</v>
      </c>
      <c r="L198" s="8">
        <v>11.850000000000001</v>
      </c>
      <c r="M198" s="8">
        <v>8.2333333333333343</v>
      </c>
      <c r="N198" s="8">
        <v>11.850000000000001</v>
      </c>
      <c r="O198" s="8"/>
      <c r="P198" s="8"/>
      <c r="Q198" s="8">
        <v>4.1400000000000006</v>
      </c>
      <c r="R198" s="8">
        <v>8.7100000000000009</v>
      </c>
      <c r="S198" s="8"/>
      <c r="T198" s="8"/>
      <c r="U198" s="9">
        <v>0</v>
      </c>
      <c r="V198" s="1"/>
      <c r="W198" s="9">
        <v>4.1400000000000006</v>
      </c>
      <c r="X198" s="9">
        <v>8.7100000000000009</v>
      </c>
      <c r="Y198" s="1"/>
      <c r="Z198" s="9">
        <v>11.850000000000001</v>
      </c>
      <c r="AA198" s="9">
        <v>0</v>
      </c>
      <c r="AB198" s="1"/>
      <c r="AC198" s="9">
        <v>0</v>
      </c>
      <c r="AD198" s="9">
        <v>0</v>
      </c>
      <c r="AE198" s="1"/>
      <c r="AF198" s="1"/>
      <c r="AG198" s="1"/>
      <c r="AH198" s="1"/>
      <c r="AI198" s="1"/>
      <c r="AJ198" s="9">
        <v>0</v>
      </c>
      <c r="AK198" s="1"/>
      <c r="AL198" s="9">
        <v>0</v>
      </c>
      <c r="AM198" s="9">
        <v>0</v>
      </c>
      <c r="AN198" s="1"/>
      <c r="AO198" s="9">
        <v>0</v>
      </c>
      <c r="AP198" s="9">
        <v>0</v>
      </c>
      <c r="AQ198" s="1"/>
      <c r="AR198" s="9">
        <v>0</v>
      </c>
      <c r="AS198" s="9">
        <v>0</v>
      </c>
      <c r="AT198" s="1"/>
    </row>
    <row r="199" spans="1:46" ht="23.25" customHeight="1">
      <c r="A199" s="1"/>
      <c r="B199" s="6" t="s">
        <v>20</v>
      </c>
      <c r="C199" s="6" t="s">
        <v>302</v>
      </c>
      <c r="D199" s="7" t="s">
        <v>22</v>
      </c>
      <c r="E199" s="7" t="s">
        <v>255</v>
      </c>
      <c r="F199" s="6" t="s">
        <v>256</v>
      </c>
      <c r="G199" s="7" t="s">
        <v>25</v>
      </c>
      <c r="H199" s="7" t="s">
        <v>205</v>
      </c>
      <c r="I199" s="6" t="s">
        <v>206</v>
      </c>
      <c r="J199" s="8">
        <v>28</v>
      </c>
      <c r="K199" s="7" t="s">
        <v>96</v>
      </c>
      <c r="L199" s="8">
        <v>17.27</v>
      </c>
      <c r="M199" s="8">
        <v>15.307500000000001</v>
      </c>
      <c r="N199" s="8"/>
      <c r="O199" s="8"/>
      <c r="P199" s="8"/>
      <c r="Q199" s="8"/>
      <c r="R199" s="8"/>
      <c r="S199" s="8">
        <v>15.307500000000001</v>
      </c>
      <c r="T199" s="8"/>
      <c r="U199" s="1"/>
      <c r="V199" s="1"/>
      <c r="W199" s="1"/>
      <c r="X199" s="1"/>
      <c r="Y199" s="8">
        <v>15.7</v>
      </c>
      <c r="Z199" s="1"/>
      <c r="AA199" s="1"/>
      <c r="AB199" s="1"/>
      <c r="AC199" s="1"/>
      <c r="AD199" s="1"/>
      <c r="AE199" s="8">
        <v>17.27</v>
      </c>
      <c r="AF199" s="1"/>
      <c r="AG199" s="1"/>
      <c r="AH199" s="1"/>
      <c r="AI199" s="1"/>
      <c r="AJ199" s="1"/>
      <c r="AK199" s="8">
        <v>15.7</v>
      </c>
      <c r="AL199" s="1"/>
      <c r="AM199" s="1"/>
      <c r="AN199" s="1"/>
      <c r="AO199" s="1"/>
      <c r="AP199" s="1"/>
      <c r="AQ199" s="8">
        <v>12.56</v>
      </c>
      <c r="AR199" s="1"/>
      <c r="AS199" s="1"/>
      <c r="AT199" s="1"/>
    </row>
    <row r="200" spans="1:46" ht="23.25" customHeight="1">
      <c r="A200" s="1"/>
      <c r="B200" s="6" t="s">
        <v>20</v>
      </c>
      <c r="C200" s="6" t="s">
        <v>304</v>
      </c>
      <c r="D200" s="7" t="s">
        <v>22</v>
      </c>
      <c r="E200" s="7" t="s">
        <v>205</v>
      </c>
      <c r="F200" s="6" t="s">
        <v>206</v>
      </c>
      <c r="G200" s="7" t="s">
        <v>31</v>
      </c>
      <c r="H200" s="7" t="s">
        <v>262</v>
      </c>
      <c r="I200" s="6" t="s">
        <v>263</v>
      </c>
      <c r="J200" s="8">
        <v>28</v>
      </c>
      <c r="K200" s="7" t="s">
        <v>32</v>
      </c>
      <c r="L200" s="8">
        <v>23.55</v>
      </c>
      <c r="M200" s="8">
        <v>21.916666666666668</v>
      </c>
      <c r="N200" s="8"/>
      <c r="O200" s="8">
        <v>20.724</v>
      </c>
      <c r="P200" s="8"/>
      <c r="Q200" s="8">
        <v>23.407499999999999</v>
      </c>
      <c r="R200" s="8"/>
      <c r="S200" s="8"/>
      <c r="T200" s="8"/>
      <c r="U200" s="9">
        <v>21.98</v>
      </c>
      <c r="V200" s="1"/>
      <c r="W200" s="9">
        <v>22.98</v>
      </c>
      <c r="X200" s="1"/>
      <c r="Y200" s="1"/>
      <c r="Z200" s="1"/>
      <c r="AA200" s="9">
        <v>18.84</v>
      </c>
      <c r="AB200" s="1"/>
      <c r="AC200" s="9">
        <v>23.55</v>
      </c>
      <c r="AD200" s="1"/>
      <c r="AE200" s="1"/>
      <c r="AF200" s="1"/>
      <c r="AG200" s="9">
        <v>21.98</v>
      </c>
      <c r="AH200" s="1"/>
      <c r="AI200" s="9">
        <v>23.55</v>
      </c>
      <c r="AJ200" s="1"/>
      <c r="AK200" s="1"/>
      <c r="AL200" s="1"/>
      <c r="AM200" s="9">
        <v>18.84</v>
      </c>
      <c r="AN200" s="1"/>
      <c r="AO200" s="9">
        <v>23.55</v>
      </c>
      <c r="AP200" s="1"/>
      <c r="AQ200" s="1"/>
      <c r="AR200" s="1"/>
      <c r="AS200" s="9">
        <v>21.98</v>
      </c>
      <c r="AT200" s="1"/>
    </row>
    <row r="201" spans="1:46" ht="23.25" customHeight="1">
      <c r="A201" s="1"/>
      <c r="B201" s="6" t="s">
        <v>20</v>
      </c>
      <c r="C201" s="6" t="s">
        <v>304</v>
      </c>
      <c r="D201" s="7" t="s">
        <v>25</v>
      </c>
      <c r="E201" s="7" t="s">
        <v>236</v>
      </c>
      <c r="F201" s="6" t="s">
        <v>237</v>
      </c>
      <c r="G201" s="7" t="s">
        <v>31</v>
      </c>
      <c r="H201" s="7" t="s">
        <v>262</v>
      </c>
      <c r="I201" s="6" t="s">
        <v>263</v>
      </c>
      <c r="J201" s="8">
        <v>28</v>
      </c>
      <c r="K201" s="7" t="s">
        <v>32</v>
      </c>
      <c r="L201" s="8">
        <v>28.717000000000002</v>
      </c>
      <c r="M201" s="8">
        <v>26.460222222222228</v>
      </c>
      <c r="N201" s="8"/>
      <c r="O201" s="8">
        <v>25.851300000000002</v>
      </c>
      <c r="P201" s="8"/>
      <c r="Q201" s="8">
        <v>27.221375000000002</v>
      </c>
      <c r="R201" s="8"/>
      <c r="S201" s="8"/>
      <c r="T201" s="8"/>
      <c r="U201" s="8">
        <v>23.7835</v>
      </c>
      <c r="V201" s="1"/>
      <c r="W201" s="8">
        <v>27.783500000000004</v>
      </c>
      <c r="X201" s="1"/>
      <c r="Y201" s="1"/>
      <c r="Z201" s="1"/>
      <c r="AA201" s="8">
        <v>25.668000000000003</v>
      </c>
      <c r="AB201" s="1"/>
      <c r="AC201" s="8">
        <v>27.147000000000002</v>
      </c>
      <c r="AD201" s="1"/>
      <c r="AE201" s="1"/>
      <c r="AF201" s="1"/>
      <c r="AG201" s="8">
        <v>27.238000000000003</v>
      </c>
      <c r="AH201" s="1"/>
      <c r="AI201" s="8">
        <v>25.238000000000003</v>
      </c>
      <c r="AJ201" s="1"/>
      <c r="AK201" s="1"/>
      <c r="AL201" s="1"/>
      <c r="AM201" s="8">
        <v>25.668000000000003</v>
      </c>
      <c r="AN201" s="1"/>
      <c r="AO201" s="8">
        <v>28.717000000000002</v>
      </c>
      <c r="AP201" s="1"/>
      <c r="AQ201" s="1"/>
      <c r="AR201" s="1"/>
      <c r="AS201" s="8">
        <v>26.899000000000001</v>
      </c>
      <c r="AT201" s="1"/>
    </row>
    <row r="202" spans="1:46" ht="23.25" customHeight="1">
      <c r="A202" s="1"/>
      <c r="B202" s="6" t="s">
        <v>20</v>
      </c>
      <c r="C202" s="6" t="s">
        <v>304</v>
      </c>
      <c r="D202" s="7" t="s">
        <v>25</v>
      </c>
      <c r="E202" s="7" t="s">
        <v>236</v>
      </c>
      <c r="F202" s="6" t="s">
        <v>237</v>
      </c>
      <c r="G202" s="7" t="s">
        <v>33</v>
      </c>
      <c r="H202" s="7" t="s">
        <v>205</v>
      </c>
      <c r="I202" s="6" t="s">
        <v>206</v>
      </c>
      <c r="J202" s="8">
        <v>28</v>
      </c>
      <c r="K202" s="7" t="s">
        <v>94</v>
      </c>
      <c r="L202" s="8">
        <v>0</v>
      </c>
      <c r="M202" s="8"/>
      <c r="N202" s="8"/>
      <c r="O202" s="8"/>
      <c r="P202" s="8"/>
      <c r="Q202" s="8"/>
      <c r="R202" s="8"/>
      <c r="S202" s="8"/>
      <c r="T202" s="8"/>
      <c r="U202" s="9">
        <v>0</v>
      </c>
      <c r="V202" s="1"/>
      <c r="W202" s="9">
        <v>0</v>
      </c>
      <c r="X202" s="1"/>
      <c r="Y202" s="1"/>
      <c r="Z202" s="1"/>
      <c r="AA202" s="9">
        <v>0</v>
      </c>
      <c r="AB202" s="1"/>
      <c r="AC202" s="9">
        <v>0</v>
      </c>
      <c r="AD202" s="1"/>
      <c r="AE202" s="1"/>
      <c r="AF202" s="1"/>
      <c r="AG202" s="9">
        <v>0</v>
      </c>
      <c r="AH202" s="1"/>
      <c r="AI202" s="9">
        <v>0</v>
      </c>
      <c r="AJ202" s="1"/>
      <c r="AK202" s="1"/>
      <c r="AL202" s="1"/>
      <c r="AM202" s="9">
        <v>0</v>
      </c>
      <c r="AN202" s="1"/>
      <c r="AO202" s="9">
        <v>0</v>
      </c>
      <c r="AP202" s="1"/>
      <c r="AQ202" s="1"/>
      <c r="AR202" s="1"/>
      <c r="AS202" s="9">
        <v>0</v>
      </c>
      <c r="AT202" s="1"/>
    </row>
    <row r="203" spans="1:46" ht="23.25" customHeight="1">
      <c r="A203" s="1"/>
      <c r="B203" s="6" t="s">
        <v>20</v>
      </c>
      <c r="C203" s="6" t="s">
        <v>304</v>
      </c>
      <c r="D203" s="7" t="s">
        <v>25</v>
      </c>
      <c r="E203" s="7" t="s">
        <v>236</v>
      </c>
      <c r="F203" s="6" t="s">
        <v>237</v>
      </c>
      <c r="G203" s="7" t="s">
        <v>35</v>
      </c>
      <c r="H203" s="7" t="s">
        <v>262</v>
      </c>
      <c r="I203" s="6" t="s">
        <v>263</v>
      </c>
      <c r="J203" s="8">
        <v>28</v>
      </c>
      <c r="K203" s="7" t="s">
        <v>114</v>
      </c>
      <c r="L203" s="8">
        <v>0</v>
      </c>
      <c r="M203" s="8"/>
      <c r="N203" s="8"/>
      <c r="O203" s="8"/>
      <c r="P203" s="8"/>
      <c r="Q203" s="8"/>
      <c r="R203" s="8"/>
      <c r="S203" s="8"/>
      <c r="T203" s="8"/>
      <c r="U203" s="8">
        <v>0</v>
      </c>
      <c r="V203" s="1"/>
      <c r="W203" s="8">
        <v>0</v>
      </c>
      <c r="X203" s="1"/>
      <c r="Y203" s="1"/>
      <c r="Z203" s="1"/>
      <c r="AA203" s="8">
        <v>0</v>
      </c>
      <c r="AB203" s="1"/>
      <c r="AC203" s="8">
        <v>0</v>
      </c>
      <c r="AD203" s="1"/>
      <c r="AE203" s="1"/>
      <c r="AF203" s="1"/>
      <c r="AG203" s="8">
        <v>0</v>
      </c>
      <c r="AH203" s="1"/>
      <c r="AI203" s="8">
        <v>0</v>
      </c>
      <c r="AJ203" s="1"/>
      <c r="AK203" s="1"/>
      <c r="AL203" s="1"/>
      <c r="AM203" s="8">
        <v>0</v>
      </c>
      <c r="AN203" s="1"/>
      <c r="AO203" s="8">
        <v>0</v>
      </c>
      <c r="AP203" s="1"/>
      <c r="AQ203" s="1"/>
      <c r="AR203" s="1"/>
      <c r="AS203" s="8">
        <v>0</v>
      </c>
      <c r="AT203" s="1"/>
    </row>
    <row r="204" spans="1:46" ht="23.25" customHeight="1">
      <c r="A204" s="1"/>
      <c r="B204" s="6" t="s">
        <v>20</v>
      </c>
      <c r="C204" s="6" t="s">
        <v>304</v>
      </c>
      <c r="D204" s="7" t="s">
        <v>33</v>
      </c>
      <c r="E204" s="7" t="s">
        <v>205</v>
      </c>
      <c r="F204" s="6" t="s">
        <v>206</v>
      </c>
      <c r="G204" s="7" t="s">
        <v>35</v>
      </c>
      <c r="H204" s="7" t="s">
        <v>262</v>
      </c>
      <c r="I204" s="6" t="s">
        <v>263</v>
      </c>
      <c r="J204" s="8">
        <v>28</v>
      </c>
      <c r="K204" s="7" t="s">
        <v>114</v>
      </c>
      <c r="L204" s="8">
        <v>17.27</v>
      </c>
      <c r="M204" s="8">
        <v>14.13</v>
      </c>
      <c r="N204" s="8"/>
      <c r="O204" s="8"/>
      <c r="P204" s="8"/>
      <c r="Q204" s="8">
        <v>14.13</v>
      </c>
      <c r="R204" s="8"/>
      <c r="S204" s="8"/>
      <c r="T204" s="8"/>
      <c r="U204" s="9">
        <v>0</v>
      </c>
      <c r="V204" s="1"/>
      <c r="W204" s="9">
        <v>14.13</v>
      </c>
      <c r="X204" s="1"/>
      <c r="Y204" s="1"/>
      <c r="Z204" s="1"/>
      <c r="AA204" s="9">
        <v>0</v>
      </c>
      <c r="AB204" s="1"/>
      <c r="AC204" s="9">
        <v>17.27</v>
      </c>
      <c r="AD204" s="1"/>
      <c r="AE204" s="1"/>
      <c r="AF204" s="1"/>
      <c r="AG204" s="9">
        <v>0</v>
      </c>
      <c r="AH204" s="1"/>
      <c r="AI204" s="9">
        <v>12.56</v>
      </c>
      <c r="AJ204" s="1"/>
      <c r="AK204" s="1"/>
      <c r="AL204" s="1"/>
      <c r="AM204" s="9">
        <v>0</v>
      </c>
      <c r="AN204" s="1"/>
      <c r="AO204" s="9">
        <v>12.56</v>
      </c>
      <c r="AP204" s="1"/>
      <c r="AQ204" s="1"/>
      <c r="AR204" s="1"/>
      <c r="AS204" s="9">
        <v>0</v>
      </c>
      <c r="AT204" s="1"/>
    </row>
    <row r="205" spans="1:46" ht="23.25" customHeight="1">
      <c r="A205" s="1"/>
      <c r="B205" s="6" t="s">
        <v>20</v>
      </c>
      <c r="C205" s="6" t="s">
        <v>304</v>
      </c>
      <c r="D205" s="7" t="s">
        <v>33</v>
      </c>
      <c r="E205" s="7" t="s">
        <v>205</v>
      </c>
      <c r="F205" s="6" t="s">
        <v>206</v>
      </c>
      <c r="G205" s="7" t="s">
        <v>169</v>
      </c>
      <c r="H205" s="7" t="s">
        <v>236</v>
      </c>
      <c r="I205" s="6" t="s">
        <v>237</v>
      </c>
      <c r="J205" s="8">
        <v>28</v>
      </c>
      <c r="K205" s="7" t="s">
        <v>658</v>
      </c>
      <c r="L205" s="8">
        <v>1</v>
      </c>
      <c r="M205" s="8">
        <v>1</v>
      </c>
      <c r="N205" s="8"/>
      <c r="O205" s="8">
        <v>1</v>
      </c>
      <c r="P205" s="8"/>
      <c r="Q205" s="8"/>
      <c r="R205" s="8"/>
      <c r="S205" s="8"/>
      <c r="T205" s="8"/>
      <c r="U205" s="8">
        <v>0</v>
      </c>
      <c r="V205" s="1"/>
      <c r="W205" s="8">
        <v>0</v>
      </c>
      <c r="X205" s="1"/>
      <c r="Y205" s="1"/>
      <c r="Z205" s="1"/>
      <c r="AA205" s="8">
        <v>0</v>
      </c>
      <c r="AB205" s="1"/>
      <c r="AC205" s="8">
        <v>0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8">
        <v>1</v>
      </c>
      <c r="AN205" s="1"/>
      <c r="AO205" s="8">
        <v>0</v>
      </c>
      <c r="AP205" s="1"/>
      <c r="AQ205" s="1"/>
      <c r="AR205" s="1"/>
      <c r="AS205" s="8">
        <v>0</v>
      </c>
      <c r="AT205" s="1"/>
    </row>
    <row r="206" spans="1:46" ht="23.25" customHeight="1">
      <c r="A206" s="1"/>
      <c r="B206" s="6" t="s">
        <v>20</v>
      </c>
      <c r="C206" s="6" t="s">
        <v>304</v>
      </c>
      <c r="D206" s="7" t="s">
        <v>33</v>
      </c>
      <c r="E206" s="7" t="s">
        <v>205</v>
      </c>
      <c r="F206" s="6" t="s">
        <v>206</v>
      </c>
      <c r="G206" s="7" t="s">
        <v>266</v>
      </c>
      <c r="H206" s="7" t="s">
        <v>267</v>
      </c>
      <c r="I206" s="6" t="s">
        <v>268</v>
      </c>
      <c r="J206" s="8">
        <v>28</v>
      </c>
      <c r="K206" s="7" t="s">
        <v>512</v>
      </c>
      <c r="L206" s="8">
        <v>4.71</v>
      </c>
      <c r="M206" s="8">
        <v>1.9275</v>
      </c>
      <c r="N206" s="8"/>
      <c r="O206" s="8">
        <v>4.71</v>
      </c>
      <c r="P206" s="8"/>
      <c r="Q206" s="8">
        <v>1</v>
      </c>
      <c r="R206" s="8"/>
      <c r="S206" s="8"/>
      <c r="T206" s="8"/>
      <c r="U206" s="9">
        <v>0</v>
      </c>
      <c r="V206" s="1"/>
      <c r="W206" s="9">
        <v>1</v>
      </c>
      <c r="X206" s="1"/>
      <c r="Y206" s="1"/>
      <c r="Z206" s="1"/>
      <c r="AA206" s="9">
        <v>4.71</v>
      </c>
      <c r="AB206" s="1"/>
      <c r="AC206" s="9">
        <v>1</v>
      </c>
      <c r="AD206" s="1"/>
      <c r="AE206" s="1"/>
      <c r="AF206" s="1"/>
      <c r="AG206" s="9">
        <v>0</v>
      </c>
      <c r="AH206" s="1"/>
      <c r="AI206" s="9">
        <v>0</v>
      </c>
      <c r="AJ206" s="1"/>
      <c r="AK206" s="1"/>
      <c r="AL206" s="1"/>
      <c r="AM206" s="9">
        <v>0</v>
      </c>
      <c r="AN206" s="1"/>
      <c r="AO206" s="9">
        <v>1</v>
      </c>
      <c r="AP206" s="1"/>
      <c r="AQ206" s="1"/>
      <c r="AR206" s="1"/>
      <c r="AS206" s="9">
        <v>0</v>
      </c>
      <c r="AT206" s="1"/>
    </row>
    <row r="207" spans="1:46" ht="23.25" customHeight="1">
      <c r="A207" s="1"/>
      <c r="B207" s="6" t="s">
        <v>20</v>
      </c>
      <c r="C207" s="6" t="s">
        <v>304</v>
      </c>
      <c r="D207" s="7" t="s">
        <v>33</v>
      </c>
      <c r="E207" s="7" t="s">
        <v>205</v>
      </c>
      <c r="F207" s="6" t="s">
        <v>206</v>
      </c>
      <c r="G207" s="7" t="s">
        <v>291</v>
      </c>
      <c r="H207" s="7" t="s">
        <v>236</v>
      </c>
      <c r="I207" s="6" t="s">
        <v>237</v>
      </c>
      <c r="J207" s="8">
        <v>28</v>
      </c>
      <c r="K207" s="7" t="s">
        <v>661</v>
      </c>
      <c r="L207" s="8">
        <v>14.13</v>
      </c>
      <c r="M207" s="8">
        <v>3.8550000000000004</v>
      </c>
      <c r="N207" s="8"/>
      <c r="O207" s="8">
        <v>6.0433333333333339</v>
      </c>
      <c r="P207" s="8"/>
      <c r="Q207" s="8">
        <v>1.6666666666666667</v>
      </c>
      <c r="R207" s="8"/>
      <c r="S207" s="8"/>
      <c r="T207" s="8"/>
      <c r="U207" s="8">
        <v>3</v>
      </c>
      <c r="V207" s="1"/>
      <c r="W207" s="8">
        <v>3</v>
      </c>
      <c r="X207" s="1"/>
      <c r="Y207" s="1"/>
      <c r="Z207" s="1"/>
      <c r="AA207" s="8">
        <v>0</v>
      </c>
      <c r="AB207" s="1"/>
      <c r="AC207" s="8">
        <v>1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8">
        <v>1</v>
      </c>
      <c r="AN207" s="1"/>
      <c r="AO207" s="8">
        <v>1</v>
      </c>
      <c r="AP207" s="1"/>
      <c r="AQ207" s="1"/>
      <c r="AR207" s="1"/>
      <c r="AS207" s="8">
        <v>14.13</v>
      </c>
      <c r="AT207" s="1"/>
    </row>
    <row r="208" spans="1:46" ht="23.25" customHeight="1">
      <c r="A208" s="1"/>
      <c r="B208" s="6" t="s">
        <v>20</v>
      </c>
      <c r="C208" s="6" t="s">
        <v>304</v>
      </c>
      <c r="D208" s="7" t="s">
        <v>35</v>
      </c>
      <c r="E208" s="7" t="s">
        <v>262</v>
      </c>
      <c r="F208" s="6" t="s">
        <v>263</v>
      </c>
      <c r="G208" s="7" t="s">
        <v>169</v>
      </c>
      <c r="H208" s="7" t="s">
        <v>236</v>
      </c>
      <c r="I208" s="6" t="s">
        <v>237</v>
      </c>
      <c r="J208" s="8">
        <v>28</v>
      </c>
      <c r="K208" s="7" t="s">
        <v>658</v>
      </c>
      <c r="L208" s="8">
        <v>20.063500000000005</v>
      </c>
      <c r="M208" s="8">
        <v>9.1705714285714315</v>
      </c>
      <c r="N208" s="8"/>
      <c r="O208" s="8">
        <v>3.2991250000000005</v>
      </c>
      <c r="P208" s="8"/>
      <c r="Q208" s="8">
        <v>16.999166666666667</v>
      </c>
      <c r="R208" s="8"/>
      <c r="S208" s="8"/>
      <c r="T208" s="8"/>
      <c r="U208" s="9">
        <v>3.863500000000001</v>
      </c>
      <c r="V208" s="1"/>
      <c r="W208" s="9">
        <v>20.063500000000005</v>
      </c>
      <c r="X208" s="1"/>
      <c r="Y208" s="1"/>
      <c r="Z208" s="1"/>
      <c r="AA208" s="9">
        <v>2.8180000000000001</v>
      </c>
      <c r="AB208" s="1"/>
      <c r="AC208" s="9">
        <v>16.286999999999999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9">
        <v>2.8180000000000001</v>
      </c>
      <c r="AN208" s="1"/>
      <c r="AO208" s="9">
        <v>14.647000000000002</v>
      </c>
      <c r="AP208" s="1"/>
      <c r="AQ208" s="1"/>
      <c r="AR208" s="1"/>
      <c r="AS208" s="9">
        <v>3.697000000000001</v>
      </c>
      <c r="AT208" s="1"/>
    </row>
    <row r="209" spans="1:46" ht="23.25" customHeight="1">
      <c r="A209" s="1"/>
      <c r="B209" s="6" t="s">
        <v>20</v>
      </c>
      <c r="C209" s="6" t="s">
        <v>304</v>
      </c>
      <c r="D209" s="7" t="s">
        <v>35</v>
      </c>
      <c r="E209" s="7" t="s">
        <v>262</v>
      </c>
      <c r="F209" s="6" t="s">
        <v>263</v>
      </c>
      <c r="G209" s="7" t="s">
        <v>266</v>
      </c>
      <c r="H209" s="7" t="s">
        <v>267</v>
      </c>
      <c r="I209" s="6" t="s">
        <v>268</v>
      </c>
      <c r="J209" s="8">
        <v>28</v>
      </c>
      <c r="K209" s="7" t="s">
        <v>512</v>
      </c>
      <c r="L209" s="8">
        <v>9.42</v>
      </c>
      <c r="M209" s="8">
        <v>5.21</v>
      </c>
      <c r="N209" s="8"/>
      <c r="O209" s="8">
        <v>5.21</v>
      </c>
      <c r="P209" s="8"/>
      <c r="Q209" s="8"/>
      <c r="R209" s="8"/>
      <c r="S209" s="8"/>
      <c r="T209" s="8"/>
      <c r="U209" s="8">
        <v>1</v>
      </c>
      <c r="V209" s="1"/>
      <c r="W209" s="8">
        <v>0</v>
      </c>
      <c r="X209" s="1"/>
      <c r="Y209" s="1"/>
      <c r="Z209" s="1"/>
      <c r="AA209" s="8">
        <v>9.42</v>
      </c>
      <c r="AB209" s="1"/>
      <c r="AC209" s="8">
        <v>0</v>
      </c>
      <c r="AD209" s="1"/>
      <c r="AE209" s="1"/>
      <c r="AF209" s="1"/>
      <c r="AG209" s="8">
        <v>0</v>
      </c>
      <c r="AH209" s="1"/>
      <c r="AI209" s="8">
        <v>0</v>
      </c>
      <c r="AJ209" s="1"/>
      <c r="AK209" s="1"/>
      <c r="AL209" s="1"/>
      <c r="AM209" s="8">
        <v>0</v>
      </c>
      <c r="AN209" s="1"/>
      <c r="AO209" s="8">
        <v>0</v>
      </c>
      <c r="AP209" s="1"/>
      <c r="AQ209" s="1"/>
      <c r="AR209" s="1"/>
      <c r="AS209" s="8">
        <v>0</v>
      </c>
      <c r="AT209" s="1"/>
    </row>
    <row r="210" spans="1:46" ht="23.25" customHeight="1">
      <c r="A210" s="1"/>
      <c r="B210" s="6" t="s">
        <v>20</v>
      </c>
      <c r="C210" s="6" t="s">
        <v>304</v>
      </c>
      <c r="D210" s="7" t="s">
        <v>35</v>
      </c>
      <c r="E210" s="7" t="s">
        <v>262</v>
      </c>
      <c r="F210" s="6" t="s">
        <v>263</v>
      </c>
      <c r="G210" s="7" t="s">
        <v>291</v>
      </c>
      <c r="H210" s="7" t="s">
        <v>236</v>
      </c>
      <c r="I210" s="6" t="s">
        <v>237</v>
      </c>
      <c r="J210" s="8">
        <v>28</v>
      </c>
      <c r="K210" s="7" t="s">
        <v>661</v>
      </c>
      <c r="L210" s="8">
        <v>9.42</v>
      </c>
      <c r="M210" s="8">
        <v>3.1120000000000001</v>
      </c>
      <c r="N210" s="8"/>
      <c r="O210" s="8">
        <v>1.7133333333333336</v>
      </c>
      <c r="P210" s="8"/>
      <c r="Q210" s="8">
        <v>5.21</v>
      </c>
      <c r="R210" s="8"/>
      <c r="S210" s="8"/>
      <c r="T210" s="8"/>
      <c r="U210" s="9">
        <v>1</v>
      </c>
      <c r="V210" s="1"/>
      <c r="W210" s="9">
        <v>9.42</v>
      </c>
      <c r="X210" s="1"/>
      <c r="Y210" s="1"/>
      <c r="Z210" s="1"/>
      <c r="AA210" s="9">
        <v>1</v>
      </c>
      <c r="AB210" s="1"/>
      <c r="AC210" s="9">
        <v>1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9">
        <v>0</v>
      </c>
      <c r="AN210" s="1"/>
      <c r="AO210" s="9">
        <v>0</v>
      </c>
      <c r="AP210" s="1"/>
      <c r="AQ210" s="1"/>
      <c r="AR210" s="1"/>
      <c r="AS210" s="9">
        <v>3.14</v>
      </c>
      <c r="AT210" s="1"/>
    </row>
    <row r="211" spans="1:46" ht="23.25" customHeight="1">
      <c r="A211" s="1"/>
      <c r="B211" s="6" t="s">
        <v>20</v>
      </c>
      <c r="C211" s="6" t="s">
        <v>304</v>
      </c>
      <c r="D211" s="7" t="s">
        <v>169</v>
      </c>
      <c r="E211" s="7" t="s">
        <v>236</v>
      </c>
      <c r="F211" s="6" t="s">
        <v>237</v>
      </c>
      <c r="G211" s="7" t="s">
        <v>266</v>
      </c>
      <c r="H211" s="7" t="s">
        <v>267</v>
      </c>
      <c r="I211" s="6" t="s">
        <v>268</v>
      </c>
      <c r="J211" s="8">
        <v>28</v>
      </c>
      <c r="K211" s="7" t="s">
        <v>512</v>
      </c>
      <c r="L211" s="8">
        <v>8.7100000000000009</v>
      </c>
      <c r="M211" s="8">
        <v>5.6644444444444453</v>
      </c>
      <c r="N211" s="8"/>
      <c r="O211" s="8">
        <v>5.0840000000000005</v>
      </c>
      <c r="P211" s="8"/>
      <c r="Q211" s="8">
        <v>6.39</v>
      </c>
      <c r="R211" s="8"/>
      <c r="S211" s="8"/>
      <c r="T211" s="8"/>
      <c r="U211" s="8">
        <v>4.57</v>
      </c>
      <c r="V211" s="1"/>
      <c r="W211" s="8">
        <v>5.71</v>
      </c>
      <c r="X211" s="1"/>
      <c r="Y211" s="1"/>
      <c r="Z211" s="1"/>
      <c r="AA211" s="8">
        <v>8.7100000000000009</v>
      </c>
      <c r="AB211" s="1"/>
      <c r="AC211" s="8">
        <v>8.7100000000000009</v>
      </c>
      <c r="AD211" s="1"/>
      <c r="AE211" s="1"/>
      <c r="AF211" s="1"/>
      <c r="AG211" s="8">
        <v>7.14</v>
      </c>
      <c r="AH211" s="1"/>
      <c r="AI211" s="8">
        <v>7.14</v>
      </c>
      <c r="AJ211" s="1"/>
      <c r="AK211" s="1"/>
      <c r="AL211" s="1"/>
      <c r="AM211" s="8">
        <v>4</v>
      </c>
      <c r="AN211" s="1"/>
      <c r="AO211" s="8">
        <v>4</v>
      </c>
      <c r="AP211" s="1"/>
      <c r="AQ211" s="1"/>
      <c r="AR211" s="1"/>
      <c r="AS211" s="8">
        <v>1</v>
      </c>
      <c r="AT211" s="1"/>
    </row>
    <row r="212" spans="1:46" ht="23.25" customHeight="1">
      <c r="A212" s="1"/>
      <c r="B212" s="6" t="s">
        <v>20</v>
      </c>
      <c r="C212" s="6" t="s">
        <v>304</v>
      </c>
      <c r="D212" s="7" t="s">
        <v>266</v>
      </c>
      <c r="E212" s="7" t="s">
        <v>267</v>
      </c>
      <c r="F212" s="6" t="s">
        <v>268</v>
      </c>
      <c r="G212" s="7" t="s">
        <v>291</v>
      </c>
      <c r="H212" s="7" t="s">
        <v>236</v>
      </c>
      <c r="I212" s="6" t="s">
        <v>237</v>
      </c>
      <c r="J212" s="8">
        <v>28</v>
      </c>
      <c r="K212" s="7" t="s">
        <v>661</v>
      </c>
      <c r="L212" s="8">
        <v>6.1400000000000023</v>
      </c>
      <c r="M212" s="8">
        <v>2.4560000000000004</v>
      </c>
      <c r="N212" s="8"/>
      <c r="O212" s="8">
        <v>3.4266666666666676</v>
      </c>
      <c r="P212" s="8"/>
      <c r="Q212" s="8">
        <v>1</v>
      </c>
      <c r="R212" s="8"/>
      <c r="S212" s="8"/>
      <c r="T212" s="8"/>
      <c r="U212" s="9">
        <v>1</v>
      </c>
      <c r="V212" s="1"/>
      <c r="W212" s="9">
        <v>1</v>
      </c>
      <c r="X212" s="1"/>
      <c r="Y212" s="1"/>
      <c r="Z212" s="1"/>
      <c r="AA212" s="9">
        <v>0</v>
      </c>
      <c r="AB212" s="1"/>
      <c r="AC212" s="9">
        <v>1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9">
        <v>6.1400000000000023</v>
      </c>
      <c r="AN212" s="1"/>
      <c r="AO212" s="9">
        <v>0</v>
      </c>
      <c r="AP212" s="1"/>
      <c r="AQ212" s="1"/>
      <c r="AR212" s="1"/>
      <c r="AS212" s="9">
        <v>3.14</v>
      </c>
      <c r="AT212" s="1"/>
    </row>
    <row r="213" spans="1:46" ht="23.25" customHeight="1">
      <c r="A213" s="1"/>
      <c r="B213" s="6" t="s">
        <v>20</v>
      </c>
      <c r="C213" s="6" t="s">
        <v>306</v>
      </c>
      <c r="D213" s="7" t="s">
        <v>22</v>
      </c>
      <c r="E213" s="7" t="s">
        <v>215</v>
      </c>
      <c r="F213" s="6" t="s">
        <v>216</v>
      </c>
      <c r="G213" s="7" t="s">
        <v>25</v>
      </c>
      <c r="H213" s="7" t="s">
        <v>211</v>
      </c>
      <c r="I213" s="6" t="s">
        <v>212</v>
      </c>
      <c r="J213" s="8">
        <v>28</v>
      </c>
      <c r="K213" s="7" t="s">
        <v>434</v>
      </c>
      <c r="L213" s="8">
        <v>27.749000000000002</v>
      </c>
      <c r="M213" s="8">
        <v>23.773000000000003</v>
      </c>
      <c r="N213" s="8">
        <v>25.184875000000005</v>
      </c>
      <c r="O213" s="8">
        <v>22.420100000000005</v>
      </c>
      <c r="P213" s="8">
        <v>25.478300000000001</v>
      </c>
      <c r="Q213" s="8">
        <v>20.957625000000004</v>
      </c>
      <c r="R213" s="8">
        <v>24.736000000000004</v>
      </c>
      <c r="S213" s="8"/>
      <c r="T213" s="8"/>
      <c r="U213" s="8">
        <v>21.539000000000005</v>
      </c>
      <c r="V213" s="8">
        <v>25.724499999999999</v>
      </c>
      <c r="W213" s="8">
        <v>21.039000000000001</v>
      </c>
      <c r="X213" s="8">
        <v>25.257000000000005</v>
      </c>
      <c r="Y213" s="1"/>
      <c r="Z213" s="8">
        <v>26.412000000000006</v>
      </c>
      <c r="AA213" s="8">
        <v>25.039000000000005</v>
      </c>
      <c r="AB213" s="8">
        <v>25.179000000000002</v>
      </c>
      <c r="AC213" s="8">
        <v>21.948000000000004</v>
      </c>
      <c r="AD213" s="8">
        <v>25.539000000000005</v>
      </c>
      <c r="AE213" s="1"/>
      <c r="AF213" s="8">
        <v>24.418000000000006</v>
      </c>
      <c r="AG213" s="8">
        <v>25.609000000000002</v>
      </c>
      <c r="AH213" s="8">
        <v>27.749000000000002</v>
      </c>
      <c r="AI213" s="8">
        <v>21.969000000000005</v>
      </c>
      <c r="AJ213" s="8">
        <v>24.039000000000005</v>
      </c>
      <c r="AK213" s="1"/>
      <c r="AL213" s="8">
        <v>23.836500000000001</v>
      </c>
      <c r="AM213" s="8">
        <v>24.109000000000005</v>
      </c>
      <c r="AN213" s="8">
        <v>22.06</v>
      </c>
      <c r="AO213" s="8">
        <v>18.874500000000001</v>
      </c>
      <c r="AP213" s="8">
        <v>24.109000000000002</v>
      </c>
      <c r="AQ213" s="1"/>
      <c r="AR213" s="8">
        <v>26.073000000000004</v>
      </c>
      <c r="AS213" s="8">
        <v>15.804500000000003</v>
      </c>
      <c r="AT213" s="8">
        <v>26.679000000000002</v>
      </c>
    </row>
    <row r="214" spans="1:46" ht="23.25" customHeight="1">
      <c r="A214" s="1"/>
      <c r="B214" s="6" t="s">
        <v>20</v>
      </c>
      <c r="C214" s="6" t="s">
        <v>307</v>
      </c>
      <c r="D214" s="7" t="s">
        <v>22</v>
      </c>
      <c r="E214" s="7" t="s">
        <v>205</v>
      </c>
      <c r="F214" s="6" t="s">
        <v>206</v>
      </c>
      <c r="G214" s="7" t="s">
        <v>25</v>
      </c>
      <c r="H214" s="7" t="s">
        <v>272</v>
      </c>
      <c r="I214" s="6" t="s">
        <v>273</v>
      </c>
      <c r="J214" s="8">
        <v>28</v>
      </c>
      <c r="K214" s="7" t="s">
        <v>337</v>
      </c>
      <c r="L214" s="8">
        <v>14.13</v>
      </c>
      <c r="M214" s="8">
        <v>10.56730769230769</v>
      </c>
      <c r="N214" s="8">
        <v>9.42</v>
      </c>
      <c r="O214" s="8">
        <v>5.9660000000000002</v>
      </c>
      <c r="P214" s="8">
        <v>13.502000000000001</v>
      </c>
      <c r="Q214" s="8">
        <v>12.56</v>
      </c>
      <c r="R214" s="8">
        <v>11.3825</v>
      </c>
      <c r="S214" s="8">
        <v>10.99</v>
      </c>
      <c r="T214" s="8"/>
      <c r="U214" s="9">
        <v>4.71</v>
      </c>
      <c r="V214" s="9">
        <v>14.13</v>
      </c>
      <c r="W214" s="9">
        <v>12.56</v>
      </c>
      <c r="X214" s="9">
        <v>12.56</v>
      </c>
      <c r="Y214" s="9">
        <v>10.99</v>
      </c>
      <c r="Z214" s="9">
        <v>10.99</v>
      </c>
      <c r="AA214" s="9">
        <v>6.28</v>
      </c>
      <c r="AB214" s="9">
        <v>14.13</v>
      </c>
      <c r="AC214" s="9">
        <v>14.13</v>
      </c>
      <c r="AD214" s="9">
        <v>9.42</v>
      </c>
      <c r="AE214" s="9">
        <v>12.56</v>
      </c>
      <c r="AF214" s="9">
        <v>9.42</v>
      </c>
      <c r="AG214" s="9">
        <v>6.28</v>
      </c>
      <c r="AH214" s="9">
        <v>14.13</v>
      </c>
      <c r="AI214" s="9">
        <v>10.99</v>
      </c>
      <c r="AJ214" s="9">
        <v>14.13</v>
      </c>
      <c r="AK214" s="9">
        <v>10.99</v>
      </c>
      <c r="AL214" s="9">
        <v>9.42</v>
      </c>
      <c r="AM214" s="9">
        <v>6.28</v>
      </c>
      <c r="AN214" s="9">
        <v>14.13</v>
      </c>
      <c r="AO214" s="9">
        <v>12.56</v>
      </c>
      <c r="AP214" s="9">
        <v>9.42</v>
      </c>
      <c r="AQ214" s="9">
        <v>9.42</v>
      </c>
      <c r="AR214" s="9">
        <v>7.85</v>
      </c>
      <c r="AS214" s="9">
        <v>6.28</v>
      </c>
      <c r="AT214" s="9">
        <v>10.99</v>
      </c>
    </row>
    <row r="215" spans="1:46" ht="23.25" customHeight="1">
      <c r="A215" s="1"/>
      <c r="B215" s="6" t="s">
        <v>20</v>
      </c>
      <c r="C215" s="6" t="s">
        <v>308</v>
      </c>
      <c r="D215" s="7" t="s">
        <v>22</v>
      </c>
      <c r="E215" s="7" t="s">
        <v>272</v>
      </c>
      <c r="F215" s="6" t="s">
        <v>273</v>
      </c>
      <c r="G215" s="7" t="s">
        <v>25</v>
      </c>
      <c r="H215" s="7" t="s">
        <v>205</v>
      </c>
      <c r="I215" s="6" t="s">
        <v>206</v>
      </c>
      <c r="J215" s="8">
        <v>28</v>
      </c>
      <c r="K215" s="7" t="s">
        <v>188</v>
      </c>
      <c r="L215" s="8">
        <v>21.98</v>
      </c>
      <c r="M215" s="8">
        <v>13.737500000000001</v>
      </c>
      <c r="N215" s="8"/>
      <c r="O215" s="8"/>
      <c r="P215" s="8"/>
      <c r="Q215" s="8"/>
      <c r="R215" s="8"/>
      <c r="S215" s="8">
        <v>13.737500000000001</v>
      </c>
      <c r="T215" s="8"/>
      <c r="U215" s="1"/>
      <c r="V215" s="1"/>
      <c r="W215" s="1"/>
      <c r="X215" s="1"/>
      <c r="Y215" s="8">
        <v>12.56</v>
      </c>
      <c r="Z215" s="1"/>
      <c r="AA215" s="1"/>
      <c r="AB215" s="1"/>
      <c r="AC215" s="1"/>
      <c r="AD215" s="1"/>
      <c r="AE215" s="8">
        <v>21.98</v>
      </c>
      <c r="AF215" s="1"/>
      <c r="AG215" s="1"/>
      <c r="AH215" s="1"/>
      <c r="AI215" s="1"/>
      <c r="AJ215" s="1"/>
      <c r="AK215" s="8">
        <v>10.99</v>
      </c>
      <c r="AL215" s="1"/>
      <c r="AM215" s="1"/>
      <c r="AN215" s="1"/>
      <c r="AO215" s="1"/>
      <c r="AP215" s="1"/>
      <c r="AQ215" s="8">
        <v>9.42</v>
      </c>
      <c r="AR215" s="1"/>
      <c r="AS215" s="1"/>
      <c r="AT215" s="1"/>
    </row>
    <row r="216" spans="1:46" ht="23.25" customHeight="1">
      <c r="A216" s="1"/>
      <c r="B216" s="6" t="s">
        <v>20</v>
      </c>
      <c r="C216" s="6" t="s">
        <v>309</v>
      </c>
      <c r="D216" s="7" t="s">
        <v>22</v>
      </c>
      <c r="E216" s="7" t="s">
        <v>211</v>
      </c>
      <c r="F216" s="6" t="s">
        <v>212</v>
      </c>
      <c r="G216" s="7" t="s">
        <v>33</v>
      </c>
      <c r="H216" s="7" t="s">
        <v>222</v>
      </c>
      <c r="I216" s="6" t="s">
        <v>223</v>
      </c>
      <c r="J216" s="8">
        <v>32</v>
      </c>
      <c r="K216" s="7" t="s">
        <v>656</v>
      </c>
      <c r="L216" s="8">
        <v>15.788</v>
      </c>
      <c r="M216" s="8">
        <v>14.394</v>
      </c>
      <c r="N216" s="8"/>
      <c r="O216" s="8"/>
      <c r="P216" s="8"/>
      <c r="Q216" s="8"/>
      <c r="R216" s="8">
        <v>14.394</v>
      </c>
      <c r="S216" s="8"/>
      <c r="T216" s="8"/>
      <c r="U216" s="9">
        <v>0</v>
      </c>
      <c r="V216" s="9">
        <v>0</v>
      </c>
      <c r="W216" s="9">
        <v>0</v>
      </c>
      <c r="X216" s="9">
        <v>15.788</v>
      </c>
      <c r="Y216" s="1"/>
      <c r="Z216" s="9">
        <v>0</v>
      </c>
      <c r="AA216" s="9">
        <v>0</v>
      </c>
      <c r="AB216" s="9">
        <v>0</v>
      </c>
      <c r="AC216" s="9">
        <v>0</v>
      </c>
      <c r="AD216" s="9">
        <v>13</v>
      </c>
      <c r="AE216" s="1"/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1"/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1"/>
      <c r="AR216" s="9">
        <v>0</v>
      </c>
      <c r="AS216" s="9">
        <v>0</v>
      </c>
      <c r="AT216" s="9">
        <v>0</v>
      </c>
    </row>
    <row r="217" spans="1:46" ht="23.25" customHeight="1">
      <c r="A217" s="1"/>
      <c r="B217" s="6" t="s">
        <v>20</v>
      </c>
      <c r="C217" s="6" t="s">
        <v>309</v>
      </c>
      <c r="D217" s="7" t="s">
        <v>25</v>
      </c>
      <c r="E217" s="7" t="s">
        <v>310</v>
      </c>
      <c r="F217" s="6" t="s">
        <v>311</v>
      </c>
      <c r="G217" s="7" t="s">
        <v>33</v>
      </c>
      <c r="H217" s="7" t="s">
        <v>222</v>
      </c>
      <c r="I217" s="6" t="s">
        <v>223</v>
      </c>
      <c r="J217" s="8">
        <v>32</v>
      </c>
      <c r="K217" s="7" t="s">
        <v>656</v>
      </c>
      <c r="L217" s="8">
        <v>0</v>
      </c>
      <c r="M217" s="8"/>
      <c r="N217" s="8"/>
      <c r="O217" s="8"/>
      <c r="P217" s="8"/>
      <c r="Q217" s="8"/>
      <c r="R217" s="8"/>
      <c r="S217" s="8"/>
      <c r="T217" s="8"/>
      <c r="U217" s="8">
        <v>0</v>
      </c>
      <c r="V217" s="8">
        <v>0</v>
      </c>
      <c r="W217" s="8">
        <v>0</v>
      </c>
      <c r="X217" s="8">
        <v>0</v>
      </c>
      <c r="Y217" s="1"/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1"/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1"/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1"/>
      <c r="AR217" s="8">
        <v>0</v>
      </c>
      <c r="AS217" s="8">
        <v>0</v>
      </c>
      <c r="AT217" s="8">
        <v>0</v>
      </c>
    </row>
    <row r="218" spans="1:46" ht="23.25" customHeight="1">
      <c r="A218" s="1"/>
      <c r="B218" s="6" t="s">
        <v>20</v>
      </c>
      <c r="C218" s="6" t="s">
        <v>309</v>
      </c>
      <c r="D218" s="7" t="s">
        <v>31</v>
      </c>
      <c r="E218" s="7" t="s">
        <v>313</v>
      </c>
      <c r="F218" s="6" t="s">
        <v>314</v>
      </c>
      <c r="G218" s="7" t="s">
        <v>33</v>
      </c>
      <c r="H218" s="7" t="s">
        <v>222</v>
      </c>
      <c r="I218" s="6" t="s">
        <v>223</v>
      </c>
      <c r="J218" s="8">
        <v>32</v>
      </c>
      <c r="K218" s="7" t="s">
        <v>656</v>
      </c>
      <c r="L218" s="8">
        <v>0</v>
      </c>
      <c r="M218" s="8"/>
      <c r="N218" s="8"/>
      <c r="O218" s="8"/>
      <c r="P218" s="8"/>
      <c r="Q218" s="8"/>
      <c r="R218" s="8"/>
      <c r="S218" s="8"/>
      <c r="T218" s="8"/>
      <c r="U218" s="9">
        <v>0</v>
      </c>
      <c r="V218" s="9">
        <v>0</v>
      </c>
      <c r="W218" s="9">
        <v>0</v>
      </c>
      <c r="X218" s="9">
        <v>0</v>
      </c>
      <c r="Y218" s="1"/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1"/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1"/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1"/>
      <c r="AR218" s="9">
        <v>0</v>
      </c>
      <c r="AS218" s="9">
        <v>0</v>
      </c>
      <c r="AT218" s="9">
        <v>0</v>
      </c>
    </row>
    <row r="219" spans="1:46" ht="23.25" customHeight="1">
      <c r="A219" s="1"/>
      <c r="B219" s="6" t="s">
        <v>20</v>
      </c>
      <c r="C219" s="6" t="s">
        <v>315</v>
      </c>
      <c r="D219" s="7" t="s">
        <v>22</v>
      </c>
      <c r="E219" s="7" t="s">
        <v>236</v>
      </c>
      <c r="F219" s="6" t="s">
        <v>237</v>
      </c>
      <c r="G219" s="7" t="s">
        <v>25</v>
      </c>
      <c r="H219" s="7" t="s">
        <v>205</v>
      </c>
      <c r="I219" s="6" t="s">
        <v>206</v>
      </c>
      <c r="J219" s="8">
        <v>11</v>
      </c>
      <c r="K219" s="7" t="s">
        <v>335</v>
      </c>
      <c r="L219" s="8">
        <v>6.8425000000000002</v>
      </c>
      <c r="M219" s="8">
        <v>5.3302500000000004</v>
      </c>
      <c r="N219" s="8"/>
      <c r="O219" s="8"/>
      <c r="P219" s="8"/>
      <c r="Q219" s="8"/>
      <c r="R219" s="8"/>
      <c r="S219" s="8">
        <v>5.3302500000000004</v>
      </c>
      <c r="T219" s="8"/>
      <c r="U219" s="1"/>
      <c r="V219" s="1"/>
      <c r="W219" s="1"/>
      <c r="X219" s="1"/>
      <c r="Y219" s="8">
        <v>6.8425000000000002</v>
      </c>
      <c r="Z219" s="1"/>
      <c r="AA219" s="1"/>
      <c r="AB219" s="1"/>
      <c r="AC219" s="1"/>
      <c r="AD219" s="1"/>
      <c r="AE219" s="8">
        <v>0</v>
      </c>
      <c r="AF219" s="1"/>
      <c r="AG219" s="1"/>
      <c r="AH219" s="1"/>
      <c r="AI219" s="1"/>
      <c r="AJ219" s="1"/>
      <c r="AK219" s="8">
        <v>3.8180000000000001</v>
      </c>
      <c r="AL219" s="1"/>
      <c r="AM219" s="1"/>
      <c r="AN219" s="1"/>
      <c r="AO219" s="1"/>
      <c r="AP219" s="1"/>
      <c r="AQ219" s="8">
        <v>0</v>
      </c>
      <c r="AR219" s="1"/>
      <c r="AS219" s="1"/>
      <c r="AT219" s="1"/>
    </row>
    <row r="220" spans="1:46" ht="23.25" customHeight="1">
      <c r="A220" s="1"/>
      <c r="B220" s="6" t="s">
        <v>20</v>
      </c>
      <c r="C220" s="6" t="s">
        <v>315</v>
      </c>
      <c r="D220" s="7" t="s">
        <v>22</v>
      </c>
      <c r="E220" s="7" t="s">
        <v>236</v>
      </c>
      <c r="F220" s="6" t="s">
        <v>237</v>
      </c>
      <c r="G220" s="7" t="s">
        <v>31</v>
      </c>
      <c r="H220" s="7" t="s">
        <v>274</v>
      </c>
      <c r="I220" s="6" t="s">
        <v>275</v>
      </c>
      <c r="J220" s="8">
        <v>11</v>
      </c>
      <c r="K220" s="7" t="s">
        <v>32</v>
      </c>
      <c r="L220" s="8">
        <v>7.8179999999999996</v>
      </c>
      <c r="M220" s="8">
        <v>6.1513333333333335</v>
      </c>
      <c r="N220" s="8"/>
      <c r="O220" s="8"/>
      <c r="P220" s="8"/>
      <c r="Q220" s="8"/>
      <c r="R220" s="8"/>
      <c r="S220" s="8">
        <v>6.1513333333333335</v>
      </c>
      <c r="T220" s="8"/>
      <c r="U220" s="1"/>
      <c r="V220" s="1"/>
      <c r="W220" s="1"/>
      <c r="X220" s="1"/>
      <c r="Y220" s="9">
        <v>0</v>
      </c>
      <c r="Z220" s="1"/>
      <c r="AA220" s="1"/>
      <c r="AB220" s="1"/>
      <c r="AC220" s="1"/>
      <c r="AD220" s="1"/>
      <c r="AE220" s="9">
        <v>7.8179999999999996</v>
      </c>
      <c r="AF220" s="1"/>
      <c r="AG220" s="1"/>
      <c r="AH220" s="1"/>
      <c r="AI220" s="1"/>
      <c r="AJ220" s="1"/>
      <c r="AK220" s="9">
        <v>3.8180000000000001</v>
      </c>
      <c r="AL220" s="1"/>
      <c r="AM220" s="1"/>
      <c r="AN220" s="1"/>
      <c r="AO220" s="1"/>
      <c r="AP220" s="1"/>
      <c r="AQ220" s="9">
        <v>6.8179999999999996</v>
      </c>
      <c r="AR220" s="1"/>
      <c r="AS220" s="1"/>
      <c r="AT220" s="1"/>
    </row>
    <row r="221" spans="1:46" ht="23.25" customHeight="1">
      <c r="A221" s="1"/>
      <c r="B221" s="6" t="s">
        <v>20</v>
      </c>
      <c r="C221" s="6" t="s">
        <v>315</v>
      </c>
      <c r="D221" s="7" t="s">
        <v>25</v>
      </c>
      <c r="E221" s="7" t="s">
        <v>205</v>
      </c>
      <c r="F221" s="6" t="s">
        <v>206</v>
      </c>
      <c r="G221" s="7" t="s">
        <v>31</v>
      </c>
      <c r="H221" s="7" t="s">
        <v>274</v>
      </c>
      <c r="I221" s="6" t="s">
        <v>275</v>
      </c>
      <c r="J221" s="8">
        <v>11</v>
      </c>
      <c r="K221" s="7" t="s">
        <v>32</v>
      </c>
      <c r="L221" s="8">
        <v>9.9824999999999999</v>
      </c>
      <c r="M221" s="8">
        <v>7.6468333333333334</v>
      </c>
      <c r="N221" s="8"/>
      <c r="O221" s="8"/>
      <c r="P221" s="8"/>
      <c r="Q221" s="8"/>
      <c r="R221" s="8"/>
      <c r="S221" s="8">
        <v>7.6468333333333334</v>
      </c>
      <c r="T221" s="8"/>
      <c r="U221" s="1"/>
      <c r="V221" s="1"/>
      <c r="W221" s="1"/>
      <c r="X221" s="1"/>
      <c r="Y221" s="8">
        <v>9.9824999999999999</v>
      </c>
      <c r="Z221" s="1"/>
      <c r="AA221" s="1"/>
      <c r="AB221" s="1"/>
      <c r="AC221" s="1"/>
      <c r="AD221" s="1"/>
      <c r="AE221" s="8">
        <v>0</v>
      </c>
      <c r="AF221" s="1"/>
      <c r="AG221" s="1"/>
      <c r="AH221" s="1"/>
      <c r="AI221" s="1"/>
      <c r="AJ221" s="1"/>
      <c r="AK221" s="8">
        <v>6.14</v>
      </c>
      <c r="AL221" s="1"/>
      <c r="AM221" s="1"/>
      <c r="AN221" s="1"/>
      <c r="AO221" s="1"/>
      <c r="AP221" s="1"/>
      <c r="AQ221" s="8">
        <v>6.8179999999999996</v>
      </c>
      <c r="AR221" s="1"/>
      <c r="AS221" s="1"/>
      <c r="AT221" s="1"/>
    </row>
    <row r="222" spans="1:46" ht="23.25" customHeight="1">
      <c r="A222" s="1"/>
      <c r="B222" s="6" t="s">
        <v>20</v>
      </c>
      <c r="C222" s="6" t="s">
        <v>316</v>
      </c>
      <c r="D222" s="7" t="s">
        <v>22</v>
      </c>
      <c r="E222" s="7" t="s">
        <v>170</v>
      </c>
      <c r="F222" s="6" t="s">
        <v>171</v>
      </c>
      <c r="G222" s="7" t="s">
        <v>25</v>
      </c>
      <c r="H222" s="7" t="s">
        <v>205</v>
      </c>
      <c r="I222" s="6" t="s">
        <v>206</v>
      </c>
      <c r="J222" s="8">
        <v>54</v>
      </c>
      <c r="K222" s="7" t="s">
        <v>116</v>
      </c>
      <c r="L222" s="8">
        <v>37.68</v>
      </c>
      <c r="M222" s="8">
        <v>32.577500000000001</v>
      </c>
      <c r="N222" s="8"/>
      <c r="O222" s="8"/>
      <c r="P222" s="8"/>
      <c r="Q222" s="8"/>
      <c r="R222" s="8"/>
      <c r="S222" s="8">
        <v>32.577500000000001</v>
      </c>
      <c r="T222" s="8"/>
      <c r="U222" s="1"/>
      <c r="V222" s="1"/>
      <c r="W222" s="1"/>
      <c r="X222" s="1"/>
      <c r="Y222" s="9">
        <v>36.11</v>
      </c>
      <c r="Z222" s="1"/>
      <c r="AA222" s="1"/>
      <c r="AB222" s="1"/>
      <c r="AC222" s="1"/>
      <c r="AD222" s="1"/>
      <c r="AE222" s="9">
        <v>29.83</v>
      </c>
      <c r="AF222" s="1"/>
      <c r="AG222" s="1"/>
      <c r="AH222" s="1"/>
      <c r="AI222" s="1"/>
      <c r="AJ222" s="1"/>
      <c r="AK222" s="9">
        <v>37.68</v>
      </c>
      <c r="AL222" s="1"/>
      <c r="AM222" s="1"/>
      <c r="AN222" s="1"/>
      <c r="AO222" s="1"/>
      <c r="AP222" s="1"/>
      <c r="AQ222" s="9">
        <v>26.69</v>
      </c>
      <c r="AR222" s="1"/>
      <c r="AS222" s="1"/>
      <c r="AT222" s="1"/>
    </row>
    <row r="223" spans="1:46" ht="23.25" customHeight="1">
      <c r="A223" s="1"/>
      <c r="B223" s="6" t="s">
        <v>20</v>
      </c>
      <c r="C223" s="6" t="s">
        <v>317</v>
      </c>
      <c r="D223" s="7" t="s">
        <v>31</v>
      </c>
      <c r="E223" s="7" t="s">
        <v>318</v>
      </c>
      <c r="F223" s="6" t="s">
        <v>319</v>
      </c>
      <c r="G223" s="7" t="s">
        <v>33</v>
      </c>
      <c r="H223" s="7" t="s">
        <v>205</v>
      </c>
      <c r="I223" s="6" t="s">
        <v>206</v>
      </c>
      <c r="J223" s="8">
        <v>32</v>
      </c>
      <c r="K223" s="7" t="s">
        <v>184</v>
      </c>
      <c r="L223" s="8">
        <v>17.27</v>
      </c>
      <c r="M223" s="8">
        <v>14.13</v>
      </c>
      <c r="N223" s="8">
        <v>14.13</v>
      </c>
      <c r="O223" s="8"/>
      <c r="P223" s="8"/>
      <c r="Q223" s="8"/>
      <c r="R223" s="8"/>
      <c r="S223" s="8"/>
      <c r="T223" s="8"/>
      <c r="U223" s="1"/>
      <c r="V223" s="1"/>
      <c r="W223" s="1"/>
      <c r="X223" s="1"/>
      <c r="Y223" s="1"/>
      <c r="Z223" s="8">
        <v>17.27</v>
      </c>
      <c r="AA223" s="1"/>
      <c r="AB223" s="1"/>
      <c r="AC223" s="1"/>
      <c r="AD223" s="1"/>
      <c r="AE223" s="1"/>
      <c r="AF223" s="8">
        <v>14.13</v>
      </c>
      <c r="AG223" s="1"/>
      <c r="AH223" s="1"/>
      <c r="AI223" s="1"/>
      <c r="AJ223" s="1"/>
      <c r="AK223" s="1"/>
      <c r="AL223" s="8">
        <v>12.56</v>
      </c>
      <c r="AM223" s="1"/>
      <c r="AN223" s="1"/>
      <c r="AO223" s="1"/>
      <c r="AP223" s="1"/>
      <c r="AQ223" s="1"/>
      <c r="AR223" s="8">
        <v>12.56</v>
      </c>
      <c r="AS223" s="1"/>
      <c r="AT223" s="1"/>
    </row>
    <row r="224" spans="1:46" ht="23.25" customHeight="1">
      <c r="A224" s="1"/>
      <c r="B224" s="6" t="s">
        <v>20</v>
      </c>
      <c r="C224" s="6" t="s">
        <v>323</v>
      </c>
      <c r="D224" s="7" t="s">
        <v>22</v>
      </c>
      <c r="E224" s="7" t="s">
        <v>700</v>
      </c>
      <c r="F224" s="6" t="s">
        <v>701</v>
      </c>
      <c r="G224" s="7" t="s">
        <v>266</v>
      </c>
      <c r="H224" s="7" t="s">
        <v>207</v>
      </c>
      <c r="I224" s="6" t="s">
        <v>208</v>
      </c>
      <c r="J224" s="8">
        <v>32</v>
      </c>
      <c r="K224" s="7" t="s">
        <v>702</v>
      </c>
      <c r="L224" s="8">
        <v>0</v>
      </c>
      <c r="M224" s="8"/>
      <c r="N224" s="8"/>
      <c r="O224" s="8"/>
      <c r="P224" s="8"/>
      <c r="Q224" s="8"/>
      <c r="R224" s="8"/>
      <c r="S224" s="8"/>
      <c r="T224" s="8"/>
      <c r="U224" s="9">
        <v>0</v>
      </c>
      <c r="V224" s="9">
        <v>0</v>
      </c>
      <c r="W224" s="9">
        <v>0</v>
      </c>
      <c r="X224" s="9">
        <v>0</v>
      </c>
      <c r="Y224" s="1"/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1"/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1"/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1"/>
      <c r="AR224" s="9">
        <v>0</v>
      </c>
      <c r="AS224" s="9">
        <v>0</v>
      </c>
      <c r="AT224" s="9">
        <v>0</v>
      </c>
    </row>
    <row r="225" spans="1:46" ht="23.25" customHeight="1">
      <c r="A225" s="1"/>
      <c r="B225" s="6" t="s">
        <v>20</v>
      </c>
      <c r="C225" s="6" t="s">
        <v>323</v>
      </c>
      <c r="D225" s="7" t="s">
        <v>25</v>
      </c>
      <c r="E225" s="7" t="s">
        <v>703</v>
      </c>
      <c r="F225" s="6" t="s">
        <v>704</v>
      </c>
      <c r="G225" s="7" t="s">
        <v>266</v>
      </c>
      <c r="H225" s="7" t="s">
        <v>207</v>
      </c>
      <c r="I225" s="6" t="s">
        <v>208</v>
      </c>
      <c r="J225" s="8">
        <v>32</v>
      </c>
      <c r="K225" s="7" t="s">
        <v>702</v>
      </c>
      <c r="L225" s="8">
        <v>0</v>
      </c>
      <c r="M225" s="8"/>
      <c r="N225" s="8"/>
      <c r="O225" s="8"/>
      <c r="P225" s="8"/>
      <c r="Q225" s="8"/>
      <c r="R225" s="8"/>
      <c r="S225" s="8"/>
      <c r="T225" s="8"/>
      <c r="U225" s="8">
        <v>0</v>
      </c>
      <c r="V225" s="8">
        <v>0</v>
      </c>
      <c r="W225" s="8">
        <v>0</v>
      </c>
      <c r="X225" s="8">
        <v>0</v>
      </c>
      <c r="Y225" s="1"/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1"/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1"/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1"/>
      <c r="AR225" s="8">
        <v>0</v>
      </c>
      <c r="AS225" s="8">
        <v>0</v>
      </c>
      <c r="AT225" s="8">
        <v>0</v>
      </c>
    </row>
    <row r="226" spans="1:46" ht="23.25" customHeight="1">
      <c r="A226" s="1"/>
      <c r="B226" s="6" t="s">
        <v>20</v>
      </c>
      <c r="C226" s="6" t="s">
        <v>323</v>
      </c>
      <c r="D226" s="7" t="s">
        <v>31</v>
      </c>
      <c r="E226" s="7" t="s">
        <v>705</v>
      </c>
      <c r="F226" s="6" t="s">
        <v>706</v>
      </c>
      <c r="G226" s="7" t="s">
        <v>266</v>
      </c>
      <c r="H226" s="7" t="s">
        <v>207</v>
      </c>
      <c r="I226" s="6" t="s">
        <v>208</v>
      </c>
      <c r="J226" s="8">
        <v>32</v>
      </c>
      <c r="K226" s="7" t="s">
        <v>702</v>
      </c>
      <c r="L226" s="8">
        <v>0</v>
      </c>
      <c r="M226" s="8"/>
      <c r="N226" s="8"/>
      <c r="O226" s="8"/>
      <c r="P226" s="8"/>
      <c r="Q226" s="8"/>
      <c r="R226" s="8"/>
      <c r="S226" s="8"/>
      <c r="T226" s="8"/>
      <c r="U226" s="9">
        <v>0</v>
      </c>
      <c r="V226" s="9">
        <v>0</v>
      </c>
      <c r="W226" s="9">
        <v>0</v>
      </c>
      <c r="X226" s="9">
        <v>0</v>
      </c>
      <c r="Y226" s="1"/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1"/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1"/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1"/>
      <c r="AR226" s="9">
        <v>0</v>
      </c>
      <c r="AS226" s="9">
        <v>0</v>
      </c>
      <c r="AT226" s="9">
        <v>0</v>
      </c>
    </row>
    <row r="227" spans="1:46" ht="23.25" customHeight="1">
      <c r="A227" s="1"/>
      <c r="B227" s="6" t="s">
        <v>20</v>
      </c>
      <c r="C227" s="6" t="s">
        <v>323</v>
      </c>
      <c r="D227" s="7" t="s">
        <v>35</v>
      </c>
      <c r="E227" s="7" t="s">
        <v>241</v>
      </c>
      <c r="F227" s="6" t="s">
        <v>242</v>
      </c>
      <c r="G227" s="7" t="s">
        <v>266</v>
      </c>
      <c r="H227" s="7" t="s">
        <v>207</v>
      </c>
      <c r="I227" s="6" t="s">
        <v>208</v>
      </c>
      <c r="J227" s="8">
        <v>32</v>
      </c>
      <c r="K227" s="7" t="s">
        <v>702</v>
      </c>
      <c r="L227" s="8">
        <v>0</v>
      </c>
      <c r="M227" s="8"/>
      <c r="N227" s="8"/>
      <c r="O227" s="8"/>
      <c r="P227" s="8"/>
      <c r="Q227" s="8"/>
      <c r="R227" s="8"/>
      <c r="S227" s="8"/>
      <c r="T227" s="8"/>
      <c r="U227" s="8">
        <v>0</v>
      </c>
      <c r="V227" s="8">
        <v>0</v>
      </c>
      <c r="W227" s="8">
        <v>0</v>
      </c>
      <c r="X227" s="8">
        <v>0</v>
      </c>
      <c r="Y227" s="1"/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1"/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1"/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1"/>
      <c r="AR227" s="8">
        <v>0</v>
      </c>
      <c r="AS227" s="8">
        <v>0</v>
      </c>
      <c r="AT227" s="8">
        <v>0</v>
      </c>
    </row>
    <row r="228" spans="1:46" ht="23.25" customHeight="1">
      <c r="A228" s="1"/>
      <c r="B228" s="6" t="s">
        <v>20</v>
      </c>
      <c r="C228" s="6" t="s">
        <v>323</v>
      </c>
      <c r="D228" s="7" t="s">
        <v>169</v>
      </c>
      <c r="E228" s="7" t="s">
        <v>707</v>
      </c>
      <c r="F228" s="6" t="s">
        <v>708</v>
      </c>
      <c r="G228" s="7" t="s">
        <v>266</v>
      </c>
      <c r="H228" s="7" t="s">
        <v>207</v>
      </c>
      <c r="I228" s="6" t="s">
        <v>208</v>
      </c>
      <c r="J228" s="8">
        <v>32</v>
      </c>
      <c r="K228" s="7" t="s">
        <v>702</v>
      </c>
      <c r="L228" s="8">
        <v>0</v>
      </c>
      <c r="M228" s="8"/>
      <c r="N228" s="8"/>
      <c r="O228" s="8"/>
      <c r="P228" s="8"/>
      <c r="Q228" s="8"/>
      <c r="R228" s="8"/>
      <c r="S228" s="8"/>
      <c r="T228" s="8"/>
      <c r="U228" s="9">
        <v>0</v>
      </c>
      <c r="V228" s="9">
        <v>0</v>
      </c>
      <c r="W228" s="9">
        <v>0</v>
      </c>
      <c r="X228" s="9">
        <v>0</v>
      </c>
      <c r="Y228" s="1"/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1"/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1"/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1"/>
      <c r="AR228" s="9">
        <v>0</v>
      </c>
      <c r="AS228" s="9">
        <v>0</v>
      </c>
      <c r="AT228" s="9">
        <v>0</v>
      </c>
    </row>
    <row r="229" spans="1:46" ht="23.25" customHeight="1">
      <c r="A229" s="1"/>
      <c r="B229" s="6" t="s">
        <v>20</v>
      </c>
      <c r="C229" s="6" t="s">
        <v>324</v>
      </c>
      <c r="D229" s="7" t="s">
        <v>22</v>
      </c>
      <c r="E229" s="7" t="s">
        <v>222</v>
      </c>
      <c r="F229" s="6" t="s">
        <v>223</v>
      </c>
      <c r="G229" s="7" t="s">
        <v>25</v>
      </c>
      <c r="H229" s="7" t="s">
        <v>211</v>
      </c>
      <c r="I229" s="6" t="s">
        <v>212</v>
      </c>
      <c r="J229" s="8">
        <v>32</v>
      </c>
      <c r="K229" s="7" t="s">
        <v>434</v>
      </c>
      <c r="L229" s="8">
        <v>32.319000000000003</v>
      </c>
      <c r="M229" s="8">
        <v>27.019522727272729</v>
      </c>
      <c r="N229" s="8">
        <v>30.121500000000001</v>
      </c>
      <c r="O229" s="8">
        <v>24.286499999999997</v>
      </c>
      <c r="P229" s="8">
        <v>29.851399999999995</v>
      </c>
      <c r="Q229" s="8">
        <v>29.286750000000001</v>
      </c>
      <c r="R229" s="8">
        <v>21.526750000000003</v>
      </c>
      <c r="S229" s="8"/>
      <c r="T229" s="8"/>
      <c r="U229" s="8">
        <v>22.292999999999999</v>
      </c>
      <c r="V229" s="8">
        <v>28.9345</v>
      </c>
      <c r="W229" s="8">
        <v>29.389000000000003</v>
      </c>
      <c r="X229" s="8">
        <v>18.374500000000001</v>
      </c>
      <c r="Y229" s="1"/>
      <c r="Z229" s="8">
        <v>32.319000000000003</v>
      </c>
      <c r="AA229" s="8">
        <v>25.007000000000001</v>
      </c>
      <c r="AB229" s="8">
        <v>26.4345</v>
      </c>
      <c r="AC229" s="8">
        <v>27.794500000000006</v>
      </c>
      <c r="AD229" s="8">
        <v>21.493500000000001</v>
      </c>
      <c r="AE229" s="1"/>
      <c r="AF229" s="8">
        <v>27.819000000000003</v>
      </c>
      <c r="AG229" s="8">
        <v>26.748999999999999</v>
      </c>
      <c r="AH229" s="8">
        <v>31.144500000000001</v>
      </c>
      <c r="AI229" s="8">
        <v>30.5745</v>
      </c>
      <c r="AJ229" s="8">
        <v>26.539000000000001</v>
      </c>
      <c r="AK229" s="1"/>
      <c r="AL229" s="8">
        <v>29.959</v>
      </c>
      <c r="AM229" s="8">
        <v>26.363000000000003</v>
      </c>
      <c r="AN229" s="8">
        <v>31.144500000000001</v>
      </c>
      <c r="AO229" s="8">
        <v>29.388999999999999</v>
      </c>
      <c r="AP229" s="8">
        <v>19.700000000000003</v>
      </c>
      <c r="AQ229" s="1"/>
      <c r="AR229" s="8">
        <v>30.388999999999999</v>
      </c>
      <c r="AS229" s="8">
        <v>21.020500000000002</v>
      </c>
      <c r="AT229" s="8">
        <v>31.599</v>
      </c>
    </row>
    <row r="230" spans="1:46" ht="23.25" customHeight="1">
      <c r="A230" s="1"/>
      <c r="B230" s="6" t="s">
        <v>20</v>
      </c>
      <c r="C230" s="6" t="s">
        <v>325</v>
      </c>
      <c r="D230" s="7" t="s">
        <v>22</v>
      </c>
      <c r="E230" s="7" t="s">
        <v>262</v>
      </c>
      <c r="F230" s="6" t="s">
        <v>263</v>
      </c>
      <c r="G230" s="7" t="s">
        <v>25</v>
      </c>
      <c r="H230" s="7" t="s">
        <v>205</v>
      </c>
      <c r="I230" s="6" t="s">
        <v>206</v>
      </c>
      <c r="J230" s="8">
        <v>28</v>
      </c>
      <c r="K230" s="7" t="s">
        <v>116</v>
      </c>
      <c r="L230" s="8">
        <v>12.56</v>
      </c>
      <c r="M230" s="8">
        <v>8.2424999999999997</v>
      </c>
      <c r="N230" s="8"/>
      <c r="O230" s="8"/>
      <c r="P230" s="8"/>
      <c r="Q230" s="8"/>
      <c r="R230" s="8"/>
      <c r="S230" s="8">
        <v>8.2424999999999997</v>
      </c>
      <c r="T230" s="8"/>
      <c r="U230" s="1"/>
      <c r="V230" s="1"/>
      <c r="W230" s="1"/>
      <c r="X230" s="1"/>
      <c r="Y230" s="9">
        <v>7.85</v>
      </c>
      <c r="Z230" s="1"/>
      <c r="AA230" s="1"/>
      <c r="AB230" s="1"/>
      <c r="AC230" s="1"/>
      <c r="AD230" s="1"/>
      <c r="AE230" s="9">
        <v>6.28</v>
      </c>
      <c r="AF230" s="1"/>
      <c r="AG230" s="1"/>
      <c r="AH230" s="1"/>
      <c r="AI230" s="1"/>
      <c r="AJ230" s="1"/>
      <c r="AK230" s="9">
        <v>12.56</v>
      </c>
      <c r="AL230" s="1"/>
      <c r="AM230" s="1"/>
      <c r="AN230" s="1"/>
      <c r="AO230" s="1"/>
      <c r="AP230" s="1"/>
      <c r="AQ230" s="9">
        <v>6.28</v>
      </c>
      <c r="AR230" s="1"/>
      <c r="AS230" s="1"/>
      <c r="AT230" s="1"/>
    </row>
    <row r="231" spans="1:46" ht="23.25" customHeight="1">
      <c r="A231" s="1"/>
      <c r="B231" s="6" t="s">
        <v>20</v>
      </c>
      <c r="C231" s="6" t="s">
        <v>325</v>
      </c>
      <c r="D231" s="7" t="s">
        <v>22</v>
      </c>
      <c r="E231" s="7" t="s">
        <v>262</v>
      </c>
      <c r="F231" s="6" t="s">
        <v>263</v>
      </c>
      <c r="G231" s="7" t="s">
        <v>31</v>
      </c>
      <c r="H231" s="7" t="s">
        <v>236</v>
      </c>
      <c r="I231" s="6" t="s">
        <v>237</v>
      </c>
      <c r="J231" s="8">
        <v>28</v>
      </c>
      <c r="K231" s="7" t="s">
        <v>96</v>
      </c>
      <c r="L231" s="8">
        <v>10.000000000000002</v>
      </c>
      <c r="M231" s="8">
        <v>7.5</v>
      </c>
      <c r="N231" s="8"/>
      <c r="O231" s="8"/>
      <c r="P231" s="8"/>
      <c r="Q231" s="8"/>
      <c r="R231" s="8"/>
      <c r="S231" s="8">
        <v>7.5</v>
      </c>
      <c r="T231" s="8"/>
      <c r="U231" s="1"/>
      <c r="V231" s="1"/>
      <c r="W231" s="1"/>
      <c r="X231" s="1"/>
      <c r="Y231" s="8">
        <v>10.000000000000002</v>
      </c>
      <c r="Z231" s="1"/>
      <c r="AA231" s="1"/>
      <c r="AB231" s="1"/>
      <c r="AC231" s="1"/>
      <c r="AD231" s="1"/>
      <c r="AE231" s="8">
        <v>5</v>
      </c>
      <c r="AF231" s="1"/>
      <c r="AG231" s="1"/>
      <c r="AH231" s="1"/>
      <c r="AI231" s="1"/>
      <c r="AJ231" s="1"/>
      <c r="AK231" s="8">
        <v>8</v>
      </c>
      <c r="AL231" s="1"/>
      <c r="AM231" s="1"/>
      <c r="AN231" s="1"/>
      <c r="AO231" s="1"/>
      <c r="AP231" s="1"/>
      <c r="AQ231" s="8">
        <v>7</v>
      </c>
      <c r="AR231" s="1"/>
      <c r="AS231" s="1"/>
      <c r="AT231" s="1"/>
    </row>
    <row r="232" spans="1:46" ht="23.25" customHeight="1">
      <c r="A232" s="1"/>
      <c r="B232" s="6" t="s">
        <v>20</v>
      </c>
      <c r="C232" s="6" t="s">
        <v>325</v>
      </c>
      <c r="D232" s="7" t="s">
        <v>25</v>
      </c>
      <c r="E232" s="7" t="s">
        <v>205</v>
      </c>
      <c r="F232" s="6" t="s">
        <v>206</v>
      </c>
      <c r="G232" s="7" t="s">
        <v>31</v>
      </c>
      <c r="H232" s="7" t="s">
        <v>236</v>
      </c>
      <c r="I232" s="6" t="s">
        <v>237</v>
      </c>
      <c r="J232" s="8">
        <v>28</v>
      </c>
      <c r="K232" s="7" t="s">
        <v>96</v>
      </c>
      <c r="L232" s="8">
        <v>0</v>
      </c>
      <c r="M232" s="8"/>
      <c r="N232" s="8"/>
      <c r="O232" s="8"/>
      <c r="P232" s="8"/>
      <c r="Q232" s="8"/>
      <c r="R232" s="8"/>
      <c r="S232" s="8"/>
      <c r="T232" s="8"/>
      <c r="U232" s="1"/>
      <c r="V232" s="1"/>
      <c r="W232" s="1"/>
      <c r="X232" s="1"/>
      <c r="Y232" s="9">
        <v>0</v>
      </c>
      <c r="Z232" s="1"/>
      <c r="AA232" s="1"/>
      <c r="AB232" s="1"/>
      <c r="AC232" s="1"/>
      <c r="AD232" s="1"/>
      <c r="AE232" s="9">
        <v>0</v>
      </c>
      <c r="AF232" s="1"/>
      <c r="AG232" s="1"/>
      <c r="AH232" s="1"/>
      <c r="AI232" s="1"/>
      <c r="AJ232" s="1"/>
      <c r="AK232" s="9">
        <v>0</v>
      </c>
      <c r="AL232" s="1"/>
      <c r="AM232" s="1"/>
      <c r="AN232" s="1"/>
      <c r="AO232" s="1"/>
      <c r="AP232" s="1"/>
      <c r="AQ232" s="9">
        <v>0</v>
      </c>
      <c r="AR232" s="1"/>
      <c r="AS232" s="1"/>
      <c r="AT232" s="1"/>
    </row>
    <row r="233" spans="1:46" ht="23.25" customHeight="1">
      <c r="A233" s="1"/>
      <c r="B233" s="6" t="s">
        <v>20</v>
      </c>
      <c r="C233" s="6" t="s">
        <v>326</v>
      </c>
      <c r="D233" s="7" t="s">
        <v>22</v>
      </c>
      <c r="E233" s="7" t="s">
        <v>356</v>
      </c>
      <c r="F233" s="6" t="s">
        <v>357</v>
      </c>
      <c r="G233" s="7" t="s">
        <v>33</v>
      </c>
      <c r="H233" s="7" t="s">
        <v>236</v>
      </c>
      <c r="I233" s="6" t="s">
        <v>237</v>
      </c>
      <c r="J233" s="8">
        <v>28</v>
      </c>
      <c r="K233" s="7" t="s">
        <v>63</v>
      </c>
      <c r="L233" s="8">
        <v>9.42</v>
      </c>
      <c r="M233" s="8">
        <v>5.4949999999999992</v>
      </c>
      <c r="N233" s="8"/>
      <c r="O233" s="8">
        <v>5.3380000000000001</v>
      </c>
      <c r="P233" s="8">
        <v>4.3959999999999999</v>
      </c>
      <c r="Q233" s="8">
        <v>4.71</v>
      </c>
      <c r="R233" s="8">
        <v>7.8499999999999988</v>
      </c>
      <c r="S233" s="8"/>
      <c r="T233" s="8"/>
      <c r="U233" s="8">
        <v>3.14</v>
      </c>
      <c r="V233" s="8">
        <v>3.14</v>
      </c>
      <c r="W233" s="8">
        <v>4.71</v>
      </c>
      <c r="X233" s="8">
        <v>4.71</v>
      </c>
      <c r="Y233" s="1"/>
      <c r="Z233" s="1"/>
      <c r="AA233" s="8">
        <v>4.71</v>
      </c>
      <c r="AB233" s="8">
        <v>4.71</v>
      </c>
      <c r="AC233" s="1"/>
      <c r="AD233" s="8">
        <v>0</v>
      </c>
      <c r="AE233" s="1"/>
      <c r="AF233" s="1"/>
      <c r="AG233" s="8">
        <v>4.71</v>
      </c>
      <c r="AH233" s="8">
        <v>3.14</v>
      </c>
      <c r="AI233" s="1"/>
      <c r="AJ233" s="8">
        <v>9.42</v>
      </c>
      <c r="AK233" s="1"/>
      <c r="AL233" s="1"/>
      <c r="AM233" s="8">
        <v>7.85</v>
      </c>
      <c r="AN233" s="8">
        <v>6.28</v>
      </c>
      <c r="AO233" s="1"/>
      <c r="AP233" s="8">
        <v>9.42</v>
      </c>
      <c r="AQ233" s="1"/>
      <c r="AR233" s="1"/>
      <c r="AS233" s="8">
        <v>6.28</v>
      </c>
      <c r="AT233" s="8">
        <v>4.71</v>
      </c>
    </row>
    <row r="234" spans="1:46" ht="23.25" customHeight="1">
      <c r="A234" s="1"/>
      <c r="B234" s="6" t="s">
        <v>20</v>
      </c>
      <c r="C234" s="6" t="s">
        <v>326</v>
      </c>
      <c r="D234" s="7" t="s">
        <v>25</v>
      </c>
      <c r="E234" s="7" t="s">
        <v>709</v>
      </c>
      <c r="F234" s="6" t="s">
        <v>710</v>
      </c>
      <c r="G234" s="7" t="s">
        <v>33</v>
      </c>
      <c r="H234" s="7" t="s">
        <v>236</v>
      </c>
      <c r="I234" s="6" t="s">
        <v>237</v>
      </c>
      <c r="J234" s="8">
        <v>28</v>
      </c>
      <c r="K234" s="7" t="s">
        <v>63</v>
      </c>
      <c r="L234" s="8">
        <v>0</v>
      </c>
      <c r="M234" s="8"/>
      <c r="N234" s="8"/>
      <c r="O234" s="8"/>
      <c r="P234" s="8"/>
      <c r="Q234" s="8"/>
      <c r="R234" s="8"/>
      <c r="S234" s="8"/>
      <c r="T234" s="8"/>
      <c r="U234" s="9">
        <v>0</v>
      </c>
      <c r="V234" s="9">
        <v>0</v>
      </c>
      <c r="W234" s="9">
        <v>0</v>
      </c>
      <c r="X234" s="9">
        <v>0</v>
      </c>
      <c r="Y234" s="1"/>
      <c r="Z234" s="1"/>
      <c r="AA234" s="9">
        <v>0</v>
      </c>
      <c r="AB234" s="9">
        <v>0</v>
      </c>
      <c r="AC234" s="1"/>
      <c r="AD234" s="9">
        <v>0</v>
      </c>
      <c r="AE234" s="1"/>
      <c r="AF234" s="1"/>
      <c r="AG234" s="9">
        <v>0</v>
      </c>
      <c r="AH234" s="9">
        <v>0</v>
      </c>
      <c r="AI234" s="1"/>
      <c r="AJ234" s="9">
        <v>0</v>
      </c>
      <c r="AK234" s="1"/>
      <c r="AL234" s="1"/>
      <c r="AM234" s="9">
        <v>0</v>
      </c>
      <c r="AN234" s="9">
        <v>0</v>
      </c>
      <c r="AO234" s="1"/>
      <c r="AP234" s="9">
        <v>0</v>
      </c>
      <c r="AQ234" s="1"/>
      <c r="AR234" s="1"/>
      <c r="AS234" s="9">
        <v>0</v>
      </c>
      <c r="AT234" s="9">
        <v>0</v>
      </c>
    </row>
    <row r="235" spans="1:46" ht="23.25" customHeight="1">
      <c r="A235" s="1"/>
      <c r="B235" s="6" t="s">
        <v>20</v>
      </c>
      <c r="C235" s="6" t="s">
        <v>326</v>
      </c>
      <c r="D235" s="7" t="s">
        <v>31</v>
      </c>
      <c r="E235" s="7" t="s">
        <v>711</v>
      </c>
      <c r="F235" s="6" t="s">
        <v>712</v>
      </c>
      <c r="G235" s="7" t="s">
        <v>33</v>
      </c>
      <c r="H235" s="7" t="s">
        <v>236</v>
      </c>
      <c r="I235" s="6" t="s">
        <v>237</v>
      </c>
      <c r="J235" s="8">
        <v>28</v>
      </c>
      <c r="K235" s="7" t="s">
        <v>63</v>
      </c>
      <c r="L235" s="8">
        <v>0</v>
      </c>
      <c r="M235" s="8"/>
      <c r="N235" s="8"/>
      <c r="O235" s="8"/>
      <c r="P235" s="8"/>
      <c r="Q235" s="8"/>
      <c r="R235" s="8"/>
      <c r="S235" s="8"/>
      <c r="T235" s="8"/>
      <c r="U235" s="8">
        <v>0</v>
      </c>
      <c r="V235" s="8">
        <v>0</v>
      </c>
      <c r="W235" s="8">
        <v>0</v>
      </c>
      <c r="X235" s="8">
        <v>0</v>
      </c>
      <c r="Y235" s="1"/>
      <c r="Z235" s="1"/>
      <c r="AA235" s="8">
        <v>0</v>
      </c>
      <c r="AB235" s="8">
        <v>0</v>
      </c>
      <c r="AC235" s="1"/>
      <c r="AD235" s="8">
        <v>0</v>
      </c>
      <c r="AE235" s="1"/>
      <c r="AF235" s="1"/>
      <c r="AG235" s="8">
        <v>0</v>
      </c>
      <c r="AH235" s="8">
        <v>0</v>
      </c>
      <c r="AI235" s="1"/>
      <c r="AJ235" s="8">
        <v>0</v>
      </c>
      <c r="AK235" s="1"/>
      <c r="AL235" s="1"/>
      <c r="AM235" s="8">
        <v>0</v>
      </c>
      <c r="AN235" s="8">
        <v>0</v>
      </c>
      <c r="AO235" s="1"/>
      <c r="AP235" s="8">
        <v>0</v>
      </c>
      <c r="AQ235" s="1"/>
      <c r="AR235" s="1"/>
      <c r="AS235" s="8">
        <v>0</v>
      </c>
      <c r="AT235" s="8">
        <v>0</v>
      </c>
    </row>
    <row r="236" spans="1:46" ht="23.25" customHeight="1">
      <c r="A236" s="1"/>
      <c r="B236" s="6" t="s">
        <v>20</v>
      </c>
      <c r="C236" s="6" t="s">
        <v>326</v>
      </c>
      <c r="D236" s="7" t="s">
        <v>33</v>
      </c>
      <c r="E236" s="7" t="s">
        <v>236</v>
      </c>
      <c r="F236" s="6" t="s">
        <v>237</v>
      </c>
      <c r="G236" s="7" t="s">
        <v>35</v>
      </c>
      <c r="H236" s="7" t="s">
        <v>205</v>
      </c>
      <c r="I236" s="6" t="s">
        <v>206</v>
      </c>
      <c r="J236" s="8">
        <v>28</v>
      </c>
      <c r="K236" s="7" t="s">
        <v>713</v>
      </c>
      <c r="L236" s="8">
        <v>26.84</v>
      </c>
      <c r="M236" s="8">
        <v>21.926600000000001</v>
      </c>
      <c r="N236" s="8"/>
      <c r="O236" s="8">
        <v>22.146000000000001</v>
      </c>
      <c r="P236" s="8">
        <v>22.474699999999999</v>
      </c>
      <c r="Q236" s="8">
        <v>18.4025</v>
      </c>
      <c r="R236" s="8">
        <v>21.84825</v>
      </c>
      <c r="S236" s="8"/>
      <c r="T236" s="8"/>
      <c r="U236" s="9">
        <v>19.584000000000003</v>
      </c>
      <c r="V236" s="9">
        <v>26.5745</v>
      </c>
      <c r="W236" s="9">
        <v>18.4025</v>
      </c>
      <c r="X236" s="9">
        <v>21.402000000000001</v>
      </c>
      <c r="Y236" s="1"/>
      <c r="Z236" s="1"/>
      <c r="AA236" s="9">
        <v>19.84</v>
      </c>
      <c r="AB236" s="9">
        <v>23.451499999999999</v>
      </c>
      <c r="AC236" s="1"/>
      <c r="AD236" s="9">
        <v>23.451499999999999</v>
      </c>
      <c r="AE236" s="1"/>
      <c r="AF236" s="1"/>
      <c r="AG236" s="9">
        <v>18.311500000000002</v>
      </c>
      <c r="AH236" s="9">
        <v>17.783000000000001</v>
      </c>
      <c r="AI236" s="1"/>
      <c r="AJ236" s="9">
        <v>24.913499999999999</v>
      </c>
      <c r="AK236" s="1"/>
      <c r="AL236" s="1"/>
      <c r="AM236" s="9">
        <v>26.84</v>
      </c>
      <c r="AN236" s="9">
        <v>19.27</v>
      </c>
      <c r="AO236" s="1"/>
      <c r="AP236" s="9">
        <v>17.626000000000001</v>
      </c>
      <c r="AQ236" s="1"/>
      <c r="AR236" s="1"/>
      <c r="AS236" s="9">
        <v>26.154500000000002</v>
      </c>
      <c r="AT236" s="9">
        <v>25.294499999999999</v>
      </c>
    </row>
    <row r="237" spans="1:46" ht="23.25" customHeight="1">
      <c r="A237" s="1"/>
      <c r="B237" s="6" t="s">
        <v>20</v>
      </c>
      <c r="C237" s="6" t="s">
        <v>326</v>
      </c>
      <c r="D237" s="7" t="s">
        <v>35</v>
      </c>
      <c r="E237" s="7" t="s">
        <v>205</v>
      </c>
      <c r="F237" s="6" t="s">
        <v>206</v>
      </c>
      <c r="G237" s="7" t="s">
        <v>169</v>
      </c>
      <c r="H237" s="7" t="s">
        <v>236</v>
      </c>
      <c r="I237" s="6" t="s">
        <v>237</v>
      </c>
      <c r="J237" s="8">
        <v>28</v>
      </c>
      <c r="K237" s="7" t="s">
        <v>404</v>
      </c>
      <c r="L237" s="8">
        <v>0</v>
      </c>
      <c r="M237" s="8"/>
      <c r="N237" s="8"/>
      <c r="O237" s="8"/>
      <c r="P237" s="8"/>
      <c r="Q237" s="8"/>
      <c r="R237" s="8"/>
      <c r="S237" s="8"/>
      <c r="T237" s="8"/>
      <c r="U237" s="8">
        <v>0</v>
      </c>
      <c r="V237" s="8">
        <v>0</v>
      </c>
      <c r="W237" s="8">
        <v>0</v>
      </c>
      <c r="X237" s="8">
        <v>0</v>
      </c>
      <c r="Y237" s="1"/>
      <c r="Z237" s="1"/>
      <c r="AA237" s="8">
        <v>0</v>
      </c>
      <c r="AB237" s="8">
        <v>0</v>
      </c>
      <c r="AC237" s="1"/>
      <c r="AD237" s="8">
        <v>0</v>
      </c>
      <c r="AE237" s="1"/>
      <c r="AF237" s="1"/>
      <c r="AG237" s="8">
        <v>0</v>
      </c>
      <c r="AH237" s="8">
        <v>0</v>
      </c>
      <c r="AI237" s="1"/>
      <c r="AJ237" s="8">
        <v>0</v>
      </c>
      <c r="AK237" s="1"/>
      <c r="AL237" s="1"/>
      <c r="AM237" s="8">
        <v>0</v>
      </c>
      <c r="AN237" s="8">
        <v>0</v>
      </c>
      <c r="AO237" s="1"/>
      <c r="AP237" s="8">
        <v>0</v>
      </c>
      <c r="AQ237" s="1"/>
      <c r="AR237" s="1"/>
      <c r="AS237" s="8">
        <v>0</v>
      </c>
      <c r="AT237" s="8">
        <v>0</v>
      </c>
    </row>
    <row r="238" spans="1:46" ht="23.25" customHeight="1">
      <c r="A238" s="1"/>
      <c r="B238" s="6" t="s">
        <v>20</v>
      </c>
      <c r="C238" s="6" t="s">
        <v>326</v>
      </c>
      <c r="D238" s="7" t="s">
        <v>169</v>
      </c>
      <c r="E238" s="7" t="s">
        <v>236</v>
      </c>
      <c r="F238" s="6" t="s">
        <v>237</v>
      </c>
      <c r="G238" s="7" t="s">
        <v>266</v>
      </c>
      <c r="H238" s="7" t="s">
        <v>205</v>
      </c>
      <c r="I238" s="6" t="s">
        <v>206</v>
      </c>
      <c r="J238" s="8">
        <v>28</v>
      </c>
      <c r="K238" s="7" t="s">
        <v>432</v>
      </c>
      <c r="L238" s="8">
        <v>26.69</v>
      </c>
      <c r="M238" s="8">
        <v>11.613066666666667</v>
      </c>
      <c r="N238" s="8"/>
      <c r="O238" s="8">
        <v>11.917200000000001</v>
      </c>
      <c r="P238" s="8">
        <v>9.1059999999999999</v>
      </c>
      <c r="Q238" s="8">
        <v>9.42</v>
      </c>
      <c r="R238" s="8">
        <v>14.915000000000001</v>
      </c>
      <c r="S238" s="8"/>
      <c r="T238" s="8"/>
      <c r="U238" s="9">
        <v>14.13</v>
      </c>
      <c r="V238" s="9">
        <v>9.42</v>
      </c>
      <c r="W238" s="9">
        <v>9.42</v>
      </c>
      <c r="X238" s="9">
        <v>26.69</v>
      </c>
      <c r="Y238" s="1"/>
      <c r="Z238" s="1"/>
      <c r="AA238" s="9">
        <v>7.85</v>
      </c>
      <c r="AB238" s="9">
        <v>9.42</v>
      </c>
      <c r="AC238" s="1"/>
      <c r="AD238" s="9">
        <v>10.99</v>
      </c>
      <c r="AE238" s="1"/>
      <c r="AF238" s="1"/>
      <c r="AG238" s="9">
        <v>9.42</v>
      </c>
      <c r="AH238" s="9">
        <v>7.85</v>
      </c>
      <c r="AI238" s="1"/>
      <c r="AJ238" s="9">
        <v>9.42</v>
      </c>
      <c r="AK238" s="1"/>
      <c r="AL238" s="1"/>
      <c r="AM238" s="9">
        <v>17.196000000000002</v>
      </c>
      <c r="AN238" s="9">
        <v>12.56</v>
      </c>
      <c r="AO238" s="1"/>
      <c r="AP238" s="9">
        <v>12.56</v>
      </c>
      <c r="AQ238" s="1"/>
      <c r="AR238" s="1"/>
      <c r="AS238" s="9">
        <v>10.99</v>
      </c>
      <c r="AT238" s="9">
        <v>6.28</v>
      </c>
    </row>
    <row r="239" spans="1:46" ht="23.25" customHeight="1">
      <c r="A239" s="1"/>
      <c r="B239" s="6" t="s">
        <v>20</v>
      </c>
      <c r="C239" s="6" t="s">
        <v>329</v>
      </c>
      <c r="D239" s="7" t="s">
        <v>22</v>
      </c>
      <c r="E239" s="7" t="s">
        <v>211</v>
      </c>
      <c r="F239" s="6" t="s">
        <v>212</v>
      </c>
      <c r="G239" s="7" t="s">
        <v>25</v>
      </c>
      <c r="H239" s="7" t="s">
        <v>222</v>
      </c>
      <c r="I239" s="6" t="s">
        <v>223</v>
      </c>
      <c r="J239" s="8">
        <v>32</v>
      </c>
      <c r="K239" s="7" t="s">
        <v>54</v>
      </c>
      <c r="L239" s="8">
        <v>32.97</v>
      </c>
      <c r="M239" s="8">
        <v>27.84856818181818</v>
      </c>
      <c r="N239" s="8">
        <v>28.097874999999998</v>
      </c>
      <c r="O239" s="8">
        <v>21.844800000000003</v>
      </c>
      <c r="P239" s="8">
        <v>31.511099999999999</v>
      </c>
      <c r="Q239" s="8">
        <v>29.365625000000001</v>
      </c>
      <c r="R239" s="8"/>
      <c r="S239" s="8">
        <v>29.008749999999999</v>
      </c>
      <c r="T239" s="8"/>
      <c r="U239" s="8">
        <v>25.397000000000002</v>
      </c>
      <c r="V239" s="8">
        <v>31.714500000000001</v>
      </c>
      <c r="W239" s="8">
        <v>30.284500000000001</v>
      </c>
      <c r="X239" s="1"/>
      <c r="Y239" s="8">
        <v>28.913499999999999</v>
      </c>
      <c r="Z239" s="8">
        <v>27.318999999999999</v>
      </c>
      <c r="AA239" s="8">
        <v>22.014500000000002</v>
      </c>
      <c r="AB239" s="8">
        <v>31.854500000000002</v>
      </c>
      <c r="AC239" s="8">
        <v>31.169</v>
      </c>
      <c r="AD239" s="1"/>
      <c r="AE239" s="8">
        <v>31.0535</v>
      </c>
      <c r="AF239" s="8">
        <v>30.0045</v>
      </c>
      <c r="AG239" s="8">
        <v>20.899000000000001</v>
      </c>
      <c r="AH239" s="8">
        <v>32.97</v>
      </c>
      <c r="AI239" s="8">
        <v>28.888999999999999</v>
      </c>
      <c r="AJ239" s="1"/>
      <c r="AK239" s="8">
        <v>31.318999999999999</v>
      </c>
      <c r="AL239" s="8">
        <v>29.888999999999999</v>
      </c>
      <c r="AM239" s="8">
        <v>20.469000000000001</v>
      </c>
      <c r="AN239" s="8">
        <v>31.5745</v>
      </c>
      <c r="AO239" s="8">
        <v>27.12</v>
      </c>
      <c r="AP239" s="1"/>
      <c r="AQ239" s="8">
        <v>24.748999999999999</v>
      </c>
      <c r="AR239" s="8">
        <v>25.178999999999998</v>
      </c>
      <c r="AS239" s="8">
        <v>20.444500000000001</v>
      </c>
      <c r="AT239" s="8">
        <v>29.442</v>
      </c>
    </row>
    <row r="240" spans="1:46" ht="23.25" customHeight="1">
      <c r="A240" s="1"/>
      <c r="B240" s="6" t="s">
        <v>20</v>
      </c>
      <c r="C240" s="6" t="s">
        <v>331</v>
      </c>
      <c r="D240" s="7" t="s">
        <v>22</v>
      </c>
      <c r="E240" s="7" t="s">
        <v>231</v>
      </c>
      <c r="F240" s="6" t="s">
        <v>232</v>
      </c>
      <c r="G240" s="7" t="s">
        <v>31</v>
      </c>
      <c r="H240" s="7" t="s">
        <v>205</v>
      </c>
      <c r="I240" s="6" t="s">
        <v>206</v>
      </c>
      <c r="J240" s="8">
        <v>32</v>
      </c>
      <c r="K240" s="7" t="s">
        <v>347</v>
      </c>
      <c r="L240" s="8">
        <v>18.84</v>
      </c>
      <c r="M240" s="8">
        <v>17.27</v>
      </c>
      <c r="N240" s="8"/>
      <c r="O240" s="8"/>
      <c r="P240" s="8"/>
      <c r="Q240" s="8"/>
      <c r="R240" s="8"/>
      <c r="S240" s="8">
        <v>17.27</v>
      </c>
      <c r="T240" s="8"/>
      <c r="U240" s="1"/>
      <c r="V240" s="1"/>
      <c r="W240" s="1"/>
      <c r="X240" s="1"/>
      <c r="Y240" s="9">
        <v>18.84</v>
      </c>
      <c r="Z240" s="1"/>
      <c r="AA240" s="1"/>
      <c r="AB240" s="1"/>
      <c r="AC240" s="1"/>
      <c r="AD240" s="1"/>
      <c r="AE240" s="9">
        <v>18.84</v>
      </c>
      <c r="AF240" s="1"/>
      <c r="AG240" s="1"/>
      <c r="AH240" s="1"/>
      <c r="AI240" s="1"/>
      <c r="AJ240" s="1"/>
      <c r="AK240" s="9">
        <v>14.13</v>
      </c>
      <c r="AL240" s="1"/>
      <c r="AM240" s="1"/>
      <c r="AN240" s="1"/>
      <c r="AO240" s="1"/>
      <c r="AP240" s="1"/>
      <c r="AQ240" s="9">
        <v>17.27</v>
      </c>
      <c r="AR240" s="1"/>
      <c r="AS240" s="1"/>
      <c r="AT240" s="1"/>
    </row>
    <row r="241" spans="1:46" ht="23.25" customHeight="1">
      <c r="A241" s="1"/>
      <c r="B241" s="6" t="s">
        <v>20</v>
      </c>
      <c r="C241" s="6" t="s">
        <v>331</v>
      </c>
      <c r="D241" s="7" t="s">
        <v>25</v>
      </c>
      <c r="E241" s="7" t="s">
        <v>241</v>
      </c>
      <c r="F241" s="6" t="s">
        <v>242</v>
      </c>
      <c r="G241" s="7" t="s">
        <v>31</v>
      </c>
      <c r="H241" s="7" t="s">
        <v>205</v>
      </c>
      <c r="I241" s="6" t="s">
        <v>206</v>
      </c>
      <c r="J241" s="8">
        <v>32</v>
      </c>
      <c r="K241" s="7" t="s">
        <v>347</v>
      </c>
      <c r="L241" s="8">
        <v>37.68</v>
      </c>
      <c r="M241" s="8">
        <v>33.362500000000004</v>
      </c>
      <c r="N241" s="8"/>
      <c r="O241" s="8"/>
      <c r="P241" s="8"/>
      <c r="Q241" s="8"/>
      <c r="R241" s="8"/>
      <c r="S241" s="8">
        <v>33.362500000000004</v>
      </c>
      <c r="T241" s="8"/>
      <c r="U241" s="1"/>
      <c r="V241" s="1"/>
      <c r="W241" s="1"/>
      <c r="X241" s="1"/>
      <c r="Y241" s="8">
        <v>32.97</v>
      </c>
      <c r="Z241" s="1"/>
      <c r="AA241" s="1"/>
      <c r="AB241" s="1"/>
      <c r="AC241" s="1"/>
      <c r="AD241" s="1"/>
      <c r="AE241" s="8">
        <v>31.4</v>
      </c>
      <c r="AF241" s="1"/>
      <c r="AG241" s="1"/>
      <c r="AH241" s="1"/>
      <c r="AI241" s="1"/>
      <c r="AJ241" s="1"/>
      <c r="AK241" s="8">
        <v>37.68</v>
      </c>
      <c r="AL241" s="1"/>
      <c r="AM241" s="1"/>
      <c r="AN241" s="1"/>
      <c r="AO241" s="1"/>
      <c r="AP241" s="1"/>
      <c r="AQ241" s="8">
        <v>31.4</v>
      </c>
      <c r="AR241" s="1"/>
      <c r="AS241" s="1"/>
      <c r="AT241" s="1"/>
    </row>
    <row r="242" spans="1:46" ht="23.25" customHeight="1">
      <c r="A242" s="1"/>
      <c r="B242" s="6" t="s">
        <v>20</v>
      </c>
      <c r="C242" s="6" t="s">
        <v>332</v>
      </c>
      <c r="D242" s="7" t="s">
        <v>297</v>
      </c>
      <c r="E242" s="7" t="s">
        <v>205</v>
      </c>
      <c r="F242" s="6" t="s">
        <v>206</v>
      </c>
      <c r="G242" s="7" t="s">
        <v>298</v>
      </c>
      <c r="H242" s="7" t="s">
        <v>262</v>
      </c>
      <c r="I242" s="6" t="s">
        <v>263</v>
      </c>
      <c r="J242" s="8">
        <v>28</v>
      </c>
      <c r="K242" s="7" t="s">
        <v>63</v>
      </c>
      <c r="L242" s="8">
        <v>4.71</v>
      </c>
      <c r="M242" s="8">
        <v>4.71</v>
      </c>
      <c r="N242" s="8"/>
      <c r="O242" s="8"/>
      <c r="P242" s="8">
        <v>4.71</v>
      </c>
      <c r="Q242" s="8"/>
      <c r="R242" s="8"/>
      <c r="S242" s="8"/>
      <c r="T242" s="8"/>
      <c r="U242" s="1"/>
      <c r="V242" s="9">
        <v>4.71</v>
      </c>
      <c r="W242" s="1"/>
      <c r="X242" s="1"/>
      <c r="Y242" s="1"/>
      <c r="Z242" s="1"/>
      <c r="AA242" s="1"/>
      <c r="AB242" s="9">
        <v>0</v>
      </c>
      <c r="AC242" s="1"/>
      <c r="AD242" s="1"/>
      <c r="AE242" s="1"/>
      <c r="AF242" s="1"/>
      <c r="AG242" s="1"/>
      <c r="AH242" s="9">
        <v>0</v>
      </c>
      <c r="AI242" s="1"/>
      <c r="AJ242" s="1"/>
      <c r="AK242" s="1"/>
      <c r="AL242" s="1"/>
      <c r="AM242" s="1"/>
      <c r="AN242" s="9">
        <v>0</v>
      </c>
      <c r="AO242" s="1"/>
      <c r="AP242" s="1"/>
      <c r="AQ242" s="1"/>
      <c r="AR242" s="1"/>
      <c r="AS242" s="1"/>
      <c r="AT242" s="9">
        <v>0</v>
      </c>
    </row>
    <row r="243" spans="1:46" ht="23.25" customHeight="1">
      <c r="A243" s="1"/>
      <c r="B243" s="6" t="s">
        <v>20</v>
      </c>
      <c r="C243" s="6" t="s">
        <v>332</v>
      </c>
      <c r="D243" s="7" t="s">
        <v>298</v>
      </c>
      <c r="E243" s="7" t="s">
        <v>262</v>
      </c>
      <c r="F243" s="6" t="s">
        <v>263</v>
      </c>
      <c r="G243" s="7" t="s">
        <v>300</v>
      </c>
      <c r="H243" s="7" t="s">
        <v>236</v>
      </c>
      <c r="I243" s="6" t="s">
        <v>237</v>
      </c>
      <c r="J243" s="8">
        <v>28</v>
      </c>
      <c r="K243" s="7" t="s">
        <v>276</v>
      </c>
      <c r="L243" s="8">
        <v>18.420000000000002</v>
      </c>
      <c r="M243" s="8">
        <v>17.106000000000002</v>
      </c>
      <c r="N243" s="8"/>
      <c r="O243" s="8"/>
      <c r="P243" s="8">
        <v>17.106000000000002</v>
      </c>
      <c r="Q243" s="8"/>
      <c r="R243" s="8"/>
      <c r="S243" s="8"/>
      <c r="T243" s="8"/>
      <c r="U243" s="1"/>
      <c r="V243" s="8">
        <v>16.850000000000001</v>
      </c>
      <c r="W243" s="1"/>
      <c r="X243" s="1"/>
      <c r="Y243" s="1"/>
      <c r="Z243" s="1"/>
      <c r="AA243" s="1"/>
      <c r="AB243" s="8">
        <v>17.420000000000002</v>
      </c>
      <c r="AC243" s="1"/>
      <c r="AD243" s="1"/>
      <c r="AE243" s="1"/>
      <c r="AF243" s="1"/>
      <c r="AG243" s="1"/>
      <c r="AH243" s="8">
        <v>18.420000000000002</v>
      </c>
      <c r="AI243" s="1"/>
      <c r="AJ243" s="1"/>
      <c r="AK243" s="1"/>
      <c r="AL243" s="1"/>
      <c r="AM243" s="1"/>
      <c r="AN243" s="8">
        <v>17.420000000000002</v>
      </c>
      <c r="AO243" s="1"/>
      <c r="AP243" s="1"/>
      <c r="AQ243" s="1"/>
      <c r="AR243" s="1"/>
      <c r="AS243" s="1"/>
      <c r="AT243" s="8">
        <v>15.420000000000002</v>
      </c>
    </row>
    <row r="244" spans="1:46" ht="23.25" customHeight="1">
      <c r="A244" s="1"/>
      <c r="B244" s="6" t="s">
        <v>20</v>
      </c>
      <c r="C244" s="6" t="s">
        <v>332</v>
      </c>
      <c r="D244" s="7" t="s">
        <v>25</v>
      </c>
      <c r="E244" s="7" t="s">
        <v>278</v>
      </c>
      <c r="F244" s="6" t="s">
        <v>279</v>
      </c>
      <c r="G244" s="7" t="s">
        <v>294</v>
      </c>
      <c r="H244" s="7" t="s">
        <v>236</v>
      </c>
      <c r="I244" s="6" t="s">
        <v>237</v>
      </c>
      <c r="J244" s="8">
        <v>28</v>
      </c>
      <c r="K244" s="7" t="s">
        <v>126</v>
      </c>
      <c r="L244" s="8">
        <v>1</v>
      </c>
      <c r="M244" s="8">
        <v>1</v>
      </c>
      <c r="N244" s="8"/>
      <c r="O244" s="8"/>
      <c r="P244" s="8">
        <v>1</v>
      </c>
      <c r="Q244" s="8"/>
      <c r="R244" s="8"/>
      <c r="S244" s="8"/>
      <c r="T244" s="8"/>
      <c r="U244" s="1"/>
      <c r="V244" s="9">
        <v>0</v>
      </c>
      <c r="W244" s="1"/>
      <c r="X244" s="1"/>
      <c r="Y244" s="1"/>
      <c r="Z244" s="1"/>
      <c r="AA244" s="1"/>
      <c r="AB244" s="9">
        <v>0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9">
        <v>1</v>
      </c>
      <c r="AO244" s="1"/>
      <c r="AP244" s="1"/>
      <c r="AQ244" s="1"/>
      <c r="AR244" s="1"/>
      <c r="AS244" s="1"/>
      <c r="AT244" s="9">
        <v>0</v>
      </c>
    </row>
    <row r="245" spans="1:46" ht="23.25" customHeight="1">
      <c r="A245" s="1"/>
      <c r="B245" s="6" t="s">
        <v>20</v>
      </c>
      <c r="C245" s="6" t="s">
        <v>332</v>
      </c>
      <c r="D245" s="7" t="s">
        <v>31</v>
      </c>
      <c r="E245" s="7" t="s">
        <v>281</v>
      </c>
      <c r="F245" s="6" t="s">
        <v>282</v>
      </c>
      <c r="G245" s="7" t="s">
        <v>294</v>
      </c>
      <c r="H245" s="7" t="s">
        <v>236</v>
      </c>
      <c r="I245" s="6" t="s">
        <v>237</v>
      </c>
      <c r="J245" s="8">
        <v>28</v>
      </c>
      <c r="K245" s="7" t="s">
        <v>126</v>
      </c>
      <c r="L245" s="8">
        <v>0</v>
      </c>
      <c r="M245" s="8"/>
      <c r="N245" s="8"/>
      <c r="O245" s="8"/>
      <c r="P245" s="8"/>
      <c r="Q245" s="8"/>
      <c r="R245" s="8"/>
      <c r="S245" s="8"/>
      <c r="T245" s="8"/>
      <c r="U245" s="1"/>
      <c r="V245" s="8">
        <v>0</v>
      </c>
      <c r="W245" s="1"/>
      <c r="X245" s="1"/>
      <c r="Y245" s="1"/>
      <c r="Z245" s="1"/>
      <c r="AA245" s="1"/>
      <c r="AB245" s="8">
        <v>0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8">
        <v>0</v>
      </c>
      <c r="AO245" s="1"/>
      <c r="AP245" s="1"/>
      <c r="AQ245" s="1"/>
      <c r="AR245" s="1"/>
      <c r="AS245" s="1"/>
      <c r="AT245" s="8">
        <v>0</v>
      </c>
    </row>
    <row r="246" spans="1:46" ht="23.25" customHeight="1">
      <c r="A246" s="1"/>
      <c r="B246" s="6" t="s">
        <v>20</v>
      </c>
      <c r="C246" s="6" t="s">
        <v>332</v>
      </c>
      <c r="D246" s="7" t="s">
        <v>33</v>
      </c>
      <c r="E246" s="7" t="s">
        <v>285</v>
      </c>
      <c r="F246" s="6" t="s">
        <v>286</v>
      </c>
      <c r="G246" s="7" t="s">
        <v>294</v>
      </c>
      <c r="H246" s="7" t="s">
        <v>236</v>
      </c>
      <c r="I246" s="6" t="s">
        <v>237</v>
      </c>
      <c r="J246" s="8">
        <v>28</v>
      </c>
      <c r="K246" s="7" t="s">
        <v>126</v>
      </c>
      <c r="L246" s="8">
        <v>0</v>
      </c>
      <c r="M246" s="8"/>
      <c r="N246" s="8"/>
      <c r="O246" s="8"/>
      <c r="P246" s="8"/>
      <c r="Q246" s="8"/>
      <c r="R246" s="8"/>
      <c r="S246" s="8"/>
      <c r="T246" s="8"/>
      <c r="U246" s="1"/>
      <c r="V246" s="9">
        <v>0</v>
      </c>
      <c r="W246" s="1"/>
      <c r="X246" s="1"/>
      <c r="Y246" s="1"/>
      <c r="Z246" s="1"/>
      <c r="AA246" s="1"/>
      <c r="AB246" s="9">
        <v>0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9">
        <v>0</v>
      </c>
      <c r="AO246" s="1"/>
      <c r="AP246" s="1"/>
      <c r="AQ246" s="1"/>
      <c r="AR246" s="1"/>
      <c r="AS246" s="1"/>
      <c r="AT246" s="9">
        <v>0</v>
      </c>
    </row>
    <row r="247" spans="1:46" ht="23.25" customHeight="1">
      <c r="A247" s="1"/>
      <c r="B247" s="6" t="s">
        <v>20</v>
      </c>
      <c r="C247" s="6" t="s">
        <v>332</v>
      </c>
      <c r="D247" s="7" t="s">
        <v>35</v>
      </c>
      <c r="E247" s="7" t="s">
        <v>287</v>
      </c>
      <c r="F247" s="6" t="s">
        <v>288</v>
      </c>
      <c r="G247" s="7" t="s">
        <v>294</v>
      </c>
      <c r="H247" s="7" t="s">
        <v>236</v>
      </c>
      <c r="I247" s="6" t="s">
        <v>237</v>
      </c>
      <c r="J247" s="8">
        <v>28</v>
      </c>
      <c r="K247" s="7" t="s">
        <v>126</v>
      </c>
      <c r="L247" s="8">
        <v>0</v>
      </c>
      <c r="M247" s="8"/>
      <c r="N247" s="8"/>
      <c r="O247" s="8"/>
      <c r="P247" s="8"/>
      <c r="Q247" s="8"/>
      <c r="R247" s="8"/>
      <c r="S247" s="8"/>
      <c r="T247" s="8"/>
      <c r="U247" s="1"/>
      <c r="V247" s="8">
        <v>0</v>
      </c>
      <c r="W247" s="1"/>
      <c r="X247" s="1"/>
      <c r="Y247" s="1"/>
      <c r="Z247" s="1"/>
      <c r="AA247" s="1"/>
      <c r="AB247" s="8">
        <v>0</v>
      </c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8">
        <v>0</v>
      </c>
      <c r="AO247" s="1"/>
      <c r="AP247" s="1"/>
      <c r="AQ247" s="1"/>
      <c r="AR247" s="1"/>
      <c r="AS247" s="1"/>
      <c r="AT247" s="8">
        <v>0</v>
      </c>
    </row>
    <row r="248" spans="1:46" ht="23.25" customHeight="1">
      <c r="A248" s="1"/>
      <c r="B248" s="6" t="s">
        <v>20</v>
      </c>
      <c r="C248" s="6" t="s">
        <v>332</v>
      </c>
      <c r="D248" s="7" t="s">
        <v>169</v>
      </c>
      <c r="E248" s="7" t="s">
        <v>289</v>
      </c>
      <c r="F248" s="6" t="s">
        <v>290</v>
      </c>
      <c r="G248" s="7" t="s">
        <v>300</v>
      </c>
      <c r="H248" s="7" t="s">
        <v>236</v>
      </c>
      <c r="I248" s="6" t="s">
        <v>237</v>
      </c>
      <c r="J248" s="8">
        <v>28</v>
      </c>
      <c r="K248" s="7" t="s">
        <v>276</v>
      </c>
      <c r="L248" s="8">
        <v>0</v>
      </c>
      <c r="M248" s="8"/>
      <c r="N248" s="8"/>
      <c r="O248" s="8"/>
      <c r="P248" s="8"/>
      <c r="Q248" s="8"/>
      <c r="R248" s="8"/>
      <c r="S248" s="8"/>
      <c r="T248" s="8"/>
      <c r="U248" s="1"/>
      <c r="V248" s="9">
        <v>0</v>
      </c>
      <c r="W248" s="1"/>
      <c r="X248" s="1"/>
      <c r="Y248" s="1"/>
      <c r="Z248" s="1"/>
      <c r="AA248" s="1"/>
      <c r="AB248" s="9">
        <v>0</v>
      </c>
      <c r="AC248" s="1"/>
      <c r="AD248" s="1"/>
      <c r="AE248" s="1"/>
      <c r="AF248" s="1"/>
      <c r="AG248" s="1"/>
      <c r="AH248" s="9">
        <v>0</v>
      </c>
      <c r="AI248" s="1"/>
      <c r="AJ248" s="1"/>
      <c r="AK248" s="1"/>
      <c r="AL248" s="1"/>
      <c r="AM248" s="1"/>
      <c r="AN248" s="9">
        <v>0</v>
      </c>
      <c r="AO248" s="1"/>
      <c r="AP248" s="1"/>
      <c r="AQ248" s="1"/>
      <c r="AR248" s="1"/>
      <c r="AS248" s="1"/>
      <c r="AT248" s="9">
        <v>0</v>
      </c>
    </row>
    <row r="249" spans="1:46" ht="23.25" customHeight="1">
      <c r="A249" s="1"/>
      <c r="B249" s="6" t="s">
        <v>20</v>
      </c>
      <c r="C249" s="6" t="s">
        <v>332</v>
      </c>
      <c r="D249" s="7" t="s">
        <v>266</v>
      </c>
      <c r="E249" s="7" t="s">
        <v>333</v>
      </c>
      <c r="F249" s="6" t="s">
        <v>293</v>
      </c>
      <c r="G249" s="7" t="s">
        <v>300</v>
      </c>
      <c r="H249" s="7" t="s">
        <v>236</v>
      </c>
      <c r="I249" s="6" t="s">
        <v>237</v>
      </c>
      <c r="J249" s="8">
        <v>28</v>
      </c>
      <c r="K249" s="7" t="s">
        <v>276</v>
      </c>
      <c r="L249" s="8">
        <v>0</v>
      </c>
      <c r="M249" s="8"/>
      <c r="N249" s="8"/>
      <c r="O249" s="8"/>
      <c r="P249" s="8"/>
      <c r="Q249" s="8"/>
      <c r="R249" s="8"/>
      <c r="S249" s="8"/>
      <c r="T249" s="8"/>
      <c r="U249" s="1"/>
      <c r="V249" s="8">
        <v>0</v>
      </c>
      <c r="W249" s="1"/>
      <c r="X249" s="1"/>
      <c r="Y249" s="1"/>
      <c r="Z249" s="1"/>
      <c r="AA249" s="1"/>
      <c r="AB249" s="8">
        <v>0</v>
      </c>
      <c r="AC249" s="1"/>
      <c r="AD249" s="1"/>
      <c r="AE249" s="1"/>
      <c r="AF249" s="1"/>
      <c r="AG249" s="1"/>
      <c r="AH249" s="8">
        <v>0</v>
      </c>
      <c r="AI249" s="1"/>
      <c r="AJ249" s="1"/>
      <c r="AK249" s="1"/>
      <c r="AL249" s="1"/>
      <c r="AM249" s="1"/>
      <c r="AN249" s="8">
        <v>0</v>
      </c>
      <c r="AO249" s="1"/>
      <c r="AP249" s="1"/>
      <c r="AQ249" s="1"/>
      <c r="AR249" s="1"/>
      <c r="AS249" s="1"/>
      <c r="AT249" s="8">
        <v>0</v>
      </c>
    </row>
    <row r="250" spans="1:46" ht="23.25" customHeight="1">
      <c r="A250" s="1"/>
      <c r="B250" s="6" t="s">
        <v>20</v>
      </c>
      <c r="C250" s="6" t="s">
        <v>332</v>
      </c>
      <c r="D250" s="7" t="s">
        <v>291</v>
      </c>
      <c r="E250" s="7" t="s">
        <v>295</v>
      </c>
      <c r="F250" s="6" t="s">
        <v>296</v>
      </c>
      <c r="G250" s="7" t="s">
        <v>300</v>
      </c>
      <c r="H250" s="7" t="s">
        <v>236</v>
      </c>
      <c r="I250" s="6" t="s">
        <v>237</v>
      </c>
      <c r="J250" s="8">
        <v>28</v>
      </c>
      <c r="K250" s="7" t="s">
        <v>276</v>
      </c>
      <c r="L250" s="8">
        <v>0</v>
      </c>
      <c r="M250" s="8"/>
      <c r="N250" s="8"/>
      <c r="O250" s="8"/>
      <c r="P250" s="8"/>
      <c r="Q250" s="8"/>
      <c r="R250" s="8"/>
      <c r="S250" s="8"/>
      <c r="T250" s="8"/>
      <c r="U250" s="1"/>
      <c r="V250" s="9">
        <v>0</v>
      </c>
      <c r="W250" s="1"/>
      <c r="X250" s="1"/>
      <c r="Y250" s="1"/>
      <c r="Z250" s="1"/>
      <c r="AA250" s="1"/>
      <c r="AB250" s="9">
        <v>0</v>
      </c>
      <c r="AC250" s="1"/>
      <c r="AD250" s="1"/>
      <c r="AE250" s="1"/>
      <c r="AF250" s="1"/>
      <c r="AG250" s="1"/>
      <c r="AH250" s="9">
        <v>0</v>
      </c>
      <c r="AI250" s="1"/>
      <c r="AJ250" s="1"/>
      <c r="AK250" s="1"/>
      <c r="AL250" s="1"/>
      <c r="AM250" s="1"/>
      <c r="AN250" s="9">
        <v>0</v>
      </c>
      <c r="AO250" s="1"/>
      <c r="AP250" s="1"/>
      <c r="AQ250" s="1"/>
      <c r="AR250" s="1"/>
      <c r="AS250" s="1"/>
      <c r="AT250" s="9">
        <v>0</v>
      </c>
    </row>
    <row r="251" spans="1:46" ht="23.25" customHeight="1">
      <c r="A251" s="1"/>
      <c r="B251" s="6" t="s">
        <v>20</v>
      </c>
      <c r="C251" s="6" t="s">
        <v>332</v>
      </c>
      <c r="D251" s="7" t="s">
        <v>294</v>
      </c>
      <c r="E251" s="7" t="s">
        <v>236</v>
      </c>
      <c r="F251" s="6" t="s">
        <v>237</v>
      </c>
      <c r="G251" s="7" t="s">
        <v>297</v>
      </c>
      <c r="H251" s="7" t="s">
        <v>205</v>
      </c>
      <c r="I251" s="6" t="s">
        <v>206</v>
      </c>
      <c r="J251" s="8">
        <v>28</v>
      </c>
      <c r="K251" s="7" t="s">
        <v>656</v>
      </c>
      <c r="L251" s="8">
        <v>34.54</v>
      </c>
      <c r="M251" s="8">
        <v>22.317899999999998</v>
      </c>
      <c r="N251" s="8"/>
      <c r="O251" s="8"/>
      <c r="P251" s="8">
        <v>22.317899999999998</v>
      </c>
      <c r="Q251" s="8"/>
      <c r="R251" s="8"/>
      <c r="S251" s="8"/>
      <c r="T251" s="8"/>
      <c r="U251" s="1"/>
      <c r="V251" s="8">
        <v>19.584000000000003</v>
      </c>
      <c r="W251" s="1"/>
      <c r="X251" s="1"/>
      <c r="Y251" s="1"/>
      <c r="Z251" s="1"/>
      <c r="AA251" s="1"/>
      <c r="AB251" s="8">
        <v>18.923000000000002</v>
      </c>
      <c r="AC251" s="1"/>
      <c r="AD251" s="1"/>
      <c r="AE251" s="1"/>
      <c r="AF251" s="1"/>
      <c r="AG251" s="1"/>
      <c r="AH251" s="8">
        <v>24.27</v>
      </c>
      <c r="AI251" s="1"/>
      <c r="AJ251" s="1"/>
      <c r="AK251" s="1"/>
      <c r="AL251" s="1"/>
      <c r="AM251" s="1"/>
      <c r="AN251" s="8">
        <v>14.272500000000001</v>
      </c>
      <c r="AO251" s="1"/>
      <c r="AP251" s="1"/>
      <c r="AQ251" s="1"/>
      <c r="AR251" s="1"/>
      <c r="AS251" s="1"/>
      <c r="AT251" s="8">
        <v>34.54</v>
      </c>
    </row>
    <row r="252" spans="1:46" ht="23.25" customHeight="1">
      <c r="A252" s="1"/>
      <c r="B252" s="6" t="s">
        <v>20</v>
      </c>
      <c r="C252" s="6" t="s">
        <v>334</v>
      </c>
      <c r="D252" s="7" t="s">
        <v>22</v>
      </c>
      <c r="E252" s="7" t="s">
        <v>205</v>
      </c>
      <c r="F252" s="6" t="s">
        <v>206</v>
      </c>
      <c r="G252" s="7" t="s">
        <v>25</v>
      </c>
      <c r="H252" s="7" t="s">
        <v>241</v>
      </c>
      <c r="I252" s="6" t="s">
        <v>242</v>
      </c>
      <c r="J252" s="8">
        <v>54</v>
      </c>
      <c r="K252" s="7" t="s">
        <v>482</v>
      </c>
      <c r="L252" s="8">
        <v>51.81</v>
      </c>
      <c r="M252" s="8">
        <v>42.99384615384615</v>
      </c>
      <c r="N252" s="8">
        <v>35.324999999999996</v>
      </c>
      <c r="O252" s="8">
        <v>24.178000000000001</v>
      </c>
      <c r="P252" s="8">
        <v>51.496000000000002</v>
      </c>
      <c r="Q252" s="8">
        <v>51.81</v>
      </c>
      <c r="R252" s="8">
        <v>51.025000000000006</v>
      </c>
      <c r="S252" s="8">
        <v>46.707500000000003</v>
      </c>
      <c r="T252" s="8"/>
      <c r="U252" s="9">
        <v>25.12</v>
      </c>
      <c r="V252" s="9">
        <v>51.81</v>
      </c>
      <c r="W252" s="9">
        <v>51.81</v>
      </c>
      <c r="X252" s="9">
        <v>51.81</v>
      </c>
      <c r="Y252" s="9">
        <v>51.81</v>
      </c>
      <c r="Z252" s="9">
        <v>36.11</v>
      </c>
      <c r="AA252" s="9">
        <v>25.12</v>
      </c>
      <c r="AB252" s="9">
        <v>51.81</v>
      </c>
      <c r="AC252" s="9">
        <v>51.81</v>
      </c>
      <c r="AD252" s="9">
        <v>51.81</v>
      </c>
      <c r="AE252" s="9">
        <v>42.39</v>
      </c>
      <c r="AF252" s="9">
        <v>43.96</v>
      </c>
      <c r="AG252" s="9">
        <v>21.98</v>
      </c>
      <c r="AH252" s="9">
        <v>51.81</v>
      </c>
      <c r="AI252" s="9">
        <v>51.81</v>
      </c>
      <c r="AJ252" s="9">
        <v>48.67</v>
      </c>
      <c r="AK252" s="9">
        <v>48.67</v>
      </c>
      <c r="AL252" s="9">
        <v>32.97</v>
      </c>
      <c r="AM252" s="9">
        <v>25.12</v>
      </c>
      <c r="AN252" s="9">
        <v>50.24</v>
      </c>
      <c r="AO252" s="9">
        <v>51.81</v>
      </c>
      <c r="AP252" s="9">
        <v>51.81</v>
      </c>
      <c r="AQ252" s="9">
        <v>43.96</v>
      </c>
      <c r="AR252" s="9">
        <v>28.26</v>
      </c>
      <c r="AS252" s="9">
        <v>23.55</v>
      </c>
      <c r="AT252" s="9">
        <v>51.81</v>
      </c>
    </row>
    <row r="253" spans="1:46" ht="23.25" customHeight="1">
      <c r="A253" s="1"/>
      <c r="B253" s="6" t="s">
        <v>20</v>
      </c>
      <c r="C253" s="6" t="s">
        <v>334</v>
      </c>
      <c r="D253" s="7" t="s">
        <v>25</v>
      </c>
      <c r="E253" s="7" t="s">
        <v>241</v>
      </c>
      <c r="F253" s="6" t="s">
        <v>242</v>
      </c>
      <c r="G253" s="7" t="s">
        <v>31</v>
      </c>
      <c r="H253" s="7" t="s">
        <v>205</v>
      </c>
      <c r="I253" s="6" t="s">
        <v>206</v>
      </c>
      <c r="J253" s="8">
        <v>54</v>
      </c>
      <c r="K253" s="7" t="s">
        <v>48</v>
      </c>
      <c r="L253" s="8">
        <v>51.81</v>
      </c>
      <c r="M253" s="8">
        <v>23.96866666666666</v>
      </c>
      <c r="N253" s="8">
        <v>27.213333333333335</v>
      </c>
      <c r="O253" s="8">
        <v>13.606666666666667</v>
      </c>
      <c r="P253" s="8"/>
      <c r="Q253" s="8">
        <v>37.156666666666673</v>
      </c>
      <c r="R253" s="8">
        <v>22.765000000000001</v>
      </c>
      <c r="S253" s="8">
        <v>17.27</v>
      </c>
      <c r="T253" s="8"/>
      <c r="U253" s="8">
        <v>23.55</v>
      </c>
      <c r="V253" s="8">
        <v>0</v>
      </c>
      <c r="W253" s="8">
        <v>31.4</v>
      </c>
      <c r="X253" s="8">
        <v>15.7</v>
      </c>
      <c r="Y253" s="8">
        <v>18.84</v>
      </c>
      <c r="Z253" s="8">
        <v>0</v>
      </c>
      <c r="AA253" s="8">
        <v>15.7</v>
      </c>
      <c r="AB253" s="8">
        <v>0</v>
      </c>
      <c r="AC253" s="8">
        <v>51.81</v>
      </c>
      <c r="AD253" s="8">
        <v>29.83</v>
      </c>
      <c r="AE253" s="8">
        <v>15.7</v>
      </c>
      <c r="AF253" s="8">
        <v>32.97</v>
      </c>
      <c r="AG253" s="8">
        <v>0</v>
      </c>
      <c r="AH253" s="8">
        <v>0</v>
      </c>
      <c r="AI253" s="8">
        <v>28.26</v>
      </c>
      <c r="AJ253" s="8">
        <v>17.27</v>
      </c>
      <c r="AK253" s="8">
        <v>0</v>
      </c>
      <c r="AL253" s="8">
        <v>15.7</v>
      </c>
      <c r="AM253" s="8">
        <v>0</v>
      </c>
      <c r="AN253" s="8">
        <v>0</v>
      </c>
      <c r="AO253" s="8">
        <v>0</v>
      </c>
      <c r="AP253" s="8">
        <v>28.26</v>
      </c>
      <c r="AQ253" s="8">
        <v>0</v>
      </c>
      <c r="AR253" s="8">
        <v>32.97</v>
      </c>
      <c r="AS253" s="8">
        <v>1.57</v>
      </c>
      <c r="AT253" s="8">
        <v>0</v>
      </c>
    </row>
    <row r="254" spans="1:46" ht="23.25" customHeight="1">
      <c r="A254" s="1"/>
      <c r="B254" s="6" t="s">
        <v>20</v>
      </c>
      <c r="C254" s="6" t="s">
        <v>334</v>
      </c>
      <c r="D254" s="7" t="s">
        <v>25</v>
      </c>
      <c r="E254" s="7" t="s">
        <v>241</v>
      </c>
      <c r="F254" s="6" t="s">
        <v>242</v>
      </c>
      <c r="G254" s="7" t="s">
        <v>33</v>
      </c>
      <c r="H254" s="7" t="s">
        <v>236</v>
      </c>
      <c r="I254" s="6" t="s">
        <v>237</v>
      </c>
      <c r="J254" s="8">
        <v>54</v>
      </c>
      <c r="K254" s="7" t="s">
        <v>77</v>
      </c>
      <c r="L254" s="8">
        <v>0</v>
      </c>
      <c r="M254" s="8"/>
      <c r="N254" s="8"/>
      <c r="O254" s="8"/>
      <c r="P254" s="8"/>
      <c r="Q254" s="8"/>
      <c r="R254" s="8"/>
      <c r="S254" s="8"/>
      <c r="T254" s="8"/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</row>
    <row r="255" spans="1:46" ht="23.25" customHeight="1">
      <c r="A255" s="1"/>
      <c r="B255" s="6" t="s">
        <v>20</v>
      </c>
      <c r="C255" s="6" t="s">
        <v>334</v>
      </c>
      <c r="D255" s="7" t="s">
        <v>25</v>
      </c>
      <c r="E255" s="7" t="s">
        <v>241</v>
      </c>
      <c r="F255" s="6" t="s">
        <v>242</v>
      </c>
      <c r="G255" s="7" t="s">
        <v>35</v>
      </c>
      <c r="H255" s="7" t="s">
        <v>205</v>
      </c>
      <c r="I255" s="6" t="s">
        <v>206</v>
      </c>
      <c r="J255" s="8">
        <v>54</v>
      </c>
      <c r="K255" s="7" t="s">
        <v>86</v>
      </c>
      <c r="L255" s="8">
        <v>32.97</v>
      </c>
      <c r="M255" s="8">
        <v>23.313333333333333</v>
      </c>
      <c r="N255" s="8">
        <v>32.97</v>
      </c>
      <c r="O255" s="8">
        <v>16.204999999999998</v>
      </c>
      <c r="P255" s="8"/>
      <c r="Q255" s="8">
        <v>29.83</v>
      </c>
      <c r="R255" s="8">
        <v>16.484999999999999</v>
      </c>
      <c r="S255" s="8">
        <v>18.84</v>
      </c>
      <c r="T255" s="8"/>
      <c r="U255" s="8">
        <v>18.84</v>
      </c>
      <c r="V255" s="8">
        <v>0</v>
      </c>
      <c r="W255" s="8">
        <v>31.4</v>
      </c>
      <c r="X255" s="8">
        <v>15.7</v>
      </c>
      <c r="Y255" s="8">
        <v>18.84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32.97</v>
      </c>
      <c r="AG255" s="8">
        <v>0</v>
      </c>
      <c r="AH255" s="8">
        <v>0</v>
      </c>
      <c r="AI255" s="8">
        <v>28.26</v>
      </c>
      <c r="AJ255" s="8">
        <v>17.27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32.97</v>
      </c>
      <c r="AS255" s="8">
        <v>13.57</v>
      </c>
      <c r="AT255" s="8">
        <v>0</v>
      </c>
    </row>
    <row r="256" spans="1:46" ht="23.25" customHeight="1">
      <c r="A256" s="1"/>
      <c r="B256" s="6" t="s">
        <v>20</v>
      </c>
      <c r="C256" s="6" t="s">
        <v>334</v>
      </c>
      <c r="D256" s="7" t="s">
        <v>31</v>
      </c>
      <c r="E256" s="7" t="s">
        <v>205</v>
      </c>
      <c r="F256" s="6" t="s">
        <v>206</v>
      </c>
      <c r="G256" s="7" t="s">
        <v>33</v>
      </c>
      <c r="H256" s="7" t="s">
        <v>236</v>
      </c>
      <c r="I256" s="6" t="s">
        <v>237</v>
      </c>
      <c r="J256" s="8">
        <v>54</v>
      </c>
      <c r="K256" s="7" t="s">
        <v>77</v>
      </c>
      <c r="L256" s="8">
        <v>51.81</v>
      </c>
      <c r="M256" s="8">
        <v>35.453599999999994</v>
      </c>
      <c r="N256" s="8">
        <v>38.465000000000003</v>
      </c>
      <c r="O256" s="8">
        <v>31.615000000000002</v>
      </c>
      <c r="P256" s="8">
        <v>30.143999999999998</v>
      </c>
      <c r="Q256" s="8">
        <v>44.352499999999999</v>
      </c>
      <c r="R256" s="8">
        <v>40.427500000000002</v>
      </c>
      <c r="S256" s="8">
        <v>29.045000000000002</v>
      </c>
      <c r="T256" s="8"/>
      <c r="U256" s="9">
        <v>0</v>
      </c>
      <c r="V256" s="9">
        <v>26.69</v>
      </c>
      <c r="W256" s="9">
        <v>42.39</v>
      </c>
      <c r="X256" s="9">
        <v>45.53</v>
      </c>
      <c r="Y256" s="9">
        <v>31.4</v>
      </c>
      <c r="Z256" s="9">
        <v>31.4</v>
      </c>
      <c r="AA256" s="9">
        <v>28.26</v>
      </c>
      <c r="AB256" s="9">
        <v>39.25</v>
      </c>
      <c r="AC256" s="9">
        <v>51.81</v>
      </c>
      <c r="AD256" s="9">
        <v>43.96</v>
      </c>
      <c r="AE256" s="9">
        <v>28.26</v>
      </c>
      <c r="AF256" s="9">
        <v>42.39</v>
      </c>
      <c r="AG256" s="9">
        <v>23.55</v>
      </c>
      <c r="AH256" s="9">
        <v>39.25</v>
      </c>
      <c r="AI256" s="9">
        <v>39.25</v>
      </c>
      <c r="AJ256" s="9">
        <v>31.4</v>
      </c>
      <c r="AK256" s="9">
        <v>28.26</v>
      </c>
      <c r="AL256" s="9">
        <v>42.39</v>
      </c>
      <c r="AM256" s="9">
        <v>35.400000000000006</v>
      </c>
      <c r="AN256" s="9">
        <v>6.28</v>
      </c>
      <c r="AO256" s="9">
        <v>43.96</v>
      </c>
      <c r="AP256" s="9">
        <v>40.82</v>
      </c>
      <c r="AQ256" s="9">
        <v>28.26</v>
      </c>
      <c r="AR256" s="9">
        <v>37.68</v>
      </c>
      <c r="AS256" s="9">
        <v>39.25</v>
      </c>
      <c r="AT256" s="9">
        <v>39.25</v>
      </c>
    </row>
    <row r="257" spans="1:46" ht="23.25" customHeight="1">
      <c r="A257" s="1"/>
      <c r="B257" s="6" t="s">
        <v>20</v>
      </c>
      <c r="C257" s="6" t="s">
        <v>334</v>
      </c>
      <c r="D257" s="7" t="s">
        <v>33</v>
      </c>
      <c r="E257" s="7" t="s">
        <v>236</v>
      </c>
      <c r="F257" s="6" t="s">
        <v>237</v>
      </c>
      <c r="G257" s="7" t="s">
        <v>35</v>
      </c>
      <c r="H257" s="7" t="s">
        <v>205</v>
      </c>
      <c r="I257" s="6" t="s">
        <v>206</v>
      </c>
      <c r="J257" s="8">
        <v>54</v>
      </c>
      <c r="K257" s="7" t="s">
        <v>86</v>
      </c>
      <c r="L257" s="8">
        <v>48.39</v>
      </c>
      <c r="M257" s="8">
        <v>29.159615384615389</v>
      </c>
      <c r="N257" s="8">
        <v>36.269750000000002</v>
      </c>
      <c r="O257" s="8">
        <v>24.504300000000001</v>
      </c>
      <c r="P257" s="8">
        <v>24.6599</v>
      </c>
      <c r="Q257" s="8">
        <v>33.726750000000003</v>
      </c>
      <c r="R257" s="8">
        <v>30.643250000000002</v>
      </c>
      <c r="S257" s="8">
        <v>27.442500000000003</v>
      </c>
      <c r="T257" s="8"/>
      <c r="U257" s="8">
        <v>21.923500000000001</v>
      </c>
      <c r="V257" s="8">
        <v>28.588000000000005</v>
      </c>
      <c r="W257" s="8">
        <v>36.557000000000002</v>
      </c>
      <c r="X257" s="8">
        <v>34.277000000000001</v>
      </c>
      <c r="Y257" s="8">
        <v>29.98</v>
      </c>
      <c r="Z257" s="8">
        <v>34.54</v>
      </c>
      <c r="AA257" s="8">
        <v>20.748999999999999</v>
      </c>
      <c r="AB257" s="8">
        <v>15.63</v>
      </c>
      <c r="AC257" s="8">
        <v>28.26</v>
      </c>
      <c r="AD257" s="8">
        <v>38.368000000000002</v>
      </c>
      <c r="AE257" s="8">
        <v>31.12</v>
      </c>
      <c r="AF257" s="8">
        <v>30.55</v>
      </c>
      <c r="AG257" s="8">
        <v>41.54</v>
      </c>
      <c r="AH257" s="8">
        <v>15.42</v>
      </c>
      <c r="AI257" s="8">
        <v>25.98</v>
      </c>
      <c r="AJ257" s="8">
        <v>16.238</v>
      </c>
      <c r="AK257" s="8">
        <v>26.69</v>
      </c>
      <c r="AL257" s="8">
        <v>48.39</v>
      </c>
      <c r="AM257" s="8">
        <v>14.13</v>
      </c>
      <c r="AN257" s="8">
        <v>41.406999999999996</v>
      </c>
      <c r="AO257" s="8">
        <v>44.11</v>
      </c>
      <c r="AP257" s="8">
        <v>33.69</v>
      </c>
      <c r="AQ257" s="8">
        <v>21.98</v>
      </c>
      <c r="AR257" s="8">
        <v>31.599</v>
      </c>
      <c r="AS257" s="8">
        <v>24.178999999999998</v>
      </c>
      <c r="AT257" s="8">
        <v>22.2545</v>
      </c>
    </row>
    <row r="258" spans="1:46" ht="23.25" customHeight="1">
      <c r="A258" s="1"/>
      <c r="B258" s="6" t="s">
        <v>20</v>
      </c>
      <c r="C258" s="6" t="s">
        <v>336</v>
      </c>
      <c r="D258" s="7" t="s">
        <v>22</v>
      </c>
      <c r="E258" s="7" t="s">
        <v>211</v>
      </c>
      <c r="F258" s="6" t="s">
        <v>212</v>
      </c>
      <c r="G258" s="7" t="s">
        <v>25</v>
      </c>
      <c r="H258" s="7" t="s">
        <v>198</v>
      </c>
      <c r="I258" s="6" t="s">
        <v>199</v>
      </c>
      <c r="J258" s="8">
        <v>24</v>
      </c>
      <c r="K258" s="7" t="s">
        <v>114</v>
      </c>
      <c r="L258" s="8">
        <v>14.049000000000001</v>
      </c>
      <c r="M258" s="8">
        <v>10.19390909090909</v>
      </c>
      <c r="N258" s="8">
        <v>8.7560000000000002</v>
      </c>
      <c r="O258" s="8">
        <v>10.4605</v>
      </c>
      <c r="P258" s="8">
        <v>9.8412000000000006</v>
      </c>
      <c r="Q258" s="8">
        <v>9.8635000000000002</v>
      </c>
      <c r="R258" s="8">
        <v>12.069875</v>
      </c>
      <c r="S258" s="8"/>
      <c r="T258" s="8"/>
      <c r="U258" s="9">
        <v>10.7575</v>
      </c>
      <c r="V258" s="9">
        <v>12.2065</v>
      </c>
      <c r="W258" s="9">
        <v>8.4544999999999995</v>
      </c>
      <c r="X258" s="9">
        <v>12.503500000000001</v>
      </c>
      <c r="Y258" s="1"/>
      <c r="Z258" s="9">
        <v>8.8179999999999996</v>
      </c>
      <c r="AA258" s="9">
        <v>9.9090000000000007</v>
      </c>
      <c r="AB258" s="9">
        <v>8.9090000000000007</v>
      </c>
      <c r="AC258" s="9">
        <v>10.818</v>
      </c>
      <c r="AD258" s="9">
        <v>11.3635</v>
      </c>
      <c r="AE258" s="1"/>
      <c r="AF258" s="9">
        <v>8.9090000000000007</v>
      </c>
      <c r="AG258" s="9">
        <v>10.818</v>
      </c>
      <c r="AH258" s="9">
        <v>10.3635</v>
      </c>
      <c r="AI258" s="9">
        <v>10.272500000000001</v>
      </c>
      <c r="AJ258" s="9">
        <v>10.3635</v>
      </c>
      <c r="AK258" s="1"/>
      <c r="AL258" s="9">
        <v>8.8179999999999996</v>
      </c>
      <c r="AM258" s="9">
        <v>9.9090000000000007</v>
      </c>
      <c r="AN258" s="9">
        <v>10.3635</v>
      </c>
      <c r="AO258" s="9">
        <v>9.9090000000000007</v>
      </c>
      <c r="AP258" s="9">
        <v>14.049000000000001</v>
      </c>
      <c r="AQ258" s="1"/>
      <c r="AR258" s="9">
        <v>8.479000000000001</v>
      </c>
      <c r="AS258" s="9">
        <v>10.909000000000001</v>
      </c>
      <c r="AT258" s="9">
        <v>7.3635000000000002</v>
      </c>
    </row>
    <row r="259" spans="1:46" ht="23.25" customHeight="1">
      <c r="A259" s="1"/>
      <c r="B259" s="6" t="s">
        <v>20</v>
      </c>
      <c r="C259" s="6" t="s">
        <v>336</v>
      </c>
      <c r="D259" s="7" t="s">
        <v>31</v>
      </c>
      <c r="E259" s="7" t="s">
        <v>236</v>
      </c>
      <c r="F259" s="6" t="s">
        <v>237</v>
      </c>
      <c r="G259" s="7" t="s">
        <v>33</v>
      </c>
      <c r="H259" s="7" t="s">
        <v>338</v>
      </c>
      <c r="I259" s="6" t="s">
        <v>339</v>
      </c>
      <c r="J259" s="8">
        <v>24</v>
      </c>
      <c r="K259" s="7" t="s">
        <v>60</v>
      </c>
      <c r="L259" s="8">
        <v>0</v>
      </c>
      <c r="M259" s="8"/>
      <c r="N259" s="8"/>
      <c r="O259" s="8"/>
      <c r="P259" s="8"/>
      <c r="Q259" s="8"/>
      <c r="R259" s="8"/>
      <c r="S259" s="8"/>
      <c r="T259" s="8"/>
      <c r="U259" s="8">
        <v>0</v>
      </c>
      <c r="V259" s="8">
        <v>0</v>
      </c>
      <c r="W259" s="8">
        <v>0</v>
      </c>
      <c r="X259" s="8">
        <v>0</v>
      </c>
      <c r="Y259" s="1"/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1"/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1"/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1"/>
      <c r="AR259" s="8">
        <v>0</v>
      </c>
      <c r="AS259" s="8">
        <v>0</v>
      </c>
      <c r="AT259" s="8">
        <v>0</v>
      </c>
    </row>
    <row r="260" spans="1:46" ht="23.25" customHeight="1">
      <c r="A260" s="1"/>
      <c r="B260" s="6" t="s">
        <v>20</v>
      </c>
      <c r="C260" s="6" t="s">
        <v>336</v>
      </c>
      <c r="D260" s="7" t="s">
        <v>31</v>
      </c>
      <c r="E260" s="7" t="s">
        <v>236</v>
      </c>
      <c r="F260" s="6" t="s">
        <v>237</v>
      </c>
      <c r="G260" s="7" t="s">
        <v>35</v>
      </c>
      <c r="H260" s="7" t="s">
        <v>340</v>
      </c>
      <c r="I260" s="6" t="s">
        <v>341</v>
      </c>
      <c r="J260" s="8">
        <v>24</v>
      </c>
      <c r="K260" s="7" t="s">
        <v>695</v>
      </c>
      <c r="L260" s="8">
        <v>10.71</v>
      </c>
      <c r="M260" s="8">
        <v>5.1283333333333339</v>
      </c>
      <c r="N260" s="8">
        <v>6.8550000000000004</v>
      </c>
      <c r="O260" s="8">
        <v>3.3800000000000003</v>
      </c>
      <c r="P260" s="8">
        <v>5.52</v>
      </c>
      <c r="Q260" s="8">
        <v>7.2100000000000009</v>
      </c>
      <c r="R260" s="8">
        <v>3.355</v>
      </c>
      <c r="S260" s="8"/>
      <c r="T260" s="8"/>
      <c r="U260" s="9">
        <v>0</v>
      </c>
      <c r="V260" s="9">
        <v>0</v>
      </c>
      <c r="W260" s="9">
        <v>0</v>
      </c>
      <c r="X260" s="9">
        <v>0</v>
      </c>
      <c r="Y260" s="1"/>
      <c r="Z260" s="9">
        <v>10.71</v>
      </c>
      <c r="AA260" s="9">
        <v>4.57</v>
      </c>
      <c r="AB260" s="9">
        <v>7.28</v>
      </c>
      <c r="AC260" s="9">
        <v>7.28</v>
      </c>
      <c r="AD260" s="9">
        <v>5.71</v>
      </c>
      <c r="AE260" s="1"/>
      <c r="AF260" s="1"/>
      <c r="AG260" s="1"/>
      <c r="AH260" s="1"/>
      <c r="AI260" s="1"/>
      <c r="AJ260" s="1"/>
      <c r="AK260" s="1"/>
      <c r="AL260" s="9">
        <v>3</v>
      </c>
      <c r="AM260" s="9">
        <v>4.57</v>
      </c>
      <c r="AN260" s="9">
        <v>4.1400000000000006</v>
      </c>
      <c r="AO260" s="9">
        <v>7.14</v>
      </c>
      <c r="AP260" s="9">
        <v>1</v>
      </c>
      <c r="AQ260" s="1"/>
      <c r="AR260" s="9">
        <v>0</v>
      </c>
      <c r="AS260" s="9">
        <v>1</v>
      </c>
      <c r="AT260" s="9">
        <v>5.14</v>
      </c>
    </row>
    <row r="261" spans="1:46" ht="23.25" customHeight="1">
      <c r="A261" s="1"/>
      <c r="B261" s="6" t="s">
        <v>20</v>
      </c>
      <c r="C261" s="6" t="s">
        <v>336</v>
      </c>
      <c r="D261" s="7" t="s">
        <v>33</v>
      </c>
      <c r="E261" s="7" t="s">
        <v>338</v>
      </c>
      <c r="F261" s="6" t="s">
        <v>339</v>
      </c>
      <c r="G261" s="7" t="s">
        <v>35</v>
      </c>
      <c r="H261" s="7" t="s">
        <v>340</v>
      </c>
      <c r="I261" s="6" t="s">
        <v>341</v>
      </c>
      <c r="J261" s="8">
        <v>24</v>
      </c>
      <c r="K261" s="7" t="s">
        <v>695</v>
      </c>
      <c r="L261" s="8">
        <v>3</v>
      </c>
      <c r="M261" s="8">
        <v>1.3</v>
      </c>
      <c r="N261" s="8">
        <v>2</v>
      </c>
      <c r="O261" s="8">
        <v>1</v>
      </c>
      <c r="P261" s="8">
        <v>1</v>
      </c>
      <c r="Q261" s="8">
        <v>1</v>
      </c>
      <c r="R261" s="8">
        <v>1</v>
      </c>
      <c r="S261" s="8"/>
      <c r="T261" s="8"/>
      <c r="U261" s="8">
        <v>0</v>
      </c>
      <c r="V261" s="8">
        <v>0</v>
      </c>
      <c r="W261" s="8">
        <v>0</v>
      </c>
      <c r="X261" s="8">
        <v>0</v>
      </c>
      <c r="Y261" s="1"/>
      <c r="Z261" s="8">
        <v>1</v>
      </c>
      <c r="AA261" s="8">
        <v>1</v>
      </c>
      <c r="AB261" s="8">
        <v>1</v>
      </c>
      <c r="AC261" s="8">
        <v>0</v>
      </c>
      <c r="AD261" s="8">
        <v>1</v>
      </c>
      <c r="AE261" s="1"/>
      <c r="AF261" s="1"/>
      <c r="AG261" s="1"/>
      <c r="AH261" s="1"/>
      <c r="AI261" s="1"/>
      <c r="AJ261" s="1"/>
      <c r="AK261" s="1"/>
      <c r="AL261" s="8">
        <v>2</v>
      </c>
      <c r="AM261" s="8">
        <v>1</v>
      </c>
      <c r="AN261" s="8">
        <v>0</v>
      </c>
      <c r="AO261" s="8">
        <v>1</v>
      </c>
      <c r="AP261" s="8">
        <v>0</v>
      </c>
      <c r="AQ261" s="1"/>
      <c r="AR261" s="8">
        <v>3</v>
      </c>
      <c r="AS261" s="8">
        <v>1</v>
      </c>
      <c r="AT261" s="8">
        <v>1</v>
      </c>
    </row>
    <row r="262" spans="1:46" ht="23.25" customHeight="1">
      <c r="A262" s="1"/>
      <c r="B262" s="6" t="s">
        <v>20</v>
      </c>
      <c r="C262" s="6" t="s">
        <v>336</v>
      </c>
      <c r="D262" s="7" t="s">
        <v>33</v>
      </c>
      <c r="E262" s="7" t="s">
        <v>338</v>
      </c>
      <c r="F262" s="6" t="s">
        <v>339</v>
      </c>
      <c r="G262" s="7" t="s">
        <v>169</v>
      </c>
      <c r="H262" s="7" t="s">
        <v>236</v>
      </c>
      <c r="I262" s="6" t="s">
        <v>237</v>
      </c>
      <c r="J262" s="8">
        <v>24</v>
      </c>
      <c r="K262" s="7" t="s">
        <v>659</v>
      </c>
      <c r="L262" s="8">
        <v>13.000000000000007</v>
      </c>
      <c r="M262" s="8">
        <v>2.0000000000000004</v>
      </c>
      <c r="N262" s="8">
        <v>5.0000000000000027</v>
      </c>
      <c r="O262" s="8">
        <v>1</v>
      </c>
      <c r="P262" s="8">
        <v>1</v>
      </c>
      <c r="Q262" s="8">
        <v>1.6666666666666667</v>
      </c>
      <c r="R262" s="8">
        <v>1</v>
      </c>
      <c r="S262" s="8"/>
      <c r="T262" s="8"/>
      <c r="U262" s="9">
        <v>1</v>
      </c>
      <c r="V262" s="9">
        <v>1</v>
      </c>
      <c r="W262" s="9">
        <v>1</v>
      </c>
      <c r="X262" s="9">
        <v>1</v>
      </c>
      <c r="Y262" s="1"/>
      <c r="Z262" s="9">
        <v>1</v>
      </c>
      <c r="AA262" s="9">
        <v>1</v>
      </c>
      <c r="AB262" s="9">
        <v>0</v>
      </c>
      <c r="AC262" s="9">
        <v>1</v>
      </c>
      <c r="AD262" s="9">
        <v>0</v>
      </c>
      <c r="AE262" s="1"/>
      <c r="AF262" s="1"/>
      <c r="AG262" s="1"/>
      <c r="AH262" s="1"/>
      <c r="AI262" s="1"/>
      <c r="AJ262" s="1"/>
      <c r="AK262" s="1"/>
      <c r="AL262" s="9">
        <v>13.000000000000007</v>
      </c>
      <c r="AM262" s="9">
        <v>1</v>
      </c>
      <c r="AN262" s="9">
        <v>1</v>
      </c>
      <c r="AO262" s="9">
        <v>3</v>
      </c>
      <c r="AP262" s="9">
        <v>1</v>
      </c>
      <c r="AQ262" s="1"/>
      <c r="AR262" s="9">
        <v>1</v>
      </c>
      <c r="AS262" s="9">
        <v>1</v>
      </c>
      <c r="AT262" s="9">
        <v>0</v>
      </c>
    </row>
    <row r="263" spans="1:46" ht="23.25" customHeight="1">
      <c r="A263" s="1"/>
      <c r="B263" s="6" t="s">
        <v>20</v>
      </c>
      <c r="C263" s="6" t="s">
        <v>336</v>
      </c>
      <c r="D263" s="7" t="s">
        <v>35</v>
      </c>
      <c r="E263" s="7" t="s">
        <v>340</v>
      </c>
      <c r="F263" s="6" t="s">
        <v>341</v>
      </c>
      <c r="G263" s="7" t="s">
        <v>169</v>
      </c>
      <c r="H263" s="7" t="s">
        <v>236</v>
      </c>
      <c r="I263" s="6" t="s">
        <v>237</v>
      </c>
      <c r="J263" s="8">
        <v>24</v>
      </c>
      <c r="K263" s="7" t="s">
        <v>659</v>
      </c>
      <c r="L263" s="8">
        <v>14.000000000000011</v>
      </c>
      <c r="M263" s="8">
        <v>4.5181818181818194</v>
      </c>
      <c r="N263" s="8">
        <v>7.5000000000000053</v>
      </c>
      <c r="O263" s="8">
        <v>1</v>
      </c>
      <c r="P263" s="8">
        <v>6.71</v>
      </c>
      <c r="Q263" s="8">
        <v>3.9033333333333338</v>
      </c>
      <c r="R263" s="8">
        <v>6.64</v>
      </c>
      <c r="S263" s="8"/>
      <c r="T263" s="8"/>
      <c r="U263" s="8">
        <v>0</v>
      </c>
      <c r="V263" s="8">
        <v>6.71</v>
      </c>
      <c r="W263" s="8">
        <v>8.7100000000000009</v>
      </c>
      <c r="X263" s="8">
        <v>10.28</v>
      </c>
      <c r="Y263" s="1"/>
      <c r="Z263" s="8">
        <v>1</v>
      </c>
      <c r="AA263" s="8">
        <v>1</v>
      </c>
      <c r="AB263" s="8">
        <v>0</v>
      </c>
      <c r="AC263" s="8">
        <v>1</v>
      </c>
      <c r="AD263" s="8">
        <v>0</v>
      </c>
      <c r="AE263" s="1"/>
      <c r="AF263" s="1"/>
      <c r="AG263" s="1"/>
      <c r="AH263" s="1"/>
      <c r="AI263" s="1"/>
      <c r="AJ263" s="1"/>
      <c r="AK263" s="1"/>
      <c r="AL263" s="8">
        <v>14.000000000000011</v>
      </c>
      <c r="AM263" s="8">
        <v>1</v>
      </c>
      <c r="AN263" s="8">
        <v>0</v>
      </c>
      <c r="AO263" s="8">
        <v>2</v>
      </c>
      <c r="AP263" s="8">
        <v>3</v>
      </c>
      <c r="AQ263" s="1"/>
      <c r="AR263" s="8">
        <v>0</v>
      </c>
      <c r="AS263" s="8">
        <v>1</v>
      </c>
      <c r="AT263" s="8">
        <v>0</v>
      </c>
    </row>
    <row r="264" spans="1:46" ht="23.25" customHeight="1">
      <c r="A264" s="1"/>
      <c r="B264" s="6" t="s">
        <v>20</v>
      </c>
      <c r="C264" s="6" t="s">
        <v>342</v>
      </c>
      <c r="D264" s="7" t="s">
        <v>22</v>
      </c>
      <c r="E264" s="7" t="s">
        <v>205</v>
      </c>
      <c r="F264" s="6" t="s">
        <v>206</v>
      </c>
      <c r="G264" s="7" t="s">
        <v>31</v>
      </c>
      <c r="H264" s="7" t="s">
        <v>262</v>
      </c>
      <c r="I264" s="6" t="s">
        <v>263</v>
      </c>
      <c r="J264" s="8">
        <v>28</v>
      </c>
      <c r="K264" s="7" t="s">
        <v>32</v>
      </c>
      <c r="L264" s="8">
        <v>23.55</v>
      </c>
      <c r="M264" s="8">
        <v>21.98</v>
      </c>
      <c r="N264" s="8"/>
      <c r="O264" s="8"/>
      <c r="P264" s="8"/>
      <c r="Q264" s="8"/>
      <c r="R264" s="8"/>
      <c r="S264" s="8">
        <v>21.98</v>
      </c>
      <c r="T264" s="8"/>
      <c r="U264" s="1"/>
      <c r="V264" s="1"/>
      <c r="W264" s="1"/>
      <c r="X264" s="1"/>
      <c r="Y264" s="9">
        <v>21.98</v>
      </c>
      <c r="Z264" s="1"/>
      <c r="AA264" s="1"/>
      <c r="AB264" s="1"/>
      <c r="AC264" s="1"/>
      <c r="AD264" s="1"/>
      <c r="AE264" s="9">
        <v>20.41</v>
      </c>
      <c r="AF264" s="1"/>
      <c r="AG264" s="1"/>
      <c r="AH264" s="1"/>
      <c r="AI264" s="1"/>
      <c r="AJ264" s="1"/>
      <c r="AK264" s="9">
        <v>23.55</v>
      </c>
      <c r="AL264" s="1"/>
      <c r="AM264" s="1"/>
      <c r="AN264" s="1"/>
      <c r="AO264" s="1"/>
      <c r="AP264" s="1"/>
      <c r="AQ264" s="9">
        <v>0</v>
      </c>
      <c r="AR264" s="1"/>
      <c r="AS264" s="1"/>
      <c r="AT264" s="1"/>
    </row>
    <row r="265" spans="1:46" ht="23.25" customHeight="1">
      <c r="A265" s="1"/>
      <c r="B265" s="6" t="s">
        <v>20</v>
      </c>
      <c r="C265" s="6" t="s">
        <v>342</v>
      </c>
      <c r="D265" s="7" t="s">
        <v>25</v>
      </c>
      <c r="E265" s="7" t="s">
        <v>236</v>
      </c>
      <c r="F265" s="6" t="s">
        <v>237</v>
      </c>
      <c r="G265" s="7" t="s">
        <v>31</v>
      </c>
      <c r="H265" s="7" t="s">
        <v>262</v>
      </c>
      <c r="I265" s="6" t="s">
        <v>263</v>
      </c>
      <c r="J265" s="8">
        <v>28</v>
      </c>
      <c r="K265" s="7" t="s">
        <v>32</v>
      </c>
      <c r="L265" s="8">
        <v>27.783500000000004</v>
      </c>
      <c r="M265" s="8">
        <v>27.268333333333334</v>
      </c>
      <c r="N265" s="8"/>
      <c r="O265" s="8"/>
      <c r="P265" s="8"/>
      <c r="Q265" s="8"/>
      <c r="R265" s="8"/>
      <c r="S265" s="8">
        <v>27.268333333333334</v>
      </c>
      <c r="T265" s="8"/>
      <c r="U265" s="1"/>
      <c r="V265" s="1"/>
      <c r="W265" s="1"/>
      <c r="X265" s="1"/>
      <c r="Y265" s="8">
        <v>27.783500000000004</v>
      </c>
      <c r="Z265" s="1"/>
      <c r="AA265" s="1"/>
      <c r="AB265" s="1"/>
      <c r="AC265" s="1"/>
      <c r="AD265" s="1"/>
      <c r="AE265" s="8">
        <v>27.238000000000003</v>
      </c>
      <c r="AF265" s="1"/>
      <c r="AG265" s="1"/>
      <c r="AH265" s="1"/>
      <c r="AI265" s="1"/>
      <c r="AJ265" s="1"/>
      <c r="AK265" s="8">
        <v>26.783500000000004</v>
      </c>
      <c r="AL265" s="1"/>
      <c r="AM265" s="1"/>
      <c r="AN265" s="1"/>
      <c r="AO265" s="1"/>
      <c r="AP265" s="1"/>
      <c r="AQ265" s="8">
        <v>0</v>
      </c>
      <c r="AR265" s="1"/>
      <c r="AS265" s="1"/>
      <c r="AT265" s="1"/>
    </row>
    <row r="266" spans="1:46" ht="23.25" customHeight="1">
      <c r="A266" s="1"/>
      <c r="B266" s="6" t="s">
        <v>20</v>
      </c>
      <c r="C266" s="6" t="s">
        <v>342</v>
      </c>
      <c r="D266" s="7" t="s">
        <v>25</v>
      </c>
      <c r="E266" s="7" t="s">
        <v>236</v>
      </c>
      <c r="F266" s="6" t="s">
        <v>237</v>
      </c>
      <c r="G266" s="7" t="s">
        <v>33</v>
      </c>
      <c r="H266" s="7" t="s">
        <v>205</v>
      </c>
      <c r="I266" s="6" t="s">
        <v>206</v>
      </c>
      <c r="J266" s="8">
        <v>28</v>
      </c>
      <c r="K266" s="7" t="s">
        <v>94</v>
      </c>
      <c r="L266" s="8">
        <v>0</v>
      </c>
      <c r="M266" s="8"/>
      <c r="N266" s="8"/>
      <c r="O266" s="8"/>
      <c r="P266" s="8"/>
      <c r="Q266" s="8"/>
      <c r="R266" s="8"/>
      <c r="S266" s="8"/>
      <c r="T266" s="8"/>
      <c r="U266" s="1"/>
      <c r="V266" s="1"/>
      <c r="W266" s="1"/>
      <c r="X266" s="1"/>
      <c r="Y266" s="9">
        <v>0</v>
      </c>
      <c r="Z266" s="1"/>
      <c r="AA266" s="1"/>
      <c r="AB266" s="1"/>
      <c r="AC266" s="1"/>
      <c r="AD266" s="1"/>
      <c r="AE266" s="9">
        <v>0</v>
      </c>
      <c r="AF266" s="1"/>
      <c r="AG266" s="1"/>
      <c r="AH266" s="1"/>
      <c r="AI266" s="1"/>
      <c r="AJ266" s="1"/>
      <c r="AK266" s="9">
        <v>0</v>
      </c>
      <c r="AL266" s="1"/>
      <c r="AM266" s="1"/>
      <c r="AN266" s="1"/>
      <c r="AO266" s="1"/>
      <c r="AP266" s="1"/>
      <c r="AQ266" s="9">
        <v>0</v>
      </c>
      <c r="AR266" s="1"/>
      <c r="AS266" s="1"/>
      <c r="AT266" s="1"/>
    </row>
    <row r="267" spans="1:46" ht="23.25" customHeight="1">
      <c r="A267" s="1"/>
      <c r="B267" s="6" t="s">
        <v>20</v>
      </c>
      <c r="C267" s="6" t="s">
        <v>342</v>
      </c>
      <c r="D267" s="7" t="s">
        <v>25</v>
      </c>
      <c r="E267" s="7" t="s">
        <v>236</v>
      </c>
      <c r="F267" s="6" t="s">
        <v>237</v>
      </c>
      <c r="G267" s="7" t="s">
        <v>35</v>
      </c>
      <c r="H267" s="7" t="s">
        <v>262</v>
      </c>
      <c r="I267" s="6" t="s">
        <v>263</v>
      </c>
      <c r="J267" s="8">
        <v>28</v>
      </c>
      <c r="K267" s="7" t="s">
        <v>114</v>
      </c>
      <c r="L267" s="8">
        <v>0</v>
      </c>
      <c r="M267" s="8"/>
      <c r="N267" s="8"/>
      <c r="O267" s="8"/>
      <c r="P267" s="8"/>
      <c r="Q267" s="8"/>
      <c r="R267" s="8"/>
      <c r="S267" s="8"/>
      <c r="T267" s="8"/>
      <c r="U267" s="1"/>
      <c r="V267" s="1"/>
      <c r="W267" s="1"/>
      <c r="X267" s="1"/>
      <c r="Y267" s="8">
        <v>0</v>
      </c>
      <c r="Z267" s="1"/>
      <c r="AA267" s="1"/>
      <c r="AB267" s="1"/>
      <c r="AC267" s="1"/>
      <c r="AD267" s="1"/>
      <c r="AE267" s="8">
        <v>0</v>
      </c>
      <c r="AF267" s="1"/>
      <c r="AG267" s="1"/>
      <c r="AH267" s="1"/>
      <c r="AI267" s="1"/>
      <c r="AJ267" s="1"/>
      <c r="AK267" s="8">
        <v>0</v>
      </c>
      <c r="AL267" s="1"/>
      <c r="AM267" s="1"/>
      <c r="AN267" s="1"/>
      <c r="AO267" s="1"/>
      <c r="AP267" s="1"/>
      <c r="AQ267" s="8">
        <v>0</v>
      </c>
      <c r="AR267" s="1"/>
      <c r="AS267" s="1"/>
      <c r="AT267" s="1"/>
    </row>
    <row r="268" spans="1:46" ht="23.25" customHeight="1">
      <c r="A268" s="1"/>
      <c r="B268" s="6" t="s">
        <v>20</v>
      </c>
      <c r="C268" s="6" t="s">
        <v>342</v>
      </c>
      <c r="D268" s="7" t="s">
        <v>33</v>
      </c>
      <c r="E268" s="7" t="s">
        <v>205</v>
      </c>
      <c r="F268" s="6" t="s">
        <v>206</v>
      </c>
      <c r="G268" s="7" t="s">
        <v>35</v>
      </c>
      <c r="H268" s="7" t="s">
        <v>262</v>
      </c>
      <c r="I268" s="6" t="s">
        <v>263</v>
      </c>
      <c r="J268" s="8">
        <v>28</v>
      </c>
      <c r="K268" s="7" t="s">
        <v>114</v>
      </c>
      <c r="L268" s="8">
        <v>12.56</v>
      </c>
      <c r="M268" s="8">
        <v>11.775</v>
      </c>
      <c r="N268" s="8"/>
      <c r="O268" s="8"/>
      <c r="P268" s="8"/>
      <c r="Q268" s="8"/>
      <c r="R268" s="8"/>
      <c r="S268" s="8">
        <v>11.775</v>
      </c>
      <c r="T268" s="8"/>
      <c r="U268" s="1"/>
      <c r="V268" s="1"/>
      <c r="W268" s="1"/>
      <c r="X268" s="1"/>
      <c r="Y268" s="9">
        <v>10.99</v>
      </c>
      <c r="Z268" s="1"/>
      <c r="AA268" s="1"/>
      <c r="AB268" s="1"/>
      <c r="AC268" s="1"/>
      <c r="AD268" s="1"/>
      <c r="AE268" s="9">
        <v>0</v>
      </c>
      <c r="AF268" s="1"/>
      <c r="AG268" s="1"/>
      <c r="AH268" s="1"/>
      <c r="AI268" s="1"/>
      <c r="AJ268" s="1"/>
      <c r="AK268" s="9">
        <v>12.56</v>
      </c>
      <c r="AL268" s="1"/>
      <c r="AM268" s="1"/>
      <c r="AN268" s="1"/>
      <c r="AO268" s="1"/>
      <c r="AP268" s="1"/>
      <c r="AQ268" s="9">
        <v>0</v>
      </c>
      <c r="AR268" s="1"/>
      <c r="AS268" s="1"/>
      <c r="AT268" s="1"/>
    </row>
    <row r="269" spans="1:46" ht="23.25" customHeight="1">
      <c r="A269" s="1"/>
      <c r="B269" s="6" t="s">
        <v>20</v>
      </c>
      <c r="C269" s="6" t="s">
        <v>342</v>
      </c>
      <c r="D269" s="7" t="s">
        <v>33</v>
      </c>
      <c r="E269" s="7" t="s">
        <v>205</v>
      </c>
      <c r="F269" s="6" t="s">
        <v>206</v>
      </c>
      <c r="G269" s="7" t="s">
        <v>169</v>
      </c>
      <c r="H269" s="7" t="s">
        <v>236</v>
      </c>
      <c r="I269" s="6" t="s">
        <v>237</v>
      </c>
      <c r="J269" s="8">
        <v>28</v>
      </c>
      <c r="K269" s="7" t="s">
        <v>658</v>
      </c>
      <c r="L269" s="8">
        <v>9.42</v>
      </c>
      <c r="M269" s="8">
        <v>5.21</v>
      </c>
      <c r="N269" s="8"/>
      <c r="O269" s="8"/>
      <c r="P269" s="8"/>
      <c r="Q269" s="8"/>
      <c r="R269" s="8"/>
      <c r="S269" s="8">
        <v>5.21</v>
      </c>
      <c r="T269" s="8"/>
      <c r="U269" s="1"/>
      <c r="V269" s="1"/>
      <c r="W269" s="1"/>
      <c r="X269" s="1"/>
      <c r="Y269" s="8">
        <v>1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8">
        <v>9.42</v>
      </c>
      <c r="AR269" s="1"/>
      <c r="AS269" s="1"/>
      <c r="AT269" s="1"/>
    </row>
    <row r="270" spans="1:46" ht="23.25" customHeight="1">
      <c r="A270" s="1"/>
      <c r="B270" s="6" t="s">
        <v>20</v>
      </c>
      <c r="C270" s="6" t="s">
        <v>342</v>
      </c>
      <c r="D270" s="7" t="s">
        <v>35</v>
      </c>
      <c r="E270" s="7" t="s">
        <v>262</v>
      </c>
      <c r="F270" s="6" t="s">
        <v>263</v>
      </c>
      <c r="G270" s="7" t="s">
        <v>169</v>
      </c>
      <c r="H270" s="7" t="s">
        <v>236</v>
      </c>
      <c r="I270" s="6" t="s">
        <v>237</v>
      </c>
      <c r="J270" s="8">
        <v>28</v>
      </c>
      <c r="K270" s="7" t="s">
        <v>658</v>
      </c>
      <c r="L270" s="8">
        <v>16.493500000000004</v>
      </c>
      <c r="M270" s="8">
        <v>12.853500000000002</v>
      </c>
      <c r="N270" s="8"/>
      <c r="O270" s="8"/>
      <c r="P270" s="8"/>
      <c r="Q270" s="8"/>
      <c r="R270" s="8"/>
      <c r="S270" s="8">
        <v>12.853500000000002</v>
      </c>
      <c r="T270" s="8"/>
      <c r="U270" s="1"/>
      <c r="V270" s="1"/>
      <c r="W270" s="1"/>
      <c r="X270" s="1"/>
      <c r="Y270" s="9">
        <v>16.493500000000004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9">
        <v>9.2134999999999998</v>
      </c>
      <c r="AR270" s="1"/>
      <c r="AS270" s="1"/>
      <c r="AT270" s="1"/>
    </row>
    <row r="271" spans="1:46" ht="23.25" customHeight="1">
      <c r="A271" s="1"/>
      <c r="B271" s="6" t="s">
        <v>20</v>
      </c>
      <c r="C271" s="6" t="s">
        <v>343</v>
      </c>
      <c r="D271" s="7" t="s">
        <v>22</v>
      </c>
      <c r="E271" s="7" t="s">
        <v>211</v>
      </c>
      <c r="F271" s="6" t="s">
        <v>212</v>
      </c>
      <c r="G271" s="7" t="s">
        <v>25</v>
      </c>
      <c r="H271" s="7" t="s">
        <v>222</v>
      </c>
      <c r="I271" s="6" t="s">
        <v>223</v>
      </c>
      <c r="J271" s="8">
        <v>32</v>
      </c>
      <c r="K271" s="7" t="s">
        <v>54</v>
      </c>
      <c r="L271" s="8">
        <v>35.433999999999997</v>
      </c>
      <c r="M271" s="8">
        <v>30.09525</v>
      </c>
      <c r="N271" s="8"/>
      <c r="O271" s="8"/>
      <c r="P271" s="8"/>
      <c r="Q271" s="8"/>
      <c r="R271" s="8">
        <v>30.09525</v>
      </c>
      <c r="S271" s="8"/>
      <c r="T271" s="8"/>
      <c r="U271" s="1"/>
      <c r="V271" s="1"/>
      <c r="W271" s="1"/>
      <c r="X271" s="8">
        <v>31.599</v>
      </c>
      <c r="Y271" s="1"/>
      <c r="Z271" s="1"/>
      <c r="AA271" s="1"/>
      <c r="AB271" s="1"/>
      <c r="AC271" s="1"/>
      <c r="AD271" s="8">
        <v>35.433999999999997</v>
      </c>
      <c r="AE271" s="1"/>
      <c r="AF271" s="1"/>
      <c r="AG271" s="1"/>
      <c r="AH271" s="1"/>
      <c r="AI271" s="1"/>
      <c r="AJ271" s="8">
        <v>22.4345</v>
      </c>
      <c r="AK271" s="1"/>
      <c r="AL271" s="1"/>
      <c r="AM271" s="1"/>
      <c r="AN271" s="1"/>
      <c r="AO271" s="1"/>
      <c r="AP271" s="8">
        <v>30.913499999999999</v>
      </c>
      <c r="AQ271" s="1"/>
      <c r="AR271" s="1"/>
      <c r="AS271" s="1"/>
      <c r="AT271" s="1"/>
    </row>
    <row r="272" spans="1:46" ht="23.25" customHeight="1">
      <c r="A272" s="1"/>
      <c r="B272" s="6" t="s">
        <v>20</v>
      </c>
      <c r="C272" s="6" t="s">
        <v>343</v>
      </c>
      <c r="D272" s="7" t="s">
        <v>25</v>
      </c>
      <c r="E272" s="7" t="s">
        <v>222</v>
      </c>
      <c r="F272" s="6" t="s">
        <v>223</v>
      </c>
      <c r="G272" s="7" t="s">
        <v>31</v>
      </c>
      <c r="H272" s="7" t="s">
        <v>211</v>
      </c>
      <c r="I272" s="6" t="s">
        <v>212</v>
      </c>
      <c r="J272" s="8">
        <v>32</v>
      </c>
      <c r="K272" s="7" t="s">
        <v>105</v>
      </c>
      <c r="L272" s="8">
        <v>25.77</v>
      </c>
      <c r="M272" s="8">
        <v>18.316125</v>
      </c>
      <c r="N272" s="8"/>
      <c r="O272" s="8"/>
      <c r="P272" s="8"/>
      <c r="Q272" s="8"/>
      <c r="R272" s="8">
        <v>18.316125</v>
      </c>
      <c r="S272" s="8"/>
      <c r="T272" s="8"/>
      <c r="U272" s="1"/>
      <c r="V272" s="1"/>
      <c r="W272" s="1"/>
      <c r="X272" s="9">
        <v>21.794499999999999</v>
      </c>
      <c r="Y272" s="1"/>
      <c r="Z272" s="1"/>
      <c r="AA272" s="1"/>
      <c r="AB272" s="1"/>
      <c r="AC272" s="1"/>
      <c r="AD272" s="9">
        <v>25.77</v>
      </c>
      <c r="AE272" s="1"/>
      <c r="AF272" s="1"/>
      <c r="AG272" s="1"/>
      <c r="AH272" s="1"/>
      <c r="AI272" s="1"/>
      <c r="AJ272" s="9">
        <v>9.42</v>
      </c>
      <c r="AK272" s="1"/>
      <c r="AL272" s="1"/>
      <c r="AM272" s="1"/>
      <c r="AN272" s="1"/>
      <c r="AO272" s="1"/>
      <c r="AP272" s="9">
        <v>16.28</v>
      </c>
      <c r="AQ272" s="1"/>
      <c r="AR272" s="1"/>
      <c r="AS272" s="1"/>
      <c r="AT272" s="1"/>
    </row>
    <row r="273" spans="1:46" ht="23.25" customHeight="1">
      <c r="A273" s="1"/>
      <c r="B273" s="6" t="s">
        <v>20</v>
      </c>
      <c r="C273" s="6" t="s">
        <v>344</v>
      </c>
      <c r="D273" s="7" t="s">
        <v>22</v>
      </c>
      <c r="E273" s="7" t="s">
        <v>236</v>
      </c>
      <c r="F273" s="6" t="s">
        <v>237</v>
      </c>
      <c r="G273" s="7" t="s">
        <v>35</v>
      </c>
      <c r="H273" s="7" t="s">
        <v>352</v>
      </c>
      <c r="I273" s="6" t="s">
        <v>353</v>
      </c>
      <c r="J273" s="8">
        <v>32</v>
      </c>
      <c r="K273" s="7" t="s">
        <v>117</v>
      </c>
      <c r="L273" s="8">
        <v>3.14</v>
      </c>
      <c r="M273" s="8">
        <v>2.355</v>
      </c>
      <c r="N273" s="8"/>
      <c r="O273" s="8"/>
      <c r="P273" s="8">
        <v>3.14</v>
      </c>
      <c r="Q273" s="8">
        <v>1.57</v>
      </c>
      <c r="R273" s="8"/>
      <c r="S273" s="8"/>
      <c r="T273" s="8"/>
      <c r="U273" s="8">
        <v>0</v>
      </c>
      <c r="V273" s="8">
        <v>0</v>
      </c>
      <c r="W273" s="8">
        <v>0</v>
      </c>
      <c r="X273" s="8">
        <v>0</v>
      </c>
      <c r="Y273" s="1"/>
      <c r="Z273" s="8">
        <v>0</v>
      </c>
      <c r="AA273" s="8">
        <v>0</v>
      </c>
      <c r="AB273" s="8">
        <v>3.14</v>
      </c>
      <c r="AC273" s="8">
        <v>1.57</v>
      </c>
      <c r="AD273" s="8">
        <v>0</v>
      </c>
      <c r="AE273" s="1"/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1"/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1"/>
      <c r="AR273" s="8">
        <v>0</v>
      </c>
      <c r="AS273" s="8">
        <v>0</v>
      </c>
      <c r="AT273" s="8">
        <v>0</v>
      </c>
    </row>
    <row r="274" spans="1:46" ht="23.25" customHeight="1">
      <c r="A274" s="1"/>
      <c r="B274" s="6" t="s">
        <v>20</v>
      </c>
      <c r="C274" s="6" t="s">
        <v>344</v>
      </c>
      <c r="D274" s="7" t="s">
        <v>25</v>
      </c>
      <c r="E274" s="7" t="s">
        <v>345</v>
      </c>
      <c r="F274" s="6" t="s">
        <v>346</v>
      </c>
      <c r="G274" s="7" t="s">
        <v>35</v>
      </c>
      <c r="H274" s="7" t="s">
        <v>352</v>
      </c>
      <c r="I274" s="6" t="s">
        <v>353</v>
      </c>
      <c r="J274" s="8">
        <v>32</v>
      </c>
      <c r="K274" s="7" t="s">
        <v>117</v>
      </c>
      <c r="L274" s="8">
        <v>0</v>
      </c>
      <c r="M274" s="8"/>
      <c r="N274" s="8"/>
      <c r="O274" s="8"/>
      <c r="P274" s="8"/>
      <c r="Q274" s="8"/>
      <c r="R274" s="8"/>
      <c r="S274" s="8"/>
      <c r="T274" s="8"/>
      <c r="U274" s="9">
        <v>0</v>
      </c>
      <c r="V274" s="9">
        <v>0</v>
      </c>
      <c r="W274" s="9">
        <v>0</v>
      </c>
      <c r="X274" s="9">
        <v>0</v>
      </c>
      <c r="Y274" s="1"/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1"/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1"/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1"/>
      <c r="AR274" s="9">
        <v>0</v>
      </c>
      <c r="AS274" s="9">
        <v>0</v>
      </c>
      <c r="AT274" s="9">
        <v>0</v>
      </c>
    </row>
    <row r="275" spans="1:46" ht="23.25" customHeight="1">
      <c r="A275" s="1"/>
      <c r="B275" s="6" t="s">
        <v>20</v>
      </c>
      <c r="C275" s="6" t="s">
        <v>344</v>
      </c>
      <c r="D275" s="7" t="s">
        <v>25</v>
      </c>
      <c r="E275" s="7" t="s">
        <v>345</v>
      </c>
      <c r="F275" s="6" t="s">
        <v>346</v>
      </c>
      <c r="G275" s="7" t="s">
        <v>169</v>
      </c>
      <c r="H275" s="7" t="s">
        <v>236</v>
      </c>
      <c r="I275" s="6" t="s">
        <v>237</v>
      </c>
      <c r="J275" s="8">
        <v>32</v>
      </c>
      <c r="K275" s="7" t="s">
        <v>713</v>
      </c>
      <c r="L275" s="8">
        <v>6</v>
      </c>
      <c r="M275" s="8">
        <v>2.2077272727272725</v>
      </c>
      <c r="N275" s="8">
        <v>2</v>
      </c>
      <c r="O275" s="8">
        <v>1.9140000000000001</v>
      </c>
      <c r="P275" s="8">
        <v>1.8</v>
      </c>
      <c r="Q275" s="8">
        <v>1.25</v>
      </c>
      <c r="R275" s="8">
        <v>4.25</v>
      </c>
      <c r="S275" s="8"/>
      <c r="T275" s="8"/>
      <c r="U275" s="8">
        <v>3</v>
      </c>
      <c r="V275" s="8">
        <v>2</v>
      </c>
      <c r="W275" s="8">
        <v>1</v>
      </c>
      <c r="X275" s="8">
        <v>4</v>
      </c>
      <c r="Y275" s="1"/>
      <c r="Z275" s="8">
        <v>1</v>
      </c>
      <c r="AA275" s="8">
        <v>2</v>
      </c>
      <c r="AB275" s="8">
        <v>2</v>
      </c>
      <c r="AC275" s="8">
        <v>2</v>
      </c>
      <c r="AD275" s="8">
        <v>4</v>
      </c>
      <c r="AE275" s="1"/>
      <c r="AF275" s="8">
        <v>3</v>
      </c>
      <c r="AG275" s="8">
        <v>1</v>
      </c>
      <c r="AH275" s="8">
        <v>3</v>
      </c>
      <c r="AI275" s="8">
        <v>1</v>
      </c>
      <c r="AJ275" s="8">
        <v>6</v>
      </c>
      <c r="AK275" s="1"/>
      <c r="AL275" s="8">
        <v>2</v>
      </c>
      <c r="AM275" s="8">
        <v>2</v>
      </c>
      <c r="AN275" s="8">
        <v>1</v>
      </c>
      <c r="AO275" s="8">
        <v>1</v>
      </c>
      <c r="AP275" s="8">
        <v>3</v>
      </c>
      <c r="AQ275" s="1"/>
      <c r="AR275" s="8">
        <v>2</v>
      </c>
      <c r="AS275" s="8">
        <v>1.57</v>
      </c>
      <c r="AT275" s="8">
        <v>1</v>
      </c>
    </row>
    <row r="276" spans="1:46" ht="23.25" customHeight="1">
      <c r="A276" s="1"/>
      <c r="B276" s="6" t="s">
        <v>20</v>
      </c>
      <c r="C276" s="6" t="s">
        <v>344</v>
      </c>
      <c r="D276" s="7" t="s">
        <v>25</v>
      </c>
      <c r="E276" s="7" t="s">
        <v>345</v>
      </c>
      <c r="F276" s="6" t="s">
        <v>346</v>
      </c>
      <c r="G276" s="7" t="s">
        <v>266</v>
      </c>
      <c r="H276" s="7" t="s">
        <v>205</v>
      </c>
      <c r="I276" s="6" t="s">
        <v>206</v>
      </c>
      <c r="J276" s="8">
        <v>32</v>
      </c>
      <c r="K276" s="7" t="s">
        <v>276</v>
      </c>
      <c r="L276" s="8">
        <v>0</v>
      </c>
      <c r="M276" s="8"/>
      <c r="N276" s="8"/>
      <c r="O276" s="8"/>
      <c r="P276" s="8"/>
      <c r="Q276" s="8"/>
      <c r="R276" s="8"/>
      <c r="S276" s="8"/>
      <c r="T276" s="8"/>
      <c r="U276" s="9">
        <v>0</v>
      </c>
      <c r="V276" s="9">
        <v>0</v>
      </c>
      <c r="W276" s="9">
        <v>0</v>
      </c>
      <c r="X276" s="9">
        <v>0</v>
      </c>
      <c r="Y276" s="1"/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1"/>
      <c r="AF276" s="9">
        <v>0</v>
      </c>
      <c r="AG276" s="9">
        <v>0</v>
      </c>
      <c r="AH276" s="9">
        <v>0</v>
      </c>
      <c r="AI276" s="9">
        <v>0</v>
      </c>
      <c r="AJ276" s="9">
        <v>0</v>
      </c>
      <c r="AK276" s="1"/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1"/>
      <c r="AR276" s="9">
        <v>0</v>
      </c>
      <c r="AS276" s="9">
        <v>0</v>
      </c>
      <c r="AT276" s="9">
        <v>0</v>
      </c>
    </row>
    <row r="277" spans="1:46" ht="23.25" customHeight="1">
      <c r="A277" s="1"/>
      <c r="B277" s="6" t="s">
        <v>20</v>
      </c>
      <c r="C277" s="6" t="s">
        <v>344</v>
      </c>
      <c r="D277" s="7" t="s">
        <v>31</v>
      </c>
      <c r="E277" s="7" t="s">
        <v>348</v>
      </c>
      <c r="F277" s="6" t="s">
        <v>349</v>
      </c>
      <c r="G277" s="7" t="s">
        <v>35</v>
      </c>
      <c r="H277" s="7" t="s">
        <v>352</v>
      </c>
      <c r="I277" s="6" t="s">
        <v>353</v>
      </c>
      <c r="J277" s="8">
        <v>32</v>
      </c>
      <c r="K277" s="7" t="s">
        <v>117</v>
      </c>
      <c r="L277" s="8">
        <v>0</v>
      </c>
      <c r="M277" s="8"/>
      <c r="N277" s="8"/>
      <c r="O277" s="8"/>
      <c r="P277" s="8"/>
      <c r="Q277" s="8"/>
      <c r="R277" s="8"/>
      <c r="S277" s="8"/>
      <c r="T277" s="8"/>
      <c r="U277" s="8">
        <v>0</v>
      </c>
      <c r="V277" s="8">
        <v>0</v>
      </c>
      <c r="W277" s="8">
        <v>0</v>
      </c>
      <c r="X277" s="8">
        <v>0</v>
      </c>
      <c r="Y277" s="1"/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1"/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1"/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1"/>
      <c r="AR277" s="8">
        <v>0</v>
      </c>
      <c r="AS277" s="8">
        <v>0</v>
      </c>
      <c r="AT277" s="8">
        <v>0</v>
      </c>
    </row>
    <row r="278" spans="1:46" ht="23.25" customHeight="1">
      <c r="A278" s="1"/>
      <c r="B278" s="6" t="s">
        <v>20</v>
      </c>
      <c r="C278" s="6" t="s">
        <v>344</v>
      </c>
      <c r="D278" s="7" t="s">
        <v>31</v>
      </c>
      <c r="E278" s="7" t="s">
        <v>348</v>
      </c>
      <c r="F278" s="6" t="s">
        <v>349</v>
      </c>
      <c r="G278" s="7" t="s">
        <v>169</v>
      </c>
      <c r="H278" s="7" t="s">
        <v>236</v>
      </c>
      <c r="I278" s="6" t="s">
        <v>237</v>
      </c>
      <c r="J278" s="8">
        <v>32</v>
      </c>
      <c r="K278" s="7" t="s">
        <v>713</v>
      </c>
      <c r="L278" s="8">
        <v>1.57</v>
      </c>
      <c r="M278" s="8">
        <v>1.0271428571428571</v>
      </c>
      <c r="N278" s="8">
        <v>1</v>
      </c>
      <c r="O278" s="8">
        <v>1</v>
      </c>
      <c r="P278" s="8">
        <v>1.1140000000000001</v>
      </c>
      <c r="Q278" s="8">
        <v>1</v>
      </c>
      <c r="R278" s="8">
        <v>1</v>
      </c>
      <c r="S278" s="8"/>
      <c r="T278" s="8"/>
      <c r="U278" s="9">
        <v>1</v>
      </c>
      <c r="V278" s="9">
        <v>1</v>
      </c>
      <c r="W278" s="9">
        <v>1</v>
      </c>
      <c r="X278" s="9">
        <v>1</v>
      </c>
      <c r="Y278" s="1"/>
      <c r="Z278" s="9">
        <v>0</v>
      </c>
      <c r="AA278" s="9">
        <v>1</v>
      </c>
      <c r="AB278" s="9">
        <v>1</v>
      </c>
      <c r="AC278" s="9">
        <v>1</v>
      </c>
      <c r="AD278" s="9">
        <v>1</v>
      </c>
      <c r="AE278" s="1"/>
      <c r="AF278" s="9">
        <v>1</v>
      </c>
      <c r="AG278" s="9">
        <v>1</v>
      </c>
      <c r="AH278" s="9">
        <v>1</v>
      </c>
      <c r="AI278" s="9">
        <v>1</v>
      </c>
      <c r="AJ278" s="9">
        <v>1</v>
      </c>
      <c r="AK278" s="1"/>
      <c r="AL278" s="9">
        <v>1</v>
      </c>
      <c r="AM278" s="9">
        <v>1</v>
      </c>
      <c r="AN278" s="9">
        <v>1</v>
      </c>
      <c r="AO278" s="9">
        <v>1</v>
      </c>
      <c r="AP278" s="9">
        <v>1</v>
      </c>
      <c r="AQ278" s="1"/>
      <c r="AR278" s="9">
        <v>1</v>
      </c>
      <c r="AS278" s="9">
        <v>1</v>
      </c>
      <c r="AT278" s="9">
        <v>1.57</v>
      </c>
    </row>
    <row r="279" spans="1:46" ht="23.25" customHeight="1">
      <c r="A279" s="1"/>
      <c r="B279" s="6" t="s">
        <v>20</v>
      </c>
      <c r="C279" s="6" t="s">
        <v>344</v>
      </c>
      <c r="D279" s="7" t="s">
        <v>31</v>
      </c>
      <c r="E279" s="7" t="s">
        <v>348</v>
      </c>
      <c r="F279" s="6" t="s">
        <v>349</v>
      </c>
      <c r="G279" s="7" t="s">
        <v>266</v>
      </c>
      <c r="H279" s="7" t="s">
        <v>205</v>
      </c>
      <c r="I279" s="6" t="s">
        <v>206</v>
      </c>
      <c r="J279" s="8">
        <v>32</v>
      </c>
      <c r="K279" s="7" t="s">
        <v>276</v>
      </c>
      <c r="L279" s="8">
        <v>0</v>
      </c>
      <c r="M279" s="8"/>
      <c r="N279" s="8"/>
      <c r="O279" s="8"/>
      <c r="P279" s="8"/>
      <c r="Q279" s="8"/>
      <c r="R279" s="8"/>
      <c r="S279" s="8"/>
      <c r="T279" s="8"/>
      <c r="U279" s="8">
        <v>0</v>
      </c>
      <c r="V279" s="8">
        <v>0</v>
      </c>
      <c r="W279" s="8">
        <v>0</v>
      </c>
      <c r="X279" s="8">
        <v>0</v>
      </c>
      <c r="Y279" s="1"/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1"/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1"/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1"/>
      <c r="AR279" s="8">
        <v>0</v>
      </c>
      <c r="AS279" s="8">
        <v>0</v>
      </c>
      <c r="AT279" s="8">
        <v>0</v>
      </c>
    </row>
    <row r="280" spans="1:46" ht="23.25" customHeight="1">
      <c r="A280" s="1"/>
      <c r="B280" s="6" t="s">
        <v>20</v>
      </c>
      <c r="C280" s="6" t="s">
        <v>344</v>
      </c>
      <c r="D280" s="7" t="s">
        <v>33</v>
      </c>
      <c r="E280" s="7" t="s">
        <v>350</v>
      </c>
      <c r="F280" s="6" t="s">
        <v>351</v>
      </c>
      <c r="G280" s="7" t="s">
        <v>35</v>
      </c>
      <c r="H280" s="7" t="s">
        <v>352</v>
      </c>
      <c r="I280" s="6" t="s">
        <v>353</v>
      </c>
      <c r="J280" s="8">
        <v>32</v>
      </c>
      <c r="K280" s="7" t="s">
        <v>117</v>
      </c>
      <c r="L280" s="8">
        <v>0</v>
      </c>
      <c r="M280" s="8"/>
      <c r="N280" s="8"/>
      <c r="O280" s="8"/>
      <c r="P280" s="8"/>
      <c r="Q280" s="8"/>
      <c r="R280" s="8"/>
      <c r="S280" s="8"/>
      <c r="T280" s="8"/>
      <c r="U280" s="9">
        <v>0</v>
      </c>
      <c r="V280" s="9">
        <v>0</v>
      </c>
      <c r="W280" s="9">
        <v>0</v>
      </c>
      <c r="X280" s="9">
        <v>0</v>
      </c>
      <c r="Y280" s="1"/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1"/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K280" s="1"/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1"/>
      <c r="AR280" s="9">
        <v>0</v>
      </c>
      <c r="AS280" s="9">
        <v>0</v>
      </c>
      <c r="AT280" s="9">
        <v>0</v>
      </c>
    </row>
    <row r="281" spans="1:46" ht="23.25" customHeight="1">
      <c r="A281" s="1"/>
      <c r="B281" s="6" t="s">
        <v>20</v>
      </c>
      <c r="C281" s="6" t="s">
        <v>344</v>
      </c>
      <c r="D281" s="7" t="s">
        <v>33</v>
      </c>
      <c r="E281" s="7" t="s">
        <v>350</v>
      </c>
      <c r="F281" s="6" t="s">
        <v>351</v>
      </c>
      <c r="G281" s="7" t="s">
        <v>169</v>
      </c>
      <c r="H281" s="7" t="s">
        <v>236</v>
      </c>
      <c r="I281" s="6" t="s">
        <v>237</v>
      </c>
      <c r="J281" s="8">
        <v>32</v>
      </c>
      <c r="K281" s="7" t="s">
        <v>713</v>
      </c>
      <c r="L281" s="8">
        <v>2.57</v>
      </c>
      <c r="M281" s="8">
        <v>2.57</v>
      </c>
      <c r="N281" s="8">
        <v>2.57</v>
      </c>
      <c r="O281" s="8">
        <v>2.57</v>
      </c>
      <c r="P281" s="8">
        <v>2.57</v>
      </c>
      <c r="Q281" s="8">
        <v>2.57</v>
      </c>
      <c r="R281" s="8">
        <v>2.57</v>
      </c>
      <c r="S281" s="8"/>
      <c r="T281" s="8"/>
      <c r="U281" s="8">
        <v>2.57</v>
      </c>
      <c r="V281" s="8">
        <v>2.57</v>
      </c>
      <c r="W281" s="8">
        <v>2.57</v>
      </c>
      <c r="X281" s="8">
        <v>2.57</v>
      </c>
      <c r="Y281" s="1"/>
      <c r="Z281" s="8">
        <v>2.57</v>
      </c>
      <c r="AA281" s="8">
        <v>2.57</v>
      </c>
      <c r="AB281" s="8">
        <v>2.57</v>
      </c>
      <c r="AC281" s="8">
        <v>2.57</v>
      </c>
      <c r="AD281" s="8">
        <v>2.57</v>
      </c>
      <c r="AE281" s="1"/>
      <c r="AF281" s="8">
        <v>2.57</v>
      </c>
      <c r="AG281" s="8">
        <v>2.57</v>
      </c>
      <c r="AH281" s="8">
        <v>2.57</v>
      </c>
      <c r="AI281" s="8">
        <v>2.57</v>
      </c>
      <c r="AJ281" s="8">
        <v>2.57</v>
      </c>
      <c r="AK281" s="1"/>
      <c r="AL281" s="8">
        <v>2.57</v>
      </c>
      <c r="AM281" s="8">
        <v>2.57</v>
      </c>
      <c r="AN281" s="8">
        <v>2.57</v>
      </c>
      <c r="AO281" s="8">
        <v>2.57</v>
      </c>
      <c r="AP281" s="8">
        <v>2.57</v>
      </c>
      <c r="AQ281" s="1"/>
      <c r="AR281" s="8">
        <v>2.57</v>
      </c>
      <c r="AS281" s="8">
        <v>2.57</v>
      </c>
      <c r="AT281" s="8">
        <v>2.57</v>
      </c>
    </row>
    <row r="282" spans="1:46" ht="23.25" customHeight="1">
      <c r="A282" s="1"/>
      <c r="B282" s="6" t="s">
        <v>20</v>
      </c>
      <c r="C282" s="6" t="s">
        <v>344</v>
      </c>
      <c r="D282" s="7" t="s">
        <v>33</v>
      </c>
      <c r="E282" s="7" t="s">
        <v>350</v>
      </c>
      <c r="F282" s="6" t="s">
        <v>351</v>
      </c>
      <c r="G282" s="7" t="s">
        <v>266</v>
      </c>
      <c r="H282" s="7" t="s">
        <v>205</v>
      </c>
      <c r="I282" s="6" t="s">
        <v>206</v>
      </c>
      <c r="J282" s="8">
        <v>32</v>
      </c>
      <c r="K282" s="7" t="s">
        <v>276</v>
      </c>
      <c r="L282" s="8">
        <v>0</v>
      </c>
      <c r="M282" s="8"/>
      <c r="N282" s="8"/>
      <c r="O282" s="8"/>
      <c r="P282" s="8"/>
      <c r="Q282" s="8"/>
      <c r="R282" s="8"/>
      <c r="S282" s="8"/>
      <c r="T282" s="8"/>
      <c r="U282" s="9">
        <v>0</v>
      </c>
      <c r="V282" s="9">
        <v>0</v>
      </c>
      <c r="W282" s="9">
        <v>0</v>
      </c>
      <c r="X282" s="9">
        <v>0</v>
      </c>
      <c r="Y282" s="1"/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1"/>
      <c r="AF282" s="9">
        <v>0</v>
      </c>
      <c r="AG282" s="9">
        <v>0</v>
      </c>
      <c r="AH282" s="9">
        <v>0</v>
      </c>
      <c r="AI282" s="9">
        <v>0</v>
      </c>
      <c r="AJ282" s="9">
        <v>0</v>
      </c>
      <c r="AK282" s="1"/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1"/>
      <c r="AR282" s="9">
        <v>0</v>
      </c>
      <c r="AS282" s="9">
        <v>0</v>
      </c>
      <c r="AT282" s="9">
        <v>0</v>
      </c>
    </row>
    <row r="283" spans="1:46" ht="23.25" customHeight="1">
      <c r="A283" s="1"/>
      <c r="B283" s="6" t="s">
        <v>20</v>
      </c>
      <c r="C283" s="6" t="s">
        <v>344</v>
      </c>
      <c r="D283" s="7" t="s">
        <v>35</v>
      </c>
      <c r="E283" s="7" t="s">
        <v>352</v>
      </c>
      <c r="F283" s="6" t="s">
        <v>353</v>
      </c>
      <c r="G283" s="7" t="s">
        <v>169</v>
      </c>
      <c r="H283" s="7" t="s">
        <v>236</v>
      </c>
      <c r="I283" s="6" t="s">
        <v>237</v>
      </c>
      <c r="J283" s="8">
        <v>32</v>
      </c>
      <c r="K283" s="7" t="s">
        <v>713</v>
      </c>
      <c r="L283" s="8">
        <v>4.1400000000000006</v>
      </c>
      <c r="M283" s="8">
        <v>2.57</v>
      </c>
      <c r="N283" s="8">
        <v>2.9625000000000004</v>
      </c>
      <c r="O283" s="8">
        <v>2.57</v>
      </c>
      <c r="P283" s="8">
        <v>2.57</v>
      </c>
      <c r="Q283" s="8">
        <v>2.1775000000000002</v>
      </c>
      <c r="R283" s="8">
        <v>2.57</v>
      </c>
      <c r="S283" s="8"/>
      <c r="T283" s="8"/>
      <c r="U283" s="8">
        <v>2.57</v>
      </c>
      <c r="V283" s="8">
        <v>2.57</v>
      </c>
      <c r="W283" s="8">
        <v>2.57</v>
      </c>
      <c r="X283" s="8">
        <v>2.57</v>
      </c>
      <c r="Y283" s="1"/>
      <c r="Z283" s="8">
        <v>4.1400000000000006</v>
      </c>
      <c r="AA283" s="8">
        <v>2.57</v>
      </c>
      <c r="AB283" s="8">
        <v>2.57</v>
      </c>
      <c r="AC283" s="8">
        <v>2.57</v>
      </c>
      <c r="AD283" s="8">
        <v>2.57</v>
      </c>
      <c r="AE283" s="1"/>
      <c r="AF283" s="8">
        <v>2.57</v>
      </c>
      <c r="AG283" s="8">
        <v>2.57</v>
      </c>
      <c r="AH283" s="8">
        <v>2.57</v>
      </c>
      <c r="AI283" s="8">
        <v>1</v>
      </c>
      <c r="AJ283" s="8">
        <v>2.57</v>
      </c>
      <c r="AK283" s="1"/>
      <c r="AL283" s="8">
        <v>2.57</v>
      </c>
      <c r="AM283" s="8">
        <v>2.57</v>
      </c>
      <c r="AN283" s="8">
        <v>2.57</v>
      </c>
      <c r="AO283" s="8">
        <v>2.57</v>
      </c>
      <c r="AP283" s="8">
        <v>2.57</v>
      </c>
      <c r="AQ283" s="1"/>
      <c r="AR283" s="8">
        <v>2.57</v>
      </c>
      <c r="AS283" s="8">
        <v>2.57</v>
      </c>
      <c r="AT283" s="8">
        <v>2.57</v>
      </c>
    </row>
    <row r="284" spans="1:46" ht="23.25" customHeight="1">
      <c r="A284" s="1"/>
      <c r="B284" s="6" t="s">
        <v>20</v>
      </c>
      <c r="C284" s="6" t="s">
        <v>344</v>
      </c>
      <c r="D284" s="7" t="s">
        <v>35</v>
      </c>
      <c r="E284" s="7" t="s">
        <v>352</v>
      </c>
      <c r="F284" s="6" t="s">
        <v>353</v>
      </c>
      <c r="G284" s="7" t="s">
        <v>266</v>
      </c>
      <c r="H284" s="7" t="s">
        <v>205</v>
      </c>
      <c r="I284" s="6" t="s">
        <v>206</v>
      </c>
      <c r="J284" s="8">
        <v>32</v>
      </c>
      <c r="K284" s="7" t="s">
        <v>276</v>
      </c>
      <c r="L284" s="8">
        <v>0</v>
      </c>
      <c r="M284" s="8"/>
      <c r="N284" s="8"/>
      <c r="O284" s="8"/>
      <c r="P284" s="8"/>
      <c r="Q284" s="8"/>
      <c r="R284" s="8"/>
      <c r="S284" s="8"/>
      <c r="T284" s="8"/>
      <c r="U284" s="9">
        <v>0</v>
      </c>
      <c r="V284" s="9">
        <v>0</v>
      </c>
      <c r="W284" s="9">
        <v>0</v>
      </c>
      <c r="X284" s="9">
        <v>0</v>
      </c>
      <c r="Y284" s="1"/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1"/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1"/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1"/>
      <c r="AR284" s="9">
        <v>0</v>
      </c>
      <c r="AS284" s="9">
        <v>0</v>
      </c>
      <c r="AT284" s="9">
        <v>0</v>
      </c>
    </row>
    <row r="285" spans="1:46" ht="23.25" customHeight="1">
      <c r="A285" s="1"/>
      <c r="B285" s="6" t="s">
        <v>20</v>
      </c>
      <c r="C285" s="6" t="s">
        <v>344</v>
      </c>
      <c r="D285" s="7" t="s">
        <v>169</v>
      </c>
      <c r="E285" s="7" t="s">
        <v>236</v>
      </c>
      <c r="F285" s="6" t="s">
        <v>237</v>
      </c>
      <c r="G285" s="7" t="s">
        <v>266</v>
      </c>
      <c r="H285" s="7" t="s">
        <v>205</v>
      </c>
      <c r="I285" s="6" t="s">
        <v>206</v>
      </c>
      <c r="J285" s="8">
        <v>32</v>
      </c>
      <c r="K285" s="7" t="s">
        <v>276</v>
      </c>
      <c r="L285" s="8">
        <v>28.12</v>
      </c>
      <c r="M285" s="8">
        <v>20.002477272727269</v>
      </c>
      <c r="N285" s="8">
        <v>22.098500000000001</v>
      </c>
      <c r="O285" s="8">
        <v>22.472900000000003</v>
      </c>
      <c r="P285" s="8">
        <v>19.757400000000001</v>
      </c>
      <c r="Q285" s="8">
        <v>15.914999999999999</v>
      </c>
      <c r="R285" s="8">
        <v>19.212249999999997</v>
      </c>
      <c r="S285" s="8"/>
      <c r="T285" s="8"/>
      <c r="U285" s="8">
        <v>26.0045</v>
      </c>
      <c r="V285" s="8">
        <v>15.287000000000001</v>
      </c>
      <c r="W285" s="8">
        <v>24.41</v>
      </c>
      <c r="X285" s="8">
        <v>26.888999999999999</v>
      </c>
      <c r="Y285" s="1"/>
      <c r="Z285" s="8">
        <v>26.112499999999997</v>
      </c>
      <c r="AA285" s="8">
        <v>24.41</v>
      </c>
      <c r="AB285" s="8">
        <v>25.55</v>
      </c>
      <c r="AC285" s="8">
        <v>4.71</v>
      </c>
      <c r="AD285" s="8">
        <v>16.560000000000002</v>
      </c>
      <c r="AE285" s="1"/>
      <c r="AF285" s="8">
        <v>22.27</v>
      </c>
      <c r="AG285" s="8">
        <v>28.12</v>
      </c>
      <c r="AH285" s="8">
        <v>24.98</v>
      </c>
      <c r="AI285" s="8">
        <v>15.7</v>
      </c>
      <c r="AJ285" s="8">
        <v>19.27</v>
      </c>
      <c r="AK285" s="1"/>
      <c r="AL285" s="8">
        <v>20.171500000000002</v>
      </c>
      <c r="AM285" s="8">
        <v>22.84</v>
      </c>
      <c r="AN285" s="8">
        <v>17.27</v>
      </c>
      <c r="AO285" s="8">
        <v>18.84</v>
      </c>
      <c r="AP285" s="8">
        <v>14.13</v>
      </c>
      <c r="AQ285" s="1"/>
      <c r="AR285" s="8">
        <v>19.84</v>
      </c>
      <c r="AS285" s="8">
        <v>10.99</v>
      </c>
      <c r="AT285" s="8">
        <v>15.7</v>
      </c>
    </row>
    <row r="286" spans="1:46" ht="23.25" customHeight="1">
      <c r="A286" s="1"/>
      <c r="B286" s="6" t="s">
        <v>20</v>
      </c>
      <c r="C286" s="6" t="s">
        <v>355</v>
      </c>
      <c r="D286" s="7" t="s">
        <v>25</v>
      </c>
      <c r="E286" s="7" t="s">
        <v>356</v>
      </c>
      <c r="F286" s="6" t="s">
        <v>357</v>
      </c>
      <c r="G286" s="7" t="s">
        <v>35</v>
      </c>
      <c r="H286" s="7" t="s">
        <v>236</v>
      </c>
      <c r="I286" s="6" t="s">
        <v>237</v>
      </c>
      <c r="J286" s="8">
        <v>28</v>
      </c>
      <c r="K286" s="7" t="s">
        <v>63</v>
      </c>
      <c r="L286" s="8">
        <v>12.56</v>
      </c>
      <c r="M286" s="8">
        <v>7.177142857142857</v>
      </c>
      <c r="N286" s="8">
        <v>8.6349999999999998</v>
      </c>
      <c r="O286" s="8"/>
      <c r="P286" s="8"/>
      <c r="Q286" s="8">
        <v>5.2333333333333334</v>
      </c>
      <c r="R286" s="8"/>
      <c r="S286" s="8"/>
      <c r="T286" s="8"/>
      <c r="U286" s="1"/>
      <c r="V286" s="1"/>
      <c r="W286" s="1"/>
      <c r="X286" s="1"/>
      <c r="Y286" s="1"/>
      <c r="Z286" s="9">
        <v>6.28</v>
      </c>
      <c r="AA286" s="1"/>
      <c r="AB286" s="1"/>
      <c r="AC286" s="9">
        <v>4.71</v>
      </c>
      <c r="AD286" s="1"/>
      <c r="AE286" s="1"/>
      <c r="AF286" s="9">
        <v>4.71</v>
      </c>
      <c r="AG286" s="1"/>
      <c r="AH286" s="1"/>
      <c r="AI286" s="9">
        <v>4.71</v>
      </c>
      <c r="AJ286" s="1"/>
      <c r="AK286" s="1"/>
      <c r="AL286" s="9">
        <v>10.99</v>
      </c>
      <c r="AM286" s="1"/>
      <c r="AN286" s="1"/>
      <c r="AO286" s="9">
        <v>6.28</v>
      </c>
      <c r="AP286" s="1"/>
      <c r="AQ286" s="1"/>
      <c r="AR286" s="9">
        <v>12.56</v>
      </c>
      <c r="AS286" s="1"/>
      <c r="AT286" s="1"/>
    </row>
    <row r="287" spans="1:46" ht="23.25" customHeight="1">
      <c r="A287" s="1"/>
      <c r="B287" s="6" t="s">
        <v>20</v>
      </c>
      <c r="C287" s="6" t="s">
        <v>355</v>
      </c>
      <c r="D287" s="7" t="s">
        <v>31</v>
      </c>
      <c r="E287" s="7" t="s">
        <v>709</v>
      </c>
      <c r="F287" s="6" t="s">
        <v>710</v>
      </c>
      <c r="G287" s="7" t="s">
        <v>35</v>
      </c>
      <c r="H287" s="7" t="s">
        <v>236</v>
      </c>
      <c r="I287" s="6" t="s">
        <v>237</v>
      </c>
      <c r="J287" s="8">
        <v>28</v>
      </c>
      <c r="K287" s="7" t="s">
        <v>63</v>
      </c>
      <c r="L287" s="8">
        <v>0</v>
      </c>
      <c r="M287" s="8"/>
      <c r="N287" s="8"/>
      <c r="O287" s="8"/>
      <c r="P287" s="8"/>
      <c r="Q287" s="8"/>
      <c r="R287" s="8"/>
      <c r="S287" s="8"/>
      <c r="T287" s="8"/>
      <c r="U287" s="1"/>
      <c r="V287" s="1"/>
      <c r="W287" s="1"/>
      <c r="X287" s="1"/>
      <c r="Y287" s="1"/>
      <c r="Z287" s="8">
        <v>0</v>
      </c>
      <c r="AA287" s="1"/>
      <c r="AB287" s="1"/>
      <c r="AC287" s="8">
        <v>0</v>
      </c>
      <c r="AD287" s="1"/>
      <c r="AE287" s="1"/>
      <c r="AF287" s="8">
        <v>0</v>
      </c>
      <c r="AG287" s="1"/>
      <c r="AH287" s="1"/>
      <c r="AI287" s="8">
        <v>0</v>
      </c>
      <c r="AJ287" s="1"/>
      <c r="AK287" s="1"/>
      <c r="AL287" s="8">
        <v>0</v>
      </c>
      <c r="AM287" s="1"/>
      <c r="AN287" s="1"/>
      <c r="AO287" s="8">
        <v>0</v>
      </c>
      <c r="AP287" s="1"/>
      <c r="AQ287" s="1"/>
      <c r="AR287" s="8">
        <v>0</v>
      </c>
      <c r="AS287" s="1"/>
      <c r="AT287" s="1"/>
    </row>
    <row r="288" spans="1:46" ht="23.25" customHeight="1">
      <c r="A288" s="1"/>
      <c r="B288" s="6" t="s">
        <v>20</v>
      </c>
      <c r="C288" s="6" t="s">
        <v>355</v>
      </c>
      <c r="D288" s="7" t="s">
        <v>33</v>
      </c>
      <c r="E288" s="7" t="s">
        <v>711</v>
      </c>
      <c r="F288" s="6" t="s">
        <v>712</v>
      </c>
      <c r="G288" s="7" t="s">
        <v>35</v>
      </c>
      <c r="H288" s="7" t="s">
        <v>236</v>
      </c>
      <c r="I288" s="6" t="s">
        <v>237</v>
      </c>
      <c r="J288" s="8">
        <v>28</v>
      </c>
      <c r="K288" s="7" t="s">
        <v>63</v>
      </c>
      <c r="L288" s="8">
        <v>0</v>
      </c>
      <c r="M288" s="8"/>
      <c r="N288" s="8"/>
      <c r="O288" s="8"/>
      <c r="P288" s="8"/>
      <c r="Q288" s="8"/>
      <c r="R288" s="8"/>
      <c r="S288" s="8"/>
      <c r="T288" s="8"/>
      <c r="U288" s="1"/>
      <c r="V288" s="1"/>
      <c r="W288" s="1"/>
      <c r="X288" s="1"/>
      <c r="Y288" s="1"/>
      <c r="Z288" s="9">
        <v>0</v>
      </c>
      <c r="AA288" s="1"/>
      <c r="AB288" s="1"/>
      <c r="AC288" s="9">
        <v>0</v>
      </c>
      <c r="AD288" s="1"/>
      <c r="AE288" s="1"/>
      <c r="AF288" s="9">
        <v>0</v>
      </c>
      <c r="AG288" s="1"/>
      <c r="AH288" s="1"/>
      <c r="AI288" s="9">
        <v>0</v>
      </c>
      <c r="AJ288" s="1"/>
      <c r="AK288" s="1"/>
      <c r="AL288" s="9">
        <v>0</v>
      </c>
      <c r="AM288" s="1"/>
      <c r="AN288" s="1"/>
      <c r="AO288" s="9">
        <v>0</v>
      </c>
      <c r="AP288" s="1"/>
      <c r="AQ288" s="1"/>
      <c r="AR288" s="9">
        <v>0</v>
      </c>
      <c r="AS288" s="1"/>
      <c r="AT288" s="1"/>
    </row>
    <row r="289" spans="1:46" ht="23.25" customHeight="1">
      <c r="A289" s="1"/>
      <c r="B289" s="6" t="s">
        <v>20</v>
      </c>
      <c r="C289" s="6" t="s">
        <v>355</v>
      </c>
      <c r="D289" s="7" t="s">
        <v>35</v>
      </c>
      <c r="E289" s="7" t="s">
        <v>236</v>
      </c>
      <c r="F289" s="6" t="s">
        <v>237</v>
      </c>
      <c r="G289" s="7" t="s">
        <v>169</v>
      </c>
      <c r="H289" s="7" t="s">
        <v>205</v>
      </c>
      <c r="I289" s="6" t="s">
        <v>206</v>
      </c>
      <c r="J289" s="8">
        <v>28</v>
      </c>
      <c r="K289" s="7" t="s">
        <v>713</v>
      </c>
      <c r="L289" s="8">
        <v>26.55</v>
      </c>
      <c r="M289" s="8">
        <v>22.266214285714288</v>
      </c>
      <c r="N289" s="8">
        <v>23.193000000000001</v>
      </c>
      <c r="O289" s="8"/>
      <c r="P289" s="8"/>
      <c r="Q289" s="8">
        <v>21.030500000000004</v>
      </c>
      <c r="R289" s="8"/>
      <c r="S289" s="8"/>
      <c r="T289" s="8"/>
      <c r="U289" s="1"/>
      <c r="V289" s="1"/>
      <c r="W289" s="1"/>
      <c r="X289" s="1"/>
      <c r="Y289" s="1"/>
      <c r="Z289" s="8">
        <v>20.972500000000004</v>
      </c>
      <c r="AA289" s="1"/>
      <c r="AB289" s="1"/>
      <c r="AC289" s="8">
        <v>22.427000000000003</v>
      </c>
      <c r="AD289" s="1"/>
      <c r="AE289" s="1"/>
      <c r="AF289" s="8">
        <v>23.269500000000001</v>
      </c>
      <c r="AG289" s="1"/>
      <c r="AH289" s="1"/>
      <c r="AI289" s="8">
        <v>18.783000000000001</v>
      </c>
      <c r="AJ289" s="1"/>
      <c r="AK289" s="1"/>
      <c r="AL289" s="8">
        <v>21.98</v>
      </c>
      <c r="AM289" s="1"/>
      <c r="AN289" s="1"/>
      <c r="AO289" s="8">
        <v>21.881499999999999</v>
      </c>
      <c r="AP289" s="1"/>
      <c r="AQ289" s="1"/>
      <c r="AR289" s="8">
        <v>26.55</v>
      </c>
      <c r="AS289" s="1"/>
      <c r="AT289" s="1"/>
    </row>
    <row r="290" spans="1:46" ht="23.25" customHeight="1">
      <c r="A290" s="1"/>
      <c r="B290" s="6" t="s">
        <v>20</v>
      </c>
      <c r="C290" s="6" t="s">
        <v>355</v>
      </c>
      <c r="D290" s="7" t="s">
        <v>169</v>
      </c>
      <c r="E290" s="7" t="s">
        <v>205</v>
      </c>
      <c r="F290" s="6" t="s">
        <v>206</v>
      </c>
      <c r="G290" s="7" t="s">
        <v>266</v>
      </c>
      <c r="H290" s="7" t="s">
        <v>236</v>
      </c>
      <c r="I290" s="6" t="s">
        <v>237</v>
      </c>
      <c r="J290" s="8">
        <v>28</v>
      </c>
      <c r="K290" s="7" t="s">
        <v>404</v>
      </c>
      <c r="L290" s="8">
        <v>0</v>
      </c>
      <c r="M290" s="8"/>
      <c r="N290" s="8"/>
      <c r="O290" s="8"/>
      <c r="P290" s="8"/>
      <c r="Q290" s="8"/>
      <c r="R290" s="8"/>
      <c r="S290" s="8"/>
      <c r="T290" s="8"/>
      <c r="U290" s="1"/>
      <c r="V290" s="1"/>
      <c r="W290" s="1"/>
      <c r="X290" s="1"/>
      <c r="Y290" s="1"/>
      <c r="Z290" s="9">
        <v>0</v>
      </c>
      <c r="AA290" s="1"/>
      <c r="AB290" s="1"/>
      <c r="AC290" s="9">
        <v>0</v>
      </c>
      <c r="AD290" s="1"/>
      <c r="AE290" s="1"/>
      <c r="AF290" s="9">
        <v>0</v>
      </c>
      <c r="AG290" s="1"/>
      <c r="AH290" s="1"/>
      <c r="AI290" s="9">
        <v>0</v>
      </c>
      <c r="AJ290" s="1"/>
      <c r="AK290" s="1"/>
      <c r="AL290" s="9">
        <v>0</v>
      </c>
      <c r="AM290" s="1"/>
      <c r="AN290" s="1"/>
      <c r="AO290" s="9">
        <v>0</v>
      </c>
      <c r="AP290" s="1"/>
      <c r="AQ290" s="1"/>
      <c r="AR290" s="9">
        <v>0</v>
      </c>
      <c r="AS290" s="1"/>
      <c r="AT290" s="1"/>
    </row>
    <row r="291" spans="1:46" ht="23.25" customHeight="1">
      <c r="A291" s="1"/>
      <c r="B291" s="6" t="s">
        <v>20</v>
      </c>
      <c r="C291" s="6" t="s">
        <v>355</v>
      </c>
      <c r="D291" s="7" t="s">
        <v>266</v>
      </c>
      <c r="E291" s="7" t="s">
        <v>236</v>
      </c>
      <c r="F291" s="6" t="s">
        <v>237</v>
      </c>
      <c r="G291" s="7" t="s">
        <v>291</v>
      </c>
      <c r="H291" s="7" t="s">
        <v>205</v>
      </c>
      <c r="I291" s="6" t="s">
        <v>206</v>
      </c>
      <c r="J291" s="8">
        <v>28</v>
      </c>
      <c r="K291" s="7" t="s">
        <v>432</v>
      </c>
      <c r="L291" s="8">
        <v>17.27</v>
      </c>
      <c r="M291" s="8">
        <v>11.051428571428572</v>
      </c>
      <c r="N291" s="8">
        <v>10.99</v>
      </c>
      <c r="O291" s="8"/>
      <c r="P291" s="8"/>
      <c r="Q291" s="8">
        <v>11.133333333333335</v>
      </c>
      <c r="R291" s="8"/>
      <c r="S291" s="8"/>
      <c r="T291" s="8"/>
      <c r="U291" s="1"/>
      <c r="V291" s="1"/>
      <c r="W291" s="1"/>
      <c r="X291" s="1"/>
      <c r="Y291" s="1"/>
      <c r="Z291" s="8">
        <v>10.99</v>
      </c>
      <c r="AA291" s="1"/>
      <c r="AB291" s="1"/>
      <c r="AC291" s="8">
        <v>16.130000000000003</v>
      </c>
      <c r="AD291" s="1"/>
      <c r="AE291" s="1"/>
      <c r="AF291" s="8">
        <v>7.85</v>
      </c>
      <c r="AG291" s="1"/>
      <c r="AH291" s="1"/>
      <c r="AI291" s="8">
        <v>6.28</v>
      </c>
      <c r="AJ291" s="1"/>
      <c r="AK291" s="1"/>
      <c r="AL291" s="8">
        <v>17.27</v>
      </c>
      <c r="AM291" s="1"/>
      <c r="AN291" s="1"/>
      <c r="AO291" s="8">
        <v>10.99</v>
      </c>
      <c r="AP291" s="1"/>
      <c r="AQ291" s="1"/>
      <c r="AR291" s="8">
        <v>7.85</v>
      </c>
      <c r="AS291" s="1"/>
      <c r="AT291" s="1"/>
    </row>
    <row r="292" spans="1:46" ht="23.25" customHeight="1">
      <c r="A292" s="1"/>
      <c r="B292" s="6" t="s">
        <v>20</v>
      </c>
      <c r="C292" s="6" t="s">
        <v>358</v>
      </c>
      <c r="D292" s="7" t="s">
        <v>31</v>
      </c>
      <c r="E292" s="7" t="s">
        <v>359</v>
      </c>
      <c r="F292" s="6" t="s">
        <v>360</v>
      </c>
      <c r="G292" s="7" t="s">
        <v>294</v>
      </c>
      <c r="H292" s="7" t="s">
        <v>222</v>
      </c>
      <c r="I292" s="6" t="s">
        <v>223</v>
      </c>
      <c r="J292" s="8">
        <v>6</v>
      </c>
      <c r="K292" s="7" t="s">
        <v>203</v>
      </c>
      <c r="L292" s="8">
        <v>0</v>
      </c>
      <c r="M292" s="8"/>
      <c r="N292" s="8"/>
      <c r="O292" s="8"/>
      <c r="P292" s="8"/>
      <c r="Q292" s="8"/>
      <c r="R292" s="8"/>
      <c r="S292" s="8"/>
      <c r="T292" s="8"/>
      <c r="U292" s="9">
        <v>0</v>
      </c>
      <c r="V292" s="9">
        <v>0</v>
      </c>
      <c r="W292" s="9">
        <v>0</v>
      </c>
      <c r="X292" s="9">
        <v>0</v>
      </c>
      <c r="Y292" s="1"/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1"/>
      <c r="AF292" s="9">
        <v>0</v>
      </c>
      <c r="AG292" s="9">
        <v>0</v>
      </c>
      <c r="AH292" s="9">
        <v>0</v>
      </c>
      <c r="AI292" s="9">
        <v>0</v>
      </c>
      <c r="AJ292" s="9">
        <v>0</v>
      </c>
      <c r="AK292" s="1"/>
      <c r="AL292" s="9">
        <v>0</v>
      </c>
      <c r="AM292" s="9">
        <v>0</v>
      </c>
      <c r="AN292" s="9">
        <v>0</v>
      </c>
      <c r="AO292" s="9">
        <v>0</v>
      </c>
      <c r="AP292" s="9">
        <v>0</v>
      </c>
      <c r="AQ292" s="1"/>
      <c r="AR292" s="9">
        <v>0</v>
      </c>
      <c r="AS292" s="9">
        <v>0</v>
      </c>
      <c r="AT292" s="9">
        <v>0</v>
      </c>
    </row>
    <row r="293" spans="1:46" ht="23.25" customHeight="1">
      <c r="A293" s="1"/>
      <c r="B293" s="6" t="s">
        <v>20</v>
      </c>
      <c r="C293" s="6" t="s">
        <v>358</v>
      </c>
      <c r="D293" s="7" t="s">
        <v>33</v>
      </c>
      <c r="E293" s="7" t="s">
        <v>224</v>
      </c>
      <c r="F293" s="6" t="s">
        <v>225</v>
      </c>
      <c r="G293" s="7" t="s">
        <v>294</v>
      </c>
      <c r="H293" s="7" t="s">
        <v>222</v>
      </c>
      <c r="I293" s="6" t="s">
        <v>223</v>
      </c>
      <c r="J293" s="8">
        <v>6</v>
      </c>
      <c r="K293" s="7" t="s">
        <v>203</v>
      </c>
      <c r="L293" s="8">
        <v>0</v>
      </c>
      <c r="M293" s="8"/>
      <c r="N293" s="8"/>
      <c r="O293" s="8"/>
      <c r="P293" s="8"/>
      <c r="Q293" s="8"/>
      <c r="R293" s="8"/>
      <c r="S293" s="8"/>
      <c r="T293" s="8"/>
      <c r="U293" s="8">
        <v>0</v>
      </c>
      <c r="V293" s="8">
        <v>0</v>
      </c>
      <c r="W293" s="8">
        <v>0</v>
      </c>
      <c r="X293" s="8">
        <v>0</v>
      </c>
      <c r="Y293" s="1"/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1"/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1"/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1"/>
      <c r="AR293" s="8">
        <v>0</v>
      </c>
      <c r="AS293" s="8">
        <v>0</v>
      </c>
      <c r="AT293" s="8">
        <v>0</v>
      </c>
    </row>
    <row r="294" spans="1:46" ht="23.25" customHeight="1">
      <c r="A294" s="1"/>
      <c r="B294" s="6" t="s">
        <v>20</v>
      </c>
      <c r="C294" s="6" t="s">
        <v>358</v>
      </c>
      <c r="D294" s="7" t="s">
        <v>35</v>
      </c>
      <c r="E294" s="7" t="s">
        <v>361</v>
      </c>
      <c r="F294" s="6" t="s">
        <v>362</v>
      </c>
      <c r="G294" s="7" t="s">
        <v>294</v>
      </c>
      <c r="H294" s="7" t="s">
        <v>222</v>
      </c>
      <c r="I294" s="6" t="s">
        <v>223</v>
      </c>
      <c r="J294" s="8">
        <v>6</v>
      </c>
      <c r="K294" s="7" t="s">
        <v>203</v>
      </c>
      <c r="L294" s="8">
        <v>0</v>
      </c>
      <c r="M294" s="8"/>
      <c r="N294" s="8"/>
      <c r="O294" s="8"/>
      <c r="P294" s="8"/>
      <c r="Q294" s="8"/>
      <c r="R294" s="8"/>
      <c r="S294" s="8"/>
      <c r="T294" s="8"/>
      <c r="U294" s="9">
        <v>0</v>
      </c>
      <c r="V294" s="9">
        <v>0</v>
      </c>
      <c r="W294" s="9">
        <v>0</v>
      </c>
      <c r="X294" s="9">
        <v>0</v>
      </c>
      <c r="Y294" s="1"/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1"/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1"/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1"/>
      <c r="AR294" s="9">
        <v>0</v>
      </c>
      <c r="AS294" s="9">
        <v>0</v>
      </c>
      <c r="AT294" s="9">
        <v>0</v>
      </c>
    </row>
    <row r="295" spans="1:46" ht="23.25" customHeight="1">
      <c r="A295" s="1"/>
      <c r="B295" s="6" t="s">
        <v>20</v>
      </c>
      <c r="C295" s="6" t="s">
        <v>358</v>
      </c>
      <c r="D295" s="7" t="s">
        <v>169</v>
      </c>
      <c r="E295" s="7" t="s">
        <v>363</v>
      </c>
      <c r="F295" s="6" t="s">
        <v>364</v>
      </c>
      <c r="G295" s="7" t="s">
        <v>294</v>
      </c>
      <c r="H295" s="7" t="s">
        <v>222</v>
      </c>
      <c r="I295" s="6" t="s">
        <v>223</v>
      </c>
      <c r="J295" s="8">
        <v>6</v>
      </c>
      <c r="K295" s="7" t="s">
        <v>203</v>
      </c>
      <c r="L295" s="8">
        <v>0</v>
      </c>
      <c r="M295" s="8"/>
      <c r="N295" s="8"/>
      <c r="O295" s="8"/>
      <c r="P295" s="8"/>
      <c r="Q295" s="8"/>
      <c r="R295" s="8"/>
      <c r="S295" s="8"/>
      <c r="T295" s="8"/>
      <c r="U295" s="8">
        <v>0</v>
      </c>
      <c r="V295" s="8">
        <v>0</v>
      </c>
      <c r="W295" s="8">
        <v>0</v>
      </c>
      <c r="X295" s="8">
        <v>0</v>
      </c>
      <c r="Y295" s="1"/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1"/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1"/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1"/>
      <c r="AR295" s="8">
        <v>0</v>
      </c>
      <c r="AS295" s="8">
        <v>0</v>
      </c>
      <c r="AT295" s="8">
        <v>0</v>
      </c>
    </row>
    <row r="296" spans="1:46" ht="23.25" customHeight="1">
      <c r="A296" s="1"/>
      <c r="B296" s="6" t="s">
        <v>20</v>
      </c>
      <c r="C296" s="6" t="s">
        <v>358</v>
      </c>
      <c r="D296" s="7" t="s">
        <v>266</v>
      </c>
      <c r="E296" s="7" t="s">
        <v>689</v>
      </c>
      <c r="F296" s="6" t="s">
        <v>690</v>
      </c>
      <c r="G296" s="7" t="s">
        <v>294</v>
      </c>
      <c r="H296" s="7" t="s">
        <v>222</v>
      </c>
      <c r="I296" s="6" t="s">
        <v>223</v>
      </c>
      <c r="J296" s="8">
        <v>6</v>
      </c>
      <c r="K296" s="7" t="s">
        <v>203</v>
      </c>
      <c r="L296" s="8">
        <v>0</v>
      </c>
      <c r="M296" s="8"/>
      <c r="N296" s="8"/>
      <c r="O296" s="8"/>
      <c r="P296" s="8"/>
      <c r="Q296" s="8"/>
      <c r="R296" s="8"/>
      <c r="S296" s="8"/>
      <c r="T296" s="8"/>
      <c r="U296" s="9">
        <v>0</v>
      </c>
      <c r="V296" s="9">
        <v>0</v>
      </c>
      <c r="W296" s="9">
        <v>0</v>
      </c>
      <c r="X296" s="9">
        <v>0</v>
      </c>
      <c r="Y296" s="1"/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1"/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1"/>
      <c r="AL296" s="9">
        <v>0</v>
      </c>
      <c r="AM296" s="9">
        <v>0</v>
      </c>
      <c r="AN296" s="9">
        <v>0</v>
      </c>
      <c r="AO296" s="9">
        <v>0</v>
      </c>
      <c r="AP296" s="9">
        <v>0</v>
      </c>
      <c r="AQ296" s="1"/>
      <c r="AR296" s="9">
        <v>0</v>
      </c>
      <c r="AS296" s="9">
        <v>0</v>
      </c>
      <c r="AT296" s="9">
        <v>0</v>
      </c>
    </row>
    <row r="297" spans="1:46" ht="23.25" customHeight="1">
      <c r="A297" s="1"/>
      <c r="B297" s="6" t="s">
        <v>20</v>
      </c>
      <c r="C297" s="6" t="s">
        <v>358</v>
      </c>
      <c r="D297" s="7" t="s">
        <v>291</v>
      </c>
      <c r="E297" s="7" t="s">
        <v>228</v>
      </c>
      <c r="F297" s="6" t="s">
        <v>229</v>
      </c>
      <c r="G297" s="7" t="s">
        <v>294</v>
      </c>
      <c r="H297" s="7" t="s">
        <v>222</v>
      </c>
      <c r="I297" s="6" t="s">
        <v>223</v>
      </c>
      <c r="J297" s="8">
        <v>6</v>
      </c>
      <c r="K297" s="7" t="s">
        <v>203</v>
      </c>
      <c r="L297" s="8">
        <v>0</v>
      </c>
      <c r="M297" s="8"/>
      <c r="N297" s="8"/>
      <c r="O297" s="8"/>
      <c r="P297" s="8"/>
      <c r="Q297" s="8"/>
      <c r="R297" s="8"/>
      <c r="S297" s="8"/>
      <c r="T297" s="8"/>
      <c r="U297" s="8">
        <v>0</v>
      </c>
      <c r="V297" s="8">
        <v>0</v>
      </c>
      <c r="W297" s="8">
        <v>0</v>
      </c>
      <c r="X297" s="8">
        <v>0</v>
      </c>
      <c r="Y297" s="1"/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1"/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1"/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1"/>
      <c r="AR297" s="8">
        <v>0</v>
      </c>
      <c r="AS297" s="8">
        <v>0</v>
      </c>
      <c r="AT297" s="8">
        <v>0</v>
      </c>
    </row>
    <row r="298" spans="1:46" ht="23.25" customHeight="1">
      <c r="A298" s="1"/>
      <c r="B298" s="6" t="s">
        <v>20</v>
      </c>
      <c r="C298" s="6" t="s">
        <v>365</v>
      </c>
      <c r="D298" s="7" t="s">
        <v>22</v>
      </c>
      <c r="E298" s="7" t="s">
        <v>211</v>
      </c>
      <c r="F298" s="6" t="s">
        <v>212</v>
      </c>
      <c r="G298" s="7" t="s">
        <v>31</v>
      </c>
      <c r="H298" s="7" t="s">
        <v>198</v>
      </c>
      <c r="I298" s="6" t="s">
        <v>199</v>
      </c>
      <c r="J298" s="8">
        <v>32</v>
      </c>
      <c r="K298" s="7" t="s">
        <v>184</v>
      </c>
      <c r="L298" s="8">
        <v>9.42</v>
      </c>
      <c r="M298" s="8">
        <v>9.42</v>
      </c>
      <c r="N298" s="8"/>
      <c r="O298" s="8"/>
      <c r="P298" s="8">
        <v>9.42</v>
      </c>
      <c r="Q298" s="8"/>
      <c r="R298" s="8"/>
      <c r="S298" s="8"/>
      <c r="T298" s="8"/>
      <c r="U298" s="9">
        <v>0</v>
      </c>
      <c r="V298" s="9">
        <v>0</v>
      </c>
      <c r="W298" s="9">
        <v>0</v>
      </c>
      <c r="X298" s="9">
        <v>0</v>
      </c>
      <c r="Y298" s="1"/>
      <c r="Z298" s="9">
        <v>0</v>
      </c>
      <c r="AA298" s="1"/>
      <c r="AB298" s="9">
        <v>0</v>
      </c>
      <c r="AC298" s="9">
        <v>0</v>
      </c>
      <c r="AD298" s="9">
        <v>0</v>
      </c>
      <c r="AE298" s="1"/>
      <c r="AF298" s="9">
        <v>0</v>
      </c>
      <c r="AG298" s="9">
        <v>0</v>
      </c>
      <c r="AH298" s="9">
        <v>0</v>
      </c>
      <c r="AI298" s="9">
        <v>0</v>
      </c>
      <c r="AJ298" s="9">
        <v>0</v>
      </c>
      <c r="AK298" s="1"/>
      <c r="AL298" s="9">
        <v>0</v>
      </c>
      <c r="AM298" s="9">
        <v>0</v>
      </c>
      <c r="AN298" s="9">
        <v>9.42</v>
      </c>
      <c r="AO298" s="9">
        <v>0</v>
      </c>
      <c r="AP298" s="1"/>
      <c r="AQ298" s="1"/>
      <c r="AR298" s="9">
        <v>0</v>
      </c>
      <c r="AS298" s="9">
        <v>0</v>
      </c>
      <c r="AT298" s="9">
        <v>0</v>
      </c>
    </row>
    <row r="299" spans="1:46" ht="23.25" customHeight="1">
      <c r="A299" s="1"/>
      <c r="B299" s="6" t="s">
        <v>20</v>
      </c>
      <c r="C299" s="6" t="s">
        <v>365</v>
      </c>
      <c r="D299" s="7" t="s">
        <v>33</v>
      </c>
      <c r="E299" s="7" t="s">
        <v>368</v>
      </c>
      <c r="F299" s="6" t="s">
        <v>369</v>
      </c>
      <c r="G299" s="7" t="s">
        <v>169</v>
      </c>
      <c r="H299" s="7" t="s">
        <v>198</v>
      </c>
      <c r="I299" s="6" t="s">
        <v>199</v>
      </c>
      <c r="J299" s="8">
        <v>32</v>
      </c>
      <c r="K299" s="7" t="s">
        <v>117</v>
      </c>
      <c r="L299" s="8">
        <v>0</v>
      </c>
      <c r="M299" s="8"/>
      <c r="N299" s="8"/>
      <c r="O299" s="8"/>
      <c r="P299" s="8"/>
      <c r="Q299" s="8"/>
      <c r="R299" s="8"/>
      <c r="S299" s="8"/>
      <c r="T299" s="8"/>
      <c r="U299" s="8">
        <v>0</v>
      </c>
      <c r="V299" s="8">
        <v>0</v>
      </c>
      <c r="W299" s="8">
        <v>0</v>
      </c>
      <c r="X299" s="8">
        <v>0</v>
      </c>
      <c r="Y299" s="1"/>
      <c r="Z299" s="8">
        <v>0</v>
      </c>
      <c r="AA299" s="1"/>
      <c r="AB299" s="8">
        <v>0</v>
      </c>
      <c r="AC299" s="8">
        <v>0</v>
      </c>
      <c r="AD299" s="8">
        <v>0</v>
      </c>
      <c r="AE299" s="1"/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1"/>
      <c r="AL299" s="8">
        <v>0</v>
      </c>
      <c r="AM299" s="8">
        <v>0</v>
      </c>
      <c r="AN299" s="8">
        <v>0</v>
      </c>
      <c r="AO299" s="8">
        <v>0</v>
      </c>
      <c r="AP299" s="1"/>
      <c r="AQ299" s="1"/>
      <c r="AR299" s="8">
        <v>0</v>
      </c>
      <c r="AS299" s="8">
        <v>0</v>
      </c>
      <c r="AT299" s="8">
        <v>0</v>
      </c>
    </row>
    <row r="300" spans="1:46" ht="23.25" customHeight="1">
      <c r="A300" s="1"/>
      <c r="B300" s="6" t="s">
        <v>20</v>
      </c>
      <c r="C300" s="6" t="s">
        <v>365</v>
      </c>
      <c r="D300" s="7" t="s">
        <v>35</v>
      </c>
      <c r="E300" s="7" t="s">
        <v>370</v>
      </c>
      <c r="F300" s="6" t="s">
        <v>371</v>
      </c>
      <c r="G300" s="7" t="s">
        <v>169</v>
      </c>
      <c r="H300" s="7" t="s">
        <v>198</v>
      </c>
      <c r="I300" s="6" t="s">
        <v>199</v>
      </c>
      <c r="J300" s="8">
        <v>32</v>
      </c>
      <c r="K300" s="7" t="s">
        <v>117</v>
      </c>
      <c r="L300" s="8">
        <v>0</v>
      </c>
      <c r="M300" s="8"/>
      <c r="N300" s="8"/>
      <c r="O300" s="8"/>
      <c r="P300" s="8"/>
      <c r="Q300" s="8"/>
      <c r="R300" s="8"/>
      <c r="S300" s="8"/>
      <c r="T300" s="8"/>
      <c r="U300" s="9">
        <v>0</v>
      </c>
      <c r="V300" s="9">
        <v>0</v>
      </c>
      <c r="W300" s="9">
        <v>0</v>
      </c>
      <c r="X300" s="9">
        <v>0</v>
      </c>
      <c r="Y300" s="1"/>
      <c r="Z300" s="9">
        <v>0</v>
      </c>
      <c r="AA300" s="1"/>
      <c r="AB300" s="9">
        <v>0</v>
      </c>
      <c r="AC300" s="9">
        <v>0</v>
      </c>
      <c r="AD300" s="9">
        <v>0</v>
      </c>
      <c r="AE300" s="1"/>
      <c r="AF300" s="9">
        <v>0</v>
      </c>
      <c r="AG300" s="9">
        <v>0</v>
      </c>
      <c r="AH300" s="9">
        <v>0</v>
      </c>
      <c r="AI300" s="9">
        <v>0</v>
      </c>
      <c r="AJ300" s="9">
        <v>0</v>
      </c>
      <c r="AK300" s="1"/>
      <c r="AL300" s="9">
        <v>0</v>
      </c>
      <c r="AM300" s="9">
        <v>0</v>
      </c>
      <c r="AN300" s="9">
        <v>0</v>
      </c>
      <c r="AO300" s="9">
        <v>0</v>
      </c>
      <c r="AP300" s="1"/>
      <c r="AQ300" s="1"/>
      <c r="AR300" s="9">
        <v>0</v>
      </c>
      <c r="AS300" s="9">
        <v>0</v>
      </c>
      <c r="AT300" s="9">
        <v>0</v>
      </c>
    </row>
    <row r="301" spans="1:46" ht="23.25" customHeight="1">
      <c r="A301" s="1"/>
      <c r="B301" s="6" t="s">
        <v>20</v>
      </c>
      <c r="C301" s="6" t="s">
        <v>714</v>
      </c>
      <c r="D301" s="7" t="s">
        <v>22</v>
      </c>
      <c r="E301" s="7" t="s">
        <v>715</v>
      </c>
      <c r="F301" s="6" t="s">
        <v>716</v>
      </c>
      <c r="G301" s="7" t="s">
        <v>25</v>
      </c>
      <c r="H301" s="7" t="s">
        <v>234</v>
      </c>
      <c r="I301" s="6" t="s">
        <v>235</v>
      </c>
      <c r="J301" s="8">
        <v>32</v>
      </c>
      <c r="K301" s="7" t="s">
        <v>702</v>
      </c>
      <c r="L301" s="8">
        <v>2</v>
      </c>
      <c r="M301" s="8">
        <v>1.2727272727272727</v>
      </c>
      <c r="N301" s="8">
        <v>1</v>
      </c>
      <c r="O301" s="8">
        <v>1.8</v>
      </c>
      <c r="P301" s="8">
        <v>1.4</v>
      </c>
      <c r="Q301" s="8">
        <v>1</v>
      </c>
      <c r="R301" s="8">
        <v>1</v>
      </c>
      <c r="S301" s="8"/>
      <c r="T301" s="8"/>
      <c r="U301" s="8">
        <v>1</v>
      </c>
      <c r="V301" s="8">
        <v>1</v>
      </c>
      <c r="W301" s="8">
        <v>1</v>
      </c>
      <c r="X301" s="8">
        <v>1</v>
      </c>
      <c r="Y301" s="1"/>
      <c r="Z301" s="8">
        <v>1</v>
      </c>
      <c r="AA301" s="8">
        <v>2</v>
      </c>
      <c r="AB301" s="8">
        <v>1</v>
      </c>
      <c r="AC301" s="8">
        <v>1</v>
      </c>
      <c r="AD301" s="8">
        <v>1</v>
      </c>
      <c r="AE301" s="1"/>
      <c r="AF301" s="8">
        <v>1</v>
      </c>
      <c r="AG301" s="8">
        <v>2</v>
      </c>
      <c r="AH301" s="8">
        <v>2</v>
      </c>
      <c r="AI301" s="8">
        <v>1</v>
      </c>
      <c r="AJ301" s="8">
        <v>1</v>
      </c>
      <c r="AK301" s="1"/>
      <c r="AL301" s="8">
        <v>1</v>
      </c>
      <c r="AM301" s="8">
        <v>2</v>
      </c>
      <c r="AN301" s="8">
        <v>2</v>
      </c>
      <c r="AO301" s="8">
        <v>1</v>
      </c>
      <c r="AP301" s="8">
        <v>1</v>
      </c>
      <c r="AQ301" s="1"/>
      <c r="AR301" s="8">
        <v>1</v>
      </c>
      <c r="AS301" s="8">
        <v>2</v>
      </c>
      <c r="AT301" s="8">
        <v>1</v>
      </c>
    </row>
    <row r="302" spans="1:46" ht="23.25" customHeight="1">
      <c r="A302" s="1"/>
      <c r="B302" s="6" t="s">
        <v>20</v>
      </c>
      <c r="C302" s="6" t="s">
        <v>372</v>
      </c>
      <c r="D302" s="7" t="s">
        <v>22</v>
      </c>
      <c r="E302" s="7" t="s">
        <v>211</v>
      </c>
      <c r="F302" s="6" t="s">
        <v>212</v>
      </c>
      <c r="G302" s="7" t="s">
        <v>25</v>
      </c>
      <c r="H302" s="7" t="s">
        <v>218</v>
      </c>
      <c r="I302" s="6" t="s">
        <v>219</v>
      </c>
      <c r="J302" s="8">
        <v>32</v>
      </c>
      <c r="K302" s="7" t="s">
        <v>114</v>
      </c>
      <c r="L302" s="8">
        <v>35.029000000000003</v>
      </c>
      <c r="M302" s="8">
        <v>26.64378846153846</v>
      </c>
      <c r="N302" s="8">
        <v>22.774250000000002</v>
      </c>
      <c r="O302" s="8">
        <v>19.780100000000001</v>
      </c>
      <c r="P302" s="8">
        <v>31.457600000000003</v>
      </c>
      <c r="Q302" s="8">
        <v>32.481749999999998</v>
      </c>
      <c r="R302" s="8">
        <v>28.818999999999999</v>
      </c>
      <c r="S302" s="8">
        <v>25.0625</v>
      </c>
      <c r="T302" s="8"/>
      <c r="U302" s="9">
        <v>24.609000000000002</v>
      </c>
      <c r="V302" s="9">
        <v>30.616499999999998</v>
      </c>
      <c r="W302" s="9">
        <v>31.4345</v>
      </c>
      <c r="X302" s="9">
        <v>26.748999999999999</v>
      </c>
      <c r="Y302" s="9">
        <v>25.712999999999997</v>
      </c>
      <c r="Z302" s="9">
        <v>28.318999999999999</v>
      </c>
      <c r="AA302" s="9">
        <v>11.479000000000001</v>
      </c>
      <c r="AB302" s="9">
        <v>33.0045</v>
      </c>
      <c r="AC302" s="9">
        <v>35.029000000000003</v>
      </c>
      <c r="AD302" s="9">
        <v>30.318999999999999</v>
      </c>
      <c r="AE302" s="9">
        <v>25.179000000000002</v>
      </c>
      <c r="AF302" s="9">
        <v>21.039000000000001</v>
      </c>
      <c r="AG302" s="9">
        <v>20.899000000000001</v>
      </c>
      <c r="AH302" s="9">
        <v>29.318999999999999</v>
      </c>
      <c r="AI302" s="9">
        <v>34.144500000000001</v>
      </c>
      <c r="AJ302" s="9">
        <v>30.888999999999999</v>
      </c>
      <c r="AK302" s="9">
        <v>24.178999999999998</v>
      </c>
      <c r="AL302" s="9">
        <v>21.154500000000002</v>
      </c>
      <c r="AM302" s="9">
        <v>23.039000000000001</v>
      </c>
      <c r="AN302" s="9">
        <v>33.458999999999996</v>
      </c>
      <c r="AO302" s="9">
        <v>29.318999999999999</v>
      </c>
      <c r="AP302" s="9">
        <v>27.318999999999999</v>
      </c>
      <c r="AQ302" s="9">
        <v>25.179000000000002</v>
      </c>
      <c r="AR302" s="9">
        <v>20.584500000000002</v>
      </c>
      <c r="AS302" s="9">
        <v>18.874500000000001</v>
      </c>
      <c r="AT302" s="9">
        <v>30.888999999999999</v>
      </c>
    </row>
    <row r="303" spans="1:46" ht="23.25" customHeight="1">
      <c r="A303" s="1"/>
      <c r="B303" s="6" t="s">
        <v>20</v>
      </c>
      <c r="C303" s="6" t="s">
        <v>372</v>
      </c>
      <c r="D303" s="7" t="s">
        <v>25</v>
      </c>
      <c r="E303" s="7" t="s">
        <v>218</v>
      </c>
      <c r="F303" s="6" t="s">
        <v>219</v>
      </c>
      <c r="G303" s="7" t="s">
        <v>31</v>
      </c>
      <c r="H303" s="7" t="s">
        <v>211</v>
      </c>
      <c r="I303" s="6" t="s">
        <v>212</v>
      </c>
      <c r="J303" s="8">
        <v>32</v>
      </c>
      <c r="K303" s="7" t="s">
        <v>36</v>
      </c>
      <c r="L303" s="8">
        <v>32.97</v>
      </c>
      <c r="M303" s="8">
        <v>18.955031249999998</v>
      </c>
      <c r="N303" s="8"/>
      <c r="O303" s="8">
        <v>22.34566666666667</v>
      </c>
      <c r="P303" s="8">
        <v>14.9138</v>
      </c>
      <c r="Q303" s="8">
        <v>20.743333333333336</v>
      </c>
      <c r="R303" s="8">
        <v>26.868166666666667</v>
      </c>
      <c r="S303" s="8">
        <v>9.42</v>
      </c>
      <c r="T303" s="8"/>
      <c r="U303" s="8">
        <v>32.120000000000005</v>
      </c>
      <c r="V303" s="8">
        <v>5.64</v>
      </c>
      <c r="W303" s="8">
        <v>20.41</v>
      </c>
      <c r="X303" s="8">
        <v>24.41</v>
      </c>
      <c r="Y303" s="8">
        <v>17.27</v>
      </c>
      <c r="Z303" s="1"/>
      <c r="AA303" s="1"/>
      <c r="AB303" s="8">
        <v>32.260000000000005</v>
      </c>
      <c r="AC303" s="8">
        <v>8.8500000000000014</v>
      </c>
      <c r="AD303" s="8">
        <v>27.9345</v>
      </c>
      <c r="AE303" s="8">
        <v>1.57</v>
      </c>
      <c r="AF303" s="1"/>
      <c r="AG303" s="8">
        <v>18.423500000000001</v>
      </c>
      <c r="AH303" s="8">
        <v>11.374499999999999</v>
      </c>
      <c r="AI303" s="1"/>
      <c r="AJ303" s="8">
        <v>28.26</v>
      </c>
      <c r="AK303" s="1"/>
      <c r="AL303" s="1"/>
      <c r="AM303" s="8">
        <v>16.493500000000001</v>
      </c>
      <c r="AN303" s="8">
        <v>9.42</v>
      </c>
      <c r="AO303" s="8">
        <v>32.97</v>
      </c>
      <c r="AP303" s="8">
        <v>0</v>
      </c>
      <c r="AQ303" s="1"/>
      <c r="AR303" s="1"/>
      <c r="AS303" s="1"/>
      <c r="AT303" s="8">
        <v>15.874499999999999</v>
      </c>
    </row>
    <row r="304" spans="1:46" ht="23.25" customHeight="1">
      <c r="A304" s="1"/>
      <c r="B304" s="6" t="s">
        <v>20</v>
      </c>
      <c r="C304" s="6" t="s">
        <v>373</v>
      </c>
      <c r="D304" s="7" t="s">
        <v>22</v>
      </c>
      <c r="E304" s="7" t="s">
        <v>245</v>
      </c>
      <c r="F304" s="6" t="s">
        <v>246</v>
      </c>
      <c r="G304" s="7" t="s">
        <v>25</v>
      </c>
      <c r="H304" s="7" t="s">
        <v>211</v>
      </c>
      <c r="I304" s="6" t="s">
        <v>212</v>
      </c>
      <c r="J304" s="8">
        <v>38</v>
      </c>
      <c r="K304" s="7" t="s">
        <v>147</v>
      </c>
      <c r="L304" s="8">
        <v>19.073500000000003</v>
      </c>
      <c r="M304" s="8">
        <v>16.559250000000002</v>
      </c>
      <c r="N304" s="8"/>
      <c r="O304" s="8"/>
      <c r="P304" s="8"/>
      <c r="Q304" s="8"/>
      <c r="R304" s="8"/>
      <c r="S304" s="8">
        <v>16.559250000000002</v>
      </c>
      <c r="T304" s="8"/>
      <c r="U304" s="1"/>
      <c r="V304" s="1"/>
      <c r="W304" s="1"/>
      <c r="X304" s="1"/>
      <c r="Y304" s="9">
        <v>19.073500000000003</v>
      </c>
      <c r="Z304" s="1"/>
      <c r="AA304" s="1"/>
      <c r="AB304" s="1"/>
      <c r="AC304" s="1"/>
      <c r="AD304" s="1"/>
      <c r="AE304" s="9">
        <v>16.098000000000003</v>
      </c>
      <c r="AF304" s="1"/>
      <c r="AG304" s="1"/>
      <c r="AH304" s="1"/>
      <c r="AI304" s="1"/>
      <c r="AJ304" s="1"/>
      <c r="AK304" s="9">
        <v>17.104000000000003</v>
      </c>
      <c r="AL304" s="1"/>
      <c r="AM304" s="1"/>
      <c r="AN304" s="1"/>
      <c r="AO304" s="1"/>
      <c r="AP304" s="1"/>
      <c r="AQ304" s="9">
        <v>13.961500000000003</v>
      </c>
      <c r="AR304" s="1"/>
      <c r="AS304" s="1"/>
      <c r="AT304" s="1"/>
    </row>
    <row r="305" spans="1:46" ht="23.25" customHeight="1">
      <c r="A305" s="1"/>
      <c r="B305" s="6" t="s">
        <v>20</v>
      </c>
      <c r="C305" s="6" t="s">
        <v>374</v>
      </c>
      <c r="D305" s="7" t="s">
        <v>22</v>
      </c>
      <c r="E305" s="7" t="s">
        <v>245</v>
      </c>
      <c r="F305" s="6" t="s">
        <v>246</v>
      </c>
      <c r="G305" s="7" t="s">
        <v>25</v>
      </c>
      <c r="H305" s="7" t="s">
        <v>211</v>
      </c>
      <c r="I305" s="6" t="s">
        <v>212</v>
      </c>
      <c r="J305" s="8">
        <v>38</v>
      </c>
      <c r="K305" s="7" t="s">
        <v>127</v>
      </c>
      <c r="L305" s="8">
        <v>18.969500000000004</v>
      </c>
      <c r="M305" s="8">
        <v>15.091605263157895</v>
      </c>
      <c r="N305" s="8">
        <v>14.340875</v>
      </c>
      <c r="O305" s="8">
        <v>15.669600000000003</v>
      </c>
      <c r="P305" s="8">
        <v>15.560499999999999</v>
      </c>
      <c r="Q305" s="8">
        <v>14.813000000000002</v>
      </c>
      <c r="R305" s="8">
        <v>14.977125000000001</v>
      </c>
      <c r="S305" s="8"/>
      <c r="T305" s="8"/>
      <c r="U305" s="8">
        <v>16.606000000000002</v>
      </c>
      <c r="V305" s="8">
        <v>15.500000000000002</v>
      </c>
      <c r="W305" s="8">
        <v>16.727000000000004</v>
      </c>
      <c r="X305" s="8">
        <v>13.000000000000002</v>
      </c>
      <c r="Y305" s="1"/>
      <c r="Z305" s="8">
        <v>13.909000000000002</v>
      </c>
      <c r="AA305" s="8">
        <v>18.969500000000004</v>
      </c>
      <c r="AB305" s="8">
        <v>13.954500000000001</v>
      </c>
      <c r="AC305" s="8">
        <v>14.909000000000002</v>
      </c>
      <c r="AD305" s="8">
        <v>15.363500000000002</v>
      </c>
      <c r="AE305" s="1"/>
      <c r="AF305" s="8">
        <v>13.3635</v>
      </c>
      <c r="AG305" s="8">
        <v>13.409000000000001</v>
      </c>
      <c r="AH305" s="8">
        <v>17.227</v>
      </c>
      <c r="AI305" s="8">
        <v>12.803000000000001</v>
      </c>
      <c r="AJ305" s="8">
        <v>13.772500000000001</v>
      </c>
      <c r="AK305" s="1"/>
      <c r="AL305" s="8">
        <v>12.5</v>
      </c>
      <c r="AM305" s="8">
        <v>15.863500000000002</v>
      </c>
      <c r="AN305" s="1"/>
      <c r="AO305" s="1"/>
      <c r="AP305" s="8">
        <v>17.772500000000001</v>
      </c>
      <c r="AQ305" s="1"/>
      <c r="AR305" s="8">
        <v>17.591000000000001</v>
      </c>
      <c r="AS305" s="8">
        <v>13.5</v>
      </c>
      <c r="AT305" s="1"/>
    </row>
    <row r="306" spans="1:46" ht="23.25" customHeight="1">
      <c r="A306" s="1"/>
      <c r="B306" s="6" t="s">
        <v>20</v>
      </c>
      <c r="C306" s="6" t="s">
        <v>375</v>
      </c>
      <c r="D306" s="7" t="s">
        <v>22</v>
      </c>
      <c r="E306" s="7" t="s">
        <v>717</v>
      </c>
      <c r="F306" s="6" t="s">
        <v>718</v>
      </c>
      <c r="G306" s="7" t="s">
        <v>31</v>
      </c>
      <c r="H306" s="7" t="s">
        <v>211</v>
      </c>
      <c r="I306" s="6" t="s">
        <v>212</v>
      </c>
      <c r="J306" s="8">
        <v>32</v>
      </c>
      <c r="K306" s="7" t="s">
        <v>72</v>
      </c>
      <c r="L306" s="8">
        <v>0</v>
      </c>
      <c r="M306" s="8"/>
      <c r="N306" s="8"/>
      <c r="O306" s="8"/>
      <c r="P306" s="8"/>
      <c r="Q306" s="8"/>
      <c r="R306" s="8"/>
      <c r="S306" s="8"/>
      <c r="T306" s="8"/>
      <c r="U306" s="1"/>
      <c r="V306" s="1"/>
      <c r="W306" s="1"/>
      <c r="X306" s="1"/>
      <c r="Y306" s="9">
        <v>0</v>
      </c>
      <c r="Z306" s="1"/>
      <c r="AA306" s="1"/>
      <c r="AB306" s="1"/>
      <c r="AC306" s="1"/>
      <c r="AD306" s="1"/>
      <c r="AE306" s="9">
        <v>0</v>
      </c>
      <c r="AF306" s="1"/>
      <c r="AG306" s="1"/>
      <c r="AH306" s="1"/>
      <c r="AI306" s="1"/>
      <c r="AJ306" s="1"/>
      <c r="AK306" s="9">
        <v>0</v>
      </c>
      <c r="AL306" s="1"/>
      <c r="AM306" s="1"/>
      <c r="AN306" s="1"/>
      <c r="AO306" s="1"/>
      <c r="AP306" s="1"/>
      <c r="AQ306" s="9">
        <v>0</v>
      </c>
      <c r="AR306" s="1"/>
      <c r="AS306" s="1"/>
      <c r="AT306" s="1"/>
    </row>
    <row r="307" spans="1:46" ht="23.25" customHeight="1">
      <c r="A307" s="1"/>
      <c r="B307" s="6" t="s">
        <v>20</v>
      </c>
      <c r="C307" s="6" t="s">
        <v>375</v>
      </c>
      <c r="D307" s="7" t="s">
        <v>25</v>
      </c>
      <c r="E307" s="7" t="s">
        <v>222</v>
      </c>
      <c r="F307" s="6" t="s">
        <v>223</v>
      </c>
      <c r="G307" s="7" t="s">
        <v>31</v>
      </c>
      <c r="H307" s="7" t="s">
        <v>211</v>
      </c>
      <c r="I307" s="6" t="s">
        <v>212</v>
      </c>
      <c r="J307" s="8">
        <v>32</v>
      </c>
      <c r="K307" s="7" t="s">
        <v>72</v>
      </c>
      <c r="L307" s="8">
        <v>38.309000000000005</v>
      </c>
      <c r="M307" s="8">
        <v>22.957875000000001</v>
      </c>
      <c r="N307" s="8"/>
      <c r="O307" s="8"/>
      <c r="P307" s="8"/>
      <c r="Q307" s="8"/>
      <c r="R307" s="8"/>
      <c r="S307" s="8">
        <v>22.957875000000001</v>
      </c>
      <c r="T307" s="8"/>
      <c r="U307" s="1"/>
      <c r="V307" s="1"/>
      <c r="W307" s="1"/>
      <c r="X307" s="1"/>
      <c r="Y307" s="8">
        <v>24.748999999999999</v>
      </c>
      <c r="Z307" s="1"/>
      <c r="AA307" s="1"/>
      <c r="AB307" s="1"/>
      <c r="AC307" s="1"/>
      <c r="AD307" s="1"/>
      <c r="AE307" s="8">
        <v>38.309000000000005</v>
      </c>
      <c r="AF307" s="1"/>
      <c r="AG307" s="1"/>
      <c r="AH307" s="1"/>
      <c r="AI307" s="1"/>
      <c r="AJ307" s="1"/>
      <c r="AK307" s="8">
        <v>23.748999999999999</v>
      </c>
      <c r="AL307" s="1"/>
      <c r="AM307" s="1"/>
      <c r="AN307" s="1"/>
      <c r="AO307" s="1"/>
      <c r="AP307" s="1"/>
      <c r="AQ307" s="8">
        <v>5.0244999999999997</v>
      </c>
      <c r="AR307" s="1"/>
      <c r="AS307" s="1"/>
      <c r="AT307" s="1"/>
    </row>
    <row r="308" spans="1:46" ht="23.25" customHeight="1">
      <c r="A308" s="1"/>
      <c r="B308" s="6" t="s">
        <v>20</v>
      </c>
      <c r="C308" s="6" t="s">
        <v>380</v>
      </c>
      <c r="D308" s="7" t="s">
        <v>22</v>
      </c>
      <c r="E308" s="7" t="s">
        <v>719</v>
      </c>
      <c r="F308" s="6" t="s">
        <v>720</v>
      </c>
      <c r="G308" s="7" t="s">
        <v>33</v>
      </c>
      <c r="H308" s="7" t="s">
        <v>236</v>
      </c>
      <c r="I308" s="6" t="s">
        <v>237</v>
      </c>
      <c r="J308" s="8">
        <v>9</v>
      </c>
      <c r="K308" s="7" t="s">
        <v>117</v>
      </c>
      <c r="L308" s="8">
        <v>2.57</v>
      </c>
      <c r="M308" s="8">
        <v>2.2560000000000002</v>
      </c>
      <c r="N308" s="8"/>
      <c r="O308" s="8">
        <v>1.7850000000000001</v>
      </c>
      <c r="P308" s="8"/>
      <c r="Q308" s="8">
        <v>2.57</v>
      </c>
      <c r="R308" s="8"/>
      <c r="S308" s="8"/>
      <c r="T308" s="8"/>
      <c r="U308" s="9">
        <v>0</v>
      </c>
      <c r="V308" s="1"/>
      <c r="W308" s="9">
        <v>2.57</v>
      </c>
      <c r="X308" s="1"/>
      <c r="Y308" s="1"/>
      <c r="Z308" s="1"/>
      <c r="AA308" s="9">
        <v>0</v>
      </c>
      <c r="AB308" s="1"/>
      <c r="AC308" s="9">
        <v>0</v>
      </c>
      <c r="AD308" s="1"/>
      <c r="AE308" s="1"/>
      <c r="AF308" s="1"/>
      <c r="AG308" s="9">
        <v>2.57</v>
      </c>
      <c r="AH308" s="1"/>
      <c r="AI308" s="9">
        <v>2.57</v>
      </c>
      <c r="AJ308" s="1"/>
      <c r="AK308" s="1"/>
      <c r="AL308" s="1"/>
      <c r="AM308" s="9">
        <v>0</v>
      </c>
      <c r="AN308" s="1"/>
      <c r="AO308" s="9">
        <v>2.57</v>
      </c>
      <c r="AP308" s="1"/>
      <c r="AQ308" s="1"/>
      <c r="AR308" s="1"/>
      <c r="AS308" s="9">
        <v>1</v>
      </c>
      <c r="AT308" s="1"/>
    </row>
    <row r="309" spans="1:46" ht="23.25" customHeight="1">
      <c r="A309" s="1"/>
      <c r="B309" s="6" t="s">
        <v>20</v>
      </c>
      <c r="C309" s="6" t="s">
        <v>380</v>
      </c>
      <c r="D309" s="7" t="s">
        <v>25</v>
      </c>
      <c r="E309" s="7" t="s">
        <v>390</v>
      </c>
      <c r="F309" s="6" t="s">
        <v>391</v>
      </c>
      <c r="G309" s="7" t="s">
        <v>33</v>
      </c>
      <c r="H309" s="7" t="s">
        <v>236</v>
      </c>
      <c r="I309" s="6" t="s">
        <v>237</v>
      </c>
      <c r="J309" s="8">
        <v>9</v>
      </c>
      <c r="K309" s="7" t="s">
        <v>117</v>
      </c>
      <c r="L309" s="8">
        <v>2.57</v>
      </c>
      <c r="M309" s="8">
        <v>2.57</v>
      </c>
      <c r="N309" s="8"/>
      <c r="O309" s="8"/>
      <c r="P309" s="8"/>
      <c r="Q309" s="8">
        <v>2.57</v>
      </c>
      <c r="R309" s="8"/>
      <c r="S309" s="8"/>
      <c r="T309" s="8"/>
      <c r="U309" s="8">
        <v>0</v>
      </c>
      <c r="V309" s="1"/>
      <c r="W309" s="8">
        <v>2.57</v>
      </c>
      <c r="X309" s="1"/>
      <c r="Y309" s="1"/>
      <c r="Z309" s="1"/>
      <c r="AA309" s="8">
        <v>0</v>
      </c>
      <c r="AB309" s="1"/>
      <c r="AC309" s="8">
        <v>0</v>
      </c>
      <c r="AD309" s="1"/>
      <c r="AE309" s="1"/>
      <c r="AF309" s="1"/>
      <c r="AG309" s="8">
        <v>0</v>
      </c>
      <c r="AH309" s="1"/>
      <c r="AI309" s="8">
        <v>2.57</v>
      </c>
      <c r="AJ309" s="1"/>
      <c r="AK309" s="1"/>
      <c r="AL309" s="1"/>
      <c r="AM309" s="8">
        <v>0</v>
      </c>
      <c r="AN309" s="1"/>
      <c r="AO309" s="8">
        <v>0</v>
      </c>
      <c r="AP309" s="1"/>
      <c r="AQ309" s="1"/>
      <c r="AR309" s="1"/>
      <c r="AS309" s="8">
        <v>0</v>
      </c>
      <c r="AT309" s="1"/>
    </row>
    <row r="310" spans="1:46" ht="23.25" customHeight="1">
      <c r="A310" s="1"/>
      <c r="B310" s="6" t="s">
        <v>20</v>
      </c>
      <c r="C310" s="6" t="s">
        <v>380</v>
      </c>
      <c r="D310" s="7" t="s">
        <v>31</v>
      </c>
      <c r="E310" s="7" t="s">
        <v>721</v>
      </c>
      <c r="F310" s="6" t="s">
        <v>722</v>
      </c>
      <c r="G310" s="7" t="s">
        <v>169</v>
      </c>
      <c r="H310" s="7" t="s">
        <v>236</v>
      </c>
      <c r="I310" s="6" t="s">
        <v>237</v>
      </c>
      <c r="J310" s="8">
        <v>9</v>
      </c>
      <c r="K310" s="7" t="s">
        <v>434</v>
      </c>
      <c r="L310" s="8">
        <v>2.57</v>
      </c>
      <c r="M310" s="8">
        <v>2.57</v>
      </c>
      <c r="N310" s="8"/>
      <c r="O310" s="8">
        <v>2.57</v>
      </c>
      <c r="P310" s="8"/>
      <c r="Q310" s="8">
        <v>2.57</v>
      </c>
      <c r="R310" s="8"/>
      <c r="S310" s="8"/>
      <c r="T310" s="8"/>
      <c r="U310" s="9">
        <v>0</v>
      </c>
      <c r="V310" s="1"/>
      <c r="W310" s="9">
        <v>2.57</v>
      </c>
      <c r="X310" s="1"/>
      <c r="Y310" s="1"/>
      <c r="Z310" s="1"/>
      <c r="AA310" s="9">
        <v>0</v>
      </c>
      <c r="AB310" s="1"/>
      <c r="AC310" s="9">
        <v>0</v>
      </c>
      <c r="AD310" s="1"/>
      <c r="AE310" s="1"/>
      <c r="AF310" s="1"/>
      <c r="AG310" s="9">
        <v>2.57</v>
      </c>
      <c r="AH310" s="1"/>
      <c r="AI310" s="9">
        <v>2.57</v>
      </c>
      <c r="AJ310" s="1"/>
      <c r="AK310" s="1"/>
      <c r="AL310" s="1"/>
      <c r="AM310" s="9">
        <v>0</v>
      </c>
      <c r="AN310" s="1"/>
      <c r="AO310" s="9">
        <v>0</v>
      </c>
      <c r="AP310" s="1"/>
      <c r="AQ310" s="1"/>
      <c r="AR310" s="1"/>
      <c r="AS310" s="9">
        <v>0</v>
      </c>
      <c r="AT310" s="1"/>
    </row>
    <row r="311" spans="1:46" ht="23.25" customHeight="1">
      <c r="A311" s="1"/>
      <c r="B311" s="6" t="s">
        <v>20</v>
      </c>
      <c r="C311" s="6" t="s">
        <v>380</v>
      </c>
      <c r="D311" s="7" t="s">
        <v>35</v>
      </c>
      <c r="E311" s="7" t="s">
        <v>381</v>
      </c>
      <c r="F311" s="6" t="s">
        <v>382</v>
      </c>
      <c r="G311" s="7" t="s">
        <v>169</v>
      </c>
      <c r="H311" s="7" t="s">
        <v>236</v>
      </c>
      <c r="I311" s="6" t="s">
        <v>237</v>
      </c>
      <c r="J311" s="8">
        <v>9</v>
      </c>
      <c r="K311" s="7" t="s">
        <v>434</v>
      </c>
      <c r="L311" s="8">
        <v>4.1400000000000006</v>
      </c>
      <c r="M311" s="8">
        <v>3.0933333333333337</v>
      </c>
      <c r="N311" s="8"/>
      <c r="O311" s="8">
        <v>4.1400000000000006</v>
      </c>
      <c r="P311" s="8"/>
      <c r="Q311" s="8">
        <v>2.57</v>
      </c>
      <c r="R311" s="8"/>
      <c r="S311" s="8"/>
      <c r="T311" s="8"/>
      <c r="U311" s="8">
        <v>0</v>
      </c>
      <c r="V311" s="1"/>
      <c r="W311" s="8">
        <v>2.57</v>
      </c>
      <c r="X311" s="1"/>
      <c r="Y311" s="1"/>
      <c r="Z311" s="1"/>
      <c r="AA311" s="8">
        <v>0</v>
      </c>
      <c r="AB311" s="1"/>
      <c r="AC311" s="8">
        <v>0</v>
      </c>
      <c r="AD311" s="1"/>
      <c r="AE311" s="1"/>
      <c r="AF311" s="1"/>
      <c r="AG311" s="8">
        <v>4.1400000000000006</v>
      </c>
      <c r="AH311" s="1"/>
      <c r="AI311" s="8">
        <v>2.57</v>
      </c>
      <c r="AJ311" s="1"/>
      <c r="AK311" s="1"/>
      <c r="AL311" s="1"/>
      <c r="AM311" s="8">
        <v>0</v>
      </c>
      <c r="AN311" s="1"/>
      <c r="AO311" s="8">
        <v>0</v>
      </c>
      <c r="AP311" s="1"/>
      <c r="AQ311" s="1"/>
      <c r="AR311" s="1"/>
      <c r="AS311" s="8">
        <v>0</v>
      </c>
      <c r="AT311" s="1"/>
    </row>
    <row r="312" spans="1:46" ht="23.25" customHeight="1">
      <c r="A312" s="1"/>
      <c r="B312" s="6" t="s">
        <v>20</v>
      </c>
      <c r="C312" s="6" t="s">
        <v>389</v>
      </c>
      <c r="D312" s="7" t="s">
        <v>22</v>
      </c>
      <c r="E312" s="7" t="s">
        <v>723</v>
      </c>
      <c r="F312" s="6" t="s">
        <v>724</v>
      </c>
      <c r="G312" s="7" t="s">
        <v>25</v>
      </c>
      <c r="H312" s="7" t="s">
        <v>338</v>
      </c>
      <c r="I312" s="6" t="s">
        <v>339</v>
      </c>
      <c r="J312" s="8">
        <v>9</v>
      </c>
      <c r="K312" s="7" t="s">
        <v>347</v>
      </c>
      <c r="L312" s="8">
        <v>0</v>
      </c>
      <c r="M312" s="8"/>
      <c r="N312" s="8"/>
      <c r="O312" s="8"/>
      <c r="P312" s="8"/>
      <c r="Q312" s="8"/>
      <c r="R312" s="8"/>
      <c r="S312" s="8"/>
      <c r="T312" s="8"/>
      <c r="U312" s="1"/>
      <c r="V312" s="1"/>
      <c r="W312" s="1"/>
      <c r="X312" s="9">
        <v>0</v>
      </c>
      <c r="Y312" s="1"/>
      <c r="Z312" s="9">
        <v>0</v>
      </c>
      <c r="AA312" s="1"/>
      <c r="AB312" s="1"/>
      <c r="AC312" s="1"/>
      <c r="AD312" s="9">
        <v>0</v>
      </c>
      <c r="AE312" s="1"/>
      <c r="AF312" s="9">
        <v>0</v>
      </c>
      <c r="AG312" s="1"/>
      <c r="AH312" s="1"/>
      <c r="AI312" s="1"/>
      <c r="AJ312" s="9">
        <v>0</v>
      </c>
      <c r="AK312" s="1"/>
      <c r="AL312" s="9">
        <v>0</v>
      </c>
      <c r="AM312" s="1"/>
      <c r="AN312" s="1"/>
      <c r="AO312" s="1"/>
      <c r="AP312" s="9">
        <v>0</v>
      </c>
      <c r="AQ312" s="1"/>
      <c r="AR312" s="9">
        <v>0</v>
      </c>
      <c r="AS312" s="1"/>
      <c r="AT312" s="1"/>
    </row>
    <row r="313" spans="1:46" ht="23.25" customHeight="1">
      <c r="A313" s="1"/>
      <c r="B313" s="6" t="s">
        <v>20</v>
      </c>
      <c r="C313" s="6" t="s">
        <v>389</v>
      </c>
      <c r="D313" s="7" t="s">
        <v>22</v>
      </c>
      <c r="E313" s="7" t="s">
        <v>723</v>
      </c>
      <c r="F313" s="6" t="s">
        <v>724</v>
      </c>
      <c r="G313" s="7" t="s">
        <v>35</v>
      </c>
      <c r="H313" s="7" t="s">
        <v>236</v>
      </c>
      <c r="I313" s="6" t="s">
        <v>237</v>
      </c>
      <c r="J313" s="8">
        <v>9</v>
      </c>
      <c r="K313" s="7" t="s">
        <v>117</v>
      </c>
      <c r="L313" s="8">
        <v>0</v>
      </c>
      <c r="M313" s="8"/>
      <c r="N313" s="8"/>
      <c r="O313" s="8"/>
      <c r="P313" s="8"/>
      <c r="Q313" s="8"/>
      <c r="R313" s="8"/>
      <c r="S313" s="8"/>
      <c r="T313" s="8"/>
      <c r="U313" s="1"/>
      <c r="V313" s="1"/>
      <c r="W313" s="1"/>
      <c r="X313" s="8">
        <v>0</v>
      </c>
      <c r="Y313" s="1"/>
      <c r="Z313" s="8">
        <v>0</v>
      </c>
      <c r="AA313" s="1"/>
      <c r="AB313" s="1"/>
      <c r="AC313" s="1"/>
      <c r="AD313" s="8">
        <v>0</v>
      </c>
      <c r="AE313" s="1"/>
      <c r="AF313" s="1"/>
      <c r="AG313" s="1"/>
      <c r="AH313" s="1"/>
      <c r="AI313" s="1"/>
      <c r="AJ313" s="8">
        <v>0</v>
      </c>
      <c r="AK313" s="1"/>
      <c r="AL313" s="8">
        <v>0</v>
      </c>
      <c r="AM313" s="1"/>
      <c r="AN313" s="1"/>
      <c r="AO313" s="1"/>
      <c r="AP313" s="8">
        <v>0</v>
      </c>
      <c r="AQ313" s="1"/>
      <c r="AR313" s="8">
        <v>0</v>
      </c>
      <c r="AS313" s="1"/>
      <c r="AT313" s="1"/>
    </row>
    <row r="314" spans="1:46" ht="23.25" customHeight="1">
      <c r="A314" s="1"/>
      <c r="B314" s="6" t="s">
        <v>20</v>
      </c>
      <c r="C314" s="6" t="s">
        <v>389</v>
      </c>
      <c r="D314" s="7" t="s">
        <v>22</v>
      </c>
      <c r="E314" s="7" t="s">
        <v>723</v>
      </c>
      <c r="F314" s="6" t="s">
        <v>724</v>
      </c>
      <c r="G314" s="7" t="s">
        <v>169</v>
      </c>
      <c r="H314" s="7" t="s">
        <v>267</v>
      </c>
      <c r="I314" s="6" t="s">
        <v>268</v>
      </c>
      <c r="J314" s="8">
        <v>9</v>
      </c>
      <c r="K314" s="7" t="s">
        <v>193</v>
      </c>
      <c r="L314" s="8">
        <v>1</v>
      </c>
      <c r="M314" s="8">
        <v>1</v>
      </c>
      <c r="N314" s="8">
        <v>1</v>
      </c>
      <c r="O314" s="8"/>
      <c r="P314" s="8"/>
      <c r="Q314" s="8"/>
      <c r="R314" s="8"/>
      <c r="S314" s="8"/>
      <c r="T314" s="8"/>
      <c r="U314" s="1"/>
      <c r="V314" s="1"/>
      <c r="W314" s="1"/>
      <c r="X314" s="9">
        <v>0</v>
      </c>
      <c r="Y314" s="1"/>
      <c r="Z314" s="9">
        <v>1</v>
      </c>
      <c r="AA314" s="1"/>
      <c r="AB314" s="1"/>
      <c r="AC314" s="1"/>
      <c r="AD314" s="9">
        <v>0</v>
      </c>
      <c r="AE314" s="1"/>
      <c r="AF314" s="9">
        <v>0</v>
      </c>
      <c r="AG314" s="1"/>
      <c r="AH314" s="1"/>
      <c r="AI314" s="1"/>
      <c r="AJ314" s="9">
        <v>0</v>
      </c>
      <c r="AK314" s="1"/>
      <c r="AL314" s="9">
        <v>0</v>
      </c>
      <c r="AM314" s="1"/>
      <c r="AN314" s="1"/>
      <c r="AO314" s="1"/>
      <c r="AP314" s="9">
        <v>0</v>
      </c>
      <c r="AQ314" s="1"/>
      <c r="AR314" s="9">
        <v>0</v>
      </c>
      <c r="AS314" s="1"/>
      <c r="AT314" s="1"/>
    </row>
    <row r="315" spans="1:46" ht="23.25" customHeight="1">
      <c r="A315" s="1"/>
      <c r="B315" s="6" t="s">
        <v>20</v>
      </c>
      <c r="C315" s="6" t="s">
        <v>389</v>
      </c>
      <c r="D315" s="7" t="s">
        <v>22</v>
      </c>
      <c r="E315" s="7" t="s">
        <v>723</v>
      </c>
      <c r="F315" s="6" t="s">
        <v>724</v>
      </c>
      <c r="G315" s="7" t="s">
        <v>266</v>
      </c>
      <c r="H315" s="7" t="s">
        <v>236</v>
      </c>
      <c r="I315" s="6" t="s">
        <v>237</v>
      </c>
      <c r="J315" s="8">
        <v>9</v>
      </c>
      <c r="K315" s="7" t="s">
        <v>434</v>
      </c>
      <c r="L315" s="8">
        <v>0</v>
      </c>
      <c r="M315" s="8"/>
      <c r="N315" s="8"/>
      <c r="O315" s="8"/>
      <c r="P315" s="8"/>
      <c r="Q315" s="8"/>
      <c r="R315" s="8"/>
      <c r="S315" s="8"/>
      <c r="T315" s="8"/>
      <c r="U315" s="1"/>
      <c r="V315" s="1"/>
      <c r="W315" s="1"/>
      <c r="X315" s="8">
        <v>0</v>
      </c>
      <c r="Y315" s="1"/>
      <c r="Z315" s="8">
        <v>0</v>
      </c>
      <c r="AA315" s="1"/>
      <c r="AB315" s="1"/>
      <c r="AC315" s="1"/>
      <c r="AD315" s="8">
        <v>0</v>
      </c>
      <c r="AE315" s="1"/>
      <c r="AF315" s="1"/>
      <c r="AG315" s="1"/>
      <c r="AH315" s="1"/>
      <c r="AI315" s="1"/>
      <c r="AJ315" s="8">
        <v>0</v>
      </c>
      <c r="AK315" s="1"/>
      <c r="AL315" s="8">
        <v>0</v>
      </c>
      <c r="AM315" s="1"/>
      <c r="AN315" s="1"/>
      <c r="AO315" s="1"/>
      <c r="AP315" s="8">
        <v>0</v>
      </c>
      <c r="AQ315" s="1"/>
      <c r="AR315" s="8">
        <v>0</v>
      </c>
      <c r="AS315" s="1"/>
      <c r="AT315" s="1"/>
    </row>
    <row r="316" spans="1:46" ht="23.25" customHeight="1">
      <c r="A316" s="1"/>
      <c r="B316" s="6" t="s">
        <v>20</v>
      </c>
      <c r="C316" s="6" t="s">
        <v>389</v>
      </c>
      <c r="D316" s="7" t="s">
        <v>25</v>
      </c>
      <c r="E316" s="7" t="s">
        <v>338</v>
      </c>
      <c r="F316" s="6" t="s">
        <v>339</v>
      </c>
      <c r="G316" s="7" t="s">
        <v>35</v>
      </c>
      <c r="H316" s="7" t="s">
        <v>236</v>
      </c>
      <c r="I316" s="6" t="s">
        <v>237</v>
      </c>
      <c r="J316" s="8">
        <v>9</v>
      </c>
      <c r="K316" s="7" t="s">
        <v>117</v>
      </c>
      <c r="L316" s="8">
        <v>2.57</v>
      </c>
      <c r="M316" s="8">
        <v>2.57</v>
      </c>
      <c r="N316" s="8">
        <v>2.57</v>
      </c>
      <c r="O316" s="8"/>
      <c r="P316" s="8"/>
      <c r="Q316" s="8"/>
      <c r="R316" s="8">
        <v>2.57</v>
      </c>
      <c r="S316" s="8"/>
      <c r="T316" s="8"/>
      <c r="U316" s="1"/>
      <c r="V316" s="1"/>
      <c r="W316" s="1"/>
      <c r="X316" s="9">
        <v>2.57</v>
      </c>
      <c r="Y316" s="1"/>
      <c r="Z316" s="9">
        <v>2.57</v>
      </c>
      <c r="AA316" s="1"/>
      <c r="AB316" s="1"/>
      <c r="AC316" s="1"/>
      <c r="AD316" s="9">
        <v>0</v>
      </c>
      <c r="AE316" s="1"/>
      <c r="AF316" s="1"/>
      <c r="AG316" s="1"/>
      <c r="AH316" s="1"/>
      <c r="AI316" s="1"/>
      <c r="AJ316" s="9">
        <v>0</v>
      </c>
      <c r="AK316" s="1"/>
      <c r="AL316" s="9">
        <v>2.57</v>
      </c>
      <c r="AM316" s="1"/>
      <c r="AN316" s="1"/>
      <c r="AO316" s="1"/>
      <c r="AP316" s="9">
        <v>0</v>
      </c>
      <c r="AQ316" s="1"/>
      <c r="AR316" s="9">
        <v>0</v>
      </c>
      <c r="AS316" s="1"/>
      <c r="AT316" s="1"/>
    </row>
    <row r="317" spans="1:46" ht="23.25" customHeight="1">
      <c r="A317" s="1"/>
      <c r="B317" s="6" t="s">
        <v>20</v>
      </c>
      <c r="C317" s="6" t="s">
        <v>389</v>
      </c>
      <c r="D317" s="7" t="s">
        <v>25</v>
      </c>
      <c r="E317" s="7" t="s">
        <v>338</v>
      </c>
      <c r="F317" s="6" t="s">
        <v>339</v>
      </c>
      <c r="G317" s="7" t="s">
        <v>169</v>
      </c>
      <c r="H317" s="7" t="s">
        <v>267</v>
      </c>
      <c r="I317" s="6" t="s">
        <v>268</v>
      </c>
      <c r="J317" s="8">
        <v>9</v>
      </c>
      <c r="K317" s="7" t="s">
        <v>193</v>
      </c>
      <c r="L317" s="8">
        <v>0</v>
      </c>
      <c r="M317" s="8"/>
      <c r="N317" s="8"/>
      <c r="O317" s="8"/>
      <c r="P317" s="8"/>
      <c r="Q317" s="8"/>
      <c r="R317" s="8"/>
      <c r="S317" s="8"/>
      <c r="T317" s="8"/>
      <c r="U317" s="1"/>
      <c r="V317" s="1"/>
      <c r="W317" s="1"/>
      <c r="X317" s="8">
        <v>0</v>
      </c>
      <c r="Y317" s="1"/>
      <c r="Z317" s="8">
        <v>0</v>
      </c>
      <c r="AA317" s="1"/>
      <c r="AB317" s="1"/>
      <c r="AC317" s="1"/>
      <c r="AD317" s="8">
        <v>0</v>
      </c>
      <c r="AE317" s="1"/>
      <c r="AF317" s="8">
        <v>0</v>
      </c>
      <c r="AG317" s="1"/>
      <c r="AH317" s="1"/>
      <c r="AI317" s="1"/>
      <c r="AJ317" s="8">
        <v>0</v>
      </c>
      <c r="AK317" s="1"/>
      <c r="AL317" s="8">
        <v>0</v>
      </c>
      <c r="AM317" s="1"/>
      <c r="AN317" s="1"/>
      <c r="AO317" s="1"/>
      <c r="AP317" s="8">
        <v>0</v>
      </c>
      <c r="AQ317" s="1"/>
      <c r="AR317" s="8">
        <v>0</v>
      </c>
      <c r="AS317" s="1"/>
      <c r="AT317" s="1"/>
    </row>
    <row r="318" spans="1:46" ht="23.25" customHeight="1">
      <c r="A318" s="1"/>
      <c r="B318" s="6" t="s">
        <v>20</v>
      </c>
      <c r="C318" s="6" t="s">
        <v>389</v>
      </c>
      <c r="D318" s="7" t="s">
        <v>25</v>
      </c>
      <c r="E318" s="7" t="s">
        <v>338</v>
      </c>
      <c r="F318" s="6" t="s">
        <v>339</v>
      </c>
      <c r="G318" s="7" t="s">
        <v>266</v>
      </c>
      <c r="H318" s="7" t="s">
        <v>236</v>
      </c>
      <c r="I318" s="6" t="s">
        <v>237</v>
      </c>
      <c r="J318" s="8">
        <v>9</v>
      </c>
      <c r="K318" s="7" t="s">
        <v>434</v>
      </c>
      <c r="L318" s="8">
        <v>2.57</v>
      </c>
      <c r="M318" s="8">
        <v>2.57</v>
      </c>
      <c r="N318" s="8">
        <v>2.57</v>
      </c>
      <c r="O318" s="8"/>
      <c r="P318" s="8"/>
      <c r="Q318" s="8"/>
      <c r="R318" s="8"/>
      <c r="S318" s="8"/>
      <c r="T318" s="8"/>
      <c r="U318" s="1"/>
      <c r="V318" s="1"/>
      <c r="W318" s="1"/>
      <c r="X318" s="9">
        <v>0</v>
      </c>
      <c r="Y318" s="1"/>
      <c r="Z318" s="9">
        <v>0</v>
      </c>
      <c r="AA318" s="1"/>
      <c r="AB318" s="1"/>
      <c r="AC318" s="1"/>
      <c r="AD318" s="9">
        <v>0</v>
      </c>
      <c r="AE318" s="1"/>
      <c r="AF318" s="1"/>
      <c r="AG318" s="1"/>
      <c r="AH318" s="1"/>
      <c r="AI318" s="1"/>
      <c r="AJ318" s="9">
        <v>0</v>
      </c>
      <c r="AK318" s="1"/>
      <c r="AL318" s="9">
        <v>2.57</v>
      </c>
      <c r="AM318" s="1"/>
      <c r="AN318" s="1"/>
      <c r="AO318" s="1"/>
      <c r="AP318" s="9">
        <v>0</v>
      </c>
      <c r="AQ318" s="1"/>
      <c r="AR318" s="9">
        <v>0</v>
      </c>
      <c r="AS318" s="1"/>
      <c r="AT318" s="1"/>
    </row>
    <row r="319" spans="1:46" ht="23.25" customHeight="1">
      <c r="A319" s="1"/>
      <c r="B319" s="6" t="s">
        <v>20</v>
      </c>
      <c r="C319" s="6" t="s">
        <v>389</v>
      </c>
      <c r="D319" s="7" t="s">
        <v>31</v>
      </c>
      <c r="E319" s="7" t="s">
        <v>390</v>
      </c>
      <c r="F319" s="6" t="s">
        <v>391</v>
      </c>
      <c r="G319" s="7" t="s">
        <v>35</v>
      </c>
      <c r="H319" s="7" t="s">
        <v>236</v>
      </c>
      <c r="I319" s="6" t="s">
        <v>237</v>
      </c>
      <c r="J319" s="8">
        <v>9</v>
      </c>
      <c r="K319" s="7" t="s">
        <v>117</v>
      </c>
      <c r="L319" s="8">
        <v>0</v>
      </c>
      <c r="M319" s="8"/>
      <c r="N319" s="8"/>
      <c r="O319" s="8"/>
      <c r="P319" s="8"/>
      <c r="Q319" s="8"/>
      <c r="R319" s="8"/>
      <c r="S319" s="8"/>
      <c r="T319" s="8"/>
      <c r="U319" s="1"/>
      <c r="V319" s="1"/>
      <c r="W319" s="1"/>
      <c r="X319" s="8">
        <v>0</v>
      </c>
      <c r="Y319" s="1"/>
      <c r="Z319" s="8">
        <v>0</v>
      </c>
      <c r="AA319" s="1"/>
      <c r="AB319" s="1"/>
      <c r="AC319" s="1"/>
      <c r="AD319" s="8">
        <v>0</v>
      </c>
      <c r="AE319" s="1"/>
      <c r="AF319" s="1"/>
      <c r="AG319" s="1"/>
      <c r="AH319" s="1"/>
      <c r="AI319" s="1"/>
      <c r="AJ319" s="8">
        <v>0</v>
      </c>
      <c r="AK319" s="1"/>
      <c r="AL319" s="8">
        <v>0</v>
      </c>
      <c r="AM319" s="1"/>
      <c r="AN319" s="1"/>
      <c r="AO319" s="1"/>
      <c r="AP319" s="8">
        <v>0</v>
      </c>
      <c r="AQ319" s="1"/>
      <c r="AR319" s="8">
        <v>0</v>
      </c>
      <c r="AS319" s="1"/>
      <c r="AT319" s="1"/>
    </row>
    <row r="320" spans="1:46" ht="23.25" customHeight="1">
      <c r="A320" s="1"/>
      <c r="B320" s="6" t="s">
        <v>20</v>
      </c>
      <c r="C320" s="6" t="s">
        <v>389</v>
      </c>
      <c r="D320" s="7" t="s">
        <v>31</v>
      </c>
      <c r="E320" s="7" t="s">
        <v>390</v>
      </c>
      <c r="F320" s="6" t="s">
        <v>391</v>
      </c>
      <c r="G320" s="7" t="s">
        <v>169</v>
      </c>
      <c r="H320" s="7" t="s">
        <v>267</v>
      </c>
      <c r="I320" s="6" t="s">
        <v>268</v>
      </c>
      <c r="J320" s="8">
        <v>9</v>
      </c>
      <c r="K320" s="7" t="s">
        <v>193</v>
      </c>
      <c r="L320" s="8">
        <v>1</v>
      </c>
      <c r="M320" s="8">
        <v>1</v>
      </c>
      <c r="N320" s="8">
        <v>1</v>
      </c>
      <c r="O320" s="8"/>
      <c r="P320" s="8"/>
      <c r="Q320" s="8"/>
      <c r="R320" s="8"/>
      <c r="S320" s="8"/>
      <c r="T320" s="8"/>
      <c r="U320" s="1"/>
      <c r="V320" s="1"/>
      <c r="W320" s="1"/>
      <c r="X320" s="9">
        <v>0</v>
      </c>
      <c r="Y320" s="1"/>
      <c r="Z320" s="9">
        <v>1</v>
      </c>
      <c r="AA320" s="1"/>
      <c r="AB320" s="1"/>
      <c r="AC320" s="1"/>
      <c r="AD320" s="9">
        <v>0</v>
      </c>
      <c r="AE320" s="1"/>
      <c r="AF320" s="9">
        <v>0</v>
      </c>
      <c r="AG320" s="1"/>
      <c r="AH320" s="1"/>
      <c r="AI320" s="1"/>
      <c r="AJ320" s="9">
        <v>0</v>
      </c>
      <c r="AK320" s="1"/>
      <c r="AL320" s="9">
        <v>0</v>
      </c>
      <c r="AM320" s="1"/>
      <c r="AN320" s="1"/>
      <c r="AO320" s="1"/>
      <c r="AP320" s="9">
        <v>0</v>
      </c>
      <c r="AQ320" s="1"/>
      <c r="AR320" s="9">
        <v>0</v>
      </c>
      <c r="AS320" s="1"/>
      <c r="AT320" s="1"/>
    </row>
    <row r="321" spans="1:46" ht="23.25" customHeight="1">
      <c r="A321" s="1"/>
      <c r="B321" s="6" t="s">
        <v>20</v>
      </c>
      <c r="C321" s="6" t="s">
        <v>389</v>
      </c>
      <c r="D321" s="7" t="s">
        <v>31</v>
      </c>
      <c r="E321" s="7" t="s">
        <v>390</v>
      </c>
      <c r="F321" s="6" t="s">
        <v>391</v>
      </c>
      <c r="G321" s="7" t="s">
        <v>266</v>
      </c>
      <c r="H321" s="7" t="s">
        <v>236</v>
      </c>
      <c r="I321" s="6" t="s">
        <v>237</v>
      </c>
      <c r="J321" s="8">
        <v>9</v>
      </c>
      <c r="K321" s="7" t="s">
        <v>434</v>
      </c>
      <c r="L321" s="8">
        <v>1</v>
      </c>
      <c r="M321" s="8">
        <v>1</v>
      </c>
      <c r="N321" s="8">
        <v>1</v>
      </c>
      <c r="O321" s="8"/>
      <c r="P321" s="8"/>
      <c r="Q321" s="8"/>
      <c r="R321" s="8"/>
      <c r="S321" s="8"/>
      <c r="T321" s="8"/>
      <c r="U321" s="1"/>
      <c r="V321" s="1"/>
      <c r="W321" s="1"/>
      <c r="X321" s="8">
        <v>0</v>
      </c>
      <c r="Y321" s="1"/>
      <c r="Z321" s="8">
        <v>0</v>
      </c>
      <c r="AA321" s="1"/>
      <c r="AB321" s="1"/>
      <c r="AC321" s="1"/>
      <c r="AD321" s="8">
        <v>0</v>
      </c>
      <c r="AE321" s="1"/>
      <c r="AF321" s="1"/>
      <c r="AG321" s="1"/>
      <c r="AH321" s="1"/>
      <c r="AI321" s="1"/>
      <c r="AJ321" s="8">
        <v>0</v>
      </c>
      <c r="AK321" s="1"/>
      <c r="AL321" s="8">
        <v>1</v>
      </c>
      <c r="AM321" s="1"/>
      <c r="AN321" s="1"/>
      <c r="AO321" s="1"/>
      <c r="AP321" s="8">
        <v>0</v>
      </c>
      <c r="AQ321" s="1"/>
      <c r="AR321" s="8">
        <v>0</v>
      </c>
      <c r="AS321" s="1"/>
      <c r="AT321" s="1"/>
    </row>
    <row r="322" spans="1:46" ht="23.25" customHeight="1">
      <c r="A322" s="1"/>
      <c r="B322" s="6" t="s">
        <v>20</v>
      </c>
      <c r="C322" s="6" t="s">
        <v>389</v>
      </c>
      <c r="D322" s="7" t="s">
        <v>33</v>
      </c>
      <c r="E322" s="7" t="s">
        <v>393</v>
      </c>
      <c r="F322" s="6" t="s">
        <v>394</v>
      </c>
      <c r="G322" s="7" t="s">
        <v>35</v>
      </c>
      <c r="H322" s="7" t="s">
        <v>236</v>
      </c>
      <c r="I322" s="6" t="s">
        <v>237</v>
      </c>
      <c r="J322" s="8">
        <v>9</v>
      </c>
      <c r="K322" s="7" t="s">
        <v>117</v>
      </c>
      <c r="L322" s="8">
        <v>2.57</v>
      </c>
      <c r="M322" s="8">
        <v>2.0466666666666669</v>
      </c>
      <c r="N322" s="8">
        <v>1.7850000000000001</v>
      </c>
      <c r="O322" s="8"/>
      <c r="P322" s="8"/>
      <c r="Q322" s="8"/>
      <c r="R322" s="8">
        <v>2.57</v>
      </c>
      <c r="S322" s="8"/>
      <c r="T322" s="8"/>
      <c r="U322" s="1"/>
      <c r="V322" s="1"/>
      <c r="W322" s="1"/>
      <c r="X322" s="9">
        <v>2.57</v>
      </c>
      <c r="Y322" s="1"/>
      <c r="Z322" s="9">
        <v>2.57</v>
      </c>
      <c r="AA322" s="1"/>
      <c r="AB322" s="1"/>
      <c r="AC322" s="1"/>
      <c r="AD322" s="9">
        <v>0</v>
      </c>
      <c r="AE322" s="1"/>
      <c r="AF322" s="1"/>
      <c r="AG322" s="1"/>
      <c r="AH322" s="1"/>
      <c r="AI322" s="1"/>
      <c r="AJ322" s="9">
        <v>0</v>
      </c>
      <c r="AK322" s="1"/>
      <c r="AL322" s="9">
        <v>1</v>
      </c>
      <c r="AM322" s="1"/>
      <c r="AN322" s="1"/>
      <c r="AO322" s="1"/>
      <c r="AP322" s="9">
        <v>0</v>
      </c>
      <c r="AQ322" s="1"/>
      <c r="AR322" s="9">
        <v>0</v>
      </c>
      <c r="AS322" s="1"/>
      <c r="AT322" s="1"/>
    </row>
    <row r="323" spans="1:46" ht="23.25" customHeight="1">
      <c r="A323" s="1"/>
      <c r="B323" s="6" t="s">
        <v>20</v>
      </c>
      <c r="C323" s="6" t="s">
        <v>389</v>
      </c>
      <c r="D323" s="7" t="s">
        <v>33</v>
      </c>
      <c r="E323" s="7" t="s">
        <v>393</v>
      </c>
      <c r="F323" s="6" t="s">
        <v>394</v>
      </c>
      <c r="G323" s="7" t="s">
        <v>169</v>
      </c>
      <c r="H323" s="7" t="s">
        <v>267</v>
      </c>
      <c r="I323" s="6" t="s">
        <v>268</v>
      </c>
      <c r="J323" s="8">
        <v>9</v>
      </c>
      <c r="K323" s="7" t="s">
        <v>193</v>
      </c>
      <c r="L323" s="8">
        <v>0</v>
      </c>
      <c r="M323" s="8"/>
      <c r="N323" s="8"/>
      <c r="O323" s="8"/>
      <c r="P323" s="8"/>
      <c r="Q323" s="8"/>
      <c r="R323" s="8"/>
      <c r="S323" s="8"/>
      <c r="T323" s="8"/>
      <c r="U323" s="1"/>
      <c r="V323" s="1"/>
      <c r="W323" s="1"/>
      <c r="X323" s="8">
        <v>0</v>
      </c>
      <c r="Y323" s="1"/>
      <c r="Z323" s="8">
        <v>0</v>
      </c>
      <c r="AA323" s="1"/>
      <c r="AB323" s="1"/>
      <c r="AC323" s="1"/>
      <c r="AD323" s="8">
        <v>0</v>
      </c>
      <c r="AE323" s="1"/>
      <c r="AF323" s="8">
        <v>0</v>
      </c>
      <c r="AG323" s="1"/>
      <c r="AH323" s="1"/>
      <c r="AI323" s="1"/>
      <c r="AJ323" s="8">
        <v>0</v>
      </c>
      <c r="AK323" s="1"/>
      <c r="AL323" s="8">
        <v>0</v>
      </c>
      <c r="AM323" s="1"/>
      <c r="AN323" s="1"/>
      <c r="AO323" s="1"/>
      <c r="AP323" s="8">
        <v>0</v>
      </c>
      <c r="AQ323" s="1"/>
      <c r="AR323" s="8">
        <v>0</v>
      </c>
      <c r="AS323" s="1"/>
      <c r="AT323" s="1"/>
    </row>
    <row r="324" spans="1:46" ht="23.25" customHeight="1">
      <c r="A324" s="1"/>
      <c r="B324" s="6" t="s">
        <v>20</v>
      </c>
      <c r="C324" s="6" t="s">
        <v>389</v>
      </c>
      <c r="D324" s="7" t="s">
        <v>35</v>
      </c>
      <c r="E324" s="7" t="s">
        <v>236</v>
      </c>
      <c r="F324" s="6" t="s">
        <v>237</v>
      </c>
      <c r="G324" s="7" t="s">
        <v>169</v>
      </c>
      <c r="H324" s="7" t="s">
        <v>267</v>
      </c>
      <c r="I324" s="6" t="s">
        <v>268</v>
      </c>
      <c r="J324" s="8">
        <v>9</v>
      </c>
      <c r="K324" s="7" t="s">
        <v>193</v>
      </c>
      <c r="L324" s="8">
        <v>1</v>
      </c>
      <c r="M324" s="8">
        <v>1</v>
      </c>
      <c r="N324" s="8">
        <v>1</v>
      </c>
      <c r="O324" s="8"/>
      <c r="P324" s="8"/>
      <c r="Q324" s="8"/>
      <c r="R324" s="8">
        <v>1</v>
      </c>
      <c r="S324" s="8"/>
      <c r="T324" s="8"/>
      <c r="U324" s="1"/>
      <c r="V324" s="1"/>
      <c r="W324" s="1"/>
      <c r="X324" s="9">
        <v>0</v>
      </c>
      <c r="Y324" s="1"/>
      <c r="Z324" s="9">
        <v>1</v>
      </c>
      <c r="AA324" s="1"/>
      <c r="AB324" s="1"/>
      <c r="AC324" s="1"/>
      <c r="AD324" s="9">
        <v>1</v>
      </c>
      <c r="AE324" s="1"/>
      <c r="AF324" s="9">
        <v>0</v>
      </c>
      <c r="AG324" s="1"/>
      <c r="AH324" s="1"/>
      <c r="AI324" s="1"/>
      <c r="AJ324" s="9">
        <v>0</v>
      </c>
      <c r="AK324" s="1"/>
      <c r="AL324" s="9">
        <v>0</v>
      </c>
      <c r="AM324" s="1"/>
      <c r="AN324" s="1"/>
      <c r="AO324" s="1"/>
      <c r="AP324" s="9">
        <v>0</v>
      </c>
      <c r="AQ324" s="1"/>
      <c r="AR324" s="9">
        <v>0</v>
      </c>
      <c r="AS324" s="1"/>
      <c r="AT324" s="1"/>
    </row>
    <row r="325" spans="1:46" ht="23.25" customHeight="1">
      <c r="A325" s="1"/>
      <c r="B325" s="6" t="s">
        <v>20</v>
      </c>
      <c r="C325" s="6" t="s">
        <v>389</v>
      </c>
      <c r="D325" s="7" t="s">
        <v>169</v>
      </c>
      <c r="E325" s="7" t="s">
        <v>267</v>
      </c>
      <c r="F325" s="6" t="s">
        <v>268</v>
      </c>
      <c r="G325" s="7" t="s">
        <v>266</v>
      </c>
      <c r="H325" s="7" t="s">
        <v>236</v>
      </c>
      <c r="I325" s="6" t="s">
        <v>237</v>
      </c>
      <c r="J325" s="8">
        <v>9</v>
      </c>
      <c r="K325" s="7" t="s">
        <v>434</v>
      </c>
      <c r="L325" s="8">
        <v>4.57</v>
      </c>
      <c r="M325" s="8">
        <v>3.76</v>
      </c>
      <c r="N325" s="8">
        <v>4.3550000000000004</v>
      </c>
      <c r="O325" s="8"/>
      <c r="P325" s="8"/>
      <c r="Q325" s="8"/>
      <c r="R325" s="8">
        <v>2.57</v>
      </c>
      <c r="S325" s="8"/>
      <c r="T325" s="8"/>
      <c r="U325" s="1"/>
      <c r="V325" s="1"/>
      <c r="W325" s="1"/>
      <c r="X325" s="8">
        <v>2.57</v>
      </c>
      <c r="Y325" s="1"/>
      <c r="Z325" s="8">
        <v>4.1400000000000006</v>
      </c>
      <c r="AA325" s="1"/>
      <c r="AB325" s="1"/>
      <c r="AC325" s="1"/>
      <c r="AD325" s="8">
        <v>0</v>
      </c>
      <c r="AE325" s="1"/>
      <c r="AF325" s="1"/>
      <c r="AG325" s="1"/>
      <c r="AH325" s="1"/>
      <c r="AI325" s="1"/>
      <c r="AJ325" s="8">
        <v>0</v>
      </c>
      <c r="AK325" s="1"/>
      <c r="AL325" s="8">
        <v>4.57</v>
      </c>
      <c r="AM325" s="1"/>
      <c r="AN325" s="1"/>
      <c r="AO325" s="1"/>
      <c r="AP325" s="8">
        <v>0</v>
      </c>
      <c r="AQ325" s="1"/>
      <c r="AR325" s="8">
        <v>0</v>
      </c>
      <c r="AS325" s="1"/>
      <c r="AT325" s="1"/>
    </row>
    <row r="326" spans="1:46" ht="23.25" customHeight="1">
      <c r="A326" s="1"/>
      <c r="B326" s="6" t="s">
        <v>20</v>
      </c>
      <c r="C326" s="6" t="s">
        <v>396</v>
      </c>
      <c r="D326" s="7" t="s">
        <v>22</v>
      </c>
      <c r="E326" s="7" t="s">
        <v>211</v>
      </c>
      <c r="F326" s="6" t="s">
        <v>212</v>
      </c>
      <c r="G326" s="7" t="s">
        <v>25</v>
      </c>
      <c r="H326" s="7" t="s">
        <v>198</v>
      </c>
      <c r="I326" s="6" t="s">
        <v>199</v>
      </c>
      <c r="J326" s="8">
        <v>24</v>
      </c>
      <c r="K326" s="7" t="s">
        <v>114</v>
      </c>
      <c r="L326" s="8">
        <v>9.2725000000000009</v>
      </c>
      <c r="M326" s="8">
        <v>7.8179999999999996</v>
      </c>
      <c r="N326" s="8"/>
      <c r="O326" s="8"/>
      <c r="P326" s="8"/>
      <c r="Q326" s="8"/>
      <c r="R326" s="8"/>
      <c r="S326" s="8">
        <v>7.8179999999999996</v>
      </c>
      <c r="T326" s="8"/>
      <c r="U326" s="1"/>
      <c r="V326" s="1"/>
      <c r="W326" s="1"/>
      <c r="X326" s="1"/>
      <c r="Y326" s="9">
        <v>9.2725000000000009</v>
      </c>
      <c r="Z326" s="1"/>
      <c r="AA326" s="1"/>
      <c r="AB326" s="1"/>
      <c r="AC326" s="1"/>
      <c r="AD326" s="1"/>
      <c r="AE326" s="9">
        <v>6.8179999999999996</v>
      </c>
      <c r="AF326" s="1"/>
      <c r="AG326" s="1"/>
      <c r="AH326" s="1"/>
      <c r="AI326" s="1"/>
      <c r="AJ326" s="1"/>
      <c r="AK326" s="9">
        <v>7.8179999999999996</v>
      </c>
      <c r="AL326" s="1"/>
      <c r="AM326" s="1"/>
      <c r="AN326" s="1"/>
      <c r="AO326" s="1"/>
      <c r="AP326" s="1"/>
      <c r="AQ326" s="9">
        <v>7.3635000000000002</v>
      </c>
      <c r="AR326" s="1"/>
      <c r="AS326" s="1"/>
      <c r="AT326" s="1"/>
    </row>
    <row r="327" spans="1:46" ht="23.25" customHeight="1">
      <c r="A327" s="1"/>
      <c r="B327" s="6" t="s">
        <v>20</v>
      </c>
      <c r="C327" s="6" t="s">
        <v>396</v>
      </c>
      <c r="D327" s="7" t="s">
        <v>22</v>
      </c>
      <c r="E327" s="7" t="s">
        <v>211</v>
      </c>
      <c r="F327" s="6" t="s">
        <v>212</v>
      </c>
      <c r="G327" s="7" t="s">
        <v>31</v>
      </c>
      <c r="H327" s="7" t="s">
        <v>236</v>
      </c>
      <c r="I327" s="6" t="s">
        <v>237</v>
      </c>
      <c r="J327" s="8">
        <v>24</v>
      </c>
      <c r="K327" s="7" t="s">
        <v>57</v>
      </c>
      <c r="L327" s="8">
        <v>0</v>
      </c>
      <c r="M327" s="8"/>
      <c r="N327" s="8"/>
      <c r="O327" s="8"/>
      <c r="P327" s="8"/>
      <c r="Q327" s="8"/>
      <c r="R327" s="8"/>
      <c r="S327" s="8"/>
      <c r="T327" s="8"/>
      <c r="U327" s="1"/>
      <c r="V327" s="1"/>
      <c r="W327" s="1"/>
      <c r="X327" s="1"/>
      <c r="Y327" s="8">
        <v>0</v>
      </c>
      <c r="Z327" s="1"/>
      <c r="AA327" s="1"/>
      <c r="AB327" s="1"/>
      <c r="AC327" s="1"/>
      <c r="AD327" s="1"/>
      <c r="AE327" s="8">
        <v>0</v>
      </c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8">
        <v>0</v>
      </c>
      <c r="AR327" s="1"/>
      <c r="AS327" s="1"/>
      <c r="AT327" s="1"/>
    </row>
    <row r="328" spans="1:46" ht="23.25" customHeight="1">
      <c r="A328" s="1"/>
      <c r="B328" s="6" t="s">
        <v>20</v>
      </c>
      <c r="C328" s="6" t="s">
        <v>396</v>
      </c>
      <c r="D328" s="7" t="s">
        <v>25</v>
      </c>
      <c r="E328" s="7" t="s">
        <v>198</v>
      </c>
      <c r="F328" s="6" t="s">
        <v>199</v>
      </c>
      <c r="G328" s="7" t="s">
        <v>31</v>
      </c>
      <c r="H328" s="7" t="s">
        <v>236</v>
      </c>
      <c r="I328" s="6" t="s">
        <v>237</v>
      </c>
      <c r="J328" s="8">
        <v>24</v>
      </c>
      <c r="K328" s="7" t="s">
        <v>57</v>
      </c>
      <c r="L328" s="8">
        <v>0</v>
      </c>
      <c r="M328" s="8"/>
      <c r="N328" s="8"/>
      <c r="O328" s="8"/>
      <c r="P328" s="8"/>
      <c r="Q328" s="8"/>
      <c r="R328" s="8"/>
      <c r="S328" s="8"/>
      <c r="T328" s="8"/>
      <c r="U328" s="1"/>
      <c r="V328" s="1"/>
      <c r="W328" s="1"/>
      <c r="X328" s="1"/>
      <c r="Y328" s="9">
        <v>0</v>
      </c>
      <c r="Z328" s="1"/>
      <c r="AA328" s="1"/>
      <c r="AB328" s="1"/>
      <c r="AC328" s="1"/>
      <c r="AD328" s="1"/>
      <c r="AE328" s="9">
        <v>0</v>
      </c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9">
        <v>0</v>
      </c>
      <c r="AR328" s="1"/>
      <c r="AS328" s="1"/>
      <c r="AT328" s="1"/>
    </row>
    <row r="329" spans="1:46" ht="23.25" customHeight="1">
      <c r="A329" s="1"/>
      <c r="B329" s="6" t="s">
        <v>20</v>
      </c>
      <c r="C329" s="6" t="s">
        <v>397</v>
      </c>
      <c r="D329" s="7" t="s">
        <v>22</v>
      </c>
      <c r="E329" s="7" t="s">
        <v>719</v>
      </c>
      <c r="F329" s="6" t="s">
        <v>720</v>
      </c>
      <c r="G329" s="7" t="s">
        <v>31</v>
      </c>
      <c r="H329" s="7" t="s">
        <v>236</v>
      </c>
      <c r="I329" s="6" t="s">
        <v>237</v>
      </c>
      <c r="J329" s="8">
        <v>9</v>
      </c>
      <c r="K329" s="7" t="s">
        <v>117</v>
      </c>
      <c r="L329" s="8">
        <v>2.57</v>
      </c>
      <c r="M329" s="8">
        <v>2.0466666666666669</v>
      </c>
      <c r="N329" s="8"/>
      <c r="O329" s="8"/>
      <c r="P329" s="8">
        <v>2.0466666666666669</v>
      </c>
      <c r="Q329" s="8"/>
      <c r="R329" s="8"/>
      <c r="S329" s="8"/>
      <c r="T329" s="8"/>
      <c r="U329" s="1"/>
      <c r="V329" s="8">
        <v>2.57</v>
      </c>
      <c r="W329" s="1"/>
      <c r="X329" s="1"/>
      <c r="Y329" s="1"/>
      <c r="Z329" s="1"/>
      <c r="AA329" s="1"/>
      <c r="AB329" s="8">
        <v>0</v>
      </c>
      <c r="AC329" s="1"/>
      <c r="AD329" s="1"/>
      <c r="AE329" s="1"/>
      <c r="AF329" s="1"/>
      <c r="AG329" s="1"/>
      <c r="AH329" s="8">
        <v>2.57</v>
      </c>
      <c r="AI329" s="1"/>
      <c r="AJ329" s="1"/>
      <c r="AK329" s="1"/>
      <c r="AL329" s="1"/>
      <c r="AM329" s="1"/>
      <c r="AN329" s="8">
        <v>1</v>
      </c>
      <c r="AO329" s="1"/>
      <c r="AP329" s="1"/>
      <c r="AQ329" s="1"/>
      <c r="AR329" s="1"/>
      <c r="AS329" s="1"/>
      <c r="AT329" s="8">
        <v>0</v>
      </c>
    </row>
    <row r="330" spans="1:46" ht="23.25" customHeight="1">
      <c r="A330" s="1"/>
      <c r="B330" s="6" t="s">
        <v>20</v>
      </c>
      <c r="C330" s="6" t="s">
        <v>397</v>
      </c>
      <c r="D330" s="7" t="s">
        <v>25</v>
      </c>
      <c r="E330" s="7" t="s">
        <v>393</v>
      </c>
      <c r="F330" s="6" t="s">
        <v>394</v>
      </c>
      <c r="G330" s="7" t="s">
        <v>31</v>
      </c>
      <c r="H330" s="7" t="s">
        <v>236</v>
      </c>
      <c r="I330" s="6" t="s">
        <v>237</v>
      </c>
      <c r="J330" s="8">
        <v>9</v>
      </c>
      <c r="K330" s="7" t="s">
        <v>117</v>
      </c>
      <c r="L330" s="8">
        <v>2.57</v>
      </c>
      <c r="M330" s="8">
        <v>2.57</v>
      </c>
      <c r="N330" s="8"/>
      <c r="O330" s="8"/>
      <c r="P330" s="8">
        <v>2.57</v>
      </c>
      <c r="Q330" s="8"/>
      <c r="R330" s="8"/>
      <c r="S330" s="8"/>
      <c r="T330" s="8"/>
      <c r="U330" s="1"/>
      <c r="V330" s="9">
        <v>2.57</v>
      </c>
      <c r="W330" s="1"/>
      <c r="X330" s="1"/>
      <c r="Y330" s="1"/>
      <c r="Z330" s="1"/>
      <c r="AA330" s="1"/>
      <c r="AB330" s="9">
        <v>0</v>
      </c>
      <c r="AC330" s="1"/>
      <c r="AD330" s="1"/>
      <c r="AE330" s="1"/>
      <c r="AF330" s="1"/>
      <c r="AG330" s="1"/>
      <c r="AH330" s="9">
        <v>2.57</v>
      </c>
      <c r="AI330" s="1"/>
      <c r="AJ330" s="1"/>
      <c r="AK330" s="1"/>
      <c r="AL330" s="1"/>
      <c r="AM330" s="1"/>
      <c r="AN330" s="9">
        <v>0</v>
      </c>
      <c r="AO330" s="1"/>
      <c r="AP330" s="1"/>
      <c r="AQ330" s="1"/>
      <c r="AR330" s="1"/>
      <c r="AS330" s="1"/>
      <c r="AT330" s="9">
        <v>0</v>
      </c>
    </row>
    <row r="331" spans="1:46" ht="23.25" customHeight="1">
      <c r="A331" s="1"/>
      <c r="B331" s="6" t="s">
        <v>20</v>
      </c>
      <c r="C331" s="6" t="s">
        <v>397</v>
      </c>
      <c r="D331" s="7" t="s">
        <v>31</v>
      </c>
      <c r="E331" s="7" t="s">
        <v>236</v>
      </c>
      <c r="F331" s="6" t="s">
        <v>237</v>
      </c>
      <c r="G331" s="7" t="s">
        <v>33</v>
      </c>
      <c r="H331" s="7" t="s">
        <v>267</v>
      </c>
      <c r="I331" s="6" t="s">
        <v>268</v>
      </c>
      <c r="J331" s="8">
        <v>9</v>
      </c>
      <c r="K331" s="7" t="s">
        <v>193</v>
      </c>
      <c r="L331" s="8">
        <v>8.14</v>
      </c>
      <c r="M331" s="8">
        <v>8.14</v>
      </c>
      <c r="N331" s="8"/>
      <c r="O331" s="8"/>
      <c r="P331" s="8">
        <v>8.14</v>
      </c>
      <c r="Q331" s="8"/>
      <c r="R331" s="8"/>
      <c r="S331" s="8"/>
      <c r="T331" s="8"/>
      <c r="U331" s="1"/>
      <c r="V331" s="8">
        <v>0</v>
      </c>
      <c r="W331" s="1"/>
      <c r="X331" s="1"/>
      <c r="Y331" s="1"/>
      <c r="Z331" s="1"/>
      <c r="AA331" s="1"/>
      <c r="AB331" s="8">
        <v>0</v>
      </c>
      <c r="AC331" s="1"/>
      <c r="AD331" s="1"/>
      <c r="AE331" s="1"/>
      <c r="AF331" s="1"/>
      <c r="AG331" s="1"/>
      <c r="AH331" s="8">
        <v>0</v>
      </c>
      <c r="AI331" s="1"/>
      <c r="AJ331" s="1"/>
      <c r="AK331" s="1"/>
      <c r="AL331" s="1"/>
      <c r="AM331" s="1"/>
      <c r="AN331" s="8">
        <v>8.14</v>
      </c>
      <c r="AO331" s="1"/>
      <c r="AP331" s="1"/>
      <c r="AQ331" s="1"/>
      <c r="AR331" s="1"/>
      <c r="AS331" s="1"/>
      <c r="AT331" s="8">
        <v>0</v>
      </c>
    </row>
    <row r="332" spans="1:46" ht="23.25" customHeight="1">
      <c r="A332" s="1"/>
      <c r="B332" s="6" t="s">
        <v>20</v>
      </c>
      <c r="C332" s="6" t="s">
        <v>397</v>
      </c>
      <c r="D332" s="7" t="s">
        <v>33</v>
      </c>
      <c r="E332" s="7" t="s">
        <v>267</v>
      </c>
      <c r="F332" s="6" t="s">
        <v>268</v>
      </c>
      <c r="G332" s="7" t="s">
        <v>35</v>
      </c>
      <c r="H332" s="7" t="s">
        <v>236</v>
      </c>
      <c r="I332" s="6" t="s">
        <v>237</v>
      </c>
      <c r="J332" s="8">
        <v>9</v>
      </c>
      <c r="K332" s="7" t="s">
        <v>434</v>
      </c>
      <c r="L332" s="8">
        <v>3.14</v>
      </c>
      <c r="M332" s="8">
        <v>2.2366666666666668</v>
      </c>
      <c r="N332" s="8"/>
      <c r="O332" s="8"/>
      <c r="P332" s="8">
        <v>2.2366666666666668</v>
      </c>
      <c r="Q332" s="8"/>
      <c r="R332" s="8"/>
      <c r="S332" s="8"/>
      <c r="T332" s="8"/>
      <c r="U332" s="1"/>
      <c r="V332" s="9">
        <v>1</v>
      </c>
      <c r="W332" s="1"/>
      <c r="X332" s="1"/>
      <c r="Y332" s="1"/>
      <c r="Z332" s="1"/>
      <c r="AA332" s="1"/>
      <c r="AB332" s="9">
        <v>0</v>
      </c>
      <c r="AC332" s="1"/>
      <c r="AD332" s="1"/>
      <c r="AE332" s="1"/>
      <c r="AF332" s="1"/>
      <c r="AG332" s="1"/>
      <c r="AH332" s="9">
        <v>2.57</v>
      </c>
      <c r="AI332" s="1"/>
      <c r="AJ332" s="1"/>
      <c r="AK332" s="1"/>
      <c r="AL332" s="1"/>
      <c r="AM332" s="1"/>
      <c r="AN332" s="9">
        <v>0</v>
      </c>
      <c r="AO332" s="1"/>
      <c r="AP332" s="1"/>
      <c r="AQ332" s="1"/>
      <c r="AR332" s="1"/>
      <c r="AS332" s="1"/>
      <c r="AT332" s="9">
        <v>3.14</v>
      </c>
    </row>
    <row r="333" spans="1:46" ht="23.25" customHeight="1">
      <c r="A333" s="1"/>
      <c r="B333" s="6" t="s">
        <v>20</v>
      </c>
      <c r="C333" s="6" t="s">
        <v>398</v>
      </c>
      <c r="D333" s="7" t="s">
        <v>22</v>
      </c>
      <c r="E333" s="7" t="s">
        <v>390</v>
      </c>
      <c r="F333" s="6" t="s">
        <v>391</v>
      </c>
      <c r="G333" s="7" t="s">
        <v>33</v>
      </c>
      <c r="H333" s="7" t="s">
        <v>236</v>
      </c>
      <c r="I333" s="6" t="s">
        <v>237</v>
      </c>
      <c r="J333" s="8">
        <v>11</v>
      </c>
      <c r="K333" s="7" t="s">
        <v>165</v>
      </c>
      <c r="L333" s="8">
        <v>1</v>
      </c>
      <c r="M333" s="8">
        <v>1</v>
      </c>
      <c r="N333" s="8"/>
      <c r="O333" s="8"/>
      <c r="P333" s="8"/>
      <c r="Q333" s="8"/>
      <c r="R333" s="8"/>
      <c r="S333" s="8">
        <v>1</v>
      </c>
      <c r="T333" s="8"/>
      <c r="U333" s="1"/>
      <c r="V333" s="1"/>
      <c r="W333" s="1"/>
      <c r="X333" s="1"/>
      <c r="Y333" s="8">
        <v>0</v>
      </c>
      <c r="Z333" s="1"/>
      <c r="AA333" s="1"/>
      <c r="AB333" s="1"/>
      <c r="AC333" s="1"/>
      <c r="AD333" s="1"/>
      <c r="AE333" s="8">
        <v>0</v>
      </c>
      <c r="AF333" s="1"/>
      <c r="AG333" s="1"/>
      <c r="AH333" s="1"/>
      <c r="AI333" s="1"/>
      <c r="AJ333" s="1"/>
      <c r="AK333" s="8">
        <v>1</v>
      </c>
      <c r="AL333" s="1"/>
      <c r="AM333" s="1"/>
      <c r="AN333" s="1"/>
      <c r="AO333" s="1"/>
      <c r="AP333" s="1"/>
      <c r="AQ333" s="8">
        <v>0</v>
      </c>
      <c r="AR333" s="1"/>
      <c r="AS333" s="1"/>
      <c r="AT333" s="1"/>
    </row>
    <row r="334" spans="1:46" ht="23.25" customHeight="1">
      <c r="A334" s="1"/>
      <c r="B334" s="6" t="s">
        <v>20</v>
      </c>
      <c r="C334" s="6" t="s">
        <v>398</v>
      </c>
      <c r="D334" s="7" t="s">
        <v>25</v>
      </c>
      <c r="E334" s="7" t="s">
        <v>725</v>
      </c>
      <c r="F334" s="6" t="s">
        <v>726</v>
      </c>
      <c r="G334" s="7" t="s">
        <v>33</v>
      </c>
      <c r="H334" s="7" t="s">
        <v>236</v>
      </c>
      <c r="I334" s="6" t="s">
        <v>237</v>
      </c>
      <c r="J334" s="8">
        <v>11</v>
      </c>
      <c r="K334" s="7" t="s">
        <v>165</v>
      </c>
      <c r="L334" s="8">
        <v>2.57</v>
      </c>
      <c r="M334" s="8">
        <v>2.57</v>
      </c>
      <c r="N334" s="8"/>
      <c r="O334" s="8"/>
      <c r="P334" s="8"/>
      <c r="Q334" s="8"/>
      <c r="R334" s="8"/>
      <c r="S334" s="8">
        <v>2.57</v>
      </c>
      <c r="T334" s="8"/>
      <c r="U334" s="1"/>
      <c r="V334" s="1"/>
      <c r="W334" s="1"/>
      <c r="X334" s="1"/>
      <c r="Y334" s="9">
        <v>0</v>
      </c>
      <c r="Z334" s="1"/>
      <c r="AA334" s="1"/>
      <c r="AB334" s="1"/>
      <c r="AC334" s="1"/>
      <c r="AD334" s="1"/>
      <c r="AE334" s="9">
        <v>0</v>
      </c>
      <c r="AF334" s="1"/>
      <c r="AG334" s="1"/>
      <c r="AH334" s="1"/>
      <c r="AI334" s="1"/>
      <c r="AJ334" s="1"/>
      <c r="AK334" s="9">
        <v>2.57</v>
      </c>
      <c r="AL334" s="1"/>
      <c r="AM334" s="1"/>
      <c r="AN334" s="1"/>
      <c r="AO334" s="1"/>
      <c r="AP334" s="1"/>
      <c r="AQ334" s="9">
        <v>2.57</v>
      </c>
      <c r="AR334" s="1"/>
      <c r="AS334" s="1"/>
      <c r="AT334" s="1"/>
    </row>
    <row r="335" spans="1:46" ht="23.25" customHeight="1">
      <c r="A335" s="1"/>
      <c r="B335" s="6" t="s">
        <v>20</v>
      </c>
      <c r="C335" s="6" t="s">
        <v>398</v>
      </c>
      <c r="D335" s="7" t="s">
        <v>31</v>
      </c>
      <c r="E335" s="7" t="s">
        <v>721</v>
      </c>
      <c r="F335" s="6" t="s">
        <v>722</v>
      </c>
      <c r="G335" s="7" t="s">
        <v>33</v>
      </c>
      <c r="H335" s="7" t="s">
        <v>236</v>
      </c>
      <c r="I335" s="6" t="s">
        <v>237</v>
      </c>
      <c r="J335" s="8">
        <v>11</v>
      </c>
      <c r="K335" s="7" t="s">
        <v>165</v>
      </c>
      <c r="L335" s="8">
        <v>2.57</v>
      </c>
      <c r="M335" s="8">
        <v>2.57</v>
      </c>
      <c r="N335" s="8"/>
      <c r="O335" s="8"/>
      <c r="P335" s="8"/>
      <c r="Q335" s="8"/>
      <c r="R335" s="8"/>
      <c r="S335" s="8">
        <v>2.57</v>
      </c>
      <c r="T335" s="8"/>
      <c r="U335" s="1"/>
      <c r="V335" s="1"/>
      <c r="W335" s="1"/>
      <c r="X335" s="1"/>
      <c r="Y335" s="8">
        <v>2.57</v>
      </c>
      <c r="Z335" s="1"/>
      <c r="AA335" s="1"/>
      <c r="AB335" s="1"/>
      <c r="AC335" s="1"/>
      <c r="AD335" s="1"/>
      <c r="AE335" s="8">
        <v>0</v>
      </c>
      <c r="AF335" s="1"/>
      <c r="AG335" s="1"/>
      <c r="AH335" s="1"/>
      <c r="AI335" s="1"/>
      <c r="AJ335" s="1"/>
      <c r="AK335" s="8">
        <v>2.57</v>
      </c>
      <c r="AL335" s="1"/>
      <c r="AM335" s="1"/>
      <c r="AN335" s="1"/>
      <c r="AO335" s="1"/>
      <c r="AP335" s="1"/>
      <c r="AQ335" s="8">
        <v>0</v>
      </c>
      <c r="AR335" s="1"/>
      <c r="AS335" s="1"/>
      <c r="AT335" s="1"/>
    </row>
    <row r="336" spans="1:46" ht="23.25" customHeight="1">
      <c r="A336" s="1"/>
      <c r="B336" s="6" t="s">
        <v>20</v>
      </c>
      <c r="C336" s="6" t="s">
        <v>398</v>
      </c>
      <c r="D336" s="7" t="s">
        <v>35</v>
      </c>
      <c r="E336" s="7" t="s">
        <v>399</v>
      </c>
      <c r="F336" s="6" t="s">
        <v>400</v>
      </c>
      <c r="G336" s="7" t="s">
        <v>169</v>
      </c>
      <c r="H336" s="7" t="s">
        <v>211</v>
      </c>
      <c r="I336" s="6" t="s">
        <v>212</v>
      </c>
      <c r="J336" s="8">
        <v>11</v>
      </c>
      <c r="K336" s="7" t="s">
        <v>147</v>
      </c>
      <c r="L336" s="8">
        <v>5.57</v>
      </c>
      <c r="M336" s="8">
        <v>5.2911250000000001</v>
      </c>
      <c r="N336" s="8"/>
      <c r="O336" s="8"/>
      <c r="P336" s="8"/>
      <c r="Q336" s="8"/>
      <c r="R336" s="8"/>
      <c r="S336" s="8">
        <v>5.2911250000000001</v>
      </c>
      <c r="T336" s="8"/>
      <c r="U336" s="1"/>
      <c r="V336" s="1"/>
      <c r="W336" s="1"/>
      <c r="X336" s="1"/>
      <c r="Y336" s="9">
        <v>5.0245000000000006</v>
      </c>
      <c r="Z336" s="1"/>
      <c r="AA336" s="1"/>
      <c r="AB336" s="1"/>
      <c r="AC336" s="1"/>
      <c r="AD336" s="1"/>
      <c r="AE336" s="9">
        <v>5.57</v>
      </c>
      <c r="AF336" s="1"/>
      <c r="AG336" s="1"/>
      <c r="AH336" s="1"/>
      <c r="AI336" s="1"/>
      <c r="AJ336" s="1"/>
      <c r="AK336" s="9">
        <v>5.57</v>
      </c>
      <c r="AL336" s="1"/>
      <c r="AM336" s="1"/>
      <c r="AN336" s="1"/>
      <c r="AO336" s="1"/>
      <c r="AP336" s="1"/>
      <c r="AQ336" s="9">
        <v>5</v>
      </c>
      <c r="AR336" s="1"/>
      <c r="AS336" s="1"/>
      <c r="AT336" s="1"/>
    </row>
    <row r="337" spans="1:46" ht="23.25" customHeight="1">
      <c r="A337" s="1"/>
      <c r="B337" s="6" t="s">
        <v>20</v>
      </c>
      <c r="C337" s="6" t="s">
        <v>401</v>
      </c>
      <c r="D337" s="7" t="s">
        <v>22</v>
      </c>
      <c r="E337" s="7" t="s">
        <v>352</v>
      </c>
      <c r="F337" s="6" t="s">
        <v>353</v>
      </c>
      <c r="G337" s="7" t="s">
        <v>25</v>
      </c>
      <c r="H337" s="7" t="s">
        <v>236</v>
      </c>
      <c r="I337" s="6" t="s">
        <v>237</v>
      </c>
      <c r="J337" s="8">
        <v>32</v>
      </c>
      <c r="K337" s="7" t="s">
        <v>145</v>
      </c>
      <c r="L337" s="8">
        <v>4.5745000000000005</v>
      </c>
      <c r="M337" s="8">
        <v>3.5711250000000003</v>
      </c>
      <c r="N337" s="8"/>
      <c r="O337" s="8"/>
      <c r="P337" s="8"/>
      <c r="Q337" s="8"/>
      <c r="R337" s="8"/>
      <c r="S337" s="8">
        <v>3.5711250000000003</v>
      </c>
      <c r="T337" s="8"/>
      <c r="U337" s="1"/>
      <c r="V337" s="1"/>
      <c r="W337" s="1"/>
      <c r="X337" s="1"/>
      <c r="Y337" s="8">
        <v>4.57</v>
      </c>
      <c r="Z337" s="1"/>
      <c r="AA337" s="1"/>
      <c r="AB337" s="1"/>
      <c r="AC337" s="1"/>
      <c r="AD337" s="1"/>
      <c r="AE337" s="8">
        <v>2.57</v>
      </c>
      <c r="AF337" s="1"/>
      <c r="AG337" s="1"/>
      <c r="AH337" s="1"/>
      <c r="AI337" s="1"/>
      <c r="AJ337" s="1"/>
      <c r="AK337" s="8">
        <v>4.5745000000000005</v>
      </c>
      <c r="AL337" s="1"/>
      <c r="AM337" s="1"/>
      <c r="AN337" s="1"/>
      <c r="AO337" s="1"/>
      <c r="AP337" s="1"/>
      <c r="AQ337" s="8">
        <v>2.57</v>
      </c>
      <c r="AR337" s="1"/>
      <c r="AS337" s="1"/>
      <c r="AT337" s="1"/>
    </row>
    <row r="338" spans="1:46" ht="23.25" customHeight="1">
      <c r="A338" s="1"/>
      <c r="B338" s="6" t="s">
        <v>20</v>
      </c>
      <c r="C338" s="6" t="s">
        <v>401</v>
      </c>
      <c r="D338" s="7" t="s">
        <v>22</v>
      </c>
      <c r="E338" s="7" t="s">
        <v>352</v>
      </c>
      <c r="F338" s="6" t="s">
        <v>353</v>
      </c>
      <c r="G338" s="7" t="s">
        <v>31</v>
      </c>
      <c r="H338" s="7" t="s">
        <v>205</v>
      </c>
      <c r="I338" s="6" t="s">
        <v>206</v>
      </c>
      <c r="J338" s="8">
        <v>32</v>
      </c>
      <c r="K338" s="7" t="s">
        <v>134</v>
      </c>
      <c r="L338" s="8">
        <v>1.57</v>
      </c>
      <c r="M338" s="8">
        <v>1.57</v>
      </c>
      <c r="N338" s="8"/>
      <c r="O338" s="8"/>
      <c r="P338" s="8"/>
      <c r="Q338" s="8"/>
      <c r="R338" s="8"/>
      <c r="S338" s="8">
        <v>1.57</v>
      </c>
      <c r="T338" s="8"/>
      <c r="U338" s="1"/>
      <c r="V338" s="1"/>
      <c r="W338" s="1"/>
      <c r="X338" s="1"/>
      <c r="Y338" s="9">
        <v>1.57</v>
      </c>
      <c r="Z338" s="1"/>
      <c r="AA338" s="1"/>
      <c r="AB338" s="1"/>
      <c r="AC338" s="1"/>
      <c r="AD338" s="1"/>
      <c r="AE338" s="9">
        <v>0</v>
      </c>
      <c r="AF338" s="1"/>
      <c r="AG338" s="1"/>
      <c r="AH338" s="1"/>
      <c r="AI338" s="1"/>
      <c r="AJ338" s="1"/>
      <c r="AK338" s="9">
        <v>0</v>
      </c>
      <c r="AL338" s="1"/>
      <c r="AM338" s="1"/>
      <c r="AN338" s="1"/>
      <c r="AO338" s="1"/>
      <c r="AP338" s="1"/>
      <c r="AQ338" s="9">
        <v>0</v>
      </c>
      <c r="AR338" s="1"/>
      <c r="AS338" s="1"/>
      <c r="AT338" s="1"/>
    </row>
    <row r="339" spans="1:46" ht="23.25" customHeight="1">
      <c r="A339" s="1"/>
      <c r="B339" s="6" t="s">
        <v>20</v>
      </c>
      <c r="C339" s="6" t="s">
        <v>401</v>
      </c>
      <c r="D339" s="7" t="s">
        <v>25</v>
      </c>
      <c r="E339" s="7" t="s">
        <v>236</v>
      </c>
      <c r="F339" s="6" t="s">
        <v>237</v>
      </c>
      <c r="G339" s="7" t="s">
        <v>31</v>
      </c>
      <c r="H339" s="7" t="s">
        <v>205</v>
      </c>
      <c r="I339" s="6" t="s">
        <v>206</v>
      </c>
      <c r="J339" s="8">
        <v>32</v>
      </c>
      <c r="K339" s="7" t="s">
        <v>134</v>
      </c>
      <c r="L339" s="8">
        <v>26.039000000000001</v>
      </c>
      <c r="M339" s="8">
        <v>22.307625000000002</v>
      </c>
      <c r="N339" s="8"/>
      <c r="O339" s="8"/>
      <c r="P339" s="8"/>
      <c r="Q339" s="8"/>
      <c r="R339" s="8"/>
      <c r="S339" s="8">
        <v>22.307625000000002</v>
      </c>
      <c r="T339" s="8"/>
      <c r="U339" s="1"/>
      <c r="V339" s="1"/>
      <c r="W339" s="1"/>
      <c r="X339" s="1"/>
      <c r="Y339" s="8">
        <v>19.576500000000003</v>
      </c>
      <c r="Z339" s="1"/>
      <c r="AA339" s="1"/>
      <c r="AB339" s="1"/>
      <c r="AC339" s="1"/>
      <c r="AD339" s="1"/>
      <c r="AE339" s="8">
        <v>20.741</v>
      </c>
      <c r="AF339" s="1"/>
      <c r="AG339" s="1"/>
      <c r="AH339" s="1"/>
      <c r="AI339" s="1"/>
      <c r="AJ339" s="1"/>
      <c r="AK339" s="8">
        <v>22.874000000000002</v>
      </c>
      <c r="AL339" s="1"/>
      <c r="AM339" s="1"/>
      <c r="AN339" s="1"/>
      <c r="AO339" s="1"/>
      <c r="AP339" s="1"/>
      <c r="AQ339" s="8">
        <v>26.039000000000001</v>
      </c>
      <c r="AR339" s="1"/>
      <c r="AS339" s="1"/>
      <c r="AT339" s="1"/>
    </row>
    <row r="340" spans="1:46" ht="23.25" customHeight="1">
      <c r="A340" s="1"/>
      <c r="B340" s="6" t="s">
        <v>20</v>
      </c>
      <c r="C340" s="6" t="s">
        <v>402</v>
      </c>
      <c r="D340" s="7" t="s">
        <v>22</v>
      </c>
      <c r="E340" s="7" t="s">
        <v>318</v>
      </c>
      <c r="F340" s="6" t="s">
        <v>319</v>
      </c>
      <c r="G340" s="7" t="s">
        <v>25</v>
      </c>
      <c r="H340" s="7" t="s">
        <v>205</v>
      </c>
      <c r="I340" s="6" t="s">
        <v>206</v>
      </c>
      <c r="J340" s="8">
        <v>32</v>
      </c>
      <c r="K340" s="7" t="s">
        <v>184</v>
      </c>
      <c r="L340" s="8">
        <v>9.42</v>
      </c>
      <c r="M340" s="8">
        <v>5.58222222222222</v>
      </c>
      <c r="N340" s="8"/>
      <c r="O340" s="8">
        <v>6.28</v>
      </c>
      <c r="P340" s="8">
        <v>5.3380000000000001</v>
      </c>
      <c r="Q340" s="8">
        <v>5.8875000000000002</v>
      </c>
      <c r="R340" s="8">
        <v>4.71</v>
      </c>
      <c r="S340" s="8"/>
      <c r="T340" s="8"/>
      <c r="U340" s="9">
        <v>9.42</v>
      </c>
      <c r="V340" s="9">
        <v>6.28</v>
      </c>
      <c r="W340" s="9">
        <v>7.85</v>
      </c>
      <c r="X340" s="9">
        <v>6.28</v>
      </c>
      <c r="Y340" s="1"/>
      <c r="Z340" s="1"/>
      <c r="AA340" s="9">
        <v>6.28</v>
      </c>
      <c r="AB340" s="9">
        <v>6.28</v>
      </c>
      <c r="AC340" s="9">
        <v>6.28</v>
      </c>
      <c r="AD340" s="9">
        <v>4.71</v>
      </c>
      <c r="AE340" s="1"/>
      <c r="AF340" s="1"/>
      <c r="AG340" s="9">
        <v>6.28</v>
      </c>
      <c r="AH340" s="9">
        <v>4.71</v>
      </c>
      <c r="AI340" s="9">
        <v>4.71</v>
      </c>
      <c r="AJ340" s="9">
        <v>4.71</v>
      </c>
      <c r="AK340" s="1"/>
      <c r="AL340" s="1"/>
      <c r="AM340" s="9">
        <v>4.71</v>
      </c>
      <c r="AN340" s="9">
        <v>4.71</v>
      </c>
      <c r="AO340" s="9">
        <v>4.71</v>
      </c>
      <c r="AP340" s="9">
        <v>3.14</v>
      </c>
      <c r="AQ340" s="1"/>
      <c r="AR340" s="1"/>
      <c r="AS340" s="9">
        <v>4.71</v>
      </c>
      <c r="AT340" s="9">
        <v>4.71</v>
      </c>
    </row>
    <row r="341" spans="1:46" ht="23.25" customHeight="1">
      <c r="A341" s="1"/>
      <c r="B341" s="6" t="s">
        <v>20</v>
      </c>
      <c r="C341" s="6" t="s">
        <v>403</v>
      </c>
      <c r="D341" s="7" t="s">
        <v>22</v>
      </c>
      <c r="E341" s="7" t="s">
        <v>241</v>
      </c>
      <c r="F341" s="6" t="s">
        <v>242</v>
      </c>
      <c r="G341" s="7" t="s">
        <v>25</v>
      </c>
      <c r="H341" s="7" t="s">
        <v>205</v>
      </c>
      <c r="I341" s="6" t="s">
        <v>206</v>
      </c>
      <c r="J341" s="8">
        <v>54</v>
      </c>
      <c r="K341" s="7" t="s">
        <v>606</v>
      </c>
      <c r="L341" s="8">
        <v>51.81</v>
      </c>
      <c r="M341" s="8">
        <v>48.844374999999992</v>
      </c>
      <c r="N341" s="8">
        <v>49.454999999999998</v>
      </c>
      <c r="O341" s="8">
        <v>42.115250000000003</v>
      </c>
      <c r="P341" s="8">
        <v>50.868000000000002</v>
      </c>
      <c r="Q341" s="8">
        <v>51.81</v>
      </c>
      <c r="R341" s="8">
        <v>51.150000000000006</v>
      </c>
      <c r="S341" s="8"/>
      <c r="T341" s="8"/>
      <c r="U341" s="8">
        <v>41.604999999999997</v>
      </c>
      <c r="V341" s="8">
        <v>51.81</v>
      </c>
      <c r="W341" s="8">
        <v>51.81</v>
      </c>
      <c r="X341" s="8">
        <v>51.81</v>
      </c>
      <c r="Y341" s="1"/>
      <c r="Z341" s="8">
        <v>51.81</v>
      </c>
      <c r="AA341" s="8">
        <v>51.81</v>
      </c>
      <c r="AB341" s="8">
        <v>51.81</v>
      </c>
      <c r="AC341" s="8">
        <v>51.81</v>
      </c>
      <c r="AD341" s="8">
        <v>49.17</v>
      </c>
      <c r="AE341" s="1"/>
      <c r="AF341" s="8">
        <v>51.81</v>
      </c>
      <c r="AG341" s="8">
        <v>43.96</v>
      </c>
      <c r="AH341" s="8">
        <v>51.81</v>
      </c>
      <c r="AI341" s="8">
        <v>51.81</v>
      </c>
      <c r="AJ341" s="8">
        <v>51.81</v>
      </c>
      <c r="AK341" s="1"/>
      <c r="AL341" s="8">
        <v>51.81</v>
      </c>
      <c r="AM341" s="8">
        <v>43.371250000000003</v>
      </c>
      <c r="AN341" s="8">
        <v>51.81</v>
      </c>
      <c r="AO341" s="8">
        <v>51.81</v>
      </c>
      <c r="AP341" s="8">
        <v>51.81</v>
      </c>
      <c r="AQ341" s="1"/>
      <c r="AR341" s="8">
        <v>42.39</v>
      </c>
      <c r="AS341" s="8">
        <v>29.83</v>
      </c>
      <c r="AT341" s="8">
        <v>47.1</v>
      </c>
    </row>
    <row r="342" spans="1:46" ht="23.25" customHeight="1">
      <c r="A342" s="1"/>
      <c r="B342" s="6" t="s">
        <v>20</v>
      </c>
      <c r="C342" s="6" t="s">
        <v>405</v>
      </c>
      <c r="D342" s="7" t="s">
        <v>22</v>
      </c>
      <c r="E342" s="7" t="s">
        <v>211</v>
      </c>
      <c r="F342" s="6" t="s">
        <v>212</v>
      </c>
      <c r="G342" s="7" t="s">
        <v>25</v>
      </c>
      <c r="H342" s="7" t="s">
        <v>245</v>
      </c>
      <c r="I342" s="6" t="s">
        <v>246</v>
      </c>
      <c r="J342" s="8">
        <v>38</v>
      </c>
      <c r="K342" s="7" t="s">
        <v>34</v>
      </c>
      <c r="L342" s="8">
        <v>26.818000000000001</v>
      </c>
      <c r="M342" s="8">
        <v>15.930826923076919</v>
      </c>
      <c r="N342" s="8">
        <v>13.272625</v>
      </c>
      <c r="O342" s="8">
        <v>15.171100000000001</v>
      </c>
      <c r="P342" s="8">
        <v>14.687799999999999</v>
      </c>
      <c r="Q342" s="8">
        <v>16.363500000000002</v>
      </c>
      <c r="R342" s="8">
        <v>23.749874999999999</v>
      </c>
      <c r="S342" s="8">
        <v>12.84075</v>
      </c>
      <c r="T342" s="8"/>
      <c r="U342" s="9">
        <v>19.765000000000001</v>
      </c>
      <c r="V342" s="9">
        <v>19.908999999999999</v>
      </c>
      <c r="W342" s="9">
        <v>16.363500000000002</v>
      </c>
      <c r="X342" s="9">
        <v>22.908999999999999</v>
      </c>
      <c r="Y342" s="9">
        <v>10.818</v>
      </c>
      <c r="Z342" s="9">
        <v>12.3635</v>
      </c>
      <c r="AA342" s="9">
        <v>16.908999999999999</v>
      </c>
      <c r="AB342" s="9">
        <v>12.909000000000001</v>
      </c>
      <c r="AC342" s="9">
        <v>17.363500000000002</v>
      </c>
      <c r="AD342" s="9">
        <v>24.908999999999999</v>
      </c>
      <c r="AE342" s="9">
        <v>11.818</v>
      </c>
      <c r="AF342" s="9">
        <v>13.909000000000001</v>
      </c>
      <c r="AG342" s="9">
        <v>14.3635</v>
      </c>
      <c r="AH342" s="9">
        <v>12.3635</v>
      </c>
      <c r="AI342" s="9">
        <v>15.3635</v>
      </c>
      <c r="AJ342" s="9">
        <v>20.363500000000002</v>
      </c>
      <c r="AK342" s="9">
        <v>14.3635</v>
      </c>
      <c r="AL342" s="9">
        <v>11.909000000000001</v>
      </c>
      <c r="AM342" s="9">
        <v>12.909000000000001</v>
      </c>
      <c r="AN342" s="9">
        <v>13.454499999999999</v>
      </c>
      <c r="AO342" s="9">
        <v>16.363500000000002</v>
      </c>
      <c r="AP342" s="9">
        <v>26.818000000000001</v>
      </c>
      <c r="AQ342" s="9">
        <v>14.3635</v>
      </c>
      <c r="AR342" s="9">
        <v>14.909000000000001</v>
      </c>
      <c r="AS342" s="9">
        <v>11.909000000000001</v>
      </c>
      <c r="AT342" s="9">
        <v>14.802999999999999</v>
      </c>
    </row>
    <row r="343" spans="1:46" ht="23.25" customHeight="1">
      <c r="A343" s="1"/>
      <c r="B343" s="6" t="s">
        <v>20</v>
      </c>
      <c r="C343" s="6" t="s">
        <v>406</v>
      </c>
      <c r="D343" s="7" t="s">
        <v>22</v>
      </c>
      <c r="E343" s="7" t="s">
        <v>218</v>
      </c>
      <c r="F343" s="6" t="s">
        <v>219</v>
      </c>
      <c r="G343" s="7" t="s">
        <v>25</v>
      </c>
      <c r="H343" s="7" t="s">
        <v>211</v>
      </c>
      <c r="I343" s="6" t="s">
        <v>212</v>
      </c>
      <c r="J343" s="8">
        <v>28</v>
      </c>
      <c r="K343" s="7" t="s">
        <v>347</v>
      </c>
      <c r="L343" s="8">
        <v>24.98</v>
      </c>
      <c r="M343" s="8">
        <v>23.142500000000002</v>
      </c>
      <c r="N343" s="8"/>
      <c r="O343" s="8"/>
      <c r="P343" s="8"/>
      <c r="Q343" s="8"/>
      <c r="R343" s="8"/>
      <c r="S343" s="8">
        <v>23.142500000000002</v>
      </c>
      <c r="T343" s="8"/>
      <c r="U343" s="1"/>
      <c r="V343" s="1"/>
      <c r="W343" s="1"/>
      <c r="X343" s="1"/>
      <c r="Y343" s="8">
        <v>24.98</v>
      </c>
      <c r="Z343" s="1"/>
      <c r="AA343" s="1"/>
      <c r="AB343" s="1"/>
      <c r="AC343" s="1"/>
      <c r="AD343" s="1"/>
      <c r="AE343" s="8">
        <v>20.270000000000003</v>
      </c>
      <c r="AF343" s="1"/>
      <c r="AG343" s="1"/>
      <c r="AH343" s="1"/>
      <c r="AI343" s="1"/>
      <c r="AJ343" s="1"/>
      <c r="AK343" s="8">
        <v>22.34</v>
      </c>
      <c r="AL343" s="1"/>
      <c r="AM343" s="1"/>
      <c r="AN343" s="1"/>
      <c r="AO343" s="1"/>
      <c r="AP343" s="1"/>
      <c r="AQ343" s="8">
        <v>24.98</v>
      </c>
      <c r="AR343" s="1"/>
      <c r="AS343" s="1"/>
      <c r="AT343" s="1"/>
    </row>
    <row r="344" spans="1:46" ht="23.25" customHeight="1">
      <c r="A344" s="1"/>
      <c r="B344" s="6" t="s">
        <v>20</v>
      </c>
      <c r="C344" s="6" t="s">
        <v>407</v>
      </c>
      <c r="D344" s="7" t="s">
        <v>22</v>
      </c>
      <c r="E344" s="7" t="s">
        <v>198</v>
      </c>
      <c r="F344" s="6" t="s">
        <v>199</v>
      </c>
      <c r="G344" s="7" t="s">
        <v>25</v>
      </c>
      <c r="H344" s="7" t="s">
        <v>211</v>
      </c>
      <c r="I344" s="6" t="s">
        <v>212</v>
      </c>
      <c r="J344" s="8">
        <v>32</v>
      </c>
      <c r="K344" s="7" t="s">
        <v>127</v>
      </c>
      <c r="L344" s="8">
        <v>24.759</v>
      </c>
      <c r="M344" s="8">
        <v>19.525282142857151</v>
      </c>
      <c r="N344" s="8">
        <v>17.192642857142857</v>
      </c>
      <c r="O344" s="8">
        <v>20.836375000000004</v>
      </c>
      <c r="P344" s="8">
        <v>19.563499999999998</v>
      </c>
      <c r="Q344" s="8">
        <v>21.914321428571427</v>
      </c>
      <c r="R344" s="8">
        <v>17.638261904761908</v>
      </c>
      <c r="S344" s="8"/>
      <c r="T344" s="8"/>
      <c r="U344" s="9">
        <v>21.5715</v>
      </c>
      <c r="V344" s="9">
        <v>20.3245</v>
      </c>
      <c r="W344" s="9">
        <v>24.759</v>
      </c>
      <c r="X344" s="9">
        <v>20.213500000000003</v>
      </c>
      <c r="Y344" s="1"/>
      <c r="Z344" s="9">
        <v>21.086785714285718</v>
      </c>
      <c r="AA344" s="1"/>
      <c r="AB344" s="9">
        <v>24.4025</v>
      </c>
      <c r="AC344" s="9">
        <v>23.213500000000003</v>
      </c>
      <c r="AD344" s="9">
        <v>16.057785714285718</v>
      </c>
      <c r="AE344" s="1"/>
      <c r="AF344" s="9">
        <v>18.168000000000003</v>
      </c>
      <c r="AG344" s="9">
        <v>20.132000000000001</v>
      </c>
      <c r="AH344" s="9">
        <v>21.283500000000004</v>
      </c>
      <c r="AI344" s="9">
        <v>23.622500000000002</v>
      </c>
      <c r="AJ344" s="9">
        <v>16.643500000000003</v>
      </c>
      <c r="AK344" s="1"/>
      <c r="AL344" s="9">
        <v>14.482500000000002</v>
      </c>
      <c r="AM344" s="9">
        <v>18.653000000000002</v>
      </c>
      <c r="AN344" s="9">
        <v>14.573500000000003</v>
      </c>
      <c r="AO344" s="9">
        <v>16.062285714285714</v>
      </c>
      <c r="AP344" s="9">
        <v>0</v>
      </c>
      <c r="AQ344" s="1"/>
      <c r="AR344" s="9">
        <v>15.033285714285716</v>
      </c>
      <c r="AS344" s="9">
        <v>22.989000000000001</v>
      </c>
      <c r="AT344" s="9">
        <v>17.233499999999999</v>
      </c>
    </row>
    <row r="345" spans="1:46" ht="23.25" customHeight="1">
      <c r="A345" s="1"/>
      <c r="B345" s="6" t="s">
        <v>20</v>
      </c>
      <c r="C345" s="6" t="s">
        <v>408</v>
      </c>
      <c r="D345" s="7" t="s">
        <v>22</v>
      </c>
      <c r="E345" s="7" t="s">
        <v>198</v>
      </c>
      <c r="F345" s="6" t="s">
        <v>199</v>
      </c>
      <c r="G345" s="7" t="s">
        <v>25</v>
      </c>
      <c r="H345" s="7" t="s">
        <v>211</v>
      </c>
      <c r="I345" s="6" t="s">
        <v>212</v>
      </c>
      <c r="J345" s="8">
        <v>32</v>
      </c>
      <c r="K345" s="7" t="s">
        <v>116</v>
      </c>
      <c r="L345" s="8">
        <v>17.867000000000001</v>
      </c>
      <c r="M345" s="8">
        <v>11.257750000000001</v>
      </c>
      <c r="N345" s="8"/>
      <c r="O345" s="8"/>
      <c r="P345" s="8"/>
      <c r="Q345" s="8"/>
      <c r="R345" s="8"/>
      <c r="S345" s="8">
        <v>11.257750000000001</v>
      </c>
      <c r="T345" s="8"/>
      <c r="U345" s="1"/>
      <c r="V345" s="1"/>
      <c r="W345" s="1"/>
      <c r="X345" s="1"/>
      <c r="Y345" s="8">
        <v>9.3880000000000017</v>
      </c>
      <c r="Z345" s="1"/>
      <c r="AA345" s="1"/>
      <c r="AB345" s="1"/>
      <c r="AC345" s="1"/>
      <c r="AD345" s="1"/>
      <c r="AE345" s="8">
        <v>10.342500000000001</v>
      </c>
      <c r="AF345" s="1"/>
      <c r="AG345" s="1"/>
      <c r="AH345" s="1"/>
      <c r="AI345" s="1"/>
      <c r="AJ345" s="1"/>
      <c r="AK345" s="8">
        <v>7.4335000000000004</v>
      </c>
      <c r="AL345" s="1"/>
      <c r="AM345" s="1"/>
      <c r="AN345" s="1"/>
      <c r="AO345" s="1"/>
      <c r="AP345" s="1"/>
      <c r="AQ345" s="8">
        <v>17.867000000000001</v>
      </c>
      <c r="AR345" s="1"/>
      <c r="AS345" s="1"/>
      <c r="AT345" s="1"/>
    </row>
    <row r="346" spans="1:46" ht="23.25" customHeight="1">
      <c r="A346" s="1"/>
      <c r="B346" s="6" t="s">
        <v>20</v>
      </c>
      <c r="C346" s="6" t="s">
        <v>409</v>
      </c>
      <c r="D346" s="7" t="s">
        <v>25</v>
      </c>
      <c r="E346" s="7" t="s">
        <v>410</v>
      </c>
      <c r="F346" s="6" t="s">
        <v>411</v>
      </c>
      <c r="G346" s="7" t="s">
        <v>31</v>
      </c>
      <c r="H346" s="7" t="s">
        <v>218</v>
      </c>
      <c r="I346" s="6" t="s">
        <v>219</v>
      </c>
      <c r="J346" s="8">
        <v>24</v>
      </c>
      <c r="K346" s="7" t="s">
        <v>122</v>
      </c>
      <c r="L346" s="8">
        <v>1</v>
      </c>
      <c r="M346" s="8">
        <v>1</v>
      </c>
      <c r="N346" s="8">
        <v>1</v>
      </c>
      <c r="O346" s="8">
        <v>1</v>
      </c>
      <c r="P346" s="8">
        <v>1</v>
      </c>
      <c r="Q346" s="8">
        <v>1</v>
      </c>
      <c r="R346" s="8">
        <v>1</v>
      </c>
      <c r="S346" s="8"/>
      <c r="T346" s="8"/>
      <c r="U346" s="9">
        <v>1</v>
      </c>
      <c r="V346" s="9">
        <v>1</v>
      </c>
      <c r="W346" s="9">
        <v>1</v>
      </c>
      <c r="X346" s="9">
        <v>1</v>
      </c>
      <c r="Y346" s="1"/>
      <c r="Z346" s="9">
        <v>1</v>
      </c>
      <c r="AA346" s="9">
        <v>1</v>
      </c>
      <c r="AB346" s="9">
        <v>1</v>
      </c>
      <c r="AC346" s="9">
        <v>1</v>
      </c>
      <c r="AD346" s="9">
        <v>1</v>
      </c>
      <c r="AE346" s="1"/>
      <c r="AF346" s="9">
        <v>1</v>
      </c>
      <c r="AG346" s="9">
        <v>1</v>
      </c>
      <c r="AH346" s="9">
        <v>1</v>
      </c>
      <c r="AI346" s="9">
        <v>1</v>
      </c>
      <c r="AJ346" s="9">
        <v>1</v>
      </c>
      <c r="AK346" s="1"/>
      <c r="AL346" s="9">
        <v>1</v>
      </c>
      <c r="AM346" s="9">
        <v>1</v>
      </c>
      <c r="AN346" s="9">
        <v>1</v>
      </c>
      <c r="AO346" s="9">
        <v>1</v>
      </c>
      <c r="AP346" s="9">
        <v>1</v>
      </c>
      <c r="AQ346" s="1"/>
      <c r="AR346" s="9">
        <v>1</v>
      </c>
      <c r="AS346" s="9">
        <v>1</v>
      </c>
      <c r="AT346" s="9">
        <v>1</v>
      </c>
    </row>
    <row r="347" spans="1:46" ht="23.25" customHeight="1">
      <c r="A347" s="1"/>
      <c r="B347" s="6" t="s">
        <v>20</v>
      </c>
      <c r="C347" s="6" t="s">
        <v>409</v>
      </c>
      <c r="D347" s="7" t="s">
        <v>31</v>
      </c>
      <c r="E347" s="7" t="s">
        <v>218</v>
      </c>
      <c r="F347" s="6" t="s">
        <v>219</v>
      </c>
      <c r="G347" s="7" t="s">
        <v>33</v>
      </c>
      <c r="H347" s="7" t="s">
        <v>211</v>
      </c>
      <c r="I347" s="6" t="s">
        <v>212</v>
      </c>
      <c r="J347" s="8">
        <v>24</v>
      </c>
      <c r="K347" s="7" t="s">
        <v>127</v>
      </c>
      <c r="L347" s="8">
        <v>29.887500000000003</v>
      </c>
      <c r="M347" s="8">
        <v>16.21677272727273</v>
      </c>
      <c r="N347" s="8">
        <v>11.980875000000001</v>
      </c>
      <c r="O347" s="8">
        <v>13.674800000000001</v>
      </c>
      <c r="P347" s="8">
        <v>13.4114</v>
      </c>
      <c r="Q347" s="8">
        <v>18.568750000000001</v>
      </c>
      <c r="R347" s="8">
        <v>24.784875</v>
      </c>
      <c r="S347" s="8"/>
      <c r="T347" s="8"/>
      <c r="U347" s="8">
        <v>21.8215</v>
      </c>
      <c r="V347" s="8">
        <v>6.0245000000000006</v>
      </c>
      <c r="W347" s="8">
        <v>12.964000000000002</v>
      </c>
      <c r="X347" s="8">
        <v>13.070000000000002</v>
      </c>
      <c r="Y347" s="1"/>
      <c r="Z347" s="8">
        <v>14.049000000000001</v>
      </c>
      <c r="AA347" s="8">
        <v>12.524500000000002</v>
      </c>
      <c r="AB347" s="8">
        <v>24.724500000000003</v>
      </c>
      <c r="AC347" s="8">
        <v>14.988500000000002</v>
      </c>
      <c r="AD347" s="8">
        <v>27.609000000000002</v>
      </c>
      <c r="AE347" s="1"/>
      <c r="AF347" s="8">
        <v>12.594500000000002</v>
      </c>
      <c r="AG347" s="8">
        <v>11.024500000000002</v>
      </c>
      <c r="AH347" s="8">
        <v>11.594500000000002</v>
      </c>
      <c r="AI347" s="8">
        <v>25.679000000000002</v>
      </c>
      <c r="AJ347" s="8">
        <v>29.887500000000003</v>
      </c>
      <c r="AK347" s="1"/>
      <c r="AL347" s="8">
        <v>10.140000000000002</v>
      </c>
      <c r="AM347" s="8">
        <v>10.979000000000001</v>
      </c>
      <c r="AN347" s="8">
        <v>12.619000000000002</v>
      </c>
      <c r="AO347" s="8">
        <v>20.6435</v>
      </c>
      <c r="AP347" s="8">
        <v>28.573</v>
      </c>
      <c r="AQ347" s="1"/>
      <c r="AR347" s="8">
        <v>11.14</v>
      </c>
      <c r="AS347" s="8">
        <v>12.024500000000002</v>
      </c>
      <c r="AT347" s="8">
        <v>12.094500000000002</v>
      </c>
    </row>
    <row r="348" spans="1:46" ht="23.25" customHeight="1">
      <c r="A348" s="1"/>
      <c r="B348" s="6" t="s">
        <v>20</v>
      </c>
      <c r="C348" s="6" t="s">
        <v>727</v>
      </c>
      <c r="D348" s="7" t="s">
        <v>22</v>
      </c>
      <c r="E348" s="7" t="s">
        <v>381</v>
      </c>
      <c r="F348" s="6" t="s">
        <v>382</v>
      </c>
      <c r="G348" s="7" t="s">
        <v>33</v>
      </c>
      <c r="H348" s="7" t="s">
        <v>236</v>
      </c>
      <c r="I348" s="6" t="s">
        <v>237</v>
      </c>
      <c r="J348" s="8">
        <v>24</v>
      </c>
      <c r="K348" s="7" t="s">
        <v>165</v>
      </c>
      <c r="L348" s="8">
        <v>3.14</v>
      </c>
      <c r="M348" s="8">
        <v>2.7125000000000004</v>
      </c>
      <c r="N348" s="8"/>
      <c r="O348" s="8"/>
      <c r="P348" s="8"/>
      <c r="Q348" s="8"/>
      <c r="R348" s="8"/>
      <c r="S348" s="8">
        <v>2.7125000000000004</v>
      </c>
      <c r="T348" s="8"/>
      <c r="U348" s="1"/>
      <c r="V348" s="1"/>
      <c r="W348" s="1"/>
      <c r="X348" s="1"/>
      <c r="Y348" s="9">
        <v>2.57</v>
      </c>
      <c r="Z348" s="1"/>
      <c r="AA348" s="1"/>
      <c r="AB348" s="1"/>
      <c r="AC348" s="1"/>
      <c r="AD348" s="1"/>
      <c r="AE348" s="9">
        <v>3.14</v>
      </c>
      <c r="AF348" s="1"/>
      <c r="AG348" s="1"/>
      <c r="AH348" s="1"/>
      <c r="AI348" s="1"/>
      <c r="AJ348" s="1"/>
      <c r="AK348" s="9">
        <v>2.57</v>
      </c>
      <c r="AL348" s="1"/>
      <c r="AM348" s="1"/>
      <c r="AN348" s="1"/>
      <c r="AO348" s="1"/>
      <c r="AP348" s="1"/>
      <c r="AQ348" s="9">
        <v>2.57</v>
      </c>
      <c r="AR348" s="1"/>
      <c r="AS348" s="1"/>
      <c r="AT348" s="1"/>
    </row>
    <row r="349" spans="1:46" ht="23.25" customHeight="1">
      <c r="A349" s="1"/>
      <c r="B349" s="6" t="s">
        <v>20</v>
      </c>
      <c r="C349" s="6" t="s">
        <v>727</v>
      </c>
      <c r="D349" s="7" t="s">
        <v>25</v>
      </c>
      <c r="E349" s="7" t="s">
        <v>709</v>
      </c>
      <c r="F349" s="6" t="s">
        <v>710</v>
      </c>
      <c r="G349" s="7" t="s">
        <v>33</v>
      </c>
      <c r="H349" s="7" t="s">
        <v>236</v>
      </c>
      <c r="I349" s="6" t="s">
        <v>237</v>
      </c>
      <c r="J349" s="8">
        <v>24</v>
      </c>
      <c r="K349" s="7" t="s">
        <v>165</v>
      </c>
      <c r="L349" s="8">
        <v>0</v>
      </c>
      <c r="M349" s="8"/>
      <c r="N349" s="8"/>
      <c r="O349" s="8"/>
      <c r="P349" s="8"/>
      <c r="Q349" s="8"/>
      <c r="R349" s="8"/>
      <c r="S349" s="8"/>
      <c r="T349" s="8"/>
      <c r="U349" s="1"/>
      <c r="V349" s="1"/>
      <c r="W349" s="1"/>
      <c r="X349" s="1"/>
      <c r="Y349" s="8">
        <v>0</v>
      </c>
      <c r="Z349" s="1"/>
      <c r="AA349" s="1"/>
      <c r="AB349" s="1"/>
      <c r="AC349" s="1"/>
      <c r="AD349" s="1"/>
      <c r="AE349" s="8">
        <v>0</v>
      </c>
      <c r="AF349" s="1"/>
      <c r="AG349" s="1"/>
      <c r="AH349" s="1"/>
      <c r="AI349" s="1"/>
      <c r="AJ349" s="1"/>
      <c r="AK349" s="8">
        <v>0</v>
      </c>
      <c r="AL349" s="1"/>
      <c r="AM349" s="1"/>
      <c r="AN349" s="1"/>
      <c r="AO349" s="1"/>
      <c r="AP349" s="1"/>
      <c r="AQ349" s="8">
        <v>0</v>
      </c>
      <c r="AR349" s="1"/>
      <c r="AS349" s="1"/>
      <c r="AT349" s="1"/>
    </row>
    <row r="350" spans="1:46" ht="23.25" customHeight="1">
      <c r="A350" s="1"/>
      <c r="B350" s="6" t="s">
        <v>20</v>
      </c>
      <c r="C350" s="6" t="s">
        <v>727</v>
      </c>
      <c r="D350" s="7" t="s">
        <v>31</v>
      </c>
      <c r="E350" s="7" t="s">
        <v>711</v>
      </c>
      <c r="F350" s="6" t="s">
        <v>712</v>
      </c>
      <c r="G350" s="7" t="s">
        <v>33</v>
      </c>
      <c r="H350" s="7" t="s">
        <v>236</v>
      </c>
      <c r="I350" s="6" t="s">
        <v>237</v>
      </c>
      <c r="J350" s="8">
        <v>24</v>
      </c>
      <c r="K350" s="7" t="s">
        <v>165</v>
      </c>
      <c r="L350" s="8">
        <v>0</v>
      </c>
      <c r="M350" s="8"/>
      <c r="N350" s="8"/>
      <c r="O350" s="8"/>
      <c r="P350" s="8"/>
      <c r="Q350" s="8"/>
      <c r="R350" s="8"/>
      <c r="S350" s="8"/>
      <c r="T350" s="8"/>
      <c r="U350" s="1"/>
      <c r="V350" s="1"/>
      <c r="W350" s="1"/>
      <c r="X350" s="1"/>
      <c r="Y350" s="9">
        <v>0</v>
      </c>
      <c r="Z350" s="1"/>
      <c r="AA350" s="1"/>
      <c r="AB350" s="1"/>
      <c r="AC350" s="1"/>
      <c r="AD350" s="1"/>
      <c r="AE350" s="9">
        <v>0</v>
      </c>
      <c r="AF350" s="1"/>
      <c r="AG350" s="1"/>
      <c r="AH350" s="1"/>
      <c r="AI350" s="1"/>
      <c r="AJ350" s="1"/>
      <c r="AK350" s="9">
        <v>0</v>
      </c>
      <c r="AL350" s="1"/>
      <c r="AM350" s="1"/>
      <c r="AN350" s="1"/>
      <c r="AO350" s="1"/>
      <c r="AP350" s="1"/>
      <c r="AQ350" s="9">
        <v>0</v>
      </c>
      <c r="AR350" s="1"/>
      <c r="AS350" s="1"/>
      <c r="AT350" s="1"/>
    </row>
    <row r="351" spans="1:46" ht="23.25" customHeight="1">
      <c r="A351" s="1"/>
      <c r="B351" s="6" t="s">
        <v>20</v>
      </c>
      <c r="C351" s="6" t="s">
        <v>728</v>
      </c>
      <c r="D351" s="7" t="s">
        <v>22</v>
      </c>
      <c r="E351" s="7" t="s">
        <v>729</v>
      </c>
      <c r="F351" s="6" t="s">
        <v>730</v>
      </c>
      <c r="G351" s="7" t="s">
        <v>169</v>
      </c>
      <c r="H351" s="7" t="s">
        <v>236</v>
      </c>
      <c r="I351" s="6" t="s">
        <v>237</v>
      </c>
      <c r="J351" s="8">
        <v>9</v>
      </c>
      <c r="K351" s="7" t="s">
        <v>543</v>
      </c>
      <c r="L351" s="8">
        <v>0</v>
      </c>
      <c r="M351" s="8"/>
      <c r="N351" s="8"/>
      <c r="O351" s="8"/>
      <c r="P351" s="8"/>
      <c r="Q351" s="8"/>
      <c r="R351" s="8"/>
      <c r="S351" s="8"/>
      <c r="T351" s="8"/>
      <c r="U351" s="1"/>
      <c r="V351" s="1"/>
      <c r="W351" s="1"/>
      <c r="X351" s="1"/>
      <c r="Y351" s="8">
        <v>0</v>
      </c>
      <c r="Z351" s="1"/>
      <c r="AA351" s="1"/>
      <c r="AB351" s="1"/>
      <c r="AC351" s="1"/>
      <c r="AD351" s="1"/>
      <c r="AE351" s="8">
        <v>0</v>
      </c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8">
        <v>0</v>
      </c>
      <c r="AR351" s="1"/>
      <c r="AS351" s="1"/>
      <c r="AT351" s="1"/>
    </row>
    <row r="352" spans="1:46" ht="23.25" customHeight="1">
      <c r="A352" s="1"/>
      <c r="B352" s="6" t="s">
        <v>20</v>
      </c>
      <c r="C352" s="6" t="s">
        <v>728</v>
      </c>
      <c r="D352" s="7" t="s">
        <v>25</v>
      </c>
      <c r="E352" s="7" t="s">
        <v>731</v>
      </c>
      <c r="F352" s="6" t="s">
        <v>732</v>
      </c>
      <c r="G352" s="7" t="s">
        <v>169</v>
      </c>
      <c r="H352" s="7" t="s">
        <v>236</v>
      </c>
      <c r="I352" s="6" t="s">
        <v>237</v>
      </c>
      <c r="J352" s="8">
        <v>9</v>
      </c>
      <c r="K352" s="7" t="s">
        <v>543</v>
      </c>
      <c r="L352" s="8">
        <v>0</v>
      </c>
      <c r="M352" s="8"/>
      <c r="N352" s="8"/>
      <c r="O352" s="8"/>
      <c r="P352" s="8"/>
      <c r="Q352" s="8"/>
      <c r="R352" s="8"/>
      <c r="S352" s="8"/>
      <c r="T352" s="8"/>
      <c r="U352" s="1"/>
      <c r="V352" s="1"/>
      <c r="W352" s="1"/>
      <c r="X352" s="1"/>
      <c r="Y352" s="9">
        <v>0</v>
      </c>
      <c r="Z352" s="1"/>
      <c r="AA352" s="1"/>
      <c r="AB352" s="1"/>
      <c r="AC352" s="1"/>
      <c r="AD352" s="1"/>
      <c r="AE352" s="9">
        <v>0</v>
      </c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9">
        <v>0</v>
      </c>
      <c r="AR352" s="1"/>
      <c r="AS352" s="1"/>
      <c r="AT352" s="1"/>
    </row>
    <row r="353" spans="1:46" ht="23.25" customHeight="1">
      <c r="A353" s="1"/>
      <c r="B353" s="6" t="s">
        <v>20</v>
      </c>
      <c r="C353" s="6" t="s">
        <v>728</v>
      </c>
      <c r="D353" s="7" t="s">
        <v>31</v>
      </c>
      <c r="E353" s="7" t="s">
        <v>723</v>
      </c>
      <c r="F353" s="6" t="s">
        <v>724</v>
      </c>
      <c r="G353" s="7" t="s">
        <v>169</v>
      </c>
      <c r="H353" s="7" t="s">
        <v>236</v>
      </c>
      <c r="I353" s="6" t="s">
        <v>237</v>
      </c>
      <c r="J353" s="8">
        <v>9</v>
      </c>
      <c r="K353" s="7" t="s">
        <v>543</v>
      </c>
      <c r="L353" s="8">
        <v>0</v>
      </c>
      <c r="M353" s="8"/>
      <c r="N353" s="8"/>
      <c r="O353" s="8"/>
      <c r="P353" s="8"/>
      <c r="Q353" s="8"/>
      <c r="R353" s="8"/>
      <c r="S353" s="8"/>
      <c r="T353" s="8"/>
      <c r="U353" s="1"/>
      <c r="V353" s="1"/>
      <c r="W353" s="1"/>
      <c r="X353" s="1"/>
      <c r="Y353" s="8">
        <v>0</v>
      </c>
      <c r="Z353" s="1"/>
      <c r="AA353" s="1"/>
      <c r="AB353" s="1"/>
      <c r="AC353" s="1"/>
      <c r="AD353" s="1"/>
      <c r="AE353" s="8">
        <v>0</v>
      </c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8">
        <v>0</v>
      </c>
      <c r="AR353" s="1"/>
      <c r="AS353" s="1"/>
      <c r="AT353" s="1"/>
    </row>
    <row r="354" spans="1:46" ht="23.25" customHeight="1">
      <c r="A354" s="1"/>
      <c r="B354" s="6" t="s">
        <v>20</v>
      </c>
      <c r="C354" s="6" t="s">
        <v>728</v>
      </c>
      <c r="D354" s="7" t="s">
        <v>33</v>
      </c>
      <c r="E354" s="7" t="s">
        <v>719</v>
      </c>
      <c r="F354" s="6" t="s">
        <v>720</v>
      </c>
      <c r="G354" s="7" t="s">
        <v>169</v>
      </c>
      <c r="H354" s="7" t="s">
        <v>236</v>
      </c>
      <c r="I354" s="6" t="s">
        <v>237</v>
      </c>
      <c r="J354" s="8">
        <v>9</v>
      </c>
      <c r="K354" s="7" t="s">
        <v>543</v>
      </c>
      <c r="L354" s="8">
        <v>0</v>
      </c>
      <c r="M354" s="8"/>
      <c r="N354" s="8"/>
      <c r="O354" s="8"/>
      <c r="P354" s="8"/>
      <c r="Q354" s="8"/>
      <c r="R354" s="8"/>
      <c r="S354" s="8"/>
      <c r="T354" s="8"/>
      <c r="U354" s="1"/>
      <c r="V354" s="1"/>
      <c r="W354" s="1"/>
      <c r="X354" s="1"/>
      <c r="Y354" s="9">
        <v>0</v>
      </c>
      <c r="Z354" s="1"/>
      <c r="AA354" s="1"/>
      <c r="AB354" s="1"/>
      <c r="AC354" s="1"/>
      <c r="AD354" s="1"/>
      <c r="AE354" s="9">
        <v>0</v>
      </c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9">
        <v>0</v>
      </c>
      <c r="AR354" s="1"/>
      <c r="AS354" s="1"/>
      <c r="AT354" s="1"/>
    </row>
    <row r="355" spans="1:46" ht="23.25" customHeight="1">
      <c r="A355" s="1"/>
      <c r="B355" s="6" t="s">
        <v>20</v>
      </c>
      <c r="C355" s="6" t="s">
        <v>728</v>
      </c>
      <c r="D355" s="7" t="s">
        <v>35</v>
      </c>
      <c r="E355" s="7" t="s">
        <v>733</v>
      </c>
      <c r="F355" s="6" t="s">
        <v>734</v>
      </c>
      <c r="G355" s="7" t="s">
        <v>169</v>
      </c>
      <c r="H355" s="7" t="s">
        <v>236</v>
      </c>
      <c r="I355" s="6" t="s">
        <v>237</v>
      </c>
      <c r="J355" s="8">
        <v>9</v>
      </c>
      <c r="K355" s="7" t="s">
        <v>543</v>
      </c>
      <c r="L355" s="8">
        <v>0</v>
      </c>
      <c r="M355" s="8"/>
      <c r="N355" s="8"/>
      <c r="O355" s="8"/>
      <c r="P355" s="8"/>
      <c r="Q355" s="8"/>
      <c r="R355" s="8"/>
      <c r="S355" s="8"/>
      <c r="T355" s="8"/>
      <c r="U355" s="1"/>
      <c r="V355" s="1"/>
      <c r="W355" s="1"/>
      <c r="X355" s="1"/>
      <c r="Y355" s="8">
        <v>0</v>
      </c>
      <c r="Z355" s="1"/>
      <c r="AA355" s="1"/>
      <c r="AB355" s="1"/>
      <c r="AC355" s="1"/>
      <c r="AD355" s="1"/>
      <c r="AE355" s="8">
        <v>0</v>
      </c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8">
        <v>0</v>
      </c>
      <c r="AR355" s="1"/>
      <c r="AS355" s="1"/>
      <c r="AT355" s="1"/>
    </row>
    <row r="356" spans="1:46" ht="23.25" customHeight="1">
      <c r="A356" s="1"/>
      <c r="B356" s="6" t="s">
        <v>20</v>
      </c>
      <c r="C356" s="6" t="s">
        <v>413</v>
      </c>
      <c r="D356" s="7" t="s">
        <v>22</v>
      </c>
      <c r="E356" s="7" t="s">
        <v>215</v>
      </c>
      <c r="F356" s="6" t="s">
        <v>216</v>
      </c>
      <c r="G356" s="7" t="s">
        <v>25</v>
      </c>
      <c r="H356" s="7" t="s">
        <v>200</v>
      </c>
      <c r="I356" s="6" t="s">
        <v>201</v>
      </c>
      <c r="J356" s="8">
        <v>52</v>
      </c>
      <c r="K356" s="7" t="s">
        <v>658</v>
      </c>
      <c r="L356" s="8">
        <v>26</v>
      </c>
      <c r="M356" s="8">
        <v>21.5</v>
      </c>
      <c r="N356" s="8"/>
      <c r="O356" s="8"/>
      <c r="P356" s="8"/>
      <c r="Q356" s="8"/>
      <c r="R356" s="8">
        <v>21.5</v>
      </c>
      <c r="S356" s="8"/>
      <c r="T356" s="8"/>
      <c r="U356" s="1"/>
      <c r="V356" s="1"/>
      <c r="W356" s="1"/>
      <c r="X356" s="9">
        <v>20</v>
      </c>
      <c r="Y356" s="1"/>
      <c r="Z356" s="1"/>
      <c r="AA356" s="1"/>
      <c r="AB356" s="1"/>
      <c r="AC356" s="1"/>
      <c r="AD356" s="9">
        <v>26</v>
      </c>
      <c r="AE356" s="1"/>
      <c r="AF356" s="1"/>
      <c r="AG356" s="1"/>
      <c r="AH356" s="1"/>
      <c r="AI356" s="1"/>
      <c r="AJ356" s="9">
        <v>20</v>
      </c>
      <c r="AK356" s="1"/>
      <c r="AL356" s="1"/>
      <c r="AM356" s="1"/>
      <c r="AN356" s="1"/>
      <c r="AO356" s="1"/>
      <c r="AP356" s="9">
        <v>20</v>
      </c>
      <c r="AQ356" s="1"/>
      <c r="AR356" s="1"/>
      <c r="AS356" s="1"/>
      <c r="AT356" s="1"/>
    </row>
    <row r="357" spans="1:46" ht="23.25" customHeight="1">
      <c r="A357" s="1"/>
      <c r="B357" s="6" t="s">
        <v>20</v>
      </c>
      <c r="C357" s="6" t="s">
        <v>413</v>
      </c>
      <c r="D357" s="7" t="s">
        <v>22</v>
      </c>
      <c r="E357" s="7" t="s">
        <v>215</v>
      </c>
      <c r="F357" s="6" t="s">
        <v>216</v>
      </c>
      <c r="G357" s="7" t="s">
        <v>31</v>
      </c>
      <c r="H357" s="7" t="s">
        <v>170</v>
      </c>
      <c r="I357" s="6" t="s">
        <v>171</v>
      </c>
      <c r="J357" s="8">
        <v>52</v>
      </c>
      <c r="K357" s="7" t="s">
        <v>735</v>
      </c>
      <c r="L357" s="8">
        <v>0</v>
      </c>
      <c r="M357" s="8"/>
      <c r="N357" s="8"/>
      <c r="O357" s="8"/>
      <c r="P357" s="8"/>
      <c r="Q357" s="8"/>
      <c r="R357" s="8"/>
      <c r="S357" s="8"/>
      <c r="T357" s="8"/>
      <c r="U357" s="1"/>
      <c r="V357" s="1"/>
      <c r="W357" s="1"/>
      <c r="X357" s="8">
        <v>0</v>
      </c>
      <c r="Y357" s="1"/>
      <c r="Z357" s="1"/>
      <c r="AA357" s="1"/>
      <c r="AB357" s="1"/>
      <c r="AC357" s="1"/>
      <c r="AD357" s="8">
        <v>0</v>
      </c>
      <c r="AE357" s="1"/>
      <c r="AF357" s="1"/>
      <c r="AG357" s="1"/>
      <c r="AH357" s="1"/>
      <c r="AI357" s="1"/>
      <c r="AJ357" s="8">
        <v>0</v>
      </c>
      <c r="AK357" s="1"/>
      <c r="AL357" s="1"/>
      <c r="AM357" s="1"/>
      <c r="AN357" s="1"/>
      <c r="AO357" s="1"/>
      <c r="AP357" s="8">
        <v>0</v>
      </c>
      <c r="AQ357" s="1"/>
      <c r="AR357" s="1"/>
      <c r="AS357" s="1"/>
      <c r="AT357" s="1"/>
    </row>
    <row r="358" spans="1:46" ht="23.25" customHeight="1">
      <c r="A358" s="1"/>
      <c r="B358" s="6" t="s">
        <v>20</v>
      </c>
      <c r="C358" s="6" t="s">
        <v>413</v>
      </c>
      <c r="D358" s="7" t="s">
        <v>22</v>
      </c>
      <c r="E358" s="7" t="s">
        <v>215</v>
      </c>
      <c r="F358" s="6" t="s">
        <v>216</v>
      </c>
      <c r="G358" s="7" t="s">
        <v>33</v>
      </c>
      <c r="H358" s="7" t="s">
        <v>236</v>
      </c>
      <c r="I358" s="6" t="s">
        <v>237</v>
      </c>
      <c r="J358" s="8">
        <v>52</v>
      </c>
      <c r="K358" s="7" t="s">
        <v>570</v>
      </c>
      <c r="L358" s="8">
        <v>0</v>
      </c>
      <c r="M358" s="8"/>
      <c r="N358" s="8"/>
      <c r="O358" s="8"/>
      <c r="P358" s="8"/>
      <c r="Q358" s="8"/>
      <c r="R358" s="8"/>
      <c r="S358" s="8"/>
      <c r="T358" s="8"/>
      <c r="U358" s="1"/>
      <c r="V358" s="1"/>
      <c r="W358" s="1"/>
      <c r="X358" s="9">
        <v>0</v>
      </c>
      <c r="Y358" s="1"/>
      <c r="Z358" s="1"/>
      <c r="AA358" s="1"/>
      <c r="AB358" s="1"/>
      <c r="AC358" s="1"/>
      <c r="AD358" s="9">
        <v>0</v>
      </c>
      <c r="AE358" s="1"/>
      <c r="AF358" s="1"/>
      <c r="AG358" s="1"/>
      <c r="AH358" s="1"/>
      <c r="AI358" s="1"/>
      <c r="AJ358" s="9">
        <v>0</v>
      </c>
      <c r="AK358" s="1"/>
      <c r="AL358" s="1"/>
      <c r="AM358" s="1"/>
      <c r="AN358" s="1"/>
      <c r="AO358" s="1"/>
      <c r="AP358" s="9">
        <v>0</v>
      </c>
      <c r="AQ358" s="1"/>
      <c r="AR358" s="1"/>
      <c r="AS358" s="1"/>
      <c r="AT358" s="1"/>
    </row>
    <row r="359" spans="1:46" ht="23.25" customHeight="1">
      <c r="A359" s="1"/>
      <c r="B359" s="6" t="s">
        <v>20</v>
      </c>
      <c r="C359" s="6" t="s">
        <v>413</v>
      </c>
      <c r="D359" s="7" t="s">
        <v>22</v>
      </c>
      <c r="E359" s="7" t="s">
        <v>215</v>
      </c>
      <c r="F359" s="6" t="s">
        <v>216</v>
      </c>
      <c r="G359" s="7" t="s">
        <v>35</v>
      </c>
      <c r="H359" s="7" t="s">
        <v>175</v>
      </c>
      <c r="I359" s="6" t="s">
        <v>176</v>
      </c>
      <c r="J359" s="8">
        <v>52</v>
      </c>
      <c r="K359" s="7" t="s">
        <v>458</v>
      </c>
      <c r="L359" s="8">
        <v>0</v>
      </c>
      <c r="M359" s="8"/>
      <c r="N359" s="8"/>
      <c r="O359" s="8"/>
      <c r="P359" s="8"/>
      <c r="Q359" s="8"/>
      <c r="R359" s="8"/>
      <c r="S359" s="8"/>
      <c r="T359" s="8"/>
      <c r="U359" s="1"/>
      <c r="V359" s="1"/>
      <c r="W359" s="1"/>
      <c r="X359" s="8">
        <v>0</v>
      </c>
      <c r="Y359" s="1"/>
      <c r="Z359" s="1"/>
      <c r="AA359" s="1"/>
      <c r="AB359" s="1"/>
      <c r="AC359" s="1"/>
      <c r="AD359" s="8">
        <v>0</v>
      </c>
      <c r="AE359" s="1"/>
      <c r="AF359" s="1"/>
      <c r="AG359" s="1"/>
      <c r="AH359" s="1"/>
      <c r="AI359" s="1"/>
      <c r="AJ359" s="8">
        <v>0</v>
      </c>
      <c r="AK359" s="1"/>
      <c r="AL359" s="1"/>
      <c r="AM359" s="1"/>
      <c r="AN359" s="1"/>
      <c r="AO359" s="1"/>
      <c r="AP359" s="8">
        <v>0</v>
      </c>
      <c r="AQ359" s="1"/>
      <c r="AR359" s="1"/>
      <c r="AS359" s="1"/>
      <c r="AT359" s="1"/>
    </row>
    <row r="360" spans="1:46" ht="23.25" customHeight="1">
      <c r="A360" s="1"/>
      <c r="B360" s="6" t="s">
        <v>20</v>
      </c>
      <c r="C360" s="6" t="s">
        <v>413</v>
      </c>
      <c r="D360" s="7" t="s">
        <v>25</v>
      </c>
      <c r="E360" s="7" t="s">
        <v>200</v>
      </c>
      <c r="F360" s="6" t="s">
        <v>201</v>
      </c>
      <c r="G360" s="7" t="s">
        <v>31</v>
      </c>
      <c r="H360" s="7" t="s">
        <v>170</v>
      </c>
      <c r="I360" s="6" t="s">
        <v>171</v>
      </c>
      <c r="J360" s="8">
        <v>52</v>
      </c>
      <c r="K360" s="7" t="s">
        <v>735</v>
      </c>
      <c r="L360" s="8">
        <v>32</v>
      </c>
      <c r="M360" s="8">
        <v>29</v>
      </c>
      <c r="N360" s="8"/>
      <c r="O360" s="8"/>
      <c r="P360" s="8"/>
      <c r="Q360" s="8"/>
      <c r="R360" s="8">
        <v>29</v>
      </c>
      <c r="S360" s="8"/>
      <c r="T360" s="8"/>
      <c r="U360" s="1"/>
      <c r="V360" s="1"/>
      <c r="W360" s="1"/>
      <c r="X360" s="9">
        <v>32</v>
      </c>
      <c r="Y360" s="1"/>
      <c r="Z360" s="1"/>
      <c r="AA360" s="1"/>
      <c r="AB360" s="1"/>
      <c r="AC360" s="1"/>
      <c r="AD360" s="9">
        <v>24</v>
      </c>
      <c r="AE360" s="1"/>
      <c r="AF360" s="1"/>
      <c r="AG360" s="1"/>
      <c r="AH360" s="1"/>
      <c r="AI360" s="1"/>
      <c r="AJ360" s="9">
        <v>28</v>
      </c>
      <c r="AK360" s="1"/>
      <c r="AL360" s="1"/>
      <c r="AM360" s="1"/>
      <c r="AN360" s="1"/>
      <c r="AO360" s="1"/>
      <c r="AP360" s="9">
        <v>32</v>
      </c>
      <c r="AQ360" s="1"/>
      <c r="AR360" s="1"/>
      <c r="AS360" s="1"/>
      <c r="AT360" s="1"/>
    </row>
    <row r="361" spans="1:46" ht="23.25" customHeight="1">
      <c r="A361" s="1"/>
      <c r="B361" s="6" t="s">
        <v>20</v>
      </c>
      <c r="C361" s="6" t="s">
        <v>413</v>
      </c>
      <c r="D361" s="7" t="s">
        <v>25</v>
      </c>
      <c r="E361" s="7" t="s">
        <v>200</v>
      </c>
      <c r="F361" s="6" t="s">
        <v>201</v>
      </c>
      <c r="G361" s="7" t="s">
        <v>33</v>
      </c>
      <c r="H361" s="7" t="s">
        <v>236</v>
      </c>
      <c r="I361" s="6" t="s">
        <v>237</v>
      </c>
      <c r="J361" s="8">
        <v>52</v>
      </c>
      <c r="K361" s="7" t="s">
        <v>570</v>
      </c>
      <c r="L361" s="8">
        <v>20</v>
      </c>
      <c r="M361" s="8">
        <v>19.75</v>
      </c>
      <c r="N361" s="8"/>
      <c r="O361" s="8"/>
      <c r="P361" s="8"/>
      <c r="Q361" s="8"/>
      <c r="R361" s="8">
        <v>19.75</v>
      </c>
      <c r="S361" s="8"/>
      <c r="T361" s="8"/>
      <c r="U361" s="1"/>
      <c r="V361" s="1"/>
      <c r="W361" s="1"/>
      <c r="X361" s="8">
        <v>20</v>
      </c>
      <c r="Y361" s="1"/>
      <c r="Z361" s="1"/>
      <c r="AA361" s="1"/>
      <c r="AB361" s="1"/>
      <c r="AC361" s="1"/>
      <c r="AD361" s="8">
        <v>20</v>
      </c>
      <c r="AE361" s="1"/>
      <c r="AF361" s="1"/>
      <c r="AG361" s="1"/>
      <c r="AH361" s="1"/>
      <c r="AI361" s="1"/>
      <c r="AJ361" s="8">
        <v>19</v>
      </c>
      <c r="AK361" s="1"/>
      <c r="AL361" s="1"/>
      <c r="AM361" s="1"/>
      <c r="AN361" s="1"/>
      <c r="AO361" s="1"/>
      <c r="AP361" s="8">
        <v>20</v>
      </c>
      <c r="AQ361" s="1"/>
      <c r="AR361" s="1"/>
      <c r="AS361" s="1"/>
      <c r="AT361" s="1"/>
    </row>
    <row r="362" spans="1:46" ht="23.25" customHeight="1">
      <c r="A362" s="1"/>
      <c r="B362" s="6" t="s">
        <v>20</v>
      </c>
      <c r="C362" s="6" t="s">
        <v>413</v>
      </c>
      <c r="D362" s="7" t="s">
        <v>25</v>
      </c>
      <c r="E362" s="7" t="s">
        <v>200</v>
      </c>
      <c r="F362" s="6" t="s">
        <v>201</v>
      </c>
      <c r="G362" s="7" t="s">
        <v>35</v>
      </c>
      <c r="H362" s="7" t="s">
        <v>175</v>
      </c>
      <c r="I362" s="6" t="s">
        <v>176</v>
      </c>
      <c r="J362" s="8">
        <v>52</v>
      </c>
      <c r="K362" s="7" t="s">
        <v>458</v>
      </c>
      <c r="L362" s="8">
        <v>1</v>
      </c>
      <c r="M362" s="8">
        <v>1</v>
      </c>
      <c r="N362" s="8"/>
      <c r="O362" s="8"/>
      <c r="P362" s="8"/>
      <c r="Q362" s="8"/>
      <c r="R362" s="8">
        <v>1</v>
      </c>
      <c r="S362" s="8"/>
      <c r="T362" s="8"/>
      <c r="U362" s="1"/>
      <c r="V362" s="1"/>
      <c r="W362" s="1"/>
      <c r="X362" s="9">
        <v>1</v>
      </c>
      <c r="Y362" s="1"/>
      <c r="Z362" s="1"/>
      <c r="AA362" s="1"/>
      <c r="AB362" s="1"/>
      <c r="AC362" s="1"/>
      <c r="AD362" s="9">
        <v>1</v>
      </c>
      <c r="AE362" s="1"/>
      <c r="AF362" s="1"/>
      <c r="AG362" s="1"/>
      <c r="AH362" s="1"/>
      <c r="AI362" s="1"/>
      <c r="AJ362" s="9">
        <v>1</v>
      </c>
      <c r="AK362" s="1"/>
      <c r="AL362" s="1"/>
      <c r="AM362" s="1"/>
      <c r="AN362" s="1"/>
      <c r="AO362" s="1"/>
      <c r="AP362" s="9">
        <v>1</v>
      </c>
      <c r="AQ362" s="1"/>
      <c r="AR362" s="1"/>
      <c r="AS362" s="1"/>
      <c r="AT362" s="1"/>
    </row>
    <row r="363" spans="1:46" ht="23.25" customHeight="1">
      <c r="A363" s="1"/>
      <c r="B363" s="6" t="s">
        <v>20</v>
      </c>
      <c r="C363" s="6" t="s">
        <v>413</v>
      </c>
      <c r="D363" s="7" t="s">
        <v>33</v>
      </c>
      <c r="E363" s="7" t="s">
        <v>236</v>
      </c>
      <c r="F363" s="6" t="s">
        <v>237</v>
      </c>
      <c r="G363" s="7" t="s">
        <v>35</v>
      </c>
      <c r="H363" s="7" t="s">
        <v>175</v>
      </c>
      <c r="I363" s="6" t="s">
        <v>176</v>
      </c>
      <c r="J363" s="8">
        <v>52</v>
      </c>
      <c r="K363" s="7" t="s">
        <v>458</v>
      </c>
      <c r="L363" s="8">
        <v>36.500000000000014</v>
      </c>
      <c r="M363" s="8">
        <v>35.767500000000013</v>
      </c>
      <c r="N363" s="8"/>
      <c r="O363" s="8"/>
      <c r="P363" s="8"/>
      <c r="Q363" s="8"/>
      <c r="R363" s="8">
        <v>35.767500000000013</v>
      </c>
      <c r="S363" s="8"/>
      <c r="T363" s="8"/>
      <c r="U363" s="1"/>
      <c r="V363" s="1"/>
      <c r="W363" s="1"/>
      <c r="X363" s="8">
        <v>36.500000000000014</v>
      </c>
      <c r="Y363" s="1"/>
      <c r="Z363" s="1"/>
      <c r="AA363" s="1"/>
      <c r="AB363" s="1"/>
      <c r="AC363" s="1"/>
      <c r="AD363" s="8">
        <v>36.000000000000014</v>
      </c>
      <c r="AE363" s="1"/>
      <c r="AF363" s="1"/>
      <c r="AG363" s="1"/>
      <c r="AH363" s="1"/>
      <c r="AI363" s="1"/>
      <c r="AJ363" s="8">
        <v>36.000000000000014</v>
      </c>
      <c r="AK363" s="1"/>
      <c r="AL363" s="1"/>
      <c r="AM363" s="1"/>
      <c r="AN363" s="1"/>
      <c r="AO363" s="1"/>
      <c r="AP363" s="8">
        <v>34.570000000000007</v>
      </c>
      <c r="AQ363" s="1"/>
      <c r="AR363" s="1"/>
      <c r="AS363" s="1"/>
      <c r="AT363" s="1"/>
    </row>
    <row r="364" spans="1:46" ht="23.25" customHeight="1">
      <c r="A364" s="1"/>
      <c r="B364" s="6" t="s">
        <v>20</v>
      </c>
      <c r="C364" s="6" t="s">
        <v>415</v>
      </c>
      <c r="D364" s="7" t="s">
        <v>22</v>
      </c>
      <c r="E364" s="7" t="s">
        <v>399</v>
      </c>
      <c r="F364" s="6" t="s">
        <v>400</v>
      </c>
      <c r="G364" s="7" t="s">
        <v>25</v>
      </c>
      <c r="H364" s="7" t="s">
        <v>211</v>
      </c>
      <c r="I364" s="6" t="s">
        <v>212</v>
      </c>
      <c r="J364" s="8">
        <v>32</v>
      </c>
      <c r="K364" s="7" t="s">
        <v>127</v>
      </c>
      <c r="L364" s="8">
        <v>22.7515</v>
      </c>
      <c r="M364" s="8">
        <v>14.952545454545456</v>
      </c>
      <c r="N364" s="8">
        <v>20.785625000000003</v>
      </c>
      <c r="O364" s="8">
        <v>14.479000000000005</v>
      </c>
      <c r="P364" s="8">
        <v>11.6942</v>
      </c>
      <c r="Q364" s="8">
        <v>12.047125000000003</v>
      </c>
      <c r="R364" s="8">
        <v>16.689750000000004</v>
      </c>
      <c r="S364" s="8"/>
      <c r="T364" s="8"/>
      <c r="U364" s="9">
        <v>15.479000000000003</v>
      </c>
      <c r="V364" s="9">
        <v>8.57</v>
      </c>
      <c r="W364" s="9">
        <v>11.433500000000002</v>
      </c>
      <c r="X364" s="9">
        <v>17.185500000000005</v>
      </c>
      <c r="Y364" s="1"/>
      <c r="Z364" s="9">
        <v>21.297000000000004</v>
      </c>
      <c r="AA364" s="9">
        <v>15.979000000000003</v>
      </c>
      <c r="AB364" s="9">
        <v>15.888000000000002</v>
      </c>
      <c r="AC364" s="9">
        <v>11.4335</v>
      </c>
      <c r="AD364" s="9">
        <v>16.115500000000004</v>
      </c>
      <c r="AE364" s="1"/>
      <c r="AF364" s="9">
        <v>22.7515</v>
      </c>
      <c r="AG364" s="9">
        <v>12.979000000000003</v>
      </c>
      <c r="AH364" s="9">
        <v>11.479000000000003</v>
      </c>
      <c r="AI364" s="9">
        <v>12.388000000000002</v>
      </c>
      <c r="AJ364" s="9">
        <v>16.115500000000004</v>
      </c>
      <c r="AK364" s="1"/>
      <c r="AL364" s="9">
        <v>22.2515</v>
      </c>
      <c r="AM364" s="9">
        <v>12.979000000000005</v>
      </c>
      <c r="AN364" s="9">
        <v>8.57</v>
      </c>
      <c r="AO364" s="9">
        <v>12.933500000000002</v>
      </c>
      <c r="AP364" s="9">
        <v>17.342500000000001</v>
      </c>
      <c r="AQ364" s="1"/>
      <c r="AR364" s="9">
        <v>16.842500000000001</v>
      </c>
      <c r="AS364" s="9">
        <v>14.979000000000003</v>
      </c>
      <c r="AT364" s="9">
        <v>13.964000000000002</v>
      </c>
    </row>
    <row r="365" spans="1:46" ht="23.25" customHeight="1">
      <c r="A365" s="1"/>
      <c r="B365" s="6" t="s">
        <v>20</v>
      </c>
      <c r="C365" s="6" t="s">
        <v>415</v>
      </c>
      <c r="D365" s="7" t="s">
        <v>22</v>
      </c>
      <c r="E365" s="7" t="s">
        <v>399</v>
      </c>
      <c r="F365" s="6" t="s">
        <v>400</v>
      </c>
      <c r="G365" s="7" t="s">
        <v>31</v>
      </c>
      <c r="H365" s="7" t="s">
        <v>175</v>
      </c>
      <c r="I365" s="6" t="s">
        <v>176</v>
      </c>
      <c r="J365" s="8">
        <v>32</v>
      </c>
      <c r="K365" s="7" t="s">
        <v>736</v>
      </c>
      <c r="L365" s="8">
        <v>0</v>
      </c>
      <c r="M365" s="8"/>
      <c r="N365" s="8"/>
      <c r="O365" s="8"/>
      <c r="P365" s="8"/>
      <c r="Q365" s="8"/>
      <c r="R365" s="8"/>
      <c r="S365" s="8"/>
      <c r="T365" s="8"/>
      <c r="U365" s="8">
        <v>0</v>
      </c>
      <c r="V365" s="8">
        <v>0</v>
      </c>
      <c r="W365" s="8">
        <v>0</v>
      </c>
      <c r="X365" s="8">
        <v>0</v>
      </c>
      <c r="Y365" s="1"/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1"/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1"/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1"/>
      <c r="AR365" s="8">
        <v>0</v>
      </c>
      <c r="AS365" s="8">
        <v>0</v>
      </c>
      <c r="AT365" s="8">
        <v>0</v>
      </c>
    </row>
    <row r="366" spans="1:46" ht="23.25" customHeight="1">
      <c r="A366" s="1"/>
      <c r="B366" s="6" t="s">
        <v>20</v>
      </c>
      <c r="C366" s="6" t="s">
        <v>415</v>
      </c>
      <c r="D366" s="7" t="s">
        <v>25</v>
      </c>
      <c r="E366" s="7" t="s">
        <v>211</v>
      </c>
      <c r="F366" s="6" t="s">
        <v>212</v>
      </c>
      <c r="G366" s="7" t="s">
        <v>31</v>
      </c>
      <c r="H366" s="7" t="s">
        <v>175</v>
      </c>
      <c r="I366" s="6" t="s">
        <v>176</v>
      </c>
      <c r="J366" s="8">
        <v>32</v>
      </c>
      <c r="K366" s="7" t="s">
        <v>736</v>
      </c>
      <c r="L366" s="8">
        <v>28.000000000000007</v>
      </c>
      <c r="M366" s="8">
        <v>25.704545454545453</v>
      </c>
      <c r="N366" s="8">
        <v>26.25</v>
      </c>
      <c r="O366" s="8">
        <v>26.2</v>
      </c>
      <c r="P366" s="8">
        <v>24.6</v>
      </c>
      <c r="Q366" s="8">
        <v>26.25</v>
      </c>
      <c r="R366" s="8">
        <v>25.375</v>
      </c>
      <c r="S366" s="8"/>
      <c r="T366" s="8"/>
      <c r="U366" s="9">
        <v>26.5</v>
      </c>
      <c r="V366" s="9">
        <v>26.000000000000004</v>
      </c>
      <c r="W366" s="9">
        <v>27</v>
      </c>
      <c r="X366" s="9">
        <v>26.500000000000004</v>
      </c>
      <c r="Y366" s="1"/>
      <c r="Z366" s="9">
        <v>26</v>
      </c>
      <c r="AA366" s="9">
        <v>26.000000000000007</v>
      </c>
      <c r="AB366" s="9">
        <v>23</v>
      </c>
      <c r="AC366" s="9">
        <v>23</v>
      </c>
      <c r="AD366" s="9">
        <v>24.000000000000004</v>
      </c>
      <c r="AE366" s="1"/>
      <c r="AF366" s="9">
        <v>26.5</v>
      </c>
      <c r="AG366" s="9">
        <v>27</v>
      </c>
      <c r="AH366" s="9">
        <v>25</v>
      </c>
      <c r="AI366" s="9">
        <v>27.000000000000004</v>
      </c>
      <c r="AJ366" s="9">
        <v>24</v>
      </c>
      <c r="AK366" s="1"/>
      <c r="AL366" s="9">
        <v>26.5</v>
      </c>
      <c r="AM366" s="9">
        <v>27.000000000000004</v>
      </c>
      <c r="AN366" s="9">
        <v>27.000000000000004</v>
      </c>
      <c r="AO366" s="9">
        <v>28.000000000000007</v>
      </c>
      <c r="AP366" s="9">
        <v>27.000000000000007</v>
      </c>
      <c r="AQ366" s="1"/>
      <c r="AR366" s="9">
        <v>26</v>
      </c>
      <c r="AS366" s="9">
        <v>24.500000000000004</v>
      </c>
      <c r="AT366" s="9">
        <v>22.000000000000004</v>
      </c>
    </row>
    <row r="367" spans="1:46" ht="23.25" customHeight="1">
      <c r="A367" s="1"/>
      <c r="B367" s="6" t="s">
        <v>20</v>
      </c>
      <c r="C367" s="6" t="s">
        <v>417</v>
      </c>
      <c r="D367" s="7" t="s">
        <v>22</v>
      </c>
      <c r="E367" s="7" t="s">
        <v>565</v>
      </c>
      <c r="F367" s="6" t="s">
        <v>566</v>
      </c>
      <c r="G367" s="7" t="s">
        <v>31</v>
      </c>
      <c r="H367" s="7" t="s">
        <v>175</v>
      </c>
      <c r="I367" s="6" t="s">
        <v>176</v>
      </c>
      <c r="J367" s="8">
        <v>28</v>
      </c>
      <c r="K367" s="7" t="s">
        <v>327</v>
      </c>
      <c r="L367" s="8">
        <v>5.91</v>
      </c>
      <c r="M367" s="8">
        <v>2.504</v>
      </c>
      <c r="N367" s="8">
        <v>4</v>
      </c>
      <c r="O367" s="8">
        <v>3.258</v>
      </c>
      <c r="P367" s="8">
        <v>1</v>
      </c>
      <c r="Q367" s="8">
        <v>1</v>
      </c>
      <c r="R367" s="8"/>
      <c r="S367" s="8"/>
      <c r="T367" s="8"/>
      <c r="U367" s="8">
        <v>5.91</v>
      </c>
      <c r="V367" s="8">
        <v>0</v>
      </c>
      <c r="W367" s="8">
        <v>0</v>
      </c>
      <c r="X367" s="1"/>
      <c r="Y367" s="1"/>
      <c r="Z367" s="8">
        <v>0</v>
      </c>
      <c r="AA367" s="8">
        <v>0</v>
      </c>
      <c r="AB367" s="8">
        <v>0</v>
      </c>
      <c r="AC367" s="8">
        <v>0</v>
      </c>
      <c r="AD367" s="1"/>
      <c r="AE367" s="1"/>
      <c r="AF367" s="8">
        <v>0</v>
      </c>
      <c r="AG367" s="8">
        <v>5.1219999999999999</v>
      </c>
      <c r="AH367" s="8">
        <v>1</v>
      </c>
      <c r="AI367" s="8">
        <v>1</v>
      </c>
      <c r="AJ367" s="1"/>
      <c r="AK367" s="1"/>
      <c r="AL367" s="8">
        <v>4</v>
      </c>
      <c r="AM367" s="8">
        <v>1</v>
      </c>
      <c r="AN367" s="8">
        <v>1</v>
      </c>
      <c r="AO367" s="8">
        <v>0</v>
      </c>
      <c r="AP367" s="1"/>
      <c r="AQ367" s="1"/>
      <c r="AR367" s="8">
        <v>0</v>
      </c>
      <c r="AS367" s="8">
        <v>1</v>
      </c>
      <c r="AT367" s="8">
        <v>0</v>
      </c>
    </row>
    <row r="368" spans="1:46" ht="23.25" customHeight="1">
      <c r="A368" s="1"/>
      <c r="B368" s="6" t="s">
        <v>20</v>
      </c>
      <c r="C368" s="6" t="s">
        <v>417</v>
      </c>
      <c r="D368" s="7" t="s">
        <v>25</v>
      </c>
      <c r="E368" s="7" t="s">
        <v>231</v>
      </c>
      <c r="F368" s="6" t="s">
        <v>232</v>
      </c>
      <c r="G368" s="7" t="s">
        <v>31</v>
      </c>
      <c r="H368" s="7" t="s">
        <v>175</v>
      </c>
      <c r="I368" s="6" t="s">
        <v>176</v>
      </c>
      <c r="J368" s="8">
        <v>28</v>
      </c>
      <c r="K368" s="7" t="s">
        <v>327</v>
      </c>
      <c r="L368" s="8">
        <v>14.433500000000002</v>
      </c>
      <c r="M368" s="8">
        <v>11.124055555555556</v>
      </c>
      <c r="N368" s="8">
        <v>11.65375</v>
      </c>
      <c r="O368" s="8">
        <v>10.832100000000001</v>
      </c>
      <c r="P368" s="8">
        <v>11.799900000000003</v>
      </c>
      <c r="Q368" s="8">
        <v>10.114500000000001</v>
      </c>
      <c r="R368" s="8"/>
      <c r="S368" s="8"/>
      <c r="T368" s="8"/>
      <c r="U368" s="9">
        <v>14.433500000000002</v>
      </c>
      <c r="V368" s="9">
        <v>12.409000000000001</v>
      </c>
      <c r="W368" s="9">
        <v>5.9790000000000019</v>
      </c>
      <c r="X368" s="1"/>
      <c r="Y368" s="1"/>
      <c r="Z368" s="9">
        <v>13.888000000000002</v>
      </c>
      <c r="AA368" s="9">
        <v>9.4544999999999995</v>
      </c>
      <c r="AB368" s="9">
        <v>13.909000000000002</v>
      </c>
      <c r="AC368" s="9">
        <v>11.257500000000002</v>
      </c>
      <c r="AD368" s="1"/>
      <c r="AE368" s="1"/>
      <c r="AF368" s="9">
        <v>10.954500000000001</v>
      </c>
      <c r="AG368" s="9">
        <v>10.909000000000002</v>
      </c>
      <c r="AH368" s="9">
        <v>8.9090000000000007</v>
      </c>
      <c r="AI368" s="9">
        <v>11.918500000000002</v>
      </c>
      <c r="AJ368" s="1"/>
      <c r="AK368" s="1"/>
      <c r="AL368" s="9">
        <v>12.863500000000002</v>
      </c>
      <c r="AM368" s="9">
        <v>9.9090000000000007</v>
      </c>
      <c r="AN368" s="9">
        <v>10.909000000000002</v>
      </c>
      <c r="AO368" s="9">
        <v>11.303000000000003</v>
      </c>
      <c r="AP368" s="1"/>
      <c r="AQ368" s="1"/>
      <c r="AR368" s="9">
        <v>8.9090000000000007</v>
      </c>
      <c r="AS368" s="9">
        <v>9.4544999999999995</v>
      </c>
      <c r="AT368" s="9">
        <v>12.863500000000002</v>
      </c>
    </row>
    <row r="369" spans="1:46" ht="23.25" customHeight="1">
      <c r="A369" s="1"/>
      <c r="B369" s="6" t="s">
        <v>20</v>
      </c>
      <c r="C369" s="6" t="s">
        <v>418</v>
      </c>
      <c r="D369" s="7" t="s">
        <v>22</v>
      </c>
      <c r="E369" s="7" t="s">
        <v>207</v>
      </c>
      <c r="F369" s="6" t="s">
        <v>208</v>
      </c>
      <c r="G369" s="7" t="s">
        <v>25</v>
      </c>
      <c r="H369" s="7" t="s">
        <v>175</v>
      </c>
      <c r="I369" s="6" t="s">
        <v>176</v>
      </c>
      <c r="J369" s="8">
        <v>32</v>
      </c>
      <c r="K369" s="7" t="s">
        <v>404</v>
      </c>
      <c r="L369" s="8">
        <v>9.8116428571428589</v>
      </c>
      <c r="M369" s="8">
        <v>8.0479350649350643</v>
      </c>
      <c r="N369" s="8">
        <v>7.9947380952380964</v>
      </c>
      <c r="O369" s="8">
        <v>7.6630190476190476</v>
      </c>
      <c r="P369" s="8">
        <v>8.1981523809523829</v>
      </c>
      <c r="Q369" s="8">
        <v>8.4620416666666678</v>
      </c>
      <c r="R369" s="8">
        <v>7.9803988095238099</v>
      </c>
      <c r="S369" s="8"/>
      <c r="T369" s="8"/>
      <c r="U369" s="8">
        <v>9.2590000000000021</v>
      </c>
      <c r="V369" s="8">
        <v>8.8116428571428589</v>
      </c>
      <c r="W369" s="8">
        <v>8.313761904761904</v>
      </c>
      <c r="X369" s="8">
        <v>9.7402142857142859</v>
      </c>
      <c r="Y369" s="1"/>
      <c r="Z369" s="8">
        <v>8.9090000000000007</v>
      </c>
      <c r="AA369" s="8">
        <v>7.3116428571428571</v>
      </c>
      <c r="AB369" s="8">
        <v>8.4090000000000007</v>
      </c>
      <c r="AC369" s="8">
        <v>8.3613809523809532</v>
      </c>
      <c r="AD369" s="8">
        <v>8.7045000000000012</v>
      </c>
      <c r="AE369" s="1"/>
      <c r="AF369" s="8">
        <v>9.8116428571428589</v>
      </c>
      <c r="AG369" s="8">
        <v>8.3613809523809532</v>
      </c>
      <c r="AH369" s="8">
        <v>7.4090000000000007</v>
      </c>
      <c r="AI369" s="8">
        <v>7.9068809523809529</v>
      </c>
      <c r="AJ369" s="8">
        <v>6.57</v>
      </c>
      <c r="AK369" s="1"/>
      <c r="AL369" s="8">
        <v>6.28</v>
      </c>
      <c r="AM369" s="8">
        <v>5.9545000000000003</v>
      </c>
      <c r="AN369" s="8">
        <v>7.9068809523809529</v>
      </c>
      <c r="AO369" s="8">
        <v>9.2661428571428583</v>
      </c>
      <c r="AP369" s="8">
        <v>6.9068809523809529</v>
      </c>
      <c r="AQ369" s="1"/>
      <c r="AR369" s="8">
        <v>6.9783095238095232</v>
      </c>
      <c r="AS369" s="8">
        <v>7.4285714285714297</v>
      </c>
      <c r="AT369" s="8">
        <v>8.4542380952380967</v>
      </c>
    </row>
    <row r="370" spans="1:46" ht="23.25" customHeight="1">
      <c r="A370" s="1"/>
      <c r="B370" s="6" t="s">
        <v>20</v>
      </c>
      <c r="C370" s="6" t="s">
        <v>419</v>
      </c>
      <c r="D370" s="7" t="s">
        <v>22</v>
      </c>
      <c r="E370" s="7" t="s">
        <v>207</v>
      </c>
      <c r="F370" s="6" t="s">
        <v>208</v>
      </c>
      <c r="G370" s="7" t="s">
        <v>31</v>
      </c>
      <c r="H370" s="7" t="s">
        <v>175</v>
      </c>
      <c r="I370" s="6" t="s">
        <v>176</v>
      </c>
      <c r="J370" s="8">
        <v>32</v>
      </c>
      <c r="K370" s="7" t="s">
        <v>737</v>
      </c>
      <c r="L370" s="8">
        <v>16.499214285714288</v>
      </c>
      <c r="M370" s="8">
        <v>12.207928571428571</v>
      </c>
      <c r="N370" s="8"/>
      <c r="O370" s="8"/>
      <c r="P370" s="8"/>
      <c r="Q370" s="8"/>
      <c r="R370" s="8"/>
      <c r="S370" s="8">
        <v>12.207928571428571</v>
      </c>
      <c r="T370" s="8"/>
      <c r="U370" s="1"/>
      <c r="V370" s="1"/>
      <c r="W370" s="1"/>
      <c r="X370" s="1"/>
      <c r="Y370" s="9">
        <v>16.499214285714288</v>
      </c>
      <c r="Z370" s="1"/>
      <c r="AA370" s="1"/>
      <c r="AB370" s="1"/>
      <c r="AC370" s="1"/>
      <c r="AD370" s="1"/>
      <c r="AE370" s="9">
        <v>12.119</v>
      </c>
      <c r="AF370" s="1"/>
      <c r="AG370" s="1"/>
      <c r="AH370" s="1"/>
      <c r="AI370" s="1"/>
      <c r="AJ370" s="1"/>
      <c r="AK370" s="9">
        <v>9.5490000000000013</v>
      </c>
      <c r="AL370" s="1"/>
      <c r="AM370" s="1"/>
      <c r="AN370" s="1"/>
      <c r="AO370" s="1"/>
      <c r="AP370" s="1"/>
      <c r="AQ370" s="9">
        <v>10.6645</v>
      </c>
      <c r="AR370" s="1"/>
      <c r="AS370" s="1"/>
      <c r="AT370" s="1"/>
    </row>
    <row r="371" spans="1:46" ht="23.25" customHeight="1">
      <c r="A371" s="1"/>
      <c r="B371" s="6" t="s">
        <v>20</v>
      </c>
      <c r="C371" s="6" t="s">
        <v>419</v>
      </c>
      <c r="D371" s="7" t="s">
        <v>25</v>
      </c>
      <c r="E371" s="7" t="s">
        <v>241</v>
      </c>
      <c r="F371" s="6" t="s">
        <v>242</v>
      </c>
      <c r="G371" s="7" t="s">
        <v>31</v>
      </c>
      <c r="H371" s="7" t="s">
        <v>175</v>
      </c>
      <c r="I371" s="6" t="s">
        <v>176</v>
      </c>
      <c r="J371" s="8">
        <v>32</v>
      </c>
      <c r="K371" s="7" t="s">
        <v>737</v>
      </c>
      <c r="L371" s="8">
        <v>19.57</v>
      </c>
      <c r="M371" s="8">
        <v>13.898624999999999</v>
      </c>
      <c r="N371" s="8"/>
      <c r="O371" s="8"/>
      <c r="P371" s="8"/>
      <c r="Q371" s="8"/>
      <c r="R371" s="8"/>
      <c r="S371" s="8">
        <v>13.898624999999999</v>
      </c>
      <c r="T371" s="8"/>
      <c r="U371" s="1"/>
      <c r="V371" s="1"/>
      <c r="W371" s="1"/>
      <c r="X371" s="1"/>
      <c r="Y371" s="8">
        <v>3.57</v>
      </c>
      <c r="Z371" s="1"/>
      <c r="AA371" s="1"/>
      <c r="AB371" s="1"/>
      <c r="AC371" s="1"/>
      <c r="AD371" s="1"/>
      <c r="AE371" s="8">
        <v>19.57</v>
      </c>
      <c r="AF371" s="1"/>
      <c r="AG371" s="1"/>
      <c r="AH371" s="1"/>
      <c r="AI371" s="1"/>
      <c r="AJ371" s="1"/>
      <c r="AK371" s="8">
        <v>15</v>
      </c>
      <c r="AL371" s="1"/>
      <c r="AM371" s="1"/>
      <c r="AN371" s="1"/>
      <c r="AO371" s="1"/>
      <c r="AP371" s="1"/>
      <c r="AQ371" s="8">
        <v>17.454499999999999</v>
      </c>
      <c r="AR371" s="1"/>
      <c r="AS371" s="1"/>
      <c r="AT371" s="1"/>
    </row>
    <row r="372" spans="1:46" ht="23.25" customHeight="1">
      <c r="A372" s="1"/>
      <c r="B372" s="6" t="s">
        <v>20</v>
      </c>
      <c r="C372" s="6" t="s">
        <v>420</v>
      </c>
      <c r="D372" s="7" t="s">
        <v>22</v>
      </c>
      <c r="E372" s="7" t="s">
        <v>234</v>
      </c>
      <c r="F372" s="6" t="s">
        <v>235</v>
      </c>
      <c r="G372" s="7" t="s">
        <v>25</v>
      </c>
      <c r="H372" s="7" t="s">
        <v>236</v>
      </c>
      <c r="I372" s="6" t="s">
        <v>237</v>
      </c>
      <c r="J372" s="8">
        <v>32</v>
      </c>
      <c r="K372" s="7" t="s">
        <v>327</v>
      </c>
      <c r="L372" s="8">
        <v>11</v>
      </c>
      <c r="M372" s="8">
        <v>9.8181818181818183</v>
      </c>
      <c r="N372" s="8">
        <v>9.75</v>
      </c>
      <c r="O372" s="8">
        <v>10.199999999999999</v>
      </c>
      <c r="P372" s="8">
        <v>9.8000000000000007</v>
      </c>
      <c r="Q372" s="8">
        <v>9.75</v>
      </c>
      <c r="R372" s="8">
        <v>9.5</v>
      </c>
      <c r="S372" s="8"/>
      <c r="T372" s="8"/>
      <c r="U372" s="9">
        <v>10</v>
      </c>
      <c r="V372" s="9">
        <v>10</v>
      </c>
      <c r="W372" s="9">
        <v>10</v>
      </c>
      <c r="X372" s="9">
        <v>10</v>
      </c>
      <c r="Y372" s="1"/>
      <c r="Z372" s="9">
        <v>10</v>
      </c>
      <c r="AA372" s="9">
        <v>11</v>
      </c>
      <c r="AB372" s="9">
        <v>9</v>
      </c>
      <c r="AC372" s="9">
        <v>9</v>
      </c>
      <c r="AD372" s="9">
        <v>9</v>
      </c>
      <c r="AE372" s="1"/>
      <c r="AF372" s="9">
        <v>10</v>
      </c>
      <c r="AG372" s="9">
        <v>10</v>
      </c>
      <c r="AH372" s="9">
        <v>10</v>
      </c>
      <c r="AI372" s="9">
        <v>10</v>
      </c>
      <c r="AJ372" s="9">
        <v>10</v>
      </c>
      <c r="AK372" s="1"/>
      <c r="AL372" s="9">
        <v>10</v>
      </c>
      <c r="AM372" s="9">
        <v>10</v>
      </c>
      <c r="AN372" s="9">
        <v>10</v>
      </c>
      <c r="AO372" s="9">
        <v>10</v>
      </c>
      <c r="AP372" s="9">
        <v>9</v>
      </c>
      <c r="AQ372" s="1"/>
      <c r="AR372" s="9">
        <v>9</v>
      </c>
      <c r="AS372" s="9">
        <v>10</v>
      </c>
      <c r="AT372" s="9">
        <v>10</v>
      </c>
    </row>
    <row r="373" spans="1:46" ht="23.25" customHeight="1">
      <c r="A373" s="1"/>
      <c r="B373" s="6" t="s">
        <v>20</v>
      </c>
      <c r="C373" s="6" t="s">
        <v>420</v>
      </c>
      <c r="D373" s="7" t="s">
        <v>22</v>
      </c>
      <c r="E373" s="7" t="s">
        <v>234</v>
      </c>
      <c r="F373" s="6" t="s">
        <v>235</v>
      </c>
      <c r="G373" s="7" t="s">
        <v>31</v>
      </c>
      <c r="H373" s="7" t="s">
        <v>175</v>
      </c>
      <c r="I373" s="6" t="s">
        <v>176</v>
      </c>
      <c r="J373" s="8">
        <v>32</v>
      </c>
      <c r="K373" s="7" t="s">
        <v>736</v>
      </c>
      <c r="L373" s="8">
        <v>14.13</v>
      </c>
      <c r="M373" s="8">
        <v>8.1940909090909066</v>
      </c>
      <c r="N373" s="8">
        <v>8.4924999999999997</v>
      </c>
      <c r="O373" s="8">
        <v>8.6780000000000008</v>
      </c>
      <c r="P373" s="8">
        <v>6.9940000000000015</v>
      </c>
      <c r="Q373" s="8">
        <v>8.1</v>
      </c>
      <c r="R373" s="8">
        <v>8.8849999999999998</v>
      </c>
      <c r="S373" s="8"/>
      <c r="T373" s="8"/>
      <c r="U373" s="8">
        <v>8.8500000000000014</v>
      </c>
      <c r="V373" s="8">
        <v>8.8500000000000014</v>
      </c>
      <c r="W373" s="8">
        <v>7.28</v>
      </c>
      <c r="X373" s="8">
        <v>14.13</v>
      </c>
      <c r="Y373" s="1"/>
      <c r="Z373" s="8">
        <v>10.42</v>
      </c>
      <c r="AA373" s="8">
        <v>9.42</v>
      </c>
      <c r="AB373" s="8">
        <v>7.28</v>
      </c>
      <c r="AC373" s="8">
        <v>7.85</v>
      </c>
      <c r="AD373" s="8">
        <v>7.28</v>
      </c>
      <c r="AE373" s="1"/>
      <c r="AF373" s="8">
        <v>6.28</v>
      </c>
      <c r="AG373" s="8">
        <v>9.42</v>
      </c>
      <c r="AH373" s="8">
        <v>4.71</v>
      </c>
      <c r="AI373" s="8">
        <v>7.85</v>
      </c>
      <c r="AJ373" s="8">
        <v>6.28</v>
      </c>
      <c r="AK373" s="1"/>
      <c r="AL373" s="8">
        <v>7.85</v>
      </c>
      <c r="AM373" s="8">
        <v>9.42</v>
      </c>
      <c r="AN373" s="8">
        <v>7.85</v>
      </c>
      <c r="AO373" s="8">
        <v>9.42</v>
      </c>
      <c r="AP373" s="8">
        <v>7.85</v>
      </c>
      <c r="AQ373" s="1"/>
      <c r="AR373" s="8">
        <v>9.42</v>
      </c>
      <c r="AS373" s="8">
        <v>6.28</v>
      </c>
      <c r="AT373" s="8">
        <v>6.28</v>
      </c>
    </row>
    <row r="374" spans="1:46" ht="23.25" customHeight="1">
      <c r="A374" s="1"/>
      <c r="B374" s="6" t="s">
        <v>20</v>
      </c>
      <c r="C374" s="6" t="s">
        <v>420</v>
      </c>
      <c r="D374" s="7" t="s">
        <v>25</v>
      </c>
      <c r="E374" s="7" t="s">
        <v>236</v>
      </c>
      <c r="F374" s="6" t="s">
        <v>237</v>
      </c>
      <c r="G374" s="7" t="s">
        <v>31</v>
      </c>
      <c r="H374" s="7" t="s">
        <v>175</v>
      </c>
      <c r="I374" s="6" t="s">
        <v>176</v>
      </c>
      <c r="J374" s="8">
        <v>32</v>
      </c>
      <c r="K374" s="7" t="s">
        <v>736</v>
      </c>
      <c r="L374" s="8">
        <v>28.000000000000007</v>
      </c>
      <c r="M374" s="8">
        <v>20.526909090909093</v>
      </c>
      <c r="N374" s="8">
        <v>20.321999999999999</v>
      </c>
      <c r="O374" s="8">
        <v>18.2</v>
      </c>
      <c r="P374" s="8">
        <v>22.157600000000002</v>
      </c>
      <c r="Q374" s="8">
        <v>19.432000000000002</v>
      </c>
      <c r="R374" s="8">
        <v>22.696999999999999</v>
      </c>
      <c r="S374" s="8"/>
      <c r="T374" s="8"/>
      <c r="U374" s="9">
        <v>19</v>
      </c>
      <c r="V374" s="9">
        <v>19</v>
      </c>
      <c r="W374" s="9">
        <v>21.364000000000001</v>
      </c>
      <c r="X374" s="9">
        <v>23.788</v>
      </c>
      <c r="Y374" s="1"/>
      <c r="Z374" s="9">
        <v>20.5</v>
      </c>
      <c r="AA374" s="9">
        <v>17</v>
      </c>
      <c r="AB374" s="9">
        <v>28.000000000000007</v>
      </c>
      <c r="AC374" s="9">
        <v>17.364000000000001</v>
      </c>
      <c r="AD374" s="9">
        <v>21</v>
      </c>
      <c r="AE374" s="1"/>
      <c r="AF374" s="9">
        <v>18.788</v>
      </c>
      <c r="AG374" s="9">
        <v>17</v>
      </c>
      <c r="AH374" s="9">
        <v>20.788</v>
      </c>
      <c r="AI374" s="9">
        <v>16</v>
      </c>
      <c r="AJ374" s="9">
        <v>26</v>
      </c>
      <c r="AK374" s="1"/>
      <c r="AL374" s="9">
        <v>19.5</v>
      </c>
      <c r="AM374" s="9">
        <v>20</v>
      </c>
      <c r="AN374" s="9">
        <v>19</v>
      </c>
      <c r="AO374" s="9">
        <v>23</v>
      </c>
      <c r="AP374" s="9">
        <v>20</v>
      </c>
      <c r="AQ374" s="1"/>
      <c r="AR374" s="9">
        <v>22.5</v>
      </c>
      <c r="AS374" s="9">
        <v>18</v>
      </c>
      <c r="AT374" s="9">
        <v>24</v>
      </c>
    </row>
    <row r="375" spans="1:46" ht="23.25" customHeight="1">
      <c r="A375" s="1"/>
      <c r="B375" s="6" t="s">
        <v>20</v>
      </c>
      <c r="C375" s="6" t="s">
        <v>421</v>
      </c>
      <c r="D375" s="7" t="s">
        <v>22</v>
      </c>
      <c r="E375" s="7" t="s">
        <v>215</v>
      </c>
      <c r="F375" s="6" t="s">
        <v>216</v>
      </c>
      <c r="G375" s="7" t="s">
        <v>25</v>
      </c>
      <c r="H375" s="7" t="s">
        <v>211</v>
      </c>
      <c r="I375" s="6" t="s">
        <v>212</v>
      </c>
      <c r="J375" s="8">
        <v>52</v>
      </c>
      <c r="K375" s="7" t="s">
        <v>662</v>
      </c>
      <c r="L375" s="8">
        <v>45.158999999999999</v>
      </c>
      <c r="M375" s="8">
        <v>31.513375000000003</v>
      </c>
      <c r="N375" s="8"/>
      <c r="O375" s="8"/>
      <c r="P375" s="8"/>
      <c r="Q375" s="8"/>
      <c r="R375" s="8"/>
      <c r="S375" s="8">
        <v>31.513375000000003</v>
      </c>
      <c r="T375" s="8"/>
      <c r="U375" s="1"/>
      <c r="V375" s="1"/>
      <c r="W375" s="1"/>
      <c r="X375" s="1"/>
      <c r="Y375" s="8">
        <v>45.158999999999999</v>
      </c>
      <c r="Z375" s="1"/>
      <c r="AA375" s="1"/>
      <c r="AB375" s="1"/>
      <c r="AC375" s="1"/>
      <c r="AD375" s="1"/>
      <c r="AE375" s="8">
        <v>27.55</v>
      </c>
      <c r="AF375" s="1"/>
      <c r="AG375" s="1"/>
      <c r="AH375" s="1"/>
      <c r="AI375" s="1"/>
      <c r="AJ375" s="1"/>
      <c r="AK375" s="8">
        <v>30.0045</v>
      </c>
      <c r="AL375" s="1"/>
      <c r="AM375" s="1"/>
      <c r="AN375" s="1"/>
      <c r="AO375" s="1"/>
      <c r="AP375" s="1"/>
      <c r="AQ375" s="8">
        <v>23.34</v>
      </c>
      <c r="AR375" s="1"/>
      <c r="AS375" s="1"/>
      <c r="AT375" s="1"/>
    </row>
    <row r="376" spans="1:46" ht="23.25" customHeight="1">
      <c r="A376" s="1"/>
      <c r="B376" s="6" t="s">
        <v>20</v>
      </c>
      <c r="C376" s="6" t="s">
        <v>421</v>
      </c>
      <c r="D376" s="7" t="s">
        <v>22</v>
      </c>
      <c r="E376" s="7" t="s">
        <v>215</v>
      </c>
      <c r="F376" s="6" t="s">
        <v>216</v>
      </c>
      <c r="G376" s="7" t="s">
        <v>31</v>
      </c>
      <c r="H376" s="7" t="s">
        <v>175</v>
      </c>
      <c r="I376" s="6" t="s">
        <v>176</v>
      </c>
      <c r="J376" s="8">
        <v>52</v>
      </c>
      <c r="K376" s="7" t="s">
        <v>191</v>
      </c>
      <c r="L376" s="8">
        <v>0</v>
      </c>
      <c r="M376" s="8"/>
      <c r="N376" s="8"/>
      <c r="O376" s="8"/>
      <c r="P376" s="8"/>
      <c r="Q376" s="8"/>
      <c r="R376" s="8"/>
      <c r="S376" s="8"/>
      <c r="T376" s="8"/>
      <c r="U376" s="1"/>
      <c r="V376" s="1"/>
      <c r="W376" s="1"/>
      <c r="X376" s="1"/>
      <c r="Y376" s="9">
        <v>0</v>
      </c>
      <c r="Z376" s="1"/>
      <c r="AA376" s="1"/>
      <c r="AB376" s="1"/>
      <c r="AC376" s="1"/>
      <c r="AD376" s="1"/>
      <c r="AE376" s="9">
        <v>0</v>
      </c>
      <c r="AF376" s="1"/>
      <c r="AG376" s="1"/>
      <c r="AH376" s="1"/>
      <c r="AI376" s="1"/>
      <c r="AJ376" s="1"/>
      <c r="AK376" s="9">
        <v>0</v>
      </c>
      <c r="AL376" s="1"/>
      <c r="AM376" s="1"/>
      <c r="AN376" s="1"/>
      <c r="AO376" s="1"/>
      <c r="AP376" s="1"/>
      <c r="AQ376" s="9">
        <v>0</v>
      </c>
      <c r="AR376" s="1"/>
      <c r="AS376" s="1"/>
      <c r="AT376" s="1"/>
    </row>
    <row r="377" spans="1:46" ht="23.25" customHeight="1">
      <c r="A377" s="1"/>
      <c r="B377" s="6" t="s">
        <v>20</v>
      </c>
      <c r="C377" s="6" t="s">
        <v>421</v>
      </c>
      <c r="D377" s="7" t="s">
        <v>25</v>
      </c>
      <c r="E377" s="7" t="s">
        <v>211</v>
      </c>
      <c r="F377" s="6" t="s">
        <v>212</v>
      </c>
      <c r="G377" s="7" t="s">
        <v>31</v>
      </c>
      <c r="H377" s="7" t="s">
        <v>175</v>
      </c>
      <c r="I377" s="6" t="s">
        <v>176</v>
      </c>
      <c r="J377" s="8">
        <v>52</v>
      </c>
      <c r="K377" s="7" t="s">
        <v>191</v>
      </c>
      <c r="L377" s="8">
        <v>48</v>
      </c>
      <c r="M377" s="8">
        <v>46.570000000000007</v>
      </c>
      <c r="N377" s="8"/>
      <c r="O377" s="8"/>
      <c r="P377" s="8"/>
      <c r="Q377" s="8"/>
      <c r="R377" s="8"/>
      <c r="S377" s="8">
        <v>46.570000000000007</v>
      </c>
      <c r="T377" s="8"/>
      <c r="U377" s="1"/>
      <c r="V377" s="1"/>
      <c r="W377" s="1"/>
      <c r="X377" s="1"/>
      <c r="Y377" s="8">
        <v>45.570000000000014</v>
      </c>
      <c r="Z377" s="1"/>
      <c r="AA377" s="1"/>
      <c r="AB377" s="1"/>
      <c r="AC377" s="1"/>
      <c r="AD377" s="1"/>
      <c r="AE377" s="8">
        <v>48</v>
      </c>
      <c r="AF377" s="1"/>
      <c r="AG377" s="1"/>
      <c r="AH377" s="1"/>
      <c r="AI377" s="1"/>
      <c r="AJ377" s="1"/>
      <c r="AK377" s="8">
        <v>47.21</v>
      </c>
      <c r="AL377" s="1"/>
      <c r="AM377" s="1"/>
      <c r="AN377" s="1"/>
      <c r="AO377" s="1"/>
      <c r="AP377" s="1"/>
      <c r="AQ377" s="8">
        <v>45.5</v>
      </c>
      <c r="AR377" s="1"/>
      <c r="AS377" s="1"/>
      <c r="AT377" s="1"/>
    </row>
    <row r="378" spans="1:46" ht="23.25" customHeight="1">
      <c r="A378" s="1"/>
      <c r="B378" s="6" t="s">
        <v>20</v>
      </c>
      <c r="C378" s="6" t="s">
        <v>422</v>
      </c>
      <c r="D378" s="7" t="s">
        <v>22</v>
      </c>
      <c r="E378" s="7" t="s">
        <v>236</v>
      </c>
      <c r="F378" s="6" t="s">
        <v>237</v>
      </c>
      <c r="G378" s="7" t="s">
        <v>25</v>
      </c>
      <c r="H378" s="7" t="s">
        <v>274</v>
      </c>
      <c r="I378" s="6" t="s">
        <v>275</v>
      </c>
      <c r="J378" s="8">
        <v>32</v>
      </c>
      <c r="K378" s="7" t="s">
        <v>238</v>
      </c>
      <c r="L378" s="8">
        <v>5</v>
      </c>
      <c r="M378" s="8">
        <v>3.6666666666666665</v>
      </c>
      <c r="N378" s="8"/>
      <c r="O378" s="8"/>
      <c r="P378" s="8"/>
      <c r="Q378" s="8"/>
      <c r="R378" s="8"/>
      <c r="S378" s="8">
        <v>3.6666666666666665</v>
      </c>
      <c r="T378" s="8"/>
      <c r="U378" s="1"/>
      <c r="V378" s="1"/>
      <c r="W378" s="1"/>
      <c r="X378" s="1"/>
      <c r="Y378" s="9">
        <v>5</v>
      </c>
      <c r="Z378" s="1"/>
      <c r="AA378" s="1"/>
      <c r="AB378" s="1"/>
      <c r="AC378" s="1"/>
      <c r="AD378" s="1"/>
      <c r="AE378" s="9">
        <v>0</v>
      </c>
      <c r="AF378" s="1"/>
      <c r="AG378" s="1"/>
      <c r="AH378" s="1"/>
      <c r="AI378" s="1"/>
      <c r="AJ378" s="1"/>
      <c r="AK378" s="9">
        <v>4</v>
      </c>
      <c r="AL378" s="1"/>
      <c r="AM378" s="1"/>
      <c r="AN378" s="1"/>
      <c r="AO378" s="1"/>
      <c r="AP378" s="1"/>
      <c r="AQ378" s="9">
        <v>2</v>
      </c>
      <c r="AR378" s="1"/>
      <c r="AS378" s="1"/>
      <c r="AT378" s="1"/>
    </row>
    <row r="379" spans="1:46" ht="23.25" customHeight="1">
      <c r="A379" s="1"/>
      <c r="B379" s="6" t="s">
        <v>20</v>
      </c>
      <c r="C379" s="6" t="s">
        <v>422</v>
      </c>
      <c r="D379" s="7" t="s">
        <v>25</v>
      </c>
      <c r="E379" s="7" t="s">
        <v>274</v>
      </c>
      <c r="F379" s="6" t="s">
        <v>275</v>
      </c>
      <c r="G379" s="7" t="s">
        <v>31</v>
      </c>
      <c r="H379" s="7" t="s">
        <v>236</v>
      </c>
      <c r="I379" s="6" t="s">
        <v>237</v>
      </c>
      <c r="J379" s="8">
        <v>32</v>
      </c>
      <c r="K379" s="7" t="s">
        <v>147</v>
      </c>
      <c r="L379" s="8">
        <v>5.1645000000000003</v>
      </c>
      <c r="M379" s="8">
        <v>4.1522500000000004</v>
      </c>
      <c r="N379" s="8"/>
      <c r="O379" s="8"/>
      <c r="P379" s="8"/>
      <c r="Q379" s="8"/>
      <c r="R379" s="8"/>
      <c r="S379" s="8">
        <v>4.1522500000000004</v>
      </c>
      <c r="T379" s="8"/>
      <c r="U379" s="1"/>
      <c r="V379" s="1"/>
      <c r="W379" s="1"/>
      <c r="X379" s="1"/>
      <c r="Y379" s="8">
        <v>0</v>
      </c>
      <c r="Z379" s="1"/>
      <c r="AA379" s="1"/>
      <c r="AB379" s="1"/>
      <c r="AC379" s="1"/>
      <c r="AD379" s="1"/>
      <c r="AE379" s="8">
        <v>3.14</v>
      </c>
      <c r="AF379" s="1"/>
      <c r="AG379" s="1"/>
      <c r="AH379" s="1"/>
      <c r="AI379" s="1"/>
      <c r="AJ379" s="1"/>
      <c r="AK379" s="8">
        <v>0</v>
      </c>
      <c r="AL379" s="1"/>
      <c r="AM379" s="1"/>
      <c r="AN379" s="1"/>
      <c r="AO379" s="1"/>
      <c r="AP379" s="1"/>
      <c r="AQ379" s="8">
        <v>5.1645000000000003</v>
      </c>
      <c r="AR379" s="1"/>
      <c r="AS379" s="1"/>
      <c r="AT379" s="1"/>
    </row>
    <row r="380" spans="1:46" ht="23.25" customHeight="1">
      <c r="A380" s="1"/>
      <c r="B380" s="6" t="s">
        <v>20</v>
      </c>
      <c r="C380" s="6" t="s">
        <v>422</v>
      </c>
      <c r="D380" s="7" t="s">
        <v>25</v>
      </c>
      <c r="E380" s="7" t="s">
        <v>274</v>
      </c>
      <c r="F380" s="6" t="s">
        <v>275</v>
      </c>
      <c r="G380" s="7" t="s">
        <v>33</v>
      </c>
      <c r="H380" s="7" t="s">
        <v>175</v>
      </c>
      <c r="I380" s="6" t="s">
        <v>176</v>
      </c>
      <c r="J380" s="8">
        <v>32</v>
      </c>
      <c r="K380" s="7" t="s">
        <v>136</v>
      </c>
      <c r="L380" s="8">
        <v>17.772500000000001</v>
      </c>
      <c r="M380" s="8">
        <v>14.3635</v>
      </c>
      <c r="N380" s="8"/>
      <c r="O380" s="8"/>
      <c r="P380" s="8"/>
      <c r="Q380" s="8"/>
      <c r="R380" s="8"/>
      <c r="S380" s="8">
        <v>14.3635</v>
      </c>
      <c r="T380" s="8"/>
      <c r="U380" s="1"/>
      <c r="V380" s="1"/>
      <c r="W380" s="1"/>
      <c r="X380" s="1"/>
      <c r="Y380" s="9">
        <v>17.772500000000001</v>
      </c>
      <c r="Z380" s="1"/>
      <c r="AA380" s="1"/>
      <c r="AB380" s="1"/>
      <c r="AC380" s="1"/>
      <c r="AD380" s="1"/>
      <c r="AE380" s="9">
        <v>12.454500000000001</v>
      </c>
      <c r="AF380" s="1"/>
      <c r="AG380" s="1"/>
      <c r="AH380" s="1"/>
      <c r="AI380" s="1"/>
      <c r="AJ380" s="1"/>
      <c r="AK380" s="9">
        <v>14.318000000000001</v>
      </c>
      <c r="AL380" s="1"/>
      <c r="AM380" s="1"/>
      <c r="AN380" s="1"/>
      <c r="AO380" s="1"/>
      <c r="AP380" s="1"/>
      <c r="AQ380" s="9">
        <v>12.909000000000001</v>
      </c>
      <c r="AR380" s="1"/>
      <c r="AS380" s="1"/>
      <c r="AT380" s="1"/>
    </row>
    <row r="381" spans="1:46" ht="23.25" customHeight="1">
      <c r="A381" s="1"/>
      <c r="B381" s="6" t="s">
        <v>20</v>
      </c>
      <c r="C381" s="6" t="s">
        <v>422</v>
      </c>
      <c r="D381" s="7" t="s">
        <v>31</v>
      </c>
      <c r="E381" s="7" t="s">
        <v>236</v>
      </c>
      <c r="F381" s="6" t="s">
        <v>237</v>
      </c>
      <c r="G381" s="7" t="s">
        <v>33</v>
      </c>
      <c r="H381" s="7" t="s">
        <v>175</v>
      </c>
      <c r="I381" s="6" t="s">
        <v>176</v>
      </c>
      <c r="J381" s="8">
        <v>32</v>
      </c>
      <c r="K381" s="7" t="s">
        <v>136</v>
      </c>
      <c r="L381" s="8">
        <v>24</v>
      </c>
      <c r="M381" s="8">
        <v>23</v>
      </c>
      <c r="N381" s="8"/>
      <c r="O381" s="8"/>
      <c r="P381" s="8"/>
      <c r="Q381" s="8"/>
      <c r="R381" s="8"/>
      <c r="S381" s="8">
        <v>23</v>
      </c>
      <c r="T381" s="8"/>
      <c r="U381" s="1"/>
      <c r="V381" s="1"/>
      <c r="W381" s="1"/>
      <c r="X381" s="1"/>
      <c r="Y381" s="8">
        <v>22</v>
      </c>
      <c r="Z381" s="1"/>
      <c r="AA381" s="1"/>
      <c r="AB381" s="1"/>
      <c r="AC381" s="1"/>
      <c r="AD381" s="1"/>
      <c r="AE381" s="8">
        <v>23</v>
      </c>
      <c r="AF381" s="1"/>
      <c r="AG381" s="1"/>
      <c r="AH381" s="1"/>
      <c r="AI381" s="1"/>
      <c r="AJ381" s="1"/>
      <c r="AK381" s="8">
        <v>23</v>
      </c>
      <c r="AL381" s="1"/>
      <c r="AM381" s="1"/>
      <c r="AN381" s="1"/>
      <c r="AO381" s="1"/>
      <c r="AP381" s="1"/>
      <c r="AQ381" s="8">
        <v>24</v>
      </c>
      <c r="AR381" s="1"/>
      <c r="AS381" s="1"/>
      <c r="AT381" s="1"/>
    </row>
    <row r="382" spans="1:46" ht="23.25" customHeight="1">
      <c r="A382" s="1"/>
      <c r="B382" s="6" t="s">
        <v>20</v>
      </c>
      <c r="C382" s="6" t="s">
        <v>423</v>
      </c>
      <c r="D382" s="7" t="s">
        <v>22</v>
      </c>
      <c r="E382" s="7" t="s">
        <v>272</v>
      </c>
      <c r="F382" s="6" t="s">
        <v>273</v>
      </c>
      <c r="G382" s="7" t="s">
        <v>25</v>
      </c>
      <c r="H382" s="7" t="s">
        <v>175</v>
      </c>
      <c r="I382" s="6" t="s">
        <v>176</v>
      </c>
      <c r="J382" s="8">
        <v>28</v>
      </c>
      <c r="K382" s="7" t="s">
        <v>395</v>
      </c>
      <c r="L382" s="8">
        <v>14.552119047619048</v>
      </c>
      <c r="M382" s="8">
        <v>9.3020952380952373</v>
      </c>
      <c r="N382" s="8">
        <v>8.8883630952380965</v>
      </c>
      <c r="O382" s="8">
        <v>11.627252380952379</v>
      </c>
      <c r="P382" s="8">
        <v>9.268654761904763</v>
      </c>
      <c r="Q382" s="8">
        <v>6.9751369047619054</v>
      </c>
      <c r="R382" s="8">
        <v>9.1697797619047616</v>
      </c>
      <c r="S382" s="8"/>
      <c r="T382" s="8"/>
      <c r="U382" s="9">
        <v>9.6590000000000007</v>
      </c>
      <c r="V382" s="9">
        <v>10.371166666666667</v>
      </c>
      <c r="W382" s="9">
        <v>8.1375714285714285</v>
      </c>
      <c r="X382" s="9">
        <v>7.6590000000000007</v>
      </c>
      <c r="Y382" s="1"/>
      <c r="Z382" s="9">
        <v>8.0399523809523821</v>
      </c>
      <c r="AA382" s="9">
        <v>12.204500000000001</v>
      </c>
      <c r="AB382" s="9">
        <v>10.606880952380951</v>
      </c>
      <c r="AC382" s="9">
        <v>7.7090000000000005</v>
      </c>
      <c r="AD382" s="9">
        <v>8.1613809523809522</v>
      </c>
      <c r="AE382" s="1"/>
      <c r="AF382" s="9">
        <v>11.221166666666669</v>
      </c>
      <c r="AG382" s="9">
        <v>11.766142857142857</v>
      </c>
      <c r="AH382" s="9">
        <v>0</v>
      </c>
      <c r="AI382" s="9">
        <v>7.311642857142858</v>
      </c>
      <c r="AJ382" s="9">
        <v>6.9045000000000014</v>
      </c>
      <c r="AK382" s="1"/>
      <c r="AL382" s="9">
        <v>6.9545000000000012</v>
      </c>
      <c r="AM382" s="9">
        <v>9.9544999999999995</v>
      </c>
      <c r="AN382" s="9">
        <v>7.8830714285714301</v>
      </c>
      <c r="AO382" s="9">
        <v>4.7423333333333337</v>
      </c>
      <c r="AP382" s="9">
        <v>13.954238095238095</v>
      </c>
      <c r="AQ382" s="1"/>
      <c r="AR382" s="9">
        <v>9.3378333333333341</v>
      </c>
      <c r="AS382" s="9">
        <v>14.552119047619048</v>
      </c>
      <c r="AT382" s="9">
        <v>8.2134999999999998</v>
      </c>
    </row>
    <row r="383" spans="1:46" ht="23.25" customHeight="1">
      <c r="A383" s="1"/>
      <c r="B383" s="6" t="s">
        <v>20</v>
      </c>
      <c r="C383" s="6" t="s">
        <v>423</v>
      </c>
      <c r="D383" s="7" t="s">
        <v>25</v>
      </c>
      <c r="E383" s="7" t="s">
        <v>175</v>
      </c>
      <c r="F383" s="6" t="s">
        <v>176</v>
      </c>
      <c r="G383" s="7" t="s">
        <v>31</v>
      </c>
      <c r="H383" s="7" t="s">
        <v>236</v>
      </c>
      <c r="I383" s="6" t="s">
        <v>237</v>
      </c>
      <c r="J383" s="8">
        <v>28</v>
      </c>
      <c r="K383" s="7" t="s">
        <v>606</v>
      </c>
      <c r="L383" s="8">
        <v>22</v>
      </c>
      <c r="M383" s="8">
        <v>11.612090909090909</v>
      </c>
      <c r="N383" s="8">
        <v>9.339500000000001</v>
      </c>
      <c r="O383" s="8">
        <v>14.521600000000001</v>
      </c>
      <c r="P383" s="8">
        <v>9.1</v>
      </c>
      <c r="Q383" s="8">
        <v>11.25</v>
      </c>
      <c r="R383" s="8">
        <v>13.75</v>
      </c>
      <c r="S383" s="8"/>
      <c r="T383" s="8"/>
      <c r="U383" s="8">
        <v>20.608000000000001</v>
      </c>
      <c r="V383" s="8">
        <v>9.5</v>
      </c>
      <c r="W383" s="8">
        <v>13</v>
      </c>
      <c r="X383" s="8">
        <v>16</v>
      </c>
      <c r="Y383" s="1"/>
      <c r="Z383" s="8">
        <v>16.358000000000001</v>
      </c>
      <c r="AA383" s="8">
        <v>13</v>
      </c>
      <c r="AB383" s="8">
        <v>12</v>
      </c>
      <c r="AC383" s="8">
        <v>12</v>
      </c>
      <c r="AD383" s="8">
        <v>22</v>
      </c>
      <c r="AE383" s="1"/>
      <c r="AF383" s="8">
        <v>7</v>
      </c>
      <c r="AG383" s="8">
        <v>13</v>
      </c>
      <c r="AH383" s="8">
        <v>8</v>
      </c>
      <c r="AI383" s="8">
        <v>11</v>
      </c>
      <c r="AJ383" s="8">
        <v>5</v>
      </c>
      <c r="AK383" s="1"/>
      <c r="AL383" s="8">
        <v>8</v>
      </c>
      <c r="AM383" s="8">
        <v>9</v>
      </c>
      <c r="AN383" s="8">
        <v>8</v>
      </c>
      <c r="AO383" s="8">
        <v>9</v>
      </c>
      <c r="AP383" s="8">
        <v>12</v>
      </c>
      <c r="AQ383" s="1"/>
      <c r="AR383" s="8">
        <v>6</v>
      </c>
      <c r="AS383" s="8">
        <v>17</v>
      </c>
      <c r="AT383" s="8">
        <v>8</v>
      </c>
    </row>
    <row r="384" spans="1:46" ht="23.25" customHeight="1">
      <c r="A384" s="1"/>
      <c r="B384" s="6" t="s">
        <v>20</v>
      </c>
      <c r="C384" s="6" t="s">
        <v>423</v>
      </c>
      <c r="D384" s="7" t="s">
        <v>31</v>
      </c>
      <c r="E384" s="7" t="s">
        <v>236</v>
      </c>
      <c r="F384" s="6" t="s">
        <v>237</v>
      </c>
      <c r="G384" s="7" t="s">
        <v>33</v>
      </c>
      <c r="H384" s="7" t="s">
        <v>175</v>
      </c>
      <c r="I384" s="6" t="s">
        <v>176</v>
      </c>
      <c r="J384" s="8">
        <v>28</v>
      </c>
      <c r="K384" s="7" t="s">
        <v>738</v>
      </c>
      <c r="L384" s="8">
        <v>28.000000000000004</v>
      </c>
      <c r="M384" s="8">
        <v>24.613636363636363</v>
      </c>
      <c r="N384" s="8">
        <v>25.75</v>
      </c>
      <c r="O384" s="8">
        <v>24.4</v>
      </c>
      <c r="P384" s="8">
        <v>24.8</v>
      </c>
      <c r="Q384" s="8">
        <v>24.5</v>
      </c>
      <c r="R384" s="8">
        <v>23.625</v>
      </c>
      <c r="S384" s="8"/>
      <c r="T384" s="8"/>
      <c r="U384" s="9">
        <v>25</v>
      </c>
      <c r="V384" s="9">
        <v>25</v>
      </c>
      <c r="W384" s="9">
        <v>22</v>
      </c>
      <c r="X384" s="9">
        <v>24</v>
      </c>
      <c r="Y384" s="1"/>
      <c r="Z384" s="9">
        <v>26</v>
      </c>
      <c r="AA384" s="9">
        <v>23</v>
      </c>
      <c r="AB384" s="9">
        <v>28.000000000000004</v>
      </c>
      <c r="AC384" s="9">
        <v>26</v>
      </c>
      <c r="AD384" s="9">
        <v>23</v>
      </c>
      <c r="AE384" s="1"/>
      <c r="AF384" s="9">
        <v>26.5</v>
      </c>
      <c r="AG384" s="9">
        <v>26.5</v>
      </c>
      <c r="AH384" s="9">
        <v>26</v>
      </c>
      <c r="AI384" s="9">
        <v>26</v>
      </c>
      <c r="AJ384" s="9">
        <v>24.5</v>
      </c>
      <c r="AK384" s="1"/>
      <c r="AL384" s="9">
        <v>26.5</v>
      </c>
      <c r="AM384" s="9">
        <v>25.5</v>
      </c>
      <c r="AN384" s="9">
        <v>25</v>
      </c>
      <c r="AO384" s="9">
        <v>24</v>
      </c>
      <c r="AP384" s="9">
        <v>23</v>
      </c>
      <c r="AQ384" s="1"/>
      <c r="AR384" s="9">
        <v>24</v>
      </c>
      <c r="AS384" s="9">
        <v>22</v>
      </c>
      <c r="AT384" s="9">
        <v>20</v>
      </c>
    </row>
    <row r="385" spans="1:46" ht="23.25" customHeight="1">
      <c r="A385" s="1"/>
      <c r="B385" s="6" t="s">
        <v>20</v>
      </c>
      <c r="C385" s="6" t="s">
        <v>425</v>
      </c>
      <c r="D385" s="7" t="s">
        <v>22</v>
      </c>
      <c r="E385" s="7" t="s">
        <v>272</v>
      </c>
      <c r="F385" s="6" t="s">
        <v>273</v>
      </c>
      <c r="G385" s="7" t="s">
        <v>25</v>
      </c>
      <c r="H385" s="7" t="s">
        <v>175</v>
      </c>
      <c r="I385" s="6" t="s">
        <v>176</v>
      </c>
      <c r="J385" s="8">
        <v>28</v>
      </c>
      <c r="K385" s="7" t="s">
        <v>72</v>
      </c>
      <c r="L385" s="8">
        <v>6.4545000000000003</v>
      </c>
      <c r="M385" s="8">
        <v>6.0067500000000003</v>
      </c>
      <c r="N385" s="8"/>
      <c r="O385" s="8"/>
      <c r="P385" s="8"/>
      <c r="Q385" s="8"/>
      <c r="R385" s="8"/>
      <c r="S385" s="8">
        <v>6.0067500000000003</v>
      </c>
      <c r="T385" s="8"/>
      <c r="U385" s="1"/>
      <c r="V385" s="1"/>
      <c r="W385" s="1"/>
      <c r="X385" s="1"/>
      <c r="Y385" s="8">
        <v>6.4545000000000003</v>
      </c>
      <c r="Z385" s="1"/>
      <c r="AA385" s="1"/>
      <c r="AB385" s="1"/>
      <c r="AC385" s="1"/>
      <c r="AD385" s="1"/>
      <c r="AE385" s="8">
        <v>6.2545000000000011</v>
      </c>
      <c r="AF385" s="1"/>
      <c r="AG385" s="1"/>
      <c r="AH385" s="1"/>
      <c r="AI385" s="1"/>
      <c r="AJ385" s="1"/>
      <c r="AK385" s="8">
        <v>6.4089999999999998</v>
      </c>
      <c r="AL385" s="1"/>
      <c r="AM385" s="1"/>
      <c r="AN385" s="1"/>
      <c r="AO385" s="1"/>
      <c r="AP385" s="1"/>
      <c r="AQ385" s="8">
        <v>4.9089999999999998</v>
      </c>
      <c r="AR385" s="1"/>
      <c r="AS385" s="1"/>
      <c r="AT385" s="1"/>
    </row>
    <row r="386" spans="1:46" ht="23.25" customHeight="1">
      <c r="A386" s="1"/>
      <c r="B386" s="6" t="s">
        <v>20</v>
      </c>
      <c r="C386" s="6" t="s">
        <v>426</v>
      </c>
      <c r="D386" s="7" t="s">
        <v>22</v>
      </c>
      <c r="E386" s="7" t="s">
        <v>258</v>
      </c>
      <c r="F386" s="6" t="s">
        <v>259</v>
      </c>
      <c r="G386" s="7" t="s">
        <v>25</v>
      </c>
      <c r="H386" s="7" t="s">
        <v>255</v>
      </c>
      <c r="I386" s="6" t="s">
        <v>256</v>
      </c>
      <c r="J386" s="8">
        <v>28</v>
      </c>
      <c r="K386" s="7" t="s">
        <v>71</v>
      </c>
      <c r="L386" s="8">
        <v>10.09707142857143</v>
      </c>
      <c r="M386" s="8">
        <v>8.5313988095238109</v>
      </c>
      <c r="N386" s="8"/>
      <c r="O386" s="8"/>
      <c r="P386" s="8"/>
      <c r="Q386" s="8"/>
      <c r="R386" s="8"/>
      <c r="S386" s="8">
        <v>8.5313988095238109</v>
      </c>
      <c r="T386" s="8"/>
      <c r="U386" s="1"/>
      <c r="V386" s="1"/>
      <c r="W386" s="1"/>
      <c r="X386" s="1"/>
      <c r="Y386" s="9">
        <v>8.0173571428571435</v>
      </c>
      <c r="Z386" s="1"/>
      <c r="AA386" s="1"/>
      <c r="AB386" s="1"/>
      <c r="AC386" s="1"/>
      <c r="AD386" s="1"/>
      <c r="AE386" s="9">
        <v>10.09707142857143</v>
      </c>
      <c r="AF386" s="1"/>
      <c r="AG386" s="1"/>
      <c r="AH386" s="1"/>
      <c r="AI386" s="1"/>
      <c r="AJ386" s="1"/>
      <c r="AK386" s="9">
        <v>8.6887857142857161</v>
      </c>
      <c r="AL386" s="1"/>
      <c r="AM386" s="1"/>
      <c r="AN386" s="1"/>
      <c r="AO386" s="1"/>
      <c r="AP386" s="1"/>
      <c r="AQ386" s="9">
        <v>7.3223809523809535</v>
      </c>
      <c r="AR386" s="1"/>
      <c r="AS386" s="1"/>
      <c r="AT386" s="1"/>
    </row>
    <row r="387" spans="1:46" ht="23.25" customHeight="1">
      <c r="A387" s="1"/>
      <c r="B387" s="6" t="s">
        <v>20</v>
      </c>
      <c r="C387" s="6" t="s">
        <v>426</v>
      </c>
      <c r="D387" s="7" t="s">
        <v>22</v>
      </c>
      <c r="E387" s="7" t="s">
        <v>258</v>
      </c>
      <c r="F387" s="6" t="s">
        <v>259</v>
      </c>
      <c r="G387" s="7" t="s">
        <v>31</v>
      </c>
      <c r="H387" s="7" t="s">
        <v>175</v>
      </c>
      <c r="I387" s="6" t="s">
        <v>176</v>
      </c>
      <c r="J387" s="8">
        <v>28</v>
      </c>
      <c r="K387" s="7" t="s">
        <v>188</v>
      </c>
      <c r="L387" s="8">
        <v>0</v>
      </c>
      <c r="M387" s="8"/>
      <c r="N387" s="8"/>
      <c r="O387" s="8"/>
      <c r="P387" s="8"/>
      <c r="Q387" s="8"/>
      <c r="R387" s="8"/>
      <c r="S387" s="8"/>
      <c r="T387" s="8"/>
      <c r="U387" s="1"/>
      <c r="V387" s="1"/>
      <c r="W387" s="1"/>
      <c r="X387" s="1"/>
      <c r="Y387" s="8">
        <v>0</v>
      </c>
      <c r="Z387" s="1"/>
      <c r="AA387" s="1"/>
      <c r="AB387" s="1"/>
      <c r="AC387" s="1"/>
      <c r="AD387" s="1"/>
      <c r="AE387" s="8">
        <v>0</v>
      </c>
      <c r="AF387" s="1"/>
      <c r="AG387" s="1"/>
      <c r="AH387" s="1"/>
      <c r="AI387" s="1"/>
      <c r="AJ387" s="1"/>
      <c r="AK387" s="8">
        <v>0</v>
      </c>
      <c r="AL387" s="1"/>
      <c r="AM387" s="1"/>
      <c r="AN387" s="1"/>
      <c r="AO387" s="1"/>
      <c r="AP387" s="1"/>
      <c r="AQ387" s="8">
        <v>0</v>
      </c>
      <c r="AR387" s="1"/>
      <c r="AS387" s="1"/>
      <c r="AT387" s="1"/>
    </row>
    <row r="388" spans="1:46" ht="23.25" customHeight="1">
      <c r="A388" s="1"/>
      <c r="B388" s="6" t="s">
        <v>20</v>
      </c>
      <c r="C388" s="6" t="s">
        <v>426</v>
      </c>
      <c r="D388" s="7" t="s">
        <v>25</v>
      </c>
      <c r="E388" s="7" t="s">
        <v>255</v>
      </c>
      <c r="F388" s="6" t="s">
        <v>256</v>
      </c>
      <c r="G388" s="7" t="s">
        <v>31</v>
      </c>
      <c r="H388" s="7" t="s">
        <v>175</v>
      </c>
      <c r="I388" s="6" t="s">
        <v>176</v>
      </c>
      <c r="J388" s="8">
        <v>28</v>
      </c>
      <c r="K388" s="7" t="s">
        <v>188</v>
      </c>
      <c r="L388" s="8">
        <v>20.842500000000001</v>
      </c>
      <c r="M388" s="8">
        <v>15.631875000000001</v>
      </c>
      <c r="N388" s="8"/>
      <c r="O388" s="8"/>
      <c r="P388" s="8"/>
      <c r="Q388" s="8"/>
      <c r="R388" s="8"/>
      <c r="S388" s="8">
        <v>15.631875000000001</v>
      </c>
      <c r="T388" s="8"/>
      <c r="U388" s="1"/>
      <c r="V388" s="1"/>
      <c r="W388" s="1"/>
      <c r="X388" s="1"/>
      <c r="Y388" s="9">
        <v>20.842500000000001</v>
      </c>
      <c r="Z388" s="1"/>
      <c r="AA388" s="1"/>
      <c r="AB388" s="1"/>
      <c r="AC388" s="1"/>
      <c r="AD388" s="1"/>
      <c r="AE388" s="9">
        <v>14.433500000000002</v>
      </c>
      <c r="AF388" s="1"/>
      <c r="AG388" s="1"/>
      <c r="AH388" s="1"/>
      <c r="AI388" s="1"/>
      <c r="AJ388" s="1"/>
      <c r="AK388" s="9">
        <v>12.933500000000002</v>
      </c>
      <c r="AL388" s="1"/>
      <c r="AM388" s="1"/>
      <c r="AN388" s="1"/>
      <c r="AO388" s="1"/>
      <c r="AP388" s="1"/>
      <c r="AQ388" s="9">
        <v>14.318000000000001</v>
      </c>
      <c r="AR388" s="1"/>
      <c r="AS388" s="1"/>
      <c r="AT388" s="1"/>
    </row>
    <row r="389" spans="1:46" ht="23.25" customHeight="1">
      <c r="A389" s="1"/>
      <c r="B389" s="6" t="s">
        <v>20</v>
      </c>
      <c r="C389" s="6" t="s">
        <v>428</v>
      </c>
      <c r="D389" s="7" t="s">
        <v>22</v>
      </c>
      <c r="E389" s="7" t="s">
        <v>241</v>
      </c>
      <c r="F389" s="6" t="s">
        <v>242</v>
      </c>
      <c r="G389" s="7" t="s">
        <v>25</v>
      </c>
      <c r="H389" s="7" t="s">
        <v>175</v>
      </c>
      <c r="I389" s="6" t="s">
        <v>176</v>
      </c>
      <c r="J389" s="8">
        <v>32</v>
      </c>
      <c r="K389" s="7" t="s">
        <v>606</v>
      </c>
      <c r="L389" s="8">
        <v>27.1645</v>
      </c>
      <c r="M389" s="8">
        <v>22.679477272727269</v>
      </c>
      <c r="N389" s="8">
        <v>25.46</v>
      </c>
      <c r="O389" s="8">
        <v>25.080500000000001</v>
      </c>
      <c r="P389" s="8">
        <v>21.811299999999999</v>
      </c>
      <c r="Q389" s="8">
        <v>21.374499999999998</v>
      </c>
      <c r="R389" s="8">
        <v>19.287875</v>
      </c>
      <c r="S389" s="8"/>
      <c r="T389" s="8"/>
      <c r="U389" s="8">
        <v>26.1645</v>
      </c>
      <c r="V389" s="8">
        <v>19.454499999999999</v>
      </c>
      <c r="W389" s="8">
        <v>19.2425</v>
      </c>
      <c r="X389" s="8">
        <v>22.788</v>
      </c>
      <c r="Y389" s="1"/>
      <c r="Z389" s="8">
        <v>25.1645</v>
      </c>
      <c r="AA389" s="8">
        <v>26.1645</v>
      </c>
      <c r="AB389" s="8">
        <v>24.1645</v>
      </c>
      <c r="AC389" s="8">
        <v>25.1645</v>
      </c>
      <c r="AD389" s="8">
        <v>17.454499999999999</v>
      </c>
      <c r="AE389" s="1"/>
      <c r="AF389" s="8">
        <v>24.346499999999999</v>
      </c>
      <c r="AG389" s="8">
        <v>22.454499999999999</v>
      </c>
      <c r="AH389" s="8">
        <v>18.454499999999999</v>
      </c>
      <c r="AI389" s="8">
        <v>21.2425</v>
      </c>
      <c r="AJ389" s="8">
        <v>17.454499999999999</v>
      </c>
      <c r="AK389" s="1"/>
      <c r="AL389" s="8">
        <v>27.1645</v>
      </c>
      <c r="AM389" s="8">
        <v>25.1645</v>
      </c>
      <c r="AN389" s="8">
        <v>26.952500000000001</v>
      </c>
      <c r="AO389" s="8">
        <v>19.848500000000001</v>
      </c>
      <c r="AP389" s="8">
        <v>19.454499999999999</v>
      </c>
      <c r="AQ389" s="1"/>
      <c r="AR389" s="8">
        <v>25.1645</v>
      </c>
      <c r="AS389" s="8">
        <v>25.454499999999999</v>
      </c>
      <c r="AT389" s="8">
        <v>20.0305</v>
      </c>
    </row>
    <row r="390" spans="1:46" ht="23.25" customHeight="1">
      <c r="A390" s="1"/>
      <c r="B390" s="6" t="s">
        <v>20</v>
      </c>
      <c r="C390" s="6" t="s">
        <v>429</v>
      </c>
      <c r="D390" s="7" t="s">
        <v>22</v>
      </c>
      <c r="E390" s="7" t="s">
        <v>231</v>
      </c>
      <c r="F390" s="6" t="s">
        <v>232</v>
      </c>
      <c r="G390" s="7" t="s">
        <v>25</v>
      </c>
      <c r="H390" s="7" t="s">
        <v>175</v>
      </c>
      <c r="I390" s="6" t="s">
        <v>176</v>
      </c>
      <c r="J390" s="8">
        <v>32</v>
      </c>
      <c r="K390" s="7" t="s">
        <v>134</v>
      </c>
      <c r="L390" s="8">
        <v>10.409000000000002</v>
      </c>
      <c r="M390" s="8">
        <v>9.6703750000000017</v>
      </c>
      <c r="N390" s="8"/>
      <c r="O390" s="8"/>
      <c r="P390" s="8"/>
      <c r="Q390" s="8"/>
      <c r="R390" s="8"/>
      <c r="S390" s="8">
        <v>9.6703750000000017</v>
      </c>
      <c r="T390" s="8"/>
      <c r="U390" s="1"/>
      <c r="V390" s="1"/>
      <c r="W390" s="1"/>
      <c r="X390" s="1"/>
      <c r="Y390" s="9">
        <v>9.4090000000000025</v>
      </c>
      <c r="Z390" s="1"/>
      <c r="AA390" s="1"/>
      <c r="AB390" s="1"/>
      <c r="AC390" s="1"/>
      <c r="AD390" s="1"/>
      <c r="AE390" s="9">
        <v>10.409000000000002</v>
      </c>
      <c r="AF390" s="1"/>
      <c r="AG390" s="1"/>
      <c r="AH390" s="1"/>
      <c r="AI390" s="1"/>
      <c r="AJ390" s="1"/>
      <c r="AK390" s="9">
        <v>8.9545000000000012</v>
      </c>
      <c r="AL390" s="1"/>
      <c r="AM390" s="1"/>
      <c r="AN390" s="1"/>
      <c r="AO390" s="1"/>
      <c r="AP390" s="1"/>
      <c r="AQ390" s="9">
        <v>9.9090000000000007</v>
      </c>
      <c r="AR390" s="1"/>
      <c r="AS390" s="1"/>
      <c r="AT390" s="1"/>
    </row>
    <row r="391" spans="1:46" ht="23.25" customHeight="1">
      <c r="A391" s="1"/>
      <c r="B391" s="6" t="s">
        <v>20</v>
      </c>
      <c r="C391" s="6" t="s">
        <v>430</v>
      </c>
      <c r="D391" s="7" t="s">
        <v>22</v>
      </c>
      <c r="E391" s="7" t="s">
        <v>255</v>
      </c>
      <c r="F391" s="6" t="s">
        <v>256</v>
      </c>
      <c r="G391" s="7" t="s">
        <v>25</v>
      </c>
      <c r="H391" s="7" t="s">
        <v>175</v>
      </c>
      <c r="I391" s="6" t="s">
        <v>176</v>
      </c>
      <c r="J391" s="8">
        <v>28</v>
      </c>
      <c r="K391" s="7" t="s">
        <v>434</v>
      </c>
      <c r="L391" s="8">
        <v>24.388000000000005</v>
      </c>
      <c r="M391" s="8">
        <v>19.457472222222222</v>
      </c>
      <c r="N391" s="8">
        <v>16.222750000000001</v>
      </c>
      <c r="O391" s="8">
        <v>18.496400000000001</v>
      </c>
      <c r="P391" s="8">
        <v>21.274000000000001</v>
      </c>
      <c r="Q391" s="8">
        <v>21.622875000000004</v>
      </c>
      <c r="R391" s="8"/>
      <c r="S391" s="8"/>
      <c r="T391" s="8"/>
      <c r="U391" s="8">
        <v>15.318</v>
      </c>
      <c r="V391" s="8">
        <v>17.433500000000002</v>
      </c>
      <c r="W391" s="8">
        <v>21.888000000000002</v>
      </c>
      <c r="X391" s="1"/>
      <c r="Y391" s="1"/>
      <c r="Z391" s="8">
        <v>17.842500000000001</v>
      </c>
      <c r="AA391" s="8">
        <v>18.433500000000002</v>
      </c>
      <c r="AB391" s="8">
        <v>24.318000000000001</v>
      </c>
      <c r="AC391" s="8">
        <v>24.388000000000005</v>
      </c>
      <c r="AD391" s="1"/>
      <c r="AE391" s="1"/>
      <c r="AF391" s="8">
        <v>14.888000000000002</v>
      </c>
      <c r="AG391" s="8">
        <v>20.317999999999998</v>
      </c>
      <c r="AH391" s="8">
        <v>19.433500000000002</v>
      </c>
      <c r="AI391" s="8">
        <v>22.827500000000001</v>
      </c>
      <c r="AJ391" s="1"/>
      <c r="AK391" s="1"/>
      <c r="AL391" s="8">
        <v>16.772500000000001</v>
      </c>
      <c r="AM391" s="8">
        <v>19.479000000000003</v>
      </c>
      <c r="AN391" s="8">
        <v>21.842500000000001</v>
      </c>
      <c r="AO391" s="8">
        <v>17.388000000000002</v>
      </c>
      <c r="AP391" s="1"/>
      <c r="AQ391" s="1"/>
      <c r="AR391" s="8">
        <v>15.388000000000002</v>
      </c>
      <c r="AS391" s="8">
        <v>18.933500000000002</v>
      </c>
      <c r="AT391" s="8">
        <v>23.342500000000001</v>
      </c>
    </row>
    <row r="392" spans="1:46" ht="23.25" customHeight="1">
      <c r="A392" s="1"/>
      <c r="B392" s="6" t="s">
        <v>20</v>
      </c>
      <c r="C392" s="6" t="s">
        <v>431</v>
      </c>
      <c r="D392" s="7" t="s">
        <v>22</v>
      </c>
      <c r="E392" s="7" t="s">
        <v>211</v>
      </c>
      <c r="F392" s="6" t="s">
        <v>212</v>
      </c>
      <c r="G392" s="7" t="s">
        <v>25</v>
      </c>
      <c r="H392" s="7" t="s">
        <v>175</v>
      </c>
      <c r="I392" s="6" t="s">
        <v>176</v>
      </c>
      <c r="J392" s="8">
        <v>52</v>
      </c>
      <c r="K392" s="7" t="s">
        <v>126</v>
      </c>
      <c r="L392" s="8">
        <v>48.1</v>
      </c>
      <c r="M392" s="8">
        <v>27.283909090909102</v>
      </c>
      <c r="N392" s="8">
        <v>36.432499999999997</v>
      </c>
      <c r="O392" s="8">
        <v>34.233200000000004</v>
      </c>
      <c r="P392" s="8">
        <v>26.985600000000005</v>
      </c>
      <c r="Q392" s="8">
        <v>24.376000000000005</v>
      </c>
      <c r="R392" s="8">
        <v>12.7295</v>
      </c>
      <c r="S392" s="8"/>
      <c r="T392" s="8"/>
      <c r="U392" s="9">
        <v>42.464000000000006</v>
      </c>
      <c r="V392" s="9">
        <v>36.524000000000008</v>
      </c>
      <c r="W392" s="9">
        <v>30.130000000000003</v>
      </c>
      <c r="X392" s="9">
        <v>3</v>
      </c>
      <c r="Y392" s="1"/>
      <c r="Z392" s="9">
        <v>32</v>
      </c>
      <c r="AA392" s="9">
        <v>39.13000000000001</v>
      </c>
      <c r="AB392" s="9">
        <v>37.964000000000006</v>
      </c>
      <c r="AC392" s="9">
        <v>29.000000000000007</v>
      </c>
      <c r="AD392" s="9">
        <v>4</v>
      </c>
      <c r="AE392" s="1"/>
      <c r="AF392" s="9">
        <v>35.630000000000003</v>
      </c>
      <c r="AG392" s="9">
        <v>36.130000000000003</v>
      </c>
      <c r="AH392" s="9">
        <v>18.500000000000004</v>
      </c>
      <c r="AI392" s="9">
        <v>12.228</v>
      </c>
      <c r="AJ392" s="9">
        <v>26.917999999999999</v>
      </c>
      <c r="AK392" s="1"/>
      <c r="AL392" s="9">
        <v>48.1</v>
      </c>
      <c r="AM392" s="9">
        <v>26.312000000000005</v>
      </c>
      <c r="AN392" s="9">
        <v>21</v>
      </c>
      <c r="AO392" s="9">
        <v>26.146000000000008</v>
      </c>
      <c r="AP392" s="9">
        <v>17</v>
      </c>
      <c r="AQ392" s="1"/>
      <c r="AR392" s="9">
        <v>30.000000000000007</v>
      </c>
      <c r="AS392" s="9">
        <v>27.130000000000003</v>
      </c>
      <c r="AT392" s="9">
        <v>20.940000000000005</v>
      </c>
    </row>
    <row r="393" spans="1:46" ht="23.25" customHeight="1">
      <c r="A393" s="1"/>
      <c r="B393" s="6" t="s">
        <v>20</v>
      </c>
      <c r="C393" s="6" t="s">
        <v>431</v>
      </c>
      <c r="D393" s="7" t="s">
        <v>25</v>
      </c>
      <c r="E393" s="7" t="s">
        <v>175</v>
      </c>
      <c r="F393" s="6" t="s">
        <v>176</v>
      </c>
      <c r="G393" s="7" t="s">
        <v>31</v>
      </c>
      <c r="H393" s="7" t="s">
        <v>211</v>
      </c>
      <c r="I393" s="6" t="s">
        <v>212</v>
      </c>
      <c r="J393" s="8">
        <v>52</v>
      </c>
      <c r="K393" s="7" t="s">
        <v>404</v>
      </c>
      <c r="L393" s="8">
        <v>34.99</v>
      </c>
      <c r="M393" s="8">
        <v>13.453636363636365</v>
      </c>
      <c r="N393" s="8">
        <v>9.9469999999999992</v>
      </c>
      <c r="O393" s="8">
        <v>11.612399999999999</v>
      </c>
      <c r="P393" s="8">
        <v>10.428000000000001</v>
      </c>
      <c r="Q393" s="8">
        <v>26.497500000000002</v>
      </c>
      <c r="R393" s="8">
        <v>10</v>
      </c>
      <c r="S393" s="8"/>
      <c r="T393" s="8"/>
      <c r="U393" s="8">
        <v>15.062000000000001</v>
      </c>
      <c r="V393" s="8">
        <v>9</v>
      </c>
      <c r="W393" s="8">
        <v>34.99</v>
      </c>
      <c r="X393" s="8">
        <v>17</v>
      </c>
      <c r="Y393" s="1"/>
      <c r="Z393" s="8">
        <v>10.788</v>
      </c>
      <c r="AA393" s="8">
        <v>9</v>
      </c>
      <c r="AB393" s="8">
        <v>16.14</v>
      </c>
      <c r="AC393" s="8">
        <v>21</v>
      </c>
      <c r="AD393" s="8">
        <v>9</v>
      </c>
      <c r="AE393" s="1"/>
      <c r="AF393" s="8">
        <v>10</v>
      </c>
      <c r="AG393" s="8">
        <v>13</v>
      </c>
      <c r="AH393" s="8">
        <v>10</v>
      </c>
      <c r="AI393" s="8">
        <v>22</v>
      </c>
      <c r="AJ393" s="8">
        <v>3</v>
      </c>
      <c r="AK393" s="1"/>
      <c r="AL393" s="8">
        <v>10</v>
      </c>
      <c r="AM393" s="8">
        <v>9</v>
      </c>
      <c r="AN393" s="8">
        <v>8</v>
      </c>
      <c r="AO393" s="8">
        <v>28</v>
      </c>
      <c r="AP393" s="8">
        <v>11</v>
      </c>
      <c r="AQ393" s="1"/>
      <c r="AR393" s="8">
        <v>9</v>
      </c>
      <c r="AS393" s="8">
        <v>12</v>
      </c>
      <c r="AT393" s="8">
        <v>9</v>
      </c>
    </row>
    <row r="394" spans="1:46" ht="23.25" customHeight="1">
      <c r="A394" s="1"/>
      <c r="B394" s="6" t="s">
        <v>20</v>
      </c>
      <c r="C394" s="6" t="s">
        <v>431</v>
      </c>
      <c r="D394" s="7" t="s">
        <v>31</v>
      </c>
      <c r="E394" s="7" t="s">
        <v>211</v>
      </c>
      <c r="F394" s="6" t="s">
        <v>212</v>
      </c>
      <c r="G394" s="7" t="s">
        <v>33</v>
      </c>
      <c r="H394" s="7" t="s">
        <v>175</v>
      </c>
      <c r="I394" s="6" t="s">
        <v>176</v>
      </c>
      <c r="J394" s="8">
        <v>52</v>
      </c>
      <c r="K394" s="7" t="s">
        <v>739</v>
      </c>
      <c r="L394" s="8">
        <v>50.000000000000007</v>
      </c>
      <c r="M394" s="8">
        <v>43.431818181818187</v>
      </c>
      <c r="N394" s="8">
        <v>44.125</v>
      </c>
      <c r="O394" s="8">
        <v>45.400000000000006</v>
      </c>
      <c r="P394" s="8">
        <v>38.5</v>
      </c>
      <c r="Q394" s="8">
        <v>43</v>
      </c>
      <c r="R394" s="8">
        <v>46.875000000000007</v>
      </c>
      <c r="S394" s="8"/>
      <c r="T394" s="8"/>
      <c r="U394" s="9">
        <v>43.000000000000014</v>
      </c>
      <c r="V394" s="9">
        <v>41.5</v>
      </c>
      <c r="W394" s="9">
        <v>48.500000000000007</v>
      </c>
      <c r="X394" s="9">
        <v>48.000000000000007</v>
      </c>
      <c r="Y394" s="1"/>
      <c r="Z394" s="9">
        <v>50.000000000000007</v>
      </c>
      <c r="AA394" s="9">
        <v>47.500000000000007</v>
      </c>
      <c r="AB394" s="9">
        <v>31</v>
      </c>
      <c r="AC394" s="9">
        <v>42.000000000000007</v>
      </c>
      <c r="AD394" s="9">
        <v>47.000000000000007</v>
      </c>
      <c r="AE394" s="1"/>
      <c r="AF394" s="9">
        <v>48.500000000000007</v>
      </c>
      <c r="AG394" s="9">
        <v>44.000000000000007</v>
      </c>
      <c r="AH394" s="9">
        <v>39.000000000000007</v>
      </c>
      <c r="AI394" s="9">
        <v>43</v>
      </c>
      <c r="AJ394" s="9">
        <v>47.500000000000014</v>
      </c>
      <c r="AK394" s="1"/>
      <c r="AL394" s="9">
        <v>38</v>
      </c>
      <c r="AM394" s="9">
        <v>47.500000000000007</v>
      </c>
      <c r="AN394" s="9">
        <v>39</v>
      </c>
      <c r="AO394" s="9">
        <v>38.5</v>
      </c>
      <c r="AP394" s="9">
        <v>45</v>
      </c>
      <c r="AQ394" s="1"/>
      <c r="AR394" s="9">
        <v>40</v>
      </c>
      <c r="AS394" s="9">
        <v>45.000000000000007</v>
      </c>
      <c r="AT394" s="9">
        <v>42</v>
      </c>
    </row>
    <row r="395" spans="1:46" ht="23.25" customHeight="1">
      <c r="A395" s="1"/>
      <c r="B395" s="6" t="s">
        <v>20</v>
      </c>
      <c r="C395" s="6" t="s">
        <v>433</v>
      </c>
      <c r="D395" s="7" t="s">
        <v>22</v>
      </c>
      <c r="E395" s="7" t="s">
        <v>320</v>
      </c>
      <c r="F395" s="6" t="s">
        <v>321</v>
      </c>
      <c r="G395" s="7" t="s">
        <v>31</v>
      </c>
      <c r="H395" s="7" t="s">
        <v>175</v>
      </c>
      <c r="I395" s="6" t="s">
        <v>176</v>
      </c>
      <c r="J395" s="8">
        <v>32</v>
      </c>
      <c r="K395" s="7" t="s">
        <v>681</v>
      </c>
      <c r="L395" s="8">
        <v>8.0920000000000005</v>
      </c>
      <c r="M395" s="8">
        <v>3.4890000000000003</v>
      </c>
      <c r="N395" s="8">
        <v>4.5505000000000004</v>
      </c>
      <c r="O395" s="8">
        <v>2.8760000000000003</v>
      </c>
      <c r="P395" s="8">
        <v>1.8566666666666667</v>
      </c>
      <c r="Q395" s="8">
        <v>1</v>
      </c>
      <c r="R395" s="8">
        <v>6.2850000000000001</v>
      </c>
      <c r="S395" s="8"/>
      <c r="T395" s="8"/>
      <c r="U395" s="8">
        <v>3</v>
      </c>
      <c r="V395" s="8">
        <v>2</v>
      </c>
      <c r="W395" s="8">
        <v>0</v>
      </c>
      <c r="X395" s="8">
        <v>0</v>
      </c>
      <c r="Y395" s="1"/>
      <c r="Z395" s="8">
        <v>2</v>
      </c>
      <c r="AA395" s="8">
        <v>0</v>
      </c>
      <c r="AB395" s="8">
        <v>1</v>
      </c>
      <c r="AC395" s="8">
        <v>0</v>
      </c>
      <c r="AD395" s="8">
        <v>4.57</v>
      </c>
      <c r="AE395" s="1"/>
      <c r="AF395" s="8">
        <v>5.322000000000001</v>
      </c>
      <c r="AG395" s="8">
        <v>3.14</v>
      </c>
      <c r="AH395" s="8">
        <v>2.57</v>
      </c>
      <c r="AI395" s="8">
        <v>1</v>
      </c>
      <c r="AJ395" s="8">
        <v>8</v>
      </c>
      <c r="AK395" s="1"/>
      <c r="AL395" s="8">
        <v>8.0920000000000005</v>
      </c>
      <c r="AM395" s="8">
        <v>4.3639999999999999</v>
      </c>
      <c r="AN395" s="8">
        <v>0</v>
      </c>
      <c r="AO395" s="8">
        <v>0</v>
      </c>
      <c r="AP395" s="8">
        <v>0</v>
      </c>
      <c r="AQ395" s="1"/>
      <c r="AR395" s="8">
        <v>2.7880000000000003</v>
      </c>
      <c r="AS395" s="8">
        <v>1</v>
      </c>
      <c r="AT395" s="8">
        <v>0</v>
      </c>
    </row>
    <row r="396" spans="1:46" ht="23.25" customHeight="1">
      <c r="A396" s="1"/>
      <c r="B396" s="6" t="s">
        <v>20</v>
      </c>
      <c r="C396" s="6" t="s">
        <v>433</v>
      </c>
      <c r="D396" s="7" t="s">
        <v>25</v>
      </c>
      <c r="E396" s="7" t="s">
        <v>274</v>
      </c>
      <c r="F396" s="6" t="s">
        <v>275</v>
      </c>
      <c r="G396" s="7" t="s">
        <v>31</v>
      </c>
      <c r="H396" s="7" t="s">
        <v>175</v>
      </c>
      <c r="I396" s="6" t="s">
        <v>176</v>
      </c>
      <c r="J396" s="8">
        <v>32</v>
      </c>
      <c r="K396" s="7" t="s">
        <v>681</v>
      </c>
      <c r="L396" s="8">
        <v>21.573500000000003</v>
      </c>
      <c r="M396" s="8">
        <v>13.844613636363636</v>
      </c>
      <c r="N396" s="8">
        <v>13.069000000000003</v>
      </c>
      <c r="O396" s="8">
        <v>12.5099</v>
      </c>
      <c r="P396" s="8">
        <v>14.169900000000004</v>
      </c>
      <c r="Q396" s="8">
        <v>15.438750000000001</v>
      </c>
      <c r="R396" s="8">
        <v>14.287875000000003</v>
      </c>
      <c r="S396" s="8"/>
      <c r="T396" s="8"/>
      <c r="U396" s="9">
        <v>16.0915</v>
      </c>
      <c r="V396" s="9">
        <v>15.454500000000003</v>
      </c>
      <c r="W396" s="9">
        <v>15.863500000000002</v>
      </c>
      <c r="X396" s="9">
        <v>18.257500000000007</v>
      </c>
      <c r="Y396" s="1"/>
      <c r="Z396" s="9">
        <v>13.363500000000002</v>
      </c>
      <c r="AA396" s="9">
        <v>11.454500000000001</v>
      </c>
      <c r="AB396" s="9">
        <v>12.409000000000002</v>
      </c>
      <c r="AC396" s="9">
        <v>12.818</v>
      </c>
      <c r="AD396" s="9">
        <v>15.257500000000002</v>
      </c>
      <c r="AE396" s="1"/>
      <c r="AF396" s="9">
        <v>16.863500000000002</v>
      </c>
      <c r="AG396" s="9">
        <v>12.409000000000002</v>
      </c>
      <c r="AH396" s="9">
        <v>10.909000000000002</v>
      </c>
      <c r="AI396" s="9">
        <v>11.500000000000002</v>
      </c>
      <c r="AJ396" s="9">
        <v>13.788000000000002</v>
      </c>
      <c r="AK396" s="1"/>
      <c r="AL396" s="9">
        <v>10.954500000000001</v>
      </c>
      <c r="AM396" s="9">
        <v>9.4545000000000012</v>
      </c>
      <c r="AN396" s="9">
        <v>14.664500000000002</v>
      </c>
      <c r="AO396" s="9">
        <v>21.573500000000003</v>
      </c>
      <c r="AP396" s="9">
        <v>9.8484999999999996</v>
      </c>
      <c r="AQ396" s="1"/>
      <c r="AR396" s="9">
        <v>11.094500000000002</v>
      </c>
      <c r="AS396" s="9">
        <v>13.140000000000002</v>
      </c>
      <c r="AT396" s="9">
        <v>17.412500000000005</v>
      </c>
    </row>
    <row r="397" spans="1:46" ht="23.25" customHeight="1">
      <c r="A397" s="1"/>
      <c r="B397" s="6" t="s">
        <v>20</v>
      </c>
      <c r="C397" s="6" t="s">
        <v>435</v>
      </c>
      <c r="D397" s="7" t="s">
        <v>22</v>
      </c>
      <c r="E397" s="7" t="s">
        <v>740</v>
      </c>
      <c r="F397" s="6" t="s">
        <v>741</v>
      </c>
      <c r="G397" s="7" t="s">
        <v>31</v>
      </c>
      <c r="H397" s="7" t="s">
        <v>236</v>
      </c>
      <c r="I397" s="6" t="s">
        <v>237</v>
      </c>
      <c r="J397" s="8">
        <v>11</v>
      </c>
      <c r="K397" s="7" t="s">
        <v>126</v>
      </c>
      <c r="L397" s="8">
        <v>1</v>
      </c>
      <c r="M397" s="8">
        <v>1</v>
      </c>
      <c r="N397" s="8"/>
      <c r="O397" s="8"/>
      <c r="P397" s="8"/>
      <c r="Q397" s="8"/>
      <c r="R397" s="8">
        <v>1</v>
      </c>
      <c r="S397" s="8"/>
      <c r="T397" s="8"/>
      <c r="U397" s="8">
        <v>0</v>
      </c>
      <c r="V397" s="8">
        <v>0</v>
      </c>
      <c r="W397" s="8">
        <v>0</v>
      </c>
      <c r="X397" s="8">
        <v>0</v>
      </c>
      <c r="Y397" s="1"/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1"/>
      <c r="AF397" s="1"/>
      <c r="AG397" s="1"/>
      <c r="AH397" s="1"/>
      <c r="AI397" s="1"/>
      <c r="AJ397" s="8">
        <v>0</v>
      </c>
      <c r="AK397" s="1"/>
      <c r="AL397" s="8">
        <v>0</v>
      </c>
      <c r="AM397" s="8">
        <v>0</v>
      </c>
      <c r="AN397" s="8">
        <v>0</v>
      </c>
      <c r="AO397" s="8">
        <v>0</v>
      </c>
      <c r="AP397" s="8">
        <v>1</v>
      </c>
      <c r="AQ397" s="1"/>
      <c r="AR397" s="8">
        <v>0</v>
      </c>
      <c r="AS397" s="8">
        <v>0</v>
      </c>
      <c r="AT397" s="8">
        <v>0</v>
      </c>
    </row>
    <row r="398" spans="1:46" ht="23.25" customHeight="1">
      <c r="A398" s="1"/>
      <c r="B398" s="6" t="s">
        <v>20</v>
      </c>
      <c r="C398" s="6" t="s">
        <v>435</v>
      </c>
      <c r="D398" s="7" t="s">
        <v>25</v>
      </c>
      <c r="E398" s="7" t="s">
        <v>729</v>
      </c>
      <c r="F398" s="6" t="s">
        <v>730</v>
      </c>
      <c r="G398" s="7" t="s">
        <v>31</v>
      </c>
      <c r="H398" s="7" t="s">
        <v>236</v>
      </c>
      <c r="I398" s="6" t="s">
        <v>237</v>
      </c>
      <c r="J398" s="8">
        <v>11</v>
      </c>
      <c r="K398" s="7" t="s">
        <v>126</v>
      </c>
      <c r="L398" s="8">
        <v>0</v>
      </c>
      <c r="M398" s="8"/>
      <c r="N398" s="8"/>
      <c r="O398" s="8"/>
      <c r="P398" s="8"/>
      <c r="Q398" s="8"/>
      <c r="R398" s="8"/>
      <c r="S398" s="8"/>
      <c r="T398" s="8"/>
      <c r="U398" s="9">
        <v>0</v>
      </c>
      <c r="V398" s="9">
        <v>0</v>
      </c>
      <c r="W398" s="9">
        <v>0</v>
      </c>
      <c r="X398" s="9">
        <v>0</v>
      </c>
      <c r="Y398" s="1"/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1"/>
      <c r="AF398" s="1"/>
      <c r="AG398" s="1"/>
      <c r="AH398" s="1"/>
      <c r="AI398" s="1"/>
      <c r="AJ398" s="9">
        <v>0</v>
      </c>
      <c r="AK398" s="1"/>
      <c r="AL398" s="9">
        <v>0</v>
      </c>
      <c r="AM398" s="9">
        <v>0</v>
      </c>
      <c r="AN398" s="9">
        <v>0</v>
      </c>
      <c r="AO398" s="9">
        <v>0</v>
      </c>
      <c r="AP398" s="9">
        <v>0</v>
      </c>
      <c r="AQ398" s="1"/>
      <c r="AR398" s="9">
        <v>0</v>
      </c>
      <c r="AS398" s="9">
        <v>0</v>
      </c>
      <c r="AT398" s="9">
        <v>0</v>
      </c>
    </row>
    <row r="399" spans="1:46" ht="23.25" customHeight="1">
      <c r="A399" s="1"/>
      <c r="B399" s="6" t="s">
        <v>20</v>
      </c>
      <c r="C399" s="6" t="s">
        <v>435</v>
      </c>
      <c r="D399" s="7" t="s">
        <v>25</v>
      </c>
      <c r="E399" s="7" t="s">
        <v>729</v>
      </c>
      <c r="F399" s="6" t="s">
        <v>730</v>
      </c>
      <c r="G399" s="7" t="s">
        <v>33</v>
      </c>
      <c r="H399" s="7" t="s">
        <v>175</v>
      </c>
      <c r="I399" s="6" t="s">
        <v>176</v>
      </c>
      <c r="J399" s="8">
        <v>11</v>
      </c>
      <c r="K399" s="7" t="s">
        <v>327</v>
      </c>
      <c r="L399" s="8">
        <v>9</v>
      </c>
      <c r="M399" s="8">
        <v>9</v>
      </c>
      <c r="N399" s="8"/>
      <c r="O399" s="8">
        <v>9</v>
      </c>
      <c r="P399" s="8"/>
      <c r="Q399" s="8"/>
      <c r="R399" s="8"/>
      <c r="S399" s="8"/>
      <c r="T399" s="8"/>
      <c r="U399" s="8">
        <v>0</v>
      </c>
      <c r="V399" s="8">
        <v>0</v>
      </c>
      <c r="W399" s="8">
        <v>0</v>
      </c>
      <c r="X399" s="8">
        <v>0</v>
      </c>
      <c r="Y399" s="1"/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1"/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1"/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1"/>
      <c r="AR399" s="8">
        <v>0</v>
      </c>
      <c r="AS399" s="8">
        <v>9</v>
      </c>
      <c r="AT399" s="8">
        <v>0</v>
      </c>
    </row>
    <row r="400" spans="1:46" ht="23.25" customHeight="1">
      <c r="A400" s="1"/>
      <c r="B400" s="6" t="s">
        <v>20</v>
      </c>
      <c r="C400" s="6" t="s">
        <v>435</v>
      </c>
      <c r="D400" s="7" t="s">
        <v>31</v>
      </c>
      <c r="E400" s="7" t="s">
        <v>236</v>
      </c>
      <c r="F400" s="6" t="s">
        <v>237</v>
      </c>
      <c r="G400" s="7" t="s">
        <v>33</v>
      </c>
      <c r="H400" s="7" t="s">
        <v>175</v>
      </c>
      <c r="I400" s="6" t="s">
        <v>176</v>
      </c>
      <c r="J400" s="8">
        <v>11</v>
      </c>
      <c r="K400" s="7" t="s">
        <v>327</v>
      </c>
      <c r="L400" s="8">
        <v>15</v>
      </c>
      <c r="M400" s="8">
        <v>8.4250000000000007</v>
      </c>
      <c r="N400" s="8">
        <v>8.625</v>
      </c>
      <c r="O400" s="8">
        <v>10.25</v>
      </c>
      <c r="P400" s="8">
        <v>8.6</v>
      </c>
      <c r="Q400" s="8">
        <v>7.5</v>
      </c>
      <c r="R400" s="8">
        <v>6.666666666666667</v>
      </c>
      <c r="S400" s="8"/>
      <c r="T400" s="8"/>
      <c r="U400" s="9">
        <v>9.0000000000000036</v>
      </c>
      <c r="V400" s="9">
        <v>7.0000000000000009</v>
      </c>
      <c r="W400" s="9">
        <v>4</v>
      </c>
      <c r="X400" s="9">
        <v>7</v>
      </c>
      <c r="Y400" s="1"/>
      <c r="Z400" s="9">
        <v>9.5</v>
      </c>
      <c r="AA400" s="9">
        <v>12</v>
      </c>
      <c r="AB400" s="9">
        <v>10</v>
      </c>
      <c r="AC400" s="9">
        <v>8</v>
      </c>
      <c r="AD400" s="9">
        <v>0</v>
      </c>
      <c r="AE400" s="1"/>
      <c r="AF400" s="9">
        <v>6</v>
      </c>
      <c r="AG400" s="9">
        <v>5</v>
      </c>
      <c r="AH400" s="9">
        <v>5</v>
      </c>
      <c r="AI400" s="9">
        <v>6</v>
      </c>
      <c r="AJ400" s="9">
        <v>8.0000000000000018</v>
      </c>
      <c r="AK400" s="1"/>
      <c r="AL400" s="9">
        <v>5</v>
      </c>
      <c r="AM400" s="9">
        <v>15</v>
      </c>
      <c r="AN400" s="9">
        <v>12</v>
      </c>
      <c r="AO400" s="9">
        <v>12</v>
      </c>
      <c r="AP400" s="9">
        <v>5</v>
      </c>
      <c r="AQ400" s="1"/>
      <c r="AR400" s="9">
        <v>14.000000000000002</v>
      </c>
      <c r="AS400" s="9">
        <v>0</v>
      </c>
      <c r="AT400" s="9">
        <v>9</v>
      </c>
    </row>
    <row r="401" spans="1:46" ht="23.25" customHeight="1">
      <c r="A401" s="1"/>
      <c r="B401" s="6" t="s">
        <v>20</v>
      </c>
      <c r="C401" s="6" t="s">
        <v>436</v>
      </c>
      <c r="D401" s="7" t="s">
        <v>22</v>
      </c>
      <c r="E401" s="7" t="s">
        <v>170</v>
      </c>
      <c r="F401" s="6" t="s">
        <v>171</v>
      </c>
      <c r="G401" s="7" t="s">
        <v>25</v>
      </c>
      <c r="H401" s="7" t="s">
        <v>175</v>
      </c>
      <c r="I401" s="6" t="s">
        <v>176</v>
      </c>
      <c r="J401" s="8">
        <v>32</v>
      </c>
      <c r="K401" s="7" t="s">
        <v>742</v>
      </c>
      <c r="L401" s="8">
        <v>36</v>
      </c>
      <c r="M401" s="8">
        <v>19.832636363636365</v>
      </c>
      <c r="N401" s="8">
        <v>15.900500000000001</v>
      </c>
      <c r="O401" s="8">
        <v>17.792000000000009</v>
      </c>
      <c r="P401" s="8">
        <v>17.6004</v>
      </c>
      <c r="Q401" s="8">
        <v>18.339000000000002</v>
      </c>
      <c r="R401" s="8">
        <v>30.599500000000003</v>
      </c>
      <c r="S401" s="8"/>
      <c r="T401" s="8"/>
      <c r="U401" s="8">
        <v>17.640000000000004</v>
      </c>
      <c r="V401" s="8">
        <v>15.500000000000004</v>
      </c>
      <c r="W401" s="8">
        <v>18.894000000000002</v>
      </c>
      <c r="X401" s="8">
        <v>36</v>
      </c>
      <c r="Y401" s="1"/>
      <c r="Z401" s="8">
        <v>18.428000000000004</v>
      </c>
      <c r="AA401" s="8">
        <v>21.428000000000004</v>
      </c>
      <c r="AB401" s="8">
        <v>16.964000000000002</v>
      </c>
      <c r="AC401" s="8">
        <v>18.358000000000004</v>
      </c>
      <c r="AD401" s="8">
        <v>19.570000000000004</v>
      </c>
      <c r="AE401" s="1"/>
      <c r="AF401" s="8">
        <v>16.57</v>
      </c>
      <c r="AG401" s="8">
        <v>16.358000000000001</v>
      </c>
      <c r="AH401" s="8">
        <v>17.034000000000002</v>
      </c>
      <c r="AI401" s="8">
        <v>19.140000000000004</v>
      </c>
      <c r="AJ401" s="8">
        <v>33.288000000000004</v>
      </c>
      <c r="AK401" s="1"/>
      <c r="AL401" s="8">
        <v>13.14</v>
      </c>
      <c r="AM401" s="8">
        <v>15.570000000000002</v>
      </c>
      <c r="AN401" s="8">
        <v>18.146000000000001</v>
      </c>
      <c r="AO401" s="8">
        <v>16.964000000000002</v>
      </c>
      <c r="AP401" s="8">
        <v>33.540000000000006</v>
      </c>
      <c r="AQ401" s="1"/>
      <c r="AR401" s="8">
        <v>15.464000000000002</v>
      </c>
      <c r="AS401" s="8">
        <v>17.964000000000006</v>
      </c>
      <c r="AT401" s="8">
        <v>20.358000000000004</v>
      </c>
    </row>
    <row r="402" spans="1:46" ht="23.25" customHeight="1">
      <c r="A402" s="1"/>
      <c r="B402" s="6" t="s">
        <v>20</v>
      </c>
      <c r="C402" s="6" t="s">
        <v>437</v>
      </c>
      <c r="D402" s="7" t="s">
        <v>22</v>
      </c>
      <c r="E402" s="7" t="s">
        <v>170</v>
      </c>
      <c r="F402" s="6" t="s">
        <v>171</v>
      </c>
      <c r="G402" s="7" t="s">
        <v>25</v>
      </c>
      <c r="H402" s="7" t="s">
        <v>175</v>
      </c>
      <c r="I402" s="6" t="s">
        <v>176</v>
      </c>
      <c r="J402" s="8">
        <v>32</v>
      </c>
      <c r="K402" s="7" t="s">
        <v>412</v>
      </c>
      <c r="L402" s="8">
        <v>18.409000000000002</v>
      </c>
      <c r="M402" s="8">
        <v>14.722000000000001</v>
      </c>
      <c r="N402" s="8"/>
      <c r="O402" s="8"/>
      <c r="P402" s="8"/>
      <c r="Q402" s="8"/>
      <c r="R402" s="8"/>
      <c r="S402" s="8">
        <v>14.722000000000001</v>
      </c>
      <c r="T402" s="8"/>
      <c r="U402" s="1"/>
      <c r="V402" s="1"/>
      <c r="W402" s="1"/>
      <c r="X402" s="1"/>
      <c r="Y402" s="9">
        <v>18.409000000000002</v>
      </c>
      <c r="Z402" s="1"/>
      <c r="AA402" s="1"/>
      <c r="AB402" s="1"/>
      <c r="AC402" s="1"/>
      <c r="AD402" s="1"/>
      <c r="AE402" s="9">
        <v>15.070000000000002</v>
      </c>
      <c r="AF402" s="1"/>
      <c r="AG402" s="1"/>
      <c r="AH402" s="1"/>
      <c r="AI402" s="1"/>
      <c r="AJ402" s="1"/>
      <c r="AK402" s="9">
        <v>12.909000000000001</v>
      </c>
      <c r="AL402" s="1"/>
      <c r="AM402" s="1"/>
      <c r="AN402" s="1"/>
      <c r="AO402" s="1"/>
      <c r="AP402" s="1"/>
      <c r="AQ402" s="9">
        <v>12.500000000000002</v>
      </c>
      <c r="AR402" s="1"/>
      <c r="AS402" s="1"/>
      <c r="AT402" s="1"/>
    </row>
    <row r="403" spans="1:46" ht="23.25" customHeight="1">
      <c r="A403" s="1"/>
      <c r="B403" s="6" t="s">
        <v>20</v>
      </c>
      <c r="C403" s="6" t="s">
        <v>438</v>
      </c>
      <c r="D403" s="7" t="s">
        <v>22</v>
      </c>
      <c r="E403" s="7" t="s">
        <v>439</v>
      </c>
      <c r="F403" s="6" t="s">
        <v>440</v>
      </c>
      <c r="G403" s="7" t="s">
        <v>31</v>
      </c>
      <c r="H403" s="7" t="s">
        <v>175</v>
      </c>
      <c r="I403" s="6" t="s">
        <v>176</v>
      </c>
      <c r="J403" s="8">
        <v>38</v>
      </c>
      <c r="K403" s="7" t="s">
        <v>691</v>
      </c>
      <c r="L403" s="8">
        <v>3</v>
      </c>
      <c r="M403" s="8">
        <v>3</v>
      </c>
      <c r="N403" s="8"/>
      <c r="O403" s="8">
        <v>3</v>
      </c>
      <c r="P403" s="8"/>
      <c r="Q403" s="8"/>
      <c r="R403" s="8"/>
      <c r="S403" s="8"/>
      <c r="T403" s="8"/>
      <c r="U403" s="8">
        <v>0</v>
      </c>
      <c r="V403" s="8">
        <v>0</v>
      </c>
      <c r="W403" s="8">
        <v>0</v>
      </c>
      <c r="X403" s="8">
        <v>0</v>
      </c>
      <c r="Y403" s="1"/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1"/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1"/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1"/>
      <c r="AR403" s="8">
        <v>0</v>
      </c>
      <c r="AS403" s="8">
        <v>3</v>
      </c>
      <c r="AT403" s="8">
        <v>0</v>
      </c>
    </row>
    <row r="404" spans="1:46" ht="23.25" customHeight="1">
      <c r="A404" s="1"/>
      <c r="B404" s="6" t="s">
        <v>20</v>
      </c>
      <c r="C404" s="6" t="s">
        <v>438</v>
      </c>
      <c r="D404" s="7" t="s">
        <v>25</v>
      </c>
      <c r="E404" s="7" t="s">
        <v>441</v>
      </c>
      <c r="F404" s="6" t="s">
        <v>442</v>
      </c>
      <c r="G404" s="7" t="s">
        <v>31</v>
      </c>
      <c r="H404" s="7" t="s">
        <v>175</v>
      </c>
      <c r="I404" s="6" t="s">
        <v>176</v>
      </c>
      <c r="J404" s="8">
        <v>38</v>
      </c>
      <c r="K404" s="7" t="s">
        <v>691</v>
      </c>
      <c r="L404" s="8">
        <v>32.97</v>
      </c>
      <c r="M404" s="8">
        <v>22.407727272727275</v>
      </c>
      <c r="N404" s="8">
        <v>19.5</v>
      </c>
      <c r="O404" s="8">
        <v>25.2</v>
      </c>
      <c r="P404" s="8">
        <v>27.393999999999998</v>
      </c>
      <c r="Q404" s="8">
        <v>18</v>
      </c>
      <c r="R404" s="8">
        <v>20</v>
      </c>
      <c r="S404" s="8"/>
      <c r="T404" s="8"/>
      <c r="U404" s="9">
        <v>28</v>
      </c>
      <c r="V404" s="9">
        <v>24</v>
      </c>
      <c r="W404" s="9">
        <v>18</v>
      </c>
      <c r="X404" s="9">
        <v>21</v>
      </c>
      <c r="Y404" s="1"/>
      <c r="Z404" s="9">
        <v>25</v>
      </c>
      <c r="AA404" s="9">
        <v>27</v>
      </c>
      <c r="AB404" s="9">
        <v>32.97</v>
      </c>
      <c r="AC404" s="9">
        <v>5</v>
      </c>
      <c r="AD404" s="9">
        <v>19</v>
      </c>
      <c r="AE404" s="1"/>
      <c r="AF404" s="9">
        <v>14</v>
      </c>
      <c r="AG404" s="9">
        <v>28</v>
      </c>
      <c r="AH404" s="9">
        <v>26</v>
      </c>
      <c r="AI404" s="9">
        <v>25</v>
      </c>
      <c r="AJ404" s="9">
        <v>17</v>
      </c>
      <c r="AK404" s="1"/>
      <c r="AL404" s="9">
        <v>21</v>
      </c>
      <c r="AM404" s="9">
        <v>23</v>
      </c>
      <c r="AN404" s="9">
        <v>26</v>
      </c>
      <c r="AO404" s="9">
        <v>24</v>
      </c>
      <c r="AP404" s="9">
        <v>23</v>
      </c>
      <c r="AQ404" s="1"/>
      <c r="AR404" s="9">
        <v>18</v>
      </c>
      <c r="AS404" s="9">
        <v>20</v>
      </c>
      <c r="AT404" s="9">
        <v>28</v>
      </c>
    </row>
    <row r="405" spans="1:46" ht="23.25" customHeight="1">
      <c r="A405" s="1"/>
      <c r="B405" s="6" t="s">
        <v>20</v>
      </c>
      <c r="C405" s="6" t="s">
        <v>443</v>
      </c>
      <c r="D405" s="7" t="s">
        <v>22</v>
      </c>
      <c r="E405" s="7" t="s">
        <v>439</v>
      </c>
      <c r="F405" s="6" t="s">
        <v>440</v>
      </c>
      <c r="G405" s="7" t="s">
        <v>25</v>
      </c>
      <c r="H405" s="7" t="s">
        <v>175</v>
      </c>
      <c r="I405" s="6" t="s">
        <v>176</v>
      </c>
      <c r="J405" s="8">
        <v>52</v>
      </c>
      <c r="K405" s="7" t="s">
        <v>682</v>
      </c>
      <c r="L405" s="8">
        <v>27.608000000000001</v>
      </c>
      <c r="M405" s="8">
        <v>16.648800000000001</v>
      </c>
      <c r="N405" s="8">
        <v>27.608000000000001</v>
      </c>
      <c r="O405" s="8">
        <v>17.000000000000004</v>
      </c>
      <c r="P405" s="8">
        <v>11</v>
      </c>
      <c r="Q405" s="8">
        <v>8</v>
      </c>
      <c r="R405" s="8">
        <v>19.635999999999999</v>
      </c>
      <c r="S405" s="8"/>
      <c r="T405" s="8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8">
        <v>8</v>
      </c>
      <c r="AP405" s="8">
        <v>19.635999999999999</v>
      </c>
      <c r="AQ405" s="1"/>
      <c r="AR405" s="8">
        <v>27.608000000000001</v>
      </c>
      <c r="AS405" s="8">
        <v>17.000000000000004</v>
      </c>
      <c r="AT405" s="8">
        <v>11</v>
      </c>
    </row>
    <row r="406" spans="1:46" ht="23.25" customHeight="1">
      <c r="A406" s="1"/>
      <c r="B406" s="6" t="s">
        <v>20</v>
      </c>
      <c r="C406" s="6" t="s">
        <v>443</v>
      </c>
      <c r="D406" s="7" t="s">
        <v>22</v>
      </c>
      <c r="E406" s="7" t="s">
        <v>439</v>
      </c>
      <c r="F406" s="6" t="s">
        <v>440</v>
      </c>
      <c r="G406" s="7" t="s">
        <v>25</v>
      </c>
      <c r="H406" s="7" t="s">
        <v>175</v>
      </c>
      <c r="I406" s="6" t="s">
        <v>176</v>
      </c>
      <c r="J406" s="8">
        <v>52</v>
      </c>
      <c r="K406" s="7" t="s">
        <v>743</v>
      </c>
      <c r="L406" s="8">
        <v>36.910499999999999</v>
      </c>
      <c r="M406" s="8">
        <v>15.933781249999999</v>
      </c>
      <c r="N406" s="8">
        <v>10.788</v>
      </c>
      <c r="O406" s="8">
        <v>19.091249999999999</v>
      </c>
      <c r="P406" s="8">
        <v>15.393875</v>
      </c>
      <c r="Q406" s="8">
        <v>16.616</v>
      </c>
      <c r="R406" s="8">
        <v>15.192000000000002</v>
      </c>
      <c r="S406" s="8"/>
      <c r="T406" s="8"/>
      <c r="U406" s="9">
        <v>10</v>
      </c>
      <c r="V406" s="9">
        <v>8.3940000000000001</v>
      </c>
      <c r="W406" s="9">
        <v>9</v>
      </c>
      <c r="X406" s="9">
        <v>11</v>
      </c>
      <c r="Y406" s="1"/>
      <c r="Z406" s="9">
        <v>11.576000000000001</v>
      </c>
      <c r="AA406" s="9">
        <v>16.454499999999999</v>
      </c>
      <c r="AB406" s="9">
        <v>8</v>
      </c>
      <c r="AC406" s="9">
        <v>12</v>
      </c>
      <c r="AD406" s="9">
        <v>26.576000000000008</v>
      </c>
      <c r="AE406" s="1"/>
      <c r="AF406" s="9">
        <v>10</v>
      </c>
      <c r="AG406" s="9">
        <v>13</v>
      </c>
      <c r="AH406" s="9">
        <v>12.3635</v>
      </c>
      <c r="AI406" s="9">
        <v>28.848000000000003</v>
      </c>
      <c r="AJ406" s="9">
        <v>8</v>
      </c>
      <c r="AK406" s="1"/>
      <c r="AL406" s="1"/>
      <c r="AM406" s="9">
        <v>36.910499999999999</v>
      </c>
      <c r="AN406" s="9">
        <v>32.817999999999998</v>
      </c>
      <c r="AO406" s="1"/>
      <c r="AP406" s="1"/>
      <c r="AQ406" s="1"/>
      <c r="AR406" s="1"/>
      <c r="AS406" s="1"/>
      <c r="AT406" s="1"/>
    </row>
    <row r="407" spans="1:46" ht="23.25" customHeight="1">
      <c r="A407" s="1"/>
      <c r="B407" s="6" t="s">
        <v>20</v>
      </c>
      <c r="C407" s="6" t="s">
        <v>444</v>
      </c>
      <c r="D407" s="7" t="s">
        <v>22</v>
      </c>
      <c r="E407" s="7" t="s">
        <v>439</v>
      </c>
      <c r="F407" s="6" t="s">
        <v>440</v>
      </c>
      <c r="G407" s="7" t="s">
        <v>25</v>
      </c>
      <c r="H407" s="7" t="s">
        <v>175</v>
      </c>
      <c r="I407" s="6" t="s">
        <v>176</v>
      </c>
      <c r="J407" s="8">
        <v>52</v>
      </c>
      <c r="K407" s="7" t="s">
        <v>743</v>
      </c>
      <c r="L407" s="8">
        <v>40.500000000000007</v>
      </c>
      <c r="M407" s="8">
        <v>31.4</v>
      </c>
      <c r="N407" s="8">
        <v>40.500000000000007</v>
      </c>
      <c r="O407" s="8">
        <v>21</v>
      </c>
      <c r="P407" s="8">
        <v>35</v>
      </c>
      <c r="Q407" s="8">
        <v>32</v>
      </c>
      <c r="R407" s="8">
        <v>28.5</v>
      </c>
      <c r="S407" s="8"/>
      <c r="T407" s="8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8">
        <v>32</v>
      </c>
      <c r="AP407" s="8">
        <v>28.5</v>
      </c>
      <c r="AQ407" s="1"/>
      <c r="AR407" s="8">
        <v>40.500000000000007</v>
      </c>
      <c r="AS407" s="8">
        <v>21</v>
      </c>
      <c r="AT407" s="8">
        <v>35</v>
      </c>
    </row>
    <row r="408" spans="1:46" ht="23.25" customHeight="1">
      <c r="A408" s="1"/>
      <c r="B408" s="6" t="s">
        <v>20</v>
      </c>
      <c r="C408" s="6" t="s">
        <v>444</v>
      </c>
      <c r="D408" s="7" t="s">
        <v>22</v>
      </c>
      <c r="E408" s="7" t="s">
        <v>439</v>
      </c>
      <c r="F408" s="6" t="s">
        <v>440</v>
      </c>
      <c r="G408" s="7" t="s">
        <v>25</v>
      </c>
      <c r="H408" s="7" t="s">
        <v>175</v>
      </c>
      <c r="I408" s="6" t="s">
        <v>176</v>
      </c>
      <c r="J408" s="8">
        <v>52</v>
      </c>
      <c r="K408" s="7" t="s">
        <v>744</v>
      </c>
      <c r="L408" s="8">
        <v>39.006</v>
      </c>
      <c r="M408" s="8">
        <v>25.874941176470585</v>
      </c>
      <c r="N408" s="8">
        <v>27.333333333333332</v>
      </c>
      <c r="O408" s="8">
        <v>29.0015</v>
      </c>
      <c r="P408" s="8">
        <v>24.466999999999999</v>
      </c>
      <c r="Q408" s="8">
        <v>23</v>
      </c>
      <c r="R408" s="8">
        <v>25</v>
      </c>
      <c r="S408" s="8"/>
      <c r="T408" s="8"/>
      <c r="U408" s="9">
        <v>21</v>
      </c>
      <c r="V408" s="9">
        <v>20</v>
      </c>
      <c r="W408" s="9">
        <v>20</v>
      </c>
      <c r="X408" s="9">
        <v>25.5</v>
      </c>
      <c r="Y408" s="1"/>
      <c r="Z408" s="9">
        <v>20</v>
      </c>
      <c r="AA408" s="9">
        <v>24</v>
      </c>
      <c r="AB408" s="9">
        <v>23.5</v>
      </c>
      <c r="AC408" s="9">
        <v>29</v>
      </c>
      <c r="AD408" s="9">
        <v>24.5</v>
      </c>
      <c r="AE408" s="1"/>
      <c r="AF408" s="9">
        <v>27.000000000000004</v>
      </c>
      <c r="AG408" s="9">
        <v>32</v>
      </c>
      <c r="AH408" s="9">
        <v>26</v>
      </c>
      <c r="AI408" s="9">
        <v>20</v>
      </c>
      <c r="AJ408" s="9">
        <v>25.000000000000004</v>
      </c>
      <c r="AK408" s="1"/>
      <c r="AL408" s="9">
        <v>35</v>
      </c>
      <c r="AM408" s="9">
        <v>39.006</v>
      </c>
      <c r="AN408" s="9">
        <v>28.368000000000002</v>
      </c>
      <c r="AO408" s="1"/>
      <c r="AP408" s="1"/>
      <c r="AQ408" s="1"/>
      <c r="AR408" s="1"/>
      <c r="AS408" s="1"/>
      <c r="AT408" s="1"/>
    </row>
    <row r="409" spans="1:46" ht="23.25" customHeight="1">
      <c r="A409" s="1"/>
      <c r="B409" s="6" t="s">
        <v>20</v>
      </c>
      <c r="C409" s="6" t="s">
        <v>446</v>
      </c>
      <c r="D409" s="7" t="s">
        <v>22</v>
      </c>
      <c r="E409" s="7" t="s">
        <v>175</v>
      </c>
      <c r="F409" s="6" t="s">
        <v>176</v>
      </c>
      <c r="G409" s="7" t="s">
        <v>25</v>
      </c>
      <c r="H409" s="7" t="s">
        <v>52</v>
      </c>
      <c r="I409" s="6" t="s">
        <v>53</v>
      </c>
      <c r="J409" s="8">
        <v>38</v>
      </c>
      <c r="K409" s="7" t="s">
        <v>86</v>
      </c>
      <c r="L409" s="8">
        <v>11.3635</v>
      </c>
      <c r="M409" s="8">
        <v>10.88625</v>
      </c>
      <c r="N409" s="8"/>
      <c r="O409" s="8"/>
      <c r="P409" s="8"/>
      <c r="Q409" s="8"/>
      <c r="R409" s="8"/>
      <c r="S409" s="8">
        <v>10.88625</v>
      </c>
      <c r="T409" s="8"/>
      <c r="U409" s="1"/>
      <c r="V409" s="1"/>
      <c r="W409" s="1"/>
      <c r="X409" s="1"/>
      <c r="Y409" s="8">
        <v>10.3635</v>
      </c>
      <c r="Z409" s="1"/>
      <c r="AA409" s="1"/>
      <c r="AB409" s="1"/>
      <c r="AC409" s="1"/>
      <c r="AD409" s="1"/>
      <c r="AE409" s="8">
        <v>11.3635</v>
      </c>
      <c r="AF409" s="1"/>
      <c r="AG409" s="1"/>
      <c r="AH409" s="1"/>
      <c r="AI409" s="1"/>
      <c r="AJ409" s="1"/>
      <c r="AK409" s="8">
        <v>10.909000000000001</v>
      </c>
      <c r="AL409" s="1"/>
      <c r="AM409" s="1"/>
      <c r="AN409" s="1"/>
      <c r="AO409" s="1"/>
      <c r="AP409" s="1"/>
      <c r="AQ409" s="8">
        <v>10.909000000000001</v>
      </c>
      <c r="AR409" s="1"/>
      <c r="AS409" s="1"/>
      <c r="AT409" s="1"/>
    </row>
    <row r="410" spans="1:46" ht="23.25" customHeight="1">
      <c r="A410" s="1"/>
      <c r="B410" s="6" t="s">
        <v>20</v>
      </c>
      <c r="C410" s="6" t="s">
        <v>448</v>
      </c>
      <c r="D410" s="7" t="s">
        <v>22</v>
      </c>
      <c r="E410" s="7" t="s">
        <v>449</v>
      </c>
      <c r="F410" s="6" t="s">
        <v>450</v>
      </c>
      <c r="G410" s="7" t="s">
        <v>25</v>
      </c>
      <c r="H410" s="7" t="s">
        <v>38</v>
      </c>
      <c r="I410" s="6" t="s">
        <v>39</v>
      </c>
      <c r="J410" s="8">
        <v>14</v>
      </c>
      <c r="K410" s="7" t="s">
        <v>193</v>
      </c>
      <c r="L410" s="8">
        <v>13.6645</v>
      </c>
      <c r="M410" s="8">
        <v>10.526146258503404</v>
      </c>
      <c r="N410" s="8">
        <v>10.118124999999999</v>
      </c>
      <c r="O410" s="8">
        <v>9.8754000000000026</v>
      </c>
      <c r="P410" s="8">
        <v>10.37557142857143</v>
      </c>
      <c r="Q410" s="8">
        <v>11.65232142857143</v>
      </c>
      <c r="R410" s="8">
        <v>10.772</v>
      </c>
      <c r="S410" s="8"/>
      <c r="T410" s="8"/>
      <c r="U410" s="9">
        <v>7.9045000000000014</v>
      </c>
      <c r="V410" s="9">
        <v>0</v>
      </c>
      <c r="W410" s="9">
        <v>12.033285714285714</v>
      </c>
      <c r="X410" s="9">
        <v>10.6645</v>
      </c>
      <c r="Y410" s="1"/>
      <c r="Z410" s="9">
        <v>13.189</v>
      </c>
      <c r="AA410" s="9">
        <v>11.119000000000002</v>
      </c>
      <c r="AB410" s="9">
        <v>9.0787857142857149</v>
      </c>
      <c r="AC410" s="9">
        <v>12.028</v>
      </c>
      <c r="AD410" s="9">
        <v>11.664500000000002</v>
      </c>
      <c r="AE410" s="1"/>
      <c r="AF410" s="9">
        <v>6.5245000000000006</v>
      </c>
      <c r="AG410" s="9">
        <v>10.094500000000002</v>
      </c>
      <c r="AH410" s="9">
        <v>9.0945000000000018</v>
      </c>
      <c r="AI410" s="9">
        <v>12.499000000000001</v>
      </c>
      <c r="AJ410" s="9">
        <v>9.0945</v>
      </c>
      <c r="AK410" s="1"/>
      <c r="AL410" s="9">
        <v>10.0945</v>
      </c>
      <c r="AM410" s="9">
        <v>10.164500000000002</v>
      </c>
      <c r="AN410" s="9">
        <v>13.6645</v>
      </c>
      <c r="AO410" s="9">
        <v>10.049000000000001</v>
      </c>
      <c r="AP410" s="9">
        <v>11.6645</v>
      </c>
      <c r="AQ410" s="1"/>
      <c r="AR410" s="9">
        <v>10.6645</v>
      </c>
      <c r="AS410" s="9">
        <v>10.094500000000002</v>
      </c>
      <c r="AT410" s="9">
        <v>9.6645000000000003</v>
      </c>
    </row>
    <row r="411" spans="1:46" ht="23.25" customHeight="1">
      <c r="A411" s="1"/>
      <c r="B411" s="6" t="s">
        <v>20</v>
      </c>
      <c r="C411" s="6" t="s">
        <v>451</v>
      </c>
      <c r="D411" s="7" t="s">
        <v>22</v>
      </c>
      <c r="E411" s="7" t="s">
        <v>175</v>
      </c>
      <c r="F411" s="6" t="s">
        <v>176</v>
      </c>
      <c r="G411" s="7" t="s">
        <v>25</v>
      </c>
      <c r="H411" s="7" t="s">
        <v>452</v>
      </c>
      <c r="I411" s="6" t="s">
        <v>453</v>
      </c>
      <c r="J411" s="8">
        <v>52</v>
      </c>
      <c r="K411" s="7" t="s">
        <v>152</v>
      </c>
      <c r="L411" s="8">
        <v>46.636000000000003</v>
      </c>
      <c r="M411" s="8">
        <v>45.158749999999998</v>
      </c>
      <c r="N411" s="8"/>
      <c r="O411" s="8"/>
      <c r="P411" s="8"/>
      <c r="Q411" s="8">
        <v>45.158749999999998</v>
      </c>
      <c r="R411" s="8"/>
      <c r="S411" s="8"/>
      <c r="T411" s="8"/>
      <c r="U411" s="1"/>
      <c r="V411" s="1"/>
      <c r="W411" s="8">
        <v>46.636000000000003</v>
      </c>
      <c r="X411" s="1"/>
      <c r="Y411" s="1"/>
      <c r="Z411" s="1"/>
      <c r="AA411" s="1"/>
      <c r="AB411" s="1"/>
      <c r="AC411" s="8">
        <v>43.727000000000004</v>
      </c>
      <c r="AD411" s="1"/>
      <c r="AE411" s="1"/>
      <c r="AF411" s="1"/>
      <c r="AG411" s="1"/>
      <c r="AH411" s="1"/>
      <c r="AI411" s="8">
        <v>44.636000000000003</v>
      </c>
      <c r="AJ411" s="1"/>
      <c r="AK411" s="1"/>
      <c r="AL411" s="1"/>
      <c r="AM411" s="1"/>
      <c r="AN411" s="1"/>
      <c r="AO411" s="8">
        <v>45.636000000000003</v>
      </c>
      <c r="AP411" s="1"/>
      <c r="AQ411" s="1"/>
      <c r="AR411" s="1"/>
      <c r="AS411" s="1"/>
      <c r="AT411" s="1"/>
    </row>
    <row r="412" spans="1:46" ht="23.25" customHeight="1">
      <c r="A412" s="1"/>
      <c r="B412" s="6" t="s">
        <v>20</v>
      </c>
      <c r="C412" s="6" t="s">
        <v>451</v>
      </c>
      <c r="D412" s="7" t="s">
        <v>22</v>
      </c>
      <c r="E412" s="7" t="s">
        <v>175</v>
      </c>
      <c r="F412" s="6" t="s">
        <v>176</v>
      </c>
      <c r="G412" s="7" t="s">
        <v>31</v>
      </c>
      <c r="H412" s="7" t="s">
        <v>200</v>
      </c>
      <c r="I412" s="6" t="s">
        <v>201</v>
      </c>
      <c r="J412" s="8">
        <v>52</v>
      </c>
      <c r="K412" s="7" t="s">
        <v>36</v>
      </c>
      <c r="L412" s="8">
        <v>1</v>
      </c>
      <c r="M412" s="8">
        <v>1</v>
      </c>
      <c r="N412" s="8"/>
      <c r="O412" s="8"/>
      <c r="P412" s="8"/>
      <c r="Q412" s="8">
        <v>1</v>
      </c>
      <c r="R412" s="8"/>
      <c r="S412" s="8"/>
      <c r="T412" s="8"/>
      <c r="U412" s="1"/>
      <c r="V412" s="1"/>
      <c r="W412" s="9">
        <v>1</v>
      </c>
      <c r="X412" s="1"/>
      <c r="Y412" s="1"/>
      <c r="Z412" s="1"/>
      <c r="AA412" s="1"/>
      <c r="AB412" s="1"/>
      <c r="AC412" s="9">
        <v>1</v>
      </c>
      <c r="AD412" s="1"/>
      <c r="AE412" s="1"/>
      <c r="AF412" s="1"/>
      <c r="AG412" s="1"/>
      <c r="AH412" s="1"/>
      <c r="AI412" s="9">
        <v>1</v>
      </c>
      <c r="AJ412" s="1"/>
      <c r="AK412" s="1"/>
      <c r="AL412" s="1"/>
      <c r="AM412" s="1"/>
      <c r="AN412" s="1"/>
      <c r="AO412" s="9">
        <v>1</v>
      </c>
      <c r="AP412" s="1"/>
      <c r="AQ412" s="1"/>
      <c r="AR412" s="1"/>
      <c r="AS412" s="1"/>
      <c r="AT412" s="1"/>
    </row>
    <row r="413" spans="1:46" ht="23.25" customHeight="1">
      <c r="A413" s="1"/>
      <c r="B413" s="6" t="s">
        <v>20</v>
      </c>
      <c r="C413" s="6" t="s">
        <v>451</v>
      </c>
      <c r="D413" s="7" t="s">
        <v>22</v>
      </c>
      <c r="E413" s="7" t="s">
        <v>175</v>
      </c>
      <c r="F413" s="6" t="s">
        <v>176</v>
      </c>
      <c r="G413" s="7" t="s">
        <v>35</v>
      </c>
      <c r="H413" s="7" t="s">
        <v>26</v>
      </c>
      <c r="I413" s="6" t="s">
        <v>27</v>
      </c>
      <c r="J413" s="8">
        <v>52</v>
      </c>
      <c r="K413" s="7" t="s">
        <v>745</v>
      </c>
      <c r="L413" s="8">
        <v>0</v>
      </c>
      <c r="M413" s="8"/>
      <c r="N413" s="8"/>
      <c r="O413" s="8"/>
      <c r="P413" s="8"/>
      <c r="Q413" s="8"/>
      <c r="R413" s="8"/>
      <c r="S413" s="8"/>
      <c r="T413" s="8"/>
      <c r="U413" s="1"/>
      <c r="V413" s="1"/>
      <c r="W413" s="8">
        <v>0</v>
      </c>
      <c r="X413" s="1"/>
      <c r="Y413" s="1"/>
      <c r="Z413" s="1"/>
      <c r="AA413" s="1"/>
      <c r="AB413" s="1"/>
      <c r="AC413" s="8">
        <v>0</v>
      </c>
      <c r="AD413" s="1"/>
      <c r="AE413" s="1"/>
      <c r="AF413" s="1"/>
      <c r="AG413" s="1"/>
      <c r="AH413" s="1"/>
      <c r="AI413" s="8">
        <v>0</v>
      </c>
      <c r="AJ413" s="1"/>
      <c r="AK413" s="1"/>
      <c r="AL413" s="1"/>
      <c r="AM413" s="1"/>
      <c r="AN413" s="1"/>
      <c r="AO413" s="8">
        <v>0</v>
      </c>
      <c r="AP413" s="1"/>
      <c r="AQ413" s="1"/>
      <c r="AR413" s="1"/>
      <c r="AS413" s="1"/>
      <c r="AT413" s="1"/>
    </row>
    <row r="414" spans="1:46" ht="23.25" customHeight="1">
      <c r="A414" s="1"/>
      <c r="B414" s="6" t="s">
        <v>20</v>
      </c>
      <c r="C414" s="6" t="s">
        <v>451</v>
      </c>
      <c r="D414" s="7" t="s">
        <v>25</v>
      </c>
      <c r="E414" s="7" t="s">
        <v>452</v>
      </c>
      <c r="F414" s="6" t="s">
        <v>453</v>
      </c>
      <c r="G414" s="7" t="s">
        <v>31</v>
      </c>
      <c r="H414" s="7" t="s">
        <v>200</v>
      </c>
      <c r="I414" s="6" t="s">
        <v>201</v>
      </c>
      <c r="J414" s="8">
        <v>52</v>
      </c>
      <c r="K414" s="7" t="s">
        <v>36</v>
      </c>
      <c r="L414" s="8">
        <v>22</v>
      </c>
      <c r="M414" s="8">
        <v>9.5</v>
      </c>
      <c r="N414" s="8"/>
      <c r="O414" s="8"/>
      <c r="P414" s="8"/>
      <c r="Q414" s="8">
        <v>9.5</v>
      </c>
      <c r="R414" s="8"/>
      <c r="S414" s="8"/>
      <c r="T414" s="8"/>
      <c r="U414" s="1"/>
      <c r="V414" s="1"/>
      <c r="W414" s="9">
        <v>9</v>
      </c>
      <c r="X414" s="1"/>
      <c r="Y414" s="1"/>
      <c r="Z414" s="1"/>
      <c r="AA414" s="1"/>
      <c r="AB414" s="1"/>
      <c r="AC414" s="9">
        <v>6</v>
      </c>
      <c r="AD414" s="1"/>
      <c r="AE414" s="1"/>
      <c r="AF414" s="1"/>
      <c r="AG414" s="1"/>
      <c r="AH414" s="1"/>
      <c r="AI414" s="9">
        <v>22</v>
      </c>
      <c r="AJ414" s="1"/>
      <c r="AK414" s="1"/>
      <c r="AL414" s="1"/>
      <c r="AM414" s="1"/>
      <c r="AN414" s="1"/>
      <c r="AO414" s="9">
        <v>1</v>
      </c>
      <c r="AP414" s="1"/>
      <c r="AQ414" s="1"/>
      <c r="AR414" s="1"/>
      <c r="AS414" s="1"/>
      <c r="AT414" s="1"/>
    </row>
    <row r="415" spans="1:46" ht="23.25" customHeight="1">
      <c r="A415" s="1"/>
      <c r="B415" s="6" t="s">
        <v>20</v>
      </c>
      <c r="C415" s="6" t="s">
        <v>451</v>
      </c>
      <c r="D415" s="7" t="s">
        <v>25</v>
      </c>
      <c r="E415" s="7" t="s">
        <v>452</v>
      </c>
      <c r="F415" s="6" t="s">
        <v>453</v>
      </c>
      <c r="G415" s="7" t="s">
        <v>35</v>
      </c>
      <c r="H415" s="7" t="s">
        <v>26</v>
      </c>
      <c r="I415" s="6" t="s">
        <v>27</v>
      </c>
      <c r="J415" s="8">
        <v>52</v>
      </c>
      <c r="K415" s="7" t="s">
        <v>745</v>
      </c>
      <c r="L415" s="8">
        <v>0</v>
      </c>
      <c r="M415" s="8"/>
      <c r="N415" s="8"/>
      <c r="O415" s="8"/>
      <c r="P415" s="8"/>
      <c r="Q415" s="8"/>
      <c r="R415" s="8"/>
      <c r="S415" s="8"/>
      <c r="T415" s="8"/>
      <c r="U415" s="1"/>
      <c r="V415" s="1"/>
      <c r="W415" s="8">
        <v>0</v>
      </c>
      <c r="X415" s="1"/>
      <c r="Y415" s="1"/>
      <c r="Z415" s="1"/>
      <c r="AA415" s="1"/>
      <c r="AB415" s="1"/>
      <c r="AC415" s="8">
        <v>0</v>
      </c>
      <c r="AD415" s="1"/>
      <c r="AE415" s="1"/>
      <c r="AF415" s="1"/>
      <c r="AG415" s="1"/>
      <c r="AH415" s="1"/>
      <c r="AI415" s="8">
        <v>0</v>
      </c>
      <c r="AJ415" s="1"/>
      <c r="AK415" s="1"/>
      <c r="AL415" s="1"/>
      <c r="AM415" s="1"/>
      <c r="AN415" s="1"/>
      <c r="AO415" s="8">
        <v>0</v>
      </c>
      <c r="AP415" s="1"/>
      <c r="AQ415" s="1"/>
      <c r="AR415" s="1"/>
      <c r="AS415" s="1"/>
      <c r="AT415" s="1"/>
    </row>
    <row r="416" spans="1:46" ht="23.25" customHeight="1">
      <c r="A416" s="1"/>
      <c r="B416" s="6" t="s">
        <v>20</v>
      </c>
      <c r="C416" s="6" t="s">
        <v>451</v>
      </c>
      <c r="D416" s="7" t="s">
        <v>31</v>
      </c>
      <c r="E416" s="7" t="s">
        <v>200</v>
      </c>
      <c r="F416" s="6" t="s">
        <v>201</v>
      </c>
      <c r="G416" s="7" t="s">
        <v>35</v>
      </c>
      <c r="H416" s="7" t="s">
        <v>26</v>
      </c>
      <c r="I416" s="6" t="s">
        <v>27</v>
      </c>
      <c r="J416" s="8">
        <v>52</v>
      </c>
      <c r="K416" s="7" t="s">
        <v>745</v>
      </c>
      <c r="L416" s="8">
        <v>32</v>
      </c>
      <c r="M416" s="8">
        <v>29</v>
      </c>
      <c r="N416" s="8"/>
      <c r="O416" s="8"/>
      <c r="P416" s="8"/>
      <c r="Q416" s="8">
        <v>29</v>
      </c>
      <c r="R416" s="8"/>
      <c r="S416" s="8"/>
      <c r="T416" s="8"/>
      <c r="U416" s="1"/>
      <c r="V416" s="1"/>
      <c r="W416" s="9">
        <v>31</v>
      </c>
      <c r="X416" s="1"/>
      <c r="Y416" s="1"/>
      <c r="Z416" s="1"/>
      <c r="AA416" s="1"/>
      <c r="AB416" s="1"/>
      <c r="AC416" s="9">
        <v>30</v>
      </c>
      <c r="AD416" s="1"/>
      <c r="AE416" s="1"/>
      <c r="AF416" s="1"/>
      <c r="AG416" s="1"/>
      <c r="AH416" s="1"/>
      <c r="AI416" s="9">
        <v>23</v>
      </c>
      <c r="AJ416" s="1"/>
      <c r="AK416" s="1"/>
      <c r="AL416" s="1"/>
      <c r="AM416" s="1"/>
      <c r="AN416" s="1"/>
      <c r="AO416" s="9">
        <v>32</v>
      </c>
      <c r="AP416" s="1"/>
      <c r="AQ416" s="1"/>
      <c r="AR416" s="1"/>
      <c r="AS416" s="1"/>
      <c r="AT416" s="1"/>
    </row>
    <row r="417" spans="1:46" ht="23.25" customHeight="1">
      <c r="A417" s="1"/>
      <c r="B417" s="6" t="s">
        <v>20</v>
      </c>
      <c r="C417" s="6" t="s">
        <v>451</v>
      </c>
      <c r="D417" s="7" t="s">
        <v>33</v>
      </c>
      <c r="E417" s="7" t="s">
        <v>454</v>
      </c>
      <c r="F417" s="6" t="s">
        <v>455</v>
      </c>
      <c r="G417" s="7" t="s">
        <v>35</v>
      </c>
      <c r="H417" s="7" t="s">
        <v>26</v>
      </c>
      <c r="I417" s="6" t="s">
        <v>27</v>
      </c>
      <c r="J417" s="8">
        <v>52</v>
      </c>
      <c r="K417" s="7" t="s">
        <v>745</v>
      </c>
      <c r="L417" s="8">
        <v>0</v>
      </c>
      <c r="M417" s="8"/>
      <c r="N417" s="8"/>
      <c r="O417" s="8"/>
      <c r="P417" s="8"/>
      <c r="Q417" s="8"/>
      <c r="R417" s="8"/>
      <c r="S417" s="8"/>
      <c r="T417" s="8"/>
      <c r="U417" s="1"/>
      <c r="V417" s="1"/>
      <c r="W417" s="8">
        <v>0</v>
      </c>
      <c r="X417" s="1"/>
      <c r="Y417" s="1"/>
      <c r="Z417" s="1"/>
      <c r="AA417" s="1"/>
      <c r="AB417" s="1"/>
      <c r="AC417" s="8">
        <v>0</v>
      </c>
      <c r="AD417" s="1"/>
      <c r="AE417" s="1"/>
      <c r="AF417" s="1"/>
      <c r="AG417" s="1"/>
      <c r="AH417" s="1"/>
      <c r="AI417" s="8">
        <v>0</v>
      </c>
      <c r="AJ417" s="1"/>
      <c r="AK417" s="1"/>
      <c r="AL417" s="1"/>
      <c r="AM417" s="1"/>
      <c r="AN417" s="1"/>
      <c r="AO417" s="8">
        <v>0</v>
      </c>
      <c r="AP417" s="1"/>
      <c r="AQ417" s="1"/>
      <c r="AR417" s="1"/>
      <c r="AS417" s="1"/>
      <c r="AT417" s="1"/>
    </row>
    <row r="418" spans="1:46" ht="23.25" customHeight="1">
      <c r="A418" s="1"/>
      <c r="B418" s="6" t="s">
        <v>20</v>
      </c>
      <c r="C418" s="6" t="s">
        <v>456</v>
      </c>
      <c r="D418" s="7" t="s">
        <v>22</v>
      </c>
      <c r="E418" s="7" t="s">
        <v>449</v>
      </c>
      <c r="F418" s="6" t="s">
        <v>450</v>
      </c>
      <c r="G418" s="7" t="s">
        <v>25</v>
      </c>
      <c r="H418" s="7" t="s">
        <v>38</v>
      </c>
      <c r="I418" s="6" t="s">
        <v>39</v>
      </c>
      <c r="J418" s="8">
        <v>14</v>
      </c>
      <c r="K418" s="7" t="s">
        <v>303</v>
      </c>
      <c r="L418" s="8">
        <v>11.614500000000001</v>
      </c>
      <c r="M418" s="8">
        <v>9.9670000000000023</v>
      </c>
      <c r="N418" s="8"/>
      <c r="O418" s="8"/>
      <c r="P418" s="8"/>
      <c r="Q418" s="8"/>
      <c r="R418" s="8"/>
      <c r="S418" s="8">
        <v>9.9670000000000023</v>
      </c>
      <c r="T418" s="8"/>
      <c r="U418" s="1"/>
      <c r="V418" s="1"/>
      <c r="W418" s="1"/>
      <c r="X418" s="1"/>
      <c r="Y418" s="9">
        <v>10.160000000000002</v>
      </c>
      <c r="Z418" s="1"/>
      <c r="AA418" s="1"/>
      <c r="AB418" s="1"/>
      <c r="AC418" s="1"/>
      <c r="AD418" s="1"/>
      <c r="AE418" s="9">
        <v>11.614500000000001</v>
      </c>
      <c r="AF418" s="1"/>
      <c r="AG418" s="1"/>
      <c r="AH418" s="1"/>
      <c r="AI418" s="1"/>
      <c r="AJ418" s="1"/>
      <c r="AK418" s="9">
        <v>9.0945000000000018</v>
      </c>
      <c r="AL418" s="1"/>
      <c r="AM418" s="1"/>
      <c r="AN418" s="1"/>
      <c r="AO418" s="1"/>
      <c r="AP418" s="1"/>
      <c r="AQ418" s="9">
        <v>8.9990000000000006</v>
      </c>
      <c r="AR418" s="1"/>
      <c r="AS418" s="1"/>
      <c r="AT418" s="1"/>
    </row>
    <row r="419" spans="1:46" ht="23.25" customHeight="1">
      <c r="A419" s="1"/>
      <c r="B419" s="6" t="s">
        <v>20</v>
      </c>
      <c r="C419" s="6" t="s">
        <v>457</v>
      </c>
      <c r="D419" s="7" t="s">
        <v>22</v>
      </c>
      <c r="E419" s="7" t="s">
        <v>200</v>
      </c>
      <c r="F419" s="6" t="s">
        <v>201</v>
      </c>
      <c r="G419" s="7" t="s">
        <v>25</v>
      </c>
      <c r="H419" s="7" t="s">
        <v>23</v>
      </c>
      <c r="I419" s="6" t="s">
        <v>24</v>
      </c>
      <c r="J419" s="8">
        <v>52</v>
      </c>
      <c r="K419" s="7" t="s">
        <v>746</v>
      </c>
      <c r="L419" s="8">
        <v>38</v>
      </c>
      <c r="M419" s="8">
        <v>32</v>
      </c>
      <c r="N419" s="8"/>
      <c r="O419" s="8"/>
      <c r="P419" s="8"/>
      <c r="Q419" s="8"/>
      <c r="R419" s="8">
        <v>32</v>
      </c>
      <c r="S419" s="8"/>
      <c r="T419" s="8"/>
      <c r="U419" s="1"/>
      <c r="V419" s="1"/>
      <c r="W419" s="1"/>
      <c r="X419" s="8">
        <v>37</v>
      </c>
      <c r="Y419" s="1"/>
      <c r="Z419" s="1"/>
      <c r="AA419" s="1"/>
      <c r="AB419" s="1"/>
      <c r="AC419" s="1"/>
      <c r="AD419" s="8">
        <v>32</v>
      </c>
      <c r="AE419" s="1"/>
      <c r="AF419" s="1"/>
      <c r="AG419" s="1"/>
      <c r="AH419" s="1"/>
      <c r="AI419" s="1"/>
      <c r="AJ419" s="8">
        <v>21</v>
      </c>
      <c r="AK419" s="1"/>
      <c r="AL419" s="1"/>
      <c r="AM419" s="1"/>
      <c r="AN419" s="1"/>
      <c r="AO419" s="1"/>
      <c r="AP419" s="8">
        <v>38</v>
      </c>
      <c r="AQ419" s="1"/>
      <c r="AR419" s="1"/>
      <c r="AS419" s="1"/>
      <c r="AT419" s="1"/>
    </row>
    <row r="420" spans="1:46" ht="23.25" customHeight="1">
      <c r="A420" s="1"/>
      <c r="B420" s="6" t="s">
        <v>20</v>
      </c>
      <c r="C420" s="6" t="s">
        <v>459</v>
      </c>
      <c r="D420" s="7" t="s">
        <v>22</v>
      </c>
      <c r="E420" s="7" t="s">
        <v>79</v>
      </c>
      <c r="F420" s="6" t="s">
        <v>80</v>
      </c>
      <c r="G420" s="7" t="s">
        <v>25</v>
      </c>
      <c r="H420" s="7" t="s">
        <v>38</v>
      </c>
      <c r="I420" s="6" t="s">
        <v>39</v>
      </c>
      <c r="J420" s="8">
        <v>38</v>
      </c>
      <c r="K420" s="7" t="s">
        <v>116</v>
      </c>
      <c r="L420" s="8">
        <v>37.68</v>
      </c>
      <c r="M420" s="8">
        <v>11.3825</v>
      </c>
      <c r="N420" s="8"/>
      <c r="O420" s="8"/>
      <c r="P420" s="8"/>
      <c r="Q420" s="8"/>
      <c r="R420" s="8"/>
      <c r="S420" s="8">
        <v>11.3825</v>
      </c>
      <c r="T420" s="8"/>
      <c r="U420" s="1"/>
      <c r="V420" s="1"/>
      <c r="W420" s="1"/>
      <c r="X420" s="1"/>
      <c r="Y420" s="9">
        <v>37.68</v>
      </c>
      <c r="Z420" s="1"/>
      <c r="AA420" s="1"/>
      <c r="AB420" s="1"/>
      <c r="AC420" s="1"/>
      <c r="AD420" s="1"/>
      <c r="AE420" s="9">
        <v>4.71</v>
      </c>
      <c r="AF420" s="1"/>
      <c r="AG420" s="1"/>
      <c r="AH420" s="1"/>
      <c r="AI420" s="1"/>
      <c r="AJ420" s="1"/>
      <c r="AK420" s="9">
        <v>1.57</v>
      </c>
      <c r="AL420" s="1"/>
      <c r="AM420" s="1"/>
      <c r="AN420" s="1"/>
      <c r="AO420" s="1"/>
      <c r="AP420" s="1"/>
      <c r="AQ420" s="9">
        <v>1.57</v>
      </c>
      <c r="AR420" s="1"/>
      <c r="AS420" s="1"/>
      <c r="AT420" s="1"/>
    </row>
    <row r="421" spans="1:46" ht="23.25" customHeight="1">
      <c r="A421" s="1"/>
      <c r="B421" s="6" t="s">
        <v>20</v>
      </c>
      <c r="C421" s="6" t="s">
        <v>461</v>
      </c>
      <c r="D421" s="7" t="s">
        <v>22</v>
      </c>
      <c r="E421" s="7" t="s">
        <v>175</v>
      </c>
      <c r="F421" s="6" t="s">
        <v>176</v>
      </c>
      <c r="G421" s="7" t="s">
        <v>25</v>
      </c>
      <c r="H421" s="7" t="s">
        <v>46</v>
      </c>
      <c r="I421" s="6" t="s">
        <v>47</v>
      </c>
      <c r="J421" s="8">
        <v>38</v>
      </c>
      <c r="K421" s="7" t="s">
        <v>488</v>
      </c>
      <c r="L421" s="8">
        <v>19.619</v>
      </c>
      <c r="M421" s="8">
        <v>16.558375000000002</v>
      </c>
      <c r="N421" s="8">
        <v>14.909000000000001</v>
      </c>
      <c r="O421" s="8">
        <v>17.424250000000001</v>
      </c>
      <c r="P421" s="8">
        <v>16.408999999999999</v>
      </c>
      <c r="Q421" s="8">
        <v>19.619</v>
      </c>
      <c r="R421" s="8">
        <v>16.363500000000002</v>
      </c>
      <c r="S421" s="8">
        <v>13.909000000000001</v>
      </c>
      <c r="T421" s="8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8">
        <v>18.090999999999998</v>
      </c>
      <c r="AN421" s="8">
        <v>14.909000000000001</v>
      </c>
      <c r="AO421" s="8">
        <v>19.619</v>
      </c>
      <c r="AP421" s="8">
        <v>16.363500000000002</v>
      </c>
      <c r="AQ421" s="8">
        <v>13.909000000000001</v>
      </c>
      <c r="AR421" s="8">
        <v>14.909000000000001</v>
      </c>
      <c r="AS421" s="8">
        <v>16.7575</v>
      </c>
      <c r="AT421" s="8">
        <v>17.908999999999999</v>
      </c>
    </row>
    <row r="422" spans="1:46" ht="23.25" customHeight="1">
      <c r="A422" s="1"/>
      <c r="B422" s="6" t="s">
        <v>20</v>
      </c>
      <c r="C422" s="6" t="s">
        <v>461</v>
      </c>
      <c r="D422" s="7" t="s">
        <v>22</v>
      </c>
      <c r="E422" s="7" t="s">
        <v>175</v>
      </c>
      <c r="F422" s="6" t="s">
        <v>176</v>
      </c>
      <c r="G422" s="7" t="s">
        <v>25</v>
      </c>
      <c r="H422" s="7" t="s">
        <v>49</v>
      </c>
      <c r="I422" s="6" t="s">
        <v>50</v>
      </c>
      <c r="J422" s="8">
        <v>38</v>
      </c>
      <c r="K422" s="7" t="s">
        <v>86</v>
      </c>
      <c r="L422" s="8">
        <v>23.908999999999999</v>
      </c>
      <c r="M422" s="8">
        <v>12.932583333333332</v>
      </c>
      <c r="N422" s="8">
        <v>10.909000000000001</v>
      </c>
      <c r="O422" s="8">
        <v>12.565666666666667</v>
      </c>
      <c r="P422" s="8">
        <v>12.242333333333335</v>
      </c>
      <c r="Q422" s="8">
        <v>16.272666666666666</v>
      </c>
      <c r="R422" s="8">
        <v>12.727166666666667</v>
      </c>
      <c r="S422" s="8">
        <v>12.878666666666668</v>
      </c>
      <c r="T422" s="8"/>
      <c r="U422" s="9">
        <v>12.909000000000001</v>
      </c>
      <c r="V422" s="9">
        <v>12.909000000000001</v>
      </c>
      <c r="W422" s="9">
        <v>12.909000000000001</v>
      </c>
      <c r="X422" s="9">
        <v>10.909000000000001</v>
      </c>
      <c r="Y422" s="9">
        <v>13.3635</v>
      </c>
      <c r="Z422" s="9">
        <v>10.909000000000001</v>
      </c>
      <c r="AA422" s="9">
        <v>12.894</v>
      </c>
      <c r="AB422" s="9">
        <v>12.909000000000001</v>
      </c>
      <c r="AC422" s="9">
        <v>23.908999999999999</v>
      </c>
      <c r="AD422" s="9">
        <v>12.909000000000001</v>
      </c>
      <c r="AE422" s="9">
        <v>13.3635</v>
      </c>
      <c r="AF422" s="9">
        <v>11.909000000000001</v>
      </c>
      <c r="AG422" s="9">
        <v>11.894</v>
      </c>
      <c r="AH422" s="9">
        <v>10.909000000000001</v>
      </c>
      <c r="AI422" s="9">
        <v>12</v>
      </c>
      <c r="AJ422" s="9">
        <v>14.3635</v>
      </c>
      <c r="AK422" s="9">
        <v>11.909000000000001</v>
      </c>
      <c r="AL422" s="9">
        <v>9.9090000000000007</v>
      </c>
      <c r="AM422" s="1"/>
      <c r="AN422" s="1"/>
      <c r="AO422" s="1"/>
      <c r="AP422" s="1"/>
      <c r="AQ422" s="1"/>
      <c r="AR422" s="1"/>
      <c r="AS422" s="1"/>
      <c r="AT422" s="1"/>
    </row>
    <row r="423" spans="1:46" ht="23.25" customHeight="1">
      <c r="A423" s="1"/>
      <c r="B423" s="6" t="s">
        <v>20</v>
      </c>
      <c r="C423" s="6" t="s">
        <v>461</v>
      </c>
      <c r="D423" s="7" t="s">
        <v>22</v>
      </c>
      <c r="E423" s="7" t="s">
        <v>175</v>
      </c>
      <c r="F423" s="6" t="s">
        <v>176</v>
      </c>
      <c r="G423" s="7" t="s">
        <v>31</v>
      </c>
      <c r="H423" s="7" t="s">
        <v>26</v>
      </c>
      <c r="I423" s="6" t="s">
        <v>27</v>
      </c>
      <c r="J423" s="8">
        <v>38</v>
      </c>
      <c r="K423" s="7" t="s">
        <v>110</v>
      </c>
      <c r="L423" s="8">
        <v>0</v>
      </c>
      <c r="M423" s="8"/>
      <c r="N423" s="8"/>
      <c r="O423" s="8"/>
      <c r="P423" s="8"/>
      <c r="Q423" s="8"/>
      <c r="R423" s="8"/>
      <c r="S423" s="8"/>
      <c r="T423" s="8"/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1"/>
      <c r="AN423" s="1"/>
      <c r="AO423" s="1"/>
      <c r="AP423" s="1"/>
      <c r="AQ423" s="1"/>
      <c r="AR423" s="1"/>
      <c r="AS423" s="1"/>
      <c r="AT423" s="1"/>
    </row>
    <row r="424" spans="1:46" ht="23.25" customHeight="1">
      <c r="A424" s="1"/>
      <c r="B424" s="6" t="s">
        <v>20</v>
      </c>
      <c r="C424" s="6" t="s">
        <v>461</v>
      </c>
      <c r="D424" s="7" t="s">
        <v>22</v>
      </c>
      <c r="E424" s="7" t="s">
        <v>175</v>
      </c>
      <c r="F424" s="6" t="s">
        <v>176</v>
      </c>
      <c r="G424" s="7" t="s">
        <v>31</v>
      </c>
      <c r="H424" s="7" t="s">
        <v>49</v>
      </c>
      <c r="I424" s="6" t="s">
        <v>50</v>
      </c>
      <c r="J424" s="8">
        <v>38</v>
      </c>
      <c r="K424" s="7" t="s">
        <v>55</v>
      </c>
      <c r="L424" s="8">
        <v>0</v>
      </c>
      <c r="M424" s="8"/>
      <c r="N424" s="8"/>
      <c r="O424" s="8"/>
      <c r="P424" s="8"/>
      <c r="Q424" s="8"/>
      <c r="R424" s="8"/>
      <c r="S424" s="8"/>
      <c r="T424" s="8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9">
        <v>0</v>
      </c>
      <c r="AN424" s="9">
        <v>0</v>
      </c>
      <c r="AO424" s="9">
        <v>0</v>
      </c>
      <c r="AP424" s="9">
        <v>0</v>
      </c>
      <c r="AQ424" s="9">
        <v>0</v>
      </c>
      <c r="AR424" s="9">
        <v>0</v>
      </c>
      <c r="AS424" s="9">
        <v>0</v>
      </c>
      <c r="AT424" s="9">
        <v>0</v>
      </c>
    </row>
    <row r="425" spans="1:46" ht="23.25" customHeight="1">
      <c r="A425" s="1"/>
      <c r="B425" s="6" t="s">
        <v>20</v>
      </c>
      <c r="C425" s="6" t="s">
        <v>461</v>
      </c>
      <c r="D425" s="7" t="s">
        <v>22</v>
      </c>
      <c r="E425" s="7" t="s">
        <v>175</v>
      </c>
      <c r="F425" s="6" t="s">
        <v>176</v>
      </c>
      <c r="G425" s="7" t="s">
        <v>33</v>
      </c>
      <c r="H425" s="7" t="s">
        <v>46</v>
      </c>
      <c r="I425" s="6" t="s">
        <v>47</v>
      </c>
      <c r="J425" s="8">
        <v>38</v>
      </c>
      <c r="K425" s="7" t="s">
        <v>695</v>
      </c>
      <c r="L425" s="8">
        <v>4.7690476190476208</v>
      </c>
      <c r="M425" s="8">
        <v>4.7690476190476208</v>
      </c>
      <c r="N425" s="8"/>
      <c r="O425" s="8">
        <v>4.7690476190476208</v>
      </c>
      <c r="P425" s="8"/>
      <c r="Q425" s="8"/>
      <c r="R425" s="8"/>
      <c r="S425" s="8"/>
      <c r="T425" s="8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8">
        <v>4.7690476190476208</v>
      </c>
      <c r="AN425" s="8">
        <v>0</v>
      </c>
      <c r="AO425" s="8">
        <v>0</v>
      </c>
      <c r="AP425" s="8">
        <v>0</v>
      </c>
      <c r="AQ425" s="8">
        <v>0</v>
      </c>
      <c r="AR425" s="8">
        <v>0</v>
      </c>
      <c r="AS425" s="8">
        <v>0</v>
      </c>
      <c r="AT425" s="8">
        <v>0</v>
      </c>
    </row>
    <row r="426" spans="1:46" ht="23.25" customHeight="1">
      <c r="A426" s="1"/>
      <c r="B426" s="6" t="s">
        <v>20</v>
      </c>
      <c r="C426" s="6" t="s">
        <v>461</v>
      </c>
      <c r="D426" s="7" t="s">
        <v>22</v>
      </c>
      <c r="E426" s="7" t="s">
        <v>175</v>
      </c>
      <c r="F426" s="6" t="s">
        <v>176</v>
      </c>
      <c r="G426" s="7" t="s">
        <v>35</v>
      </c>
      <c r="H426" s="7" t="s">
        <v>26</v>
      </c>
      <c r="I426" s="6" t="s">
        <v>27</v>
      </c>
      <c r="J426" s="8">
        <v>38</v>
      </c>
      <c r="K426" s="7" t="s">
        <v>220</v>
      </c>
      <c r="L426" s="8">
        <v>0</v>
      </c>
      <c r="M426" s="8"/>
      <c r="N426" s="8"/>
      <c r="O426" s="8"/>
      <c r="P426" s="8"/>
      <c r="Q426" s="8"/>
      <c r="R426" s="8"/>
      <c r="S426" s="8"/>
      <c r="T426" s="8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</row>
    <row r="427" spans="1:46" ht="23.25" customHeight="1">
      <c r="A427" s="1"/>
      <c r="B427" s="6" t="s">
        <v>20</v>
      </c>
      <c r="C427" s="6" t="s">
        <v>461</v>
      </c>
      <c r="D427" s="7" t="s">
        <v>25</v>
      </c>
      <c r="E427" s="7" t="s">
        <v>46</v>
      </c>
      <c r="F427" s="6" t="s">
        <v>47</v>
      </c>
      <c r="G427" s="7" t="s">
        <v>31</v>
      </c>
      <c r="H427" s="7" t="s">
        <v>49</v>
      </c>
      <c r="I427" s="6" t="s">
        <v>50</v>
      </c>
      <c r="J427" s="8">
        <v>38</v>
      </c>
      <c r="K427" s="7" t="s">
        <v>55</v>
      </c>
      <c r="L427" s="8">
        <v>32.72</v>
      </c>
      <c r="M427" s="8">
        <v>16.526250000000001</v>
      </c>
      <c r="N427" s="8">
        <v>26.720000000000002</v>
      </c>
      <c r="O427" s="8">
        <v>18.32</v>
      </c>
      <c r="P427" s="8">
        <v>18.495000000000001</v>
      </c>
      <c r="Q427" s="8">
        <v>4.57</v>
      </c>
      <c r="R427" s="8">
        <v>23.720000000000002</v>
      </c>
      <c r="S427" s="8">
        <v>3.57</v>
      </c>
      <c r="T427" s="8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8">
        <v>3.92</v>
      </c>
      <c r="AN427" s="8">
        <v>6.92</v>
      </c>
      <c r="AO427" s="8">
        <v>4.57</v>
      </c>
      <c r="AP427" s="8">
        <v>23.720000000000002</v>
      </c>
      <c r="AQ427" s="8">
        <v>3.57</v>
      </c>
      <c r="AR427" s="8">
        <v>26.720000000000002</v>
      </c>
      <c r="AS427" s="8">
        <v>32.72</v>
      </c>
      <c r="AT427" s="8">
        <v>30.07</v>
      </c>
    </row>
    <row r="428" spans="1:46" ht="23.25" customHeight="1">
      <c r="A428" s="1"/>
      <c r="B428" s="6" t="s">
        <v>20</v>
      </c>
      <c r="C428" s="6" t="s">
        <v>461</v>
      </c>
      <c r="D428" s="7" t="s">
        <v>25</v>
      </c>
      <c r="E428" s="7" t="s">
        <v>49</v>
      </c>
      <c r="F428" s="6" t="s">
        <v>50</v>
      </c>
      <c r="G428" s="7" t="s">
        <v>31</v>
      </c>
      <c r="H428" s="7" t="s">
        <v>26</v>
      </c>
      <c r="I428" s="6" t="s">
        <v>27</v>
      </c>
      <c r="J428" s="8">
        <v>38</v>
      </c>
      <c r="K428" s="7" t="s">
        <v>110</v>
      </c>
      <c r="L428" s="8">
        <v>28.781500000000001</v>
      </c>
      <c r="M428" s="8">
        <v>21.617722222222223</v>
      </c>
      <c r="N428" s="8">
        <v>17.363833333333336</v>
      </c>
      <c r="O428" s="8">
        <v>16.489000000000001</v>
      </c>
      <c r="P428" s="8">
        <v>22.469000000000005</v>
      </c>
      <c r="Q428" s="8">
        <v>27.609833333333331</v>
      </c>
      <c r="R428" s="8">
        <v>22.801166666666671</v>
      </c>
      <c r="S428" s="8">
        <v>22.973500000000001</v>
      </c>
      <c r="T428" s="8"/>
      <c r="U428" s="9">
        <v>12.549000000000001</v>
      </c>
      <c r="V428" s="9">
        <v>23.899000000000001</v>
      </c>
      <c r="W428" s="9">
        <v>28.221000000000004</v>
      </c>
      <c r="X428" s="9">
        <v>23.014500000000002</v>
      </c>
      <c r="Y428" s="9">
        <v>25.923500000000004</v>
      </c>
      <c r="Z428" s="9">
        <v>16.189</v>
      </c>
      <c r="AA428" s="9">
        <v>17.244</v>
      </c>
      <c r="AB428" s="9">
        <v>22.923500000000004</v>
      </c>
      <c r="AC428" s="9">
        <v>25.827000000000002</v>
      </c>
      <c r="AD428" s="9">
        <v>22.444500000000001</v>
      </c>
      <c r="AE428" s="9">
        <v>21.283500000000004</v>
      </c>
      <c r="AF428" s="9">
        <v>20.713500000000003</v>
      </c>
      <c r="AG428" s="9">
        <v>19.673999999999999</v>
      </c>
      <c r="AH428" s="9">
        <v>20.584500000000002</v>
      </c>
      <c r="AI428" s="9">
        <v>28.781500000000001</v>
      </c>
      <c r="AJ428" s="9">
        <v>22.944500000000001</v>
      </c>
      <c r="AK428" s="9">
        <v>21.713500000000003</v>
      </c>
      <c r="AL428" s="9">
        <v>15.189000000000002</v>
      </c>
      <c r="AM428" s="1"/>
      <c r="AN428" s="1"/>
      <c r="AO428" s="1"/>
      <c r="AP428" s="1"/>
      <c r="AQ428" s="1"/>
      <c r="AR428" s="1"/>
      <c r="AS428" s="1"/>
      <c r="AT428" s="1"/>
    </row>
    <row r="429" spans="1:46" ht="23.25" customHeight="1">
      <c r="A429" s="1"/>
      <c r="B429" s="6" t="s">
        <v>20</v>
      </c>
      <c r="C429" s="6" t="s">
        <v>461</v>
      </c>
      <c r="D429" s="7" t="s">
        <v>31</v>
      </c>
      <c r="E429" s="7" t="s">
        <v>49</v>
      </c>
      <c r="F429" s="6" t="s">
        <v>50</v>
      </c>
      <c r="G429" s="7" t="s">
        <v>33</v>
      </c>
      <c r="H429" s="7" t="s">
        <v>46</v>
      </c>
      <c r="I429" s="6" t="s">
        <v>47</v>
      </c>
      <c r="J429" s="8">
        <v>38</v>
      </c>
      <c r="K429" s="7" t="s">
        <v>695</v>
      </c>
      <c r="L429" s="8">
        <v>26.290000000000003</v>
      </c>
      <c r="M429" s="8">
        <v>15.755130952380956</v>
      </c>
      <c r="N429" s="8">
        <v>21.15</v>
      </c>
      <c r="O429" s="8">
        <v>14.459523809523812</v>
      </c>
      <c r="P429" s="8">
        <v>12.000000000000002</v>
      </c>
      <c r="Q429" s="8">
        <v>1.1819999999999999</v>
      </c>
      <c r="R429" s="8">
        <v>24.5</v>
      </c>
      <c r="S429" s="8">
        <v>26.290000000000003</v>
      </c>
      <c r="T429" s="8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8">
        <v>6.7690476190476208</v>
      </c>
      <c r="AN429" s="8">
        <v>2.35</v>
      </c>
      <c r="AO429" s="8">
        <v>1.1819999999999999</v>
      </c>
      <c r="AP429" s="8">
        <v>24.5</v>
      </c>
      <c r="AQ429" s="8">
        <v>26.290000000000003</v>
      </c>
      <c r="AR429" s="8">
        <v>21.15</v>
      </c>
      <c r="AS429" s="8">
        <v>22.15</v>
      </c>
      <c r="AT429" s="8">
        <v>21.65</v>
      </c>
    </row>
    <row r="430" spans="1:46" ht="23.25" customHeight="1">
      <c r="A430" s="1"/>
      <c r="B430" s="6" t="s">
        <v>20</v>
      </c>
      <c r="C430" s="6" t="s">
        <v>461</v>
      </c>
      <c r="D430" s="7" t="s">
        <v>31</v>
      </c>
      <c r="E430" s="7" t="s">
        <v>49</v>
      </c>
      <c r="F430" s="6" t="s">
        <v>50</v>
      </c>
      <c r="G430" s="7" t="s">
        <v>35</v>
      </c>
      <c r="H430" s="7" t="s">
        <v>26</v>
      </c>
      <c r="I430" s="6" t="s">
        <v>27</v>
      </c>
      <c r="J430" s="8">
        <v>38</v>
      </c>
      <c r="K430" s="7" t="s">
        <v>220</v>
      </c>
      <c r="L430" s="8">
        <v>0</v>
      </c>
      <c r="M430" s="8"/>
      <c r="N430" s="8"/>
      <c r="O430" s="8"/>
      <c r="P430" s="8"/>
      <c r="Q430" s="8"/>
      <c r="R430" s="8"/>
      <c r="S430" s="8"/>
      <c r="T430" s="8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0</v>
      </c>
      <c r="AS430" s="9">
        <v>0</v>
      </c>
      <c r="AT430" s="9">
        <v>0</v>
      </c>
    </row>
    <row r="431" spans="1:46" ht="23.25" customHeight="1">
      <c r="A431" s="1"/>
      <c r="B431" s="6" t="s">
        <v>20</v>
      </c>
      <c r="C431" s="6" t="s">
        <v>461</v>
      </c>
      <c r="D431" s="7" t="s">
        <v>33</v>
      </c>
      <c r="E431" s="7" t="s">
        <v>46</v>
      </c>
      <c r="F431" s="6" t="s">
        <v>47</v>
      </c>
      <c r="G431" s="7" t="s">
        <v>35</v>
      </c>
      <c r="H431" s="7" t="s">
        <v>26</v>
      </c>
      <c r="I431" s="6" t="s">
        <v>27</v>
      </c>
      <c r="J431" s="8">
        <v>38</v>
      </c>
      <c r="K431" s="7" t="s">
        <v>220</v>
      </c>
      <c r="L431" s="8">
        <v>27.860999999999997</v>
      </c>
      <c r="M431" s="8">
        <v>16.878348214285715</v>
      </c>
      <c r="N431" s="8">
        <v>12.808</v>
      </c>
      <c r="O431" s="8">
        <v>8.3243928571428576</v>
      </c>
      <c r="P431" s="8">
        <v>16.154500000000002</v>
      </c>
      <c r="Q431" s="8">
        <v>27.860999999999997</v>
      </c>
      <c r="R431" s="8">
        <v>26.130000000000003</v>
      </c>
      <c r="S431" s="8">
        <v>19.27</v>
      </c>
      <c r="T431" s="8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8">
        <v>7.8232857142857153</v>
      </c>
      <c r="AN431" s="8">
        <v>15.7</v>
      </c>
      <c r="AO431" s="8">
        <v>27.860999999999997</v>
      </c>
      <c r="AP431" s="8">
        <v>26.130000000000003</v>
      </c>
      <c r="AQ431" s="8">
        <v>19.27</v>
      </c>
      <c r="AR431" s="8">
        <v>12.808</v>
      </c>
      <c r="AS431" s="8">
        <v>8.8254999999999999</v>
      </c>
      <c r="AT431" s="8">
        <v>16.609000000000002</v>
      </c>
    </row>
    <row r="432" spans="1:46" ht="23.25" customHeight="1">
      <c r="A432" s="1"/>
      <c r="B432" s="6" t="s">
        <v>20</v>
      </c>
      <c r="C432" s="6" t="s">
        <v>464</v>
      </c>
      <c r="D432" s="7" t="s">
        <v>22</v>
      </c>
      <c r="E432" s="7" t="s">
        <v>200</v>
      </c>
      <c r="F432" s="6" t="s">
        <v>201</v>
      </c>
      <c r="G432" s="7" t="s">
        <v>25</v>
      </c>
      <c r="H432" s="7" t="s">
        <v>74</v>
      </c>
      <c r="I432" s="6" t="s">
        <v>75</v>
      </c>
      <c r="J432" s="8">
        <v>52</v>
      </c>
      <c r="K432" s="7" t="s">
        <v>161</v>
      </c>
      <c r="L432" s="8">
        <v>18</v>
      </c>
      <c r="M432" s="8">
        <v>15.5</v>
      </c>
      <c r="N432" s="8"/>
      <c r="O432" s="8"/>
      <c r="P432" s="8"/>
      <c r="Q432" s="8"/>
      <c r="R432" s="8">
        <v>15.5</v>
      </c>
      <c r="S432" s="8"/>
      <c r="T432" s="8"/>
      <c r="U432" s="1"/>
      <c r="V432" s="1"/>
      <c r="W432" s="1"/>
      <c r="X432" s="9">
        <v>18</v>
      </c>
      <c r="Y432" s="1"/>
      <c r="Z432" s="1"/>
      <c r="AA432" s="1"/>
      <c r="AB432" s="1"/>
      <c r="AC432" s="1"/>
      <c r="AD432" s="9">
        <v>15</v>
      </c>
      <c r="AE432" s="1"/>
      <c r="AF432" s="1"/>
      <c r="AG432" s="1"/>
      <c r="AH432" s="1"/>
      <c r="AI432" s="1"/>
      <c r="AJ432" s="9">
        <v>13</v>
      </c>
      <c r="AK432" s="1"/>
      <c r="AL432" s="1"/>
      <c r="AM432" s="1"/>
      <c r="AN432" s="1"/>
      <c r="AO432" s="1"/>
      <c r="AP432" s="9">
        <v>16</v>
      </c>
      <c r="AQ432" s="1"/>
      <c r="AR432" s="1"/>
      <c r="AS432" s="1"/>
      <c r="AT432" s="1"/>
    </row>
    <row r="433" spans="1:46" ht="23.25" customHeight="1">
      <c r="A433" s="1"/>
      <c r="B433" s="6" t="s">
        <v>20</v>
      </c>
      <c r="C433" s="6" t="s">
        <v>464</v>
      </c>
      <c r="D433" s="7" t="s">
        <v>22</v>
      </c>
      <c r="E433" s="7" t="s">
        <v>200</v>
      </c>
      <c r="F433" s="6" t="s">
        <v>201</v>
      </c>
      <c r="G433" s="7" t="s">
        <v>31</v>
      </c>
      <c r="H433" s="7" t="s">
        <v>83</v>
      </c>
      <c r="I433" s="6" t="s">
        <v>84</v>
      </c>
      <c r="J433" s="8">
        <v>52</v>
      </c>
      <c r="K433" s="7" t="s">
        <v>512</v>
      </c>
      <c r="L433" s="8">
        <v>7</v>
      </c>
      <c r="M433" s="8">
        <v>6.333333333333333</v>
      </c>
      <c r="N433" s="8"/>
      <c r="O433" s="8"/>
      <c r="P433" s="8"/>
      <c r="Q433" s="8"/>
      <c r="R433" s="8">
        <v>6.333333333333333</v>
      </c>
      <c r="S433" s="8"/>
      <c r="T433" s="8"/>
      <c r="U433" s="1"/>
      <c r="V433" s="1"/>
      <c r="W433" s="1"/>
      <c r="X433" s="8">
        <v>0</v>
      </c>
      <c r="Y433" s="1"/>
      <c r="Z433" s="1"/>
      <c r="AA433" s="1"/>
      <c r="AB433" s="1"/>
      <c r="AC433" s="1"/>
      <c r="AD433" s="8">
        <v>7</v>
      </c>
      <c r="AE433" s="1"/>
      <c r="AF433" s="1"/>
      <c r="AG433" s="1"/>
      <c r="AH433" s="1"/>
      <c r="AI433" s="1"/>
      <c r="AJ433" s="8">
        <v>5</v>
      </c>
      <c r="AK433" s="1"/>
      <c r="AL433" s="1"/>
      <c r="AM433" s="1"/>
      <c r="AN433" s="1"/>
      <c r="AO433" s="1"/>
      <c r="AP433" s="8">
        <v>7</v>
      </c>
      <c r="AQ433" s="1"/>
      <c r="AR433" s="1"/>
      <c r="AS433" s="1"/>
      <c r="AT433" s="1"/>
    </row>
    <row r="434" spans="1:46" ht="23.25" customHeight="1">
      <c r="A434" s="1"/>
      <c r="B434" s="6" t="s">
        <v>20</v>
      </c>
      <c r="C434" s="6" t="s">
        <v>464</v>
      </c>
      <c r="D434" s="7" t="s">
        <v>22</v>
      </c>
      <c r="E434" s="7" t="s">
        <v>200</v>
      </c>
      <c r="F434" s="6" t="s">
        <v>201</v>
      </c>
      <c r="G434" s="7" t="s">
        <v>33</v>
      </c>
      <c r="H434" s="7" t="s">
        <v>26</v>
      </c>
      <c r="I434" s="6" t="s">
        <v>27</v>
      </c>
      <c r="J434" s="8">
        <v>52</v>
      </c>
      <c r="K434" s="7" t="s">
        <v>542</v>
      </c>
      <c r="L434" s="8">
        <v>15</v>
      </c>
      <c r="M434" s="8">
        <v>12.5</v>
      </c>
      <c r="N434" s="8"/>
      <c r="O434" s="8"/>
      <c r="P434" s="8"/>
      <c r="Q434" s="8"/>
      <c r="R434" s="8">
        <v>12.5</v>
      </c>
      <c r="S434" s="8"/>
      <c r="T434" s="8"/>
      <c r="U434" s="1"/>
      <c r="V434" s="1"/>
      <c r="W434" s="1"/>
      <c r="X434" s="9">
        <v>13</v>
      </c>
      <c r="Y434" s="1"/>
      <c r="Z434" s="1"/>
      <c r="AA434" s="1"/>
      <c r="AB434" s="1"/>
      <c r="AC434" s="1"/>
      <c r="AD434" s="9">
        <v>15</v>
      </c>
      <c r="AE434" s="1"/>
      <c r="AF434" s="1"/>
      <c r="AG434" s="1"/>
      <c r="AH434" s="1"/>
      <c r="AI434" s="1"/>
      <c r="AJ434" s="9">
        <v>10</v>
      </c>
      <c r="AK434" s="1"/>
      <c r="AL434" s="1"/>
      <c r="AM434" s="1"/>
      <c r="AN434" s="1"/>
      <c r="AO434" s="1"/>
      <c r="AP434" s="9">
        <v>12</v>
      </c>
      <c r="AQ434" s="1"/>
      <c r="AR434" s="1"/>
      <c r="AS434" s="1"/>
      <c r="AT434" s="1"/>
    </row>
    <row r="435" spans="1:46" ht="23.25" customHeight="1">
      <c r="A435" s="1"/>
      <c r="B435" s="6" t="s">
        <v>20</v>
      </c>
      <c r="C435" s="6" t="s">
        <v>465</v>
      </c>
      <c r="D435" s="7" t="s">
        <v>22</v>
      </c>
      <c r="E435" s="7" t="s">
        <v>175</v>
      </c>
      <c r="F435" s="6" t="s">
        <v>176</v>
      </c>
      <c r="G435" s="7" t="s">
        <v>25</v>
      </c>
      <c r="H435" s="7" t="s">
        <v>23</v>
      </c>
      <c r="I435" s="6" t="s">
        <v>24</v>
      </c>
      <c r="J435" s="8">
        <v>32</v>
      </c>
      <c r="K435" s="7" t="s">
        <v>337</v>
      </c>
      <c r="L435" s="8">
        <v>22.272500000000001</v>
      </c>
      <c r="M435" s="8">
        <v>15.661615384615377</v>
      </c>
      <c r="N435" s="8">
        <v>15.181749999999999</v>
      </c>
      <c r="O435" s="8">
        <v>15.927100000000001</v>
      </c>
      <c r="P435" s="8">
        <v>15.545300000000001</v>
      </c>
      <c r="Q435" s="8">
        <v>13.23325</v>
      </c>
      <c r="R435" s="8">
        <v>17.499749999999999</v>
      </c>
      <c r="S435" s="8">
        <v>16.545250000000003</v>
      </c>
      <c r="T435" s="8"/>
      <c r="U435" s="8">
        <v>15.272500000000001</v>
      </c>
      <c r="V435" s="8">
        <v>18.363500000000002</v>
      </c>
      <c r="W435" s="8">
        <v>15.3635</v>
      </c>
      <c r="X435" s="8">
        <v>18.1815</v>
      </c>
      <c r="Y435" s="8">
        <v>22.272500000000001</v>
      </c>
      <c r="Z435" s="8">
        <v>15</v>
      </c>
      <c r="AA435" s="8">
        <v>15.3635</v>
      </c>
      <c r="AB435" s="8">
        <v>16.272500000000001</v>
      </c>
      <c r="AC435" s="8">
        <v>15.3635</v>
      </c>
      <c r="AD435" s="8">
        <v>16.818000000000001</v>
      </c>
      <c r="AE435" s="8">
        <v>16.272500000000001</v>
      </c>
      <c r="AF435" s="8">
        <v>10.909000000000001</v>
      </c>
      <c r="AG435" s="8">
        <v>20.363500000000002</v>
      </c>
      <c r="AH435" s="8">
        <v>16.363500000000002</v>
      </c>
      <c r="AI435" s="8">
        <v>14.3635</v>
      </c>
      <c r="AJ435" s="8">
        <v>20.272500000000001</v>
      </c>
      <c r="AK435" s="8">
        <v>16.363500000000002</v>
      </c>
      <c r="AL435" s="8">
        <v>16.908999999999999</v>
      </c>
      <c r="AM435" s="8">
        <v>14.818</v>
      </c>
      <c r="AN435" s="8">
        <v>13.3635</v>
      </c>
      <c r="AO435" s="8">
        <v>7.8425000000000002</v>
      </c>
      <c r="AP435" s="8">
        <v>14.727</v>
      </c>
      <c r="AQ435" s="8">
        <v>11.272500000000001</v>
      </c>
      <c r="AR435" s="8">
        <v>17.908999999999999</v>
      </c>
      <c r="AS435" s="8">
        <v>13.818</v>
      </c>
      <c r="AT435" s="8">
        <v>13.3635</v>
      </c>
    </row>
    <row r="436" spans="1:46" ht="23.25" customHeight="1">
      <c r="A436" s="1"/>
      <c r="B436" s="6" t="s">
        <v>20</v>
      </c>
      <c r="C436" s="6" t="s">
        <v>466</v>
      </c>
      <c r="D436" s="7" t="s">
        <v>22</v>
      </c>
      <c r="E436" s="7" t="s">
        <v>200</v>
      </c>
      <c r="F436" s="6" t="s">
        <v>201</v>
      </c>
      <c r="G436" s="7" t="s">
        <v>25</v>
      </c>
      <c r="H436" s="7" t="s">
        <v>38</v>
      </c>
      <c r="I436" s="6" t="s">
        <v>39</v>
      </c>
      <c r="J436" s="8">
        <v>52</v>
      </c>
      <c r="K436" s="7" t="s">
        <v>54</v>
      </c>
      <c r="L436" s="8">
        <v>26</v>
      </c>
      <c r="M436" s="8">
        <v>21</v>
      </c>
      <c r="N436" s="8"/>
      <c r="O436" s="8"/>
      <c r="P436" s="8"/>
      <c r="Q436" s="8"/>
      <c r="R436" s="8">
        <v>21</v>
      </c>
      <c r="S436" s="8"/>
      <c r="T436" s="8"/>
      <c r="U436" s="1"/>
      <c r="V436" s="1"/>
      <c r="W436" s="1"/>
      <c r="X436" s="9">
        <v>26</v>
      </c>
      <c r="Y436" s="1"/>
      <c r="Z436" s="1"/>
      <c r="AA436" s="1"/>
      <c r="AB436" s="1"/>
      <c r="AC436" s="1"/>
      <c r="AD436" s="9">
        <v>16</v>
      </c>
      <c r="AE436" s="1"/>
      <c r="AF436" s="1"/>
      <c r="AG436" s="1"/>
      <c r="AH436" s="1"/>
      <c r="AI436" s="1"/>
      <c r="AJ436" s="9">
        <v>22</v>
      </c>
      <c r="AK436" s="1"/>
      <c r="AL436" s="1"/>
      <c r="AM436" s="1"/>
      <c r="AN436" s="1"/>
      <c r="AO436" s="1"/>
      <c r="AP436" s="9">
        <v>20</v>
      </c>
      <c r="AQ436" s="1"/>
      <c r="AR436" s="1"/>
      <c r="AS436" s="1"/>
      <c r="AT436" s="1"/>
    </row>
    <row r="437" spans="1:46" ht="23.25" customHeight="1">
      <c r="A437" s="1"/>
      <c r="B437" s="6" t="s">
        <v>20</v>
      </c>
      <c r="C437" s="6" t="s">
        <v>466</v>
      </c>
      <c r="D437" s="7" t="s">
        <v>22</v>
      </c>
      <c r="E437" s="7" t="s">
        <v>200</v>
      </c>
      <c r="F437" s="6" t="s">
        <v>201</v>
      </c>
      <c r="G437" s="7" t="s">
        <v>31</v>
      </c>
      <c r="H437" s="7" t="s">
        <v>91</v>
      </c>
      <c r="I437" s="6" t="s">
        <v>92</v>
      </c>
      <c r="J437" s="8">
        <v>52</v>
      </c>
      <c r="K437" s="7" t="s">
        <v>57</v>
      </c>
      <c r="L437" s="8">
        <v>17</v>
      </c>
      <c r="M437" s="8">
        <v>8.6666666666666661</v>
      </c>
      <c r="N437" s="8"/>
      <c r="O437" s="8"/>
      <c r="P437" s="8"/>
      <c r="Q437" s="8"/>
      <c r="R437" s="8">
        <v>8.6666666666666661</v>
      </c>
      <c r="S437" s="8"/>
      <c r="T437" s="8"/>
      <c r="U437" s="1"/>
      <c r="V437" s="1"/>
      <c r="W437" s="1"/>
      <c r="X437" s="8">
        <v>4</v>
      </c>
      <c r="Y437" s="1"/>
      <c r="Z437" s="1"/>
      <c r="AA437" s="1"/>
      <c r="AB437" s="1"/>
      <c r="AC437" s="1"/>
      <c r="AD437" s="8">
        <v>17</v>
      </c>
      <c r="AE437" s="1"/>
      <c r="AF437" s="1"/>
      <c r="AG437" s="1"/>
      <c r="AH437" s="1"/>
      <c r="AI437" s="1"/>
      <c r="AJ437" s="8">
        <v>5</v>
      </c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23.25" customHeight="1">
      <c r="A438" s="1"/>
      <c r="B438" s="6" t="s">
        <v>20</v>
      </c>
      <c r="C438" s="6" t="s">
        <v>466</v>
      </c>
      <c r="D438" s="7" t="s">
        <v>22</v>
      </c>
      <c r="E438" s="7" t="s">
        <v>200</v>
      </c>
      <c r="F438" s="6" t="s">
        <v>201</v>
      </c>
      <c r="G438" s="7" t="s">
        <v>33</v>
      </c>
      <c r="H438" s="7" t="s">
        <v>46</v>
      </c>
      <c r="I438" s="6" t="s">
        <v>47</v>
      </c>
      <c r="J438" s="8">
        <v>52</v>
      </c>
      <c r="K438" s="7" t="s">
        <v>110</v>
      </c>
      <c r="L438" s="8">
        <v>19</v>
      </c>
      <c r="M438" s="8">
        <v>13</v>
      </c>
      <c r="N438" s="8"/>
      <c r="O438" s="8"/>
      <c r="P438" s="8"/>
      <c r="Q438" s="8"/>
      <c r="R438" s="8">
        <v>13</v>
      </c>
      <c r="S438" s="8"/>
      <c r="T438" s="8"/>
      <c r="U438" s="1"/>
      <c r="V438" s="1"/>
      <c r="W438" s="1"/>
      <c r="X438" s="9">
        <v>13</v>
      </c>
      <c r="Y438" s="1"/>
      <c r="Z438" s="1"/>
      <c r="AA438" s="1"/>
      <c r="AB438" s="1"/>
      <c r="AC438" s="1"/>
      <c r="AD438" s="9">
        <v>19</v>
      </c>
      <c r="AE438" s="1"/>
      <c r="AF438" s="1"/>
      <c r="AG438" s="1"/>
      <c r="AH438" s="1"/>
      <c r="AI438" s="1"/>
      <c r="AJ438" s="9">
        <v>8</v>
      </c>
      <c r="AK438" s="1"/>
      <c r="AL438" s="1"/>
      <c r="AM438" s="1"/>
      <c r="AN438" s="1"/>
      <c r="AO438" s="1"/>
      <c r="AP438" s="9">
        <v>12</v>
      </c>
      <c r="AQ438" s="1"/>
      <c r="AR438" s="1"/>
      <c r="AS438" s="1"/>
      <c r="AT438" s="1"/>
    </row>
    <row r="439" spans="1:46" ht="23.25" customHeight="1">
      <c r="A439" s="1"/>
      <c r="B439" s="6" t="s">
        <v>20</v>
      </c>
      <c r="C439" s="6" t="s">
        <v>467</v>
      </c>
      <c r="D439" s="7" t="s">
        <v>22</v>
      </c>
      <c r="E439" s="7" t="s">
        <v>175</v>
      </c>
      <c r="F439" s="6" t="s">
        <v>176</v>
      </c>
      <c r="G439" s="7" t="s">
        <v>25</v>
      </c>
      <c r="H439" s="7" t="s">
        <v>23</v>
      </c>
      <c r="I439" s="6" t="s">
        <v>24</v>
      </c>
      <c r="J439" s="8">
        <v>52</v>
      </c>
      <c r="K439" s="7" t="s">
        <v>85</v>
      </c>
      <c r="L439" s="8">
        <v>30.94</v>
      </c>
      <c r="M439" s="8">
        <v>26.87125</v>
      </c>
      <c r="N439" s="8"/>
      <c r="O439" s="8">
        <v>30.94</v>
      </c>
      <c r="P439" s="8">
        <v>24.363500000000002</v>
      </c>
      <c r="Q439" s="8">
        <v>25.363500000000002</v>
      </c>
      <c r="R439" s="8">
        <v>26.818000000000001</v>
      </c>
      <c r="S439" s="8"/>
      <c r="T439" s="8"/>
      <c r="U439" s="8">
        <v>30.94</v>
      </c>
      <c r="V439" s="8">
        <v>24.363500000000002</v>
      </c>
      <c r="W439" s="8">
        <v>25.363500000000002</v>
      </c>
      <c r="X439" s="8">
        <v>26.818000000000001</v>
      </c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23.25" customHeight="1">
      <c r="A440" s="1"/>
      <c r="B440" s="6" t="s">
        <v>20</v>
      </c>
      <c r="C440" s="6" t="s">
        <v>467</v>
      </c>
      <c r="D440" s="7" t="s">
        <v>22</v>
      </c>
      <c r="E440" s="7" t="s">
        <v>175</v>
      </c>
      <c r="F440" s="6" t="s">
        <v>176</v>
      </c>
      <c r="G440" s="7" t="s">
        <v>31</v>
      </c>
      <c r="H440" s="7" t="s">
        <v>124</v>
      </c>
      <c r="I440" s="6" t="s">
        <v>125</v>
      </c>
      <c r="J440" s="8">
        <v>52</v>
      </c>
      <c r="K440" s="7" t="s">
        <v>109</v>
      </c>
      <c r="L440" s="8">
        <v>14.619000000000002</v>
      </c>
      <c r="M440" s="8">
        <v>10.972875</v>
      </c>
      <c r="N440" s="8"/>
      <c r="O440" s="8">
        <v>9.9090000000000007</v>
      </c>
      <c r="P440" s="8">
        <v>10.454499999999999</v>
      </c>
      <c r="Q440" s="8">
        <v>14.619000000000002</v>
      </c>
      <c r="R440" s="8">
        <v>8.9090000000000007</v>
      </c>
      <c r="S440" s="8"/>
      <c r="T440" s="8"/>
      <c r="U440" s="9">
        <v>9.9090000000000007</v>
      </c>
      <c r="V440" s="9">
        <v>10.454499999999999</v>
      </c>
      <c r="W440" s="9">
        <v>14.619000000000002</v>
      </c>
      <c r="X440" s="9">
        <v>8.9090000000000007</v>
      </c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23.25" customHeight="1">
      <c r="A441" s="1"/>
      <c r="B441" s="6" t="s">
        <v>20</v>
      </c>
      <c r="C441" s="6" t="s">
        <v>467</v>
      </c>
      <c r="D441" s="7" t="s">
        <v>25</v>
      </c>
      <c r="E441" s="7" t="s">
        <v>23</v>
      </c>
      <c r="F441" s="6" t="s">
        <v>24</v>
      </c>
      <c r="G441" s="7" t="s">
        <v>31</v>
      </c>
      <c r="H441" s="7" t="s">
        <v>124</v>
      </c>
      <c r="I441" s="6" t="s">
        <v>125</v>
      </c>
      <c r="J441" s="8">
        <v>52</v>
      </c>
      <c r="K441" s="7" t="s">
        <v>109</v>
      </c>
      <c r="L441" s="8">
        <v>16.1645</v>
      </c>
      <c r="M441" s="8">
        <v>14.443375</v>
      </c>
      <c r="N441" s="8"/>
      <c r="O441" s="8">
        <v>12.454499999999999</v>
      </c>
      <c r="P441" s="8">
        <v>13.454499999999999</v>
      </c>
      <c r="Q441" s="8">
        <v>16.1645</v>
      </c>
      <c r="R441" s="8">
        <v>15.7</v>
      </c>
      <c r="S441" s="8"/>
      <c r="T441" s="8"/>
      <c r="U441" s="8">
        <v>12.454499999999999</v>
      </c>
      <c r="V441" s="8">
        <v>13.454499999999999</v>
      </c>
      <c r="W441" s="8">
        <v>16.1645</v>
      </c>
      <c r="X441" s="8">
        <v>15.7</v>
      </c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23.25" customHeight="1">
      <c r="A442" s="1"/>
      <c r="B442" s="6" t="s">
        <v>20</v>
      </c>
      <c r="C442" s="6" t="s">
        <v>468</v>
      </c>
      <c r="D442" s="7" t="s">
        <v>22</v>
      </c>
      <c r="E442" s="7" t="s">
        <v>175</v>
      </c>
      <c r="F442" s="6" t="s">
        <v>176</v>
      </c>
      <c r="G442" s="7" t="s">
        <v>25</v>
      </c>
      <c r="H442" s="7" t="s">
        <v>23</v>
      </c>
      <c r="I442" s="6" t="s">
        <v>24</v>
      </c>
      <c r="J442" s="8">
        <v>52</v>
      </c>
      <c r="K442" s="7" t="s">
        <v>85</v>
      </c>
      <c r="L442" s="8">
        <v>43.783500000000004</v>
      </c>
      <c r="M442" s="8">
        <v>26.108477272727271</v>
      </c>
      <c r="N442" s="8">
        <v>23.613499999999998</v>
      </c>
      <c r="O442" s="8">
        <v>23.810500000000001</v>
      </c>
      <c r="P442" s="8">
        <v>24.113500000000002</v>
      </c>
      <c r="Q442" s="8">
        <v>32.170166666666667</v>
      </c>
      <c r="R442" s="8">
        <v>26.484666666666669</v>
      </c>
      <c r="S442" s="8">
        <v>28.068000000000001</v>
      </c>
      <c r="T442" s="8"/>
      <c r="U442" s="1"/>
      <c r="V442" s="1"/>
      <c r="W442" s="1"/>
      <c r="X442" s="1"/>
      <c r="Y442" s="9">
        <v>27.818000000000001</v>
      </c>
      <c r="Z442" s="9">
        <v>25.908999999999999</v>
      </c>
      <c r="AA442" s="9">
        <v>25.363500000000002</v>
      </c>
      <c r="AB442" s="9">
        <v>23.363500000000002</v>
      </c>
      <c r="AC442" s="9">
        <v>25.363500000000002</v>
      </c>
      <c r="AD442" s="9">
        <v>25.818000000000001</v>
      </c>
      <c r="AE442" s="9">
        <v>27.272500000000001</v>
      </c>
      <c r="AF442" s="9">
        <v>22.363500000000002</v>
      </c>
      <c r="AG442" s="9">
        <v>23.7575</v>
      </c>
      <c r="AH442" s="9">
        <v>26.363500000000002</v>
      </c>
      <c r="AI442" s="9">
        <v>27.363500000000002</v>
      </c>
      <c r="AJ442" s="9">
        <v>26.818000000000001</v>
      </c>
      <c r="AK442" s="9">
        <v>29.363500000000002</v>
      </c>
      <c r="AL442" s="9">
        <v>25.363500000000002</v>
      </c>
      <c r="AM442" s="9">
        <v>24.7575</v>
      </c>
      <c r="AN442" s="9">
        <v>22.363500000000002</v>
      </c>
      <c r="AO442" s="9">
        <v>43.783500000000004</v>
      </c>
      <c r="AP442" s="9">
        <v>26.818000000000001</v>
      </c>
      <c r="AQ442" s="9">
        <v>27.818000000000001</v>
      </c>
      <c r="AR442" s="9">
        <v>20.818000000000001</v>
      </c>
      <c r="AS442" s="9">
        <v>21.363500000000002</v>
      </c>
      <c r="AT442" s="9">
        <v>24.363500000000002</v>
      </c>
    </row>
    <row r="443" spans="1:46" ht="23.25" customHeight="1">
      <c r="A443" s="1"/>
      <c r="B443" s="6" t="s">
        <v>20</v>
      </c>
      <c r="C443" s="6" t="s">
        <v>468</v>
      </c>
      <c r="D443" s="7" t="s">
        <v>22</v>
      </c>
      <c r="E443" s="7" t="s">
        <v>175</v>
      </c>
      <c r="F443" s="6" t="s">
        <v>176</v>
      </c>
      <c r="G443" s="7" t="s">
        <v>31</v>
      </c>
      <c r="H443" s="7" t="s">
        <v>124</v>
      </c>
      <c r="I443" s="6" t="s">
        <v>125</v>
      </c>
      <c r="J443" s="8">
        <v>52</v>
      </c>
      <c r="K443" s="7" t="s">
        <v>109</v>
      </c>
      <c r="L443" s="8">
        <v>13.3635</v>
      </c>
      <c r="M443" s="8">
        <v>10.764386363636362</v>
      </c>
      <c r="N443" s="8">
        <v>12.181750000000001</v>
      </c>
      <c r="O443" s="8">
        <v>9.5681250000000002</v>
      </c>
      <c r="P443" s="8">
        <v>10.045375</v>
      </c>
      <c r="Q443" s="8">
        <v>10.787833333333333</v>
      </c>
      <c r="R443" s="8">
        <v>11.545333333333334</v>
      </c>
      <c r="S443" s="8">
        <v>10.659000000000001</v>
      </c>
      <c r="T443" s="8"/>
      <c r="U443" s="1"/>
      <c r="V443" s="1"/>
      <c r="W443" s="1"/>
      <c r="X443" s="1"/>
      <c r="Y443" s="8">
        <v>7.9089999999999998</v>
      </c>
      <c r="Z443" s="8">
        <v>13.3635</v>
      </c>
      <c r="AA443" s="8">
        <v>10.909000000000001</v>
      </c>
      <c r="AB443" s="8">
        <v>9.9090000000000007</v>
      </c>
      <c r="AC443" s="8">
        <v>10.454499999999999</v>
      </c>
      <c r="AD443" s="8">
        <v>11.909000000000001</v>
      </c>
      <c r="AE443" s="8">
        <v>12.909000000000001</v>
      </c>
      <c r="AF443" s="8">
        <v>12.909000000000001</v>
      </c>
      <c r="AG443" s="8">
        <v>9.4544999999999995</v>
      </c>
      <c r="AH443" s="8">
        <v>10.909000000000001</v>
      </c>
      <c r="AI443" s="8">
        <v>11.454499999999999</v>
      </c>
      <c r="AJ443" s="8">
        <v>11.3635</v>
      </c>
      <c r="AK443" s="8">
        <v>11.909000000000001</v>
      </c>
      <c r="AL443" s="8">
        <v>12.454499999999999</v>
      </c>
      <c r="AM443" s="8">
        <v>9.4544999999999995</v>
      </c>
      <c r="AN443" s="8">
        <v>10.909000000000001</v>
      </c>
      <c r="AO443" s="8">
        <v>10.454499999999999</v>
      </c>
      <c r="AP443" s="8">
        <v>11.3635</v>
      </c>
      <c r="AQ443" s="8">
        <v>9.9090000000000007</v>
      </c>
      <c r="AR443" s="8">
        <v>10</v>
      </c>
      <c r="AS443" s="8">
        <v>8.4544999999999995</v>
      </c>
      <c r="AT443" s="8">
        <v>8.4544999999999995</v>
      </c>
    </row>
    <row r="444" spans="1:46" ht="23.25" customHeight="1">
      <c r="A444" s="1"/>
      <c r="B444" s="6" t="s">
        <v>20</v>
      </c>
      <c r="C444" s="6" t="s">
        <v>468</v>
      </c>
      <c r="D444" s="7" t="s">
        <v>25</v>
      </c>
      <c r="E444" s="7" t="s">
        <v>23</v>
      </c>
      <c r="F444" s="6" t="s">
        <v>24</v>
      </c>
      <c r="G444" s="7" t="s">
        <v>31</v>
      </c>
      <c r="H444" s="7" t="s">
        <v>124</v>
      </c>
      <c r="I444" s="6" t="s">
        <v>125</v>
      </c>
      <c r="J444" s="8">
        <v>52</v>
      </c>
      <c r="K444" s="7" t="s">
        <v>109</v>
      </c>
      <c r="L444" s="8">
        <v>14.13</v>
      </c>
      <c r="M444" s="8">
        <v>9.1949545454545465</v>
      </c>
      <c r="N444" s="8">
        <v>9.25</v>
      </c>
      <c r="O444" s="8">
        <v>9.39</v>
      </c>
      <c r="P444" s="8">
        <v>7</v>
      </c>
      <c r="Q444" s="8">
        <v>8.2415000000000003</v>
      </c>
      <c r="R444" s="8">
        <v>11.043333333333335</v>
      </c>
      <c r="S444" s="8">
        <v>10.468624999999999</v>
      </c>
      <c r="T444" s="8"/>
      <c r="U444" s="1"/>
      <c r="V444" s="1"/>
      <c r="W444" s="1"/>
      <c r="X444" s="1"/>
      <c r="Y444" s="9">
        <v>4.4545000000000003</v>
      </c>
      <c r="Z444" s="9">
        <v>8</v>
      </c>
      <c r="AA444" s="9">
        <v>8</v>
      </c>
      <c r="AB444" s="9">
        <v>3</v>
      </c>
      <c r="AC444" s="9">
        <v>3.14</v>
      </c>
      <c r="AD444" s="9">
        <v>14.13</v>
      </c>
      <c r="AE444" s="9">
        <v>12</v>
      </c>
      <c r="AF444" s="9">
        <v>10</v>
      </c>
      <c r="AG444" s="9">
        <v>12.56</v>
      </c>
      <c r="AH444" s="9">
        <v>8</v>
      </c>
      <c r="AI444" s="9">
        <v>10.99</v>
      </c>
      <c r="AJ444" s="9">
        <v>10</v>
      </c>
      <c r="AK444" s="9">
        <v>13.42</v>
      </c>
      <c r="AL444" s="9">
        <v>10</v>
      </c>
      <c r="AM444" s="9">
        <v>8</v>
      </c>
      <c r="AN444" s="9">
        <v>8</v>
      </c>
      <c r="AO444" s="9">
        <v>10.5945</v>
      </c>
      <c r="AP444" s="9">
        <v>9</v>
      </c>
      <c r="AQ444" s="9">
        <v>12</v>
      </c>
      <c r="AR444" s="9">
        <v>9</v>
      </c>
      <c r="AS444" s="9">
        <v>9</v>
      </c>
      <c r="AT444" s="9">
        <v>9</v>
      </c>
    </row>
    <row r="445" spans="1:46" ht="23.25" customHeight="1">
      <c r="A445" s="1"/>
      <c r="B445" s="6" t="s">
        <v>20</v>
      </c>
      <c r="C445" s="6" t="s">
        <v>470</v>
      </c>
      <c r="D445" s="7" t="s">
        <v>22</v>
      </c>
      <c r="E445" s="7" t="s">
        <v>175</v>
      </c>
      <c r="F445" s="6" t="s">
        <v>176</v>
      </c>
      <c r="G445" s="7" t="s">
        <v>31</v>
      </c>
      <c r="H445" s="7" t="s">
        <v>236</v>
      </c>
      <c r="I445" s="6" t="s">
        <v>237</v>
      </c>
      <c r="J445" s="8">
        <v>11</v>
      </c>
      <c r="K445" s="7" t="s">
        <v>475</v>
      </c>
      <c r="L445" s="8">
        <v>0</v>
      </c>
      <c r="M445" s="8"/>
      <c r="N445" s="8"/>
      <c r="O445" s="8"/>
      <c r="P445" s="8"/>
      <c r="Q445" s="8"/>
      <c r="R445" s="8"/>
      <c r="S445" s="8"/>
      <c r="T445" s="8"/>
      <c r="U445" s="8">
        <v>0</v>
      </c>
      <c r="V445" s="8">
        <v>0</v>
      </c>
      <c r="W445" s="8">
        <v>0</v>
      </c>
      <c r="X445" s="8">
        <v>0</v>
      </c>
      <c r="Y445" s="1"/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1"/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1"/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1"/>
      <c r="AR445" s="8">
        <v>0</v>
      </c>
      <c r="AS445" s="8">
        <v>0</v>
      </c>
      <c r="AT445" s="8">
        <v>0</v>
      </c>
    </row>
    <row r="446" spans="1:46" ht="23.25" customHeight="1">
      <c r="A446" s="1"/>
      <c r="B446" s="6" t="s">
        <v>20</v>
      </c>
      <c r="C446" s="6" t="s">
        <v>470</v>
      </c>
      <c r="D446" s="7" t="s">
        <v>22</v>
      </c>
      <c r="E446" s="7" t="s">
        <v>175</v>
      </c>
      <c r="F446" s="6" t="s">
        <v>176</v>
      </c>
      <c r="G446" s="7" t="s">
        <v>35</v>
      </c>
      <c r="H446" s="7" t="s">
        <v>274</v>
      </c>
      <c r="I446" s="6" t="s">
        <v>275</v>
      </c>
      <c r="J446" s="8">
        <v>11</v>
      </c>
      <c r="K446" s="7" t="s">
        <v>32</v>
      </c>
      <c r="L446" s="8">
        <v>0</v>
      </c>
      <c r="M446" s="8"/>
      <c r="N446" s="8"/>
      <c r="O446" s="8"/>
      <c r="P446" s="8"/>
      <c r="Q446" s="8"/>
      <c r="R446" s="8"/>
      <c r="S446" s="8"/>
      <c r="T446" s="8"/>
      <c r="U446" s="9">
        <v>0</v>
      </c>
      <c r="V446" s="9">
        <v>0</v>
      </c>
      <c r="W446" s="9">
        <v>0</v>
      </c>
      <c r="X446" s="9">
        <v>0</v>
      </c>
      <c r="Y446" s="1"/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1"/>
      <c r="AF446" s="9">
        <v>0</v>
      </c>
      <c r="AG446" s="9">
        <v>0</v>
      </c>
      <c r="AH446" s="9">
        <v>0</v>
      </c>
      <c r="AI446" s="9">
        <v>0</v>
      </c>
      <c r="AJ446" s="9">
        <v>0</v>
      </c>
      <c r="AK446" s="1"/>
      <c r="AL446" s="9">
        <v>0</v>
      </c>
      <c r="AM446" s="9">
        <v>0</v>
      </c>
      <c r="AN446" s="9">
        <v>0</v>
      </c>
      <c r="AO446" s="9">
        <v>0</v>
      </c>
      <c r="AP446" s="9">
        <v>0</v>
      </c>
      <c r="AQ446" s="1"/>
      <c r="AR446" s="9">
        <v>0</v>
      </c>
      <c r="AS446" s="9">
        <v>0</v>
      </c>
      <c r="AT446" s="9">
        <v>0</v>
      </c>
    </row>
    <row r="447" spans="1:46" ht="23.25" customHeight="1">
      <c r="A447" s="1"/>
      <c r="B447" s="6" t="s">
        <v>20</v>
      </c>
      <c r="C447" s="6" t="s">
        <v>470</v>
      </c>
      <c r="D447" s="7" t="s">
        <v>22</v>
      </c>
      <c r="E447" s="7" t="s">
        <v>175</v>
      </c>
      <c r="F447" s="6" t="s">
        <v>176</v>
      </c>
      <c r="G447" s="7" t="s">
        <v>291</v>
      </c>
      <c r="H447" s="7" t="s">
        <v>236</v>
      </c>
      <c r="I447" s="6" t="s">
        <v>237</v>
      </c>
      <c r="J447" s="8">
        <v>11</v>
      </c>
      <c r="K447" s="7" t="s">
        <v>248</v>
      </c>
      <c r="L447" s="8">
        <v>0</v>
      </c>
      <c r="M447" s="8"/>
      <c r="N447" s="8"/>
      <c r="O447" s="8"/>
      <c r="P447" s="8"/>
      <c r="Q447" s="8"/>
      <c r="R447" s="8"/>
      <c r="S447" s="8"/>
      <c r="T447" s="8"/>
      <c r="U447" s="8">
        <v>0</v>
      </c>
      <c r="V447" s="8">
        <v>0</v>
      </c>
      <c r="W447" s="8">
        <v>0</v>
      </c>
      <c r="X447" s="8">
        <v>0</v>
      </c>
      <c r="Y447" s="1"/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1"/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1"/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1"/>
      <c r="AR447" s="8">
        <v>0</v>
      </c>
      <c r="AS447" s="8">
        <v>0</v>
      </c>
      <c r="AT447" s="8">
        <v>0</v>
      </c>
    </row>
    <row r="448" spans="1:46" ht="23.25" customHeight="1">
      <c r="A448" s="1"/>
      <c r="B448" s="6" t="s">
        <v>20</v>
      </c>
      <c r="C448" s="6" t="s">
        <v>470</v>
      </c>
      <c r="D448" s="7" t="s">
        <v>31</v>
      </c>
      <c r="E448" s="7" t="s">
        <v>236</v>
      </c>
      <c r="F448" s="6" t="s">
        <v>237</v>
      </c>
      <c r="G448" s="7" t="s">
        <v>35</v>
      </c>
      <c r="H448" s="7" t="s">
        <v>274</v>
      </c>
      <c r="I448" s="6" t="s">
        <v>275</v>
      </c>
      <c r="J448" s="8">
        <v>11</v>
      </c>
      <c r="K448" s="7" t="s">
        <v>32</v>
      </c>
      <c r="L448" s="8">
        <v>6.0735000000000001</v>
      </c>
      <c r="M448" s="8">
        <v>2.3349090909090906</v>
      </c>
      <c r="N448" s="8">
        <v>2.13625</v>
      </c>
      <c r="O448" s="8">
        <v>1.8908</v>
      </c>
      <c r="P448" s="8">
        <v>1.7866</v>
      </c>
      <c r="Q448" s="8">
        <v>2.227125</v>
      </c>
      <c r="R448" s="8">
        <v>3.8818750000000004</v>
      </c>
      <c r="S448" s="8"/>
      <c r="T448" s="8"/>
      <c r="U448" s="9">
        <v>5.3635000000000002</v>
      </c>
      <c r="V448" s="9">
        <v>1.3635000000000002</v>
      </c>
      <c r="W448" s="9">
        <v>3.3635000000000002</v>
      </c>
      <c r="X448" s="9">
        <v>5.3635000000000002</v>
      </c>
      <c r="Y448" s="1"/>
      <c r="Z448" s="9">
        <v>5.8179999999999996</v>
      </c>
      <c r="AA448" s="9">
        <v>0.90900000000000003</v>
      </c>
      <c r="AB448" s="9">
        <v>1.909</v>
      </c>
      <c r="AC448" s="9">
        <v>2.8180000000000001</v>
      </c>
      <c r="AD448" s="9">
        <v>6.0735000000000001</v>
      </c>
      <c r="AE448" s="1"/>
      <c r="AF448" s="9">
        <v>0.90900000000000003</v>
      </c>
      <c r="AG448" s="9">
        <v>1.3635000000000002</v>
      </c>
      <c r="AH448" s="9">
        <v>2.4790000000000001</v>
      </c>
      <c r="AI448" s="9">
        <v>0.90900000000000003</v>
      </c>
      <c r="AJ448" s="9">
        <v>2.7270000000000003</v>
      </c>
      <c r="AK448" s="1"/>
      <c r="AL448" s="9">
        <v>0.90900000000000003</v>
      </c>
      <c r="AM448" s="9">
        <v>0.90900000000000003</v>
      </c>
      <c r="AN448" s="9">
        <v>0.90900000000000003</v>
      </c>
      <c r="AO448" s="9">
        <v>1.8180000000000001</v>
      </c>
      <c r="AP448" s="9">
        <v>1.3635000000000002</v>
      </c>
      <c r="AQ448" s="1"/>
      <c r="AR448" s="9">
        <v>0.90900000000000003</v>
      </c>
      <c r="AS448" s="9">
        <v>0.90900000000000003</v>
      </c>
      <c r="AT448" s="9">
        <v>2.2725</v>
      </c>
    </row>
    <row r="449" spans="1:46" ht="23.25" customHeight="1">
      <c r="A449" s="1"/>
      <c r="B449" s="6" t="s">
        <v>20</v>
      </c>
      <c r="C449" s="6" t="s">
        <v>470</v>
      </c>
      <c r="D449" s="7" t="s">
        <v>33</v>
      </c>
      <c r="E449" s="7" t="s">
        <v>205</v>
      </c>
      <c r="F449" s="6" t="s">
        <v>206</v>
      </c>
      <c r="G449" s="7" t="s">
        <v>35</v>
      </c>
      <c r="H449" s="7" t="s">
        <v>274</v>
      </c>
      <c r="I449" s="6" t="s">
        <v>275</v>
      </c>
      <c r="J449" s="8">
        <v>11</v>
      </c>
      <c r="K449" s="7" t="s">
        <v>32</v>
      </c>
      <c r="L449" s="8">
        <v>11.899000000000001</v>
      </c>
      <c r="M449" s="8">
        <v>8.4079772727272726</v>
      </c>
      <c r="N449" s="8">
        <v>8.8087499999999999</v>
      </c>
      <c r="O449" s="8">
        <v>8.1708000000000016</v>
      </c>
      <c r="P449" s="8">
        <v>8.4897000000000009</v>
      </c>
      <c r="Q449" s="8">
        <v>7.7221250000000001</v>
      </c>
      <c r="R449" s="8">
        <v>8.8873750000000005</v>
      </c>
      <c r="S449" s="8"/>
      <c r="T449" s="8"/>
      <c r="U449" s="8">
        <v>10.073500000000001</v>
      </c>
      <c r="V449" s="8">
        <v>9.2134999999999998</v>
      </c>
      <c r="W449" s="8">
        <v>8.0734999999999992</v>
      </c>
      <c r="X449" s="8">
        <v>10.073500000000001</v>
      </c>
      <c r="Y449" s="1"/>
      <c r="Z449" s="8">
        <v>8.9580000000000002</v>
      </c>
      <c r="AA449" s="8">
        <v>10.329000000000001</v>
      </c>
      <c r="AB449" s="8">
        <v>9.7590000000000021</v>
      </c>
      <c r="AC449" s="8">
        <v>7.5280000000000005</v>
      </c>
      <c r="AD449" s="8">
        <v>10.643500000000001</v>
      </c>
      <c r="AE449" s="1"/>
      <c r="AF449" s="8">
        <v>11.899000000000001</v>
      </c>
      <c r="AG449" s="8">
        <v>9.2134999999999998</v>
      </c>
      <c r="AH449" s="8">
        <v>8.1890000000000001</v>
      </c>
      <c r="AI449" s="8">
        <v>7.1890000000000001</v>
      </c>
      <c r="AJ449" s="8">
        <v>7.1890000000000001</v>
      </c>
      <c r="AK449" s="1"/>
      <c r="AL449" s="8">
        <v>7.1890000000000001</v>
      </c>
      <c r="AM449" s="8">
        <v>4.0490000000000004</v>
      </c>
      <c r="AN449" s="8">
        <v>7.1890000000000001</v>
      </c>
      <c r="AO449" s="8">
        <v>8.0980000000000008</v>
      </c>
      <c r="AP449" s="8">
        <v>7.6435000000000004</v>
      </c>
      <c r="AQ449" s="1"/>
      <c r="AR449" s="8">
        <v>7.1890000000000001</v>
      </c>
      <c r="AS449" s="8">
        <v>7.1890000000000001</v>
      </c>
      <c r="AT449" s="8">
        <v>8.0980000000000008</v>
      </c>
    </row>
    <row r="450" spans="1:46" ht="23.25" customHeight="1">
      <c r="A450" s="1"/>
      <c r="B450" s="6" t="s">
        <v>20</v>
      </c>
      <c r="C450" s="6" t="s">
        <v>470</v>
      </c>
      <c r="D450" s="7" t="s">
        <v>33</v>
      </c>
      <c r="E450" s="7" t="s">
        <v>205</v>
      </c>
      <c r="F450" s="6" t="s">
        <v>206</v>
      </c>
      <c r="G450" s="7" t="s">
        <v>291</v>
      </c>
      <c r="H450" s="7" t="s">
        <v>236</v>
      </c>
      <c r="I450" s="6" t="s">
        <v>237</v>
      </c>
      <c r="J450" s="8">
        <v>11</v>
      </c>
      <c r="K450" s="7" t="s">
        <v>248</v>
      </c>
      <c r="L450" s="8">
        <v>1.8180000000000001</v>
      </c>
      <c r="M450" s="8">
        <v>1.659</v>
      </c>
      <c r="N450" s="8">
        <v>1.8180000000000001</v>
      </c>
      <c r="O450" s="8">
        <v>1.5</v>
      </c>
      <c r="P450" s="8"/>
      <c r="Q450" s="8"/>
      <c r="R450" s="8"/>
      <c r="S450" s="8"/>
      <c r="T450" s="8"/>
      <c r="U450" s="9">
        <v>1.5</v>
      </c>
      <c r="V450" s="9">
        <v>0</v>
      </c>
      <c r="W450" s="9">
        <v>0</v>
      </c>
      <c r="X450" s="9">
        <v>0</v>
      </c>
      <c r="Y450" s="1"/>
      <c r="Z450" s="9">
        <v>1.8180000000000001</v>
      </c>
      <c r="AA450" s="9">
        <v>0</v>
      </c>
      <c r="AB450" s="9">
        <v>0</v>
      </c>
      <c r="AC450" s="9">
        <v>0</v>
      </c>
      <c r="AD450" s="9">
        <v>0</v>
      </c>
      <c r="AE450" s="1"/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K450" s="1"/>
      <c r="AL450" s="9">
        <v>0</v>
      </c>
      <c r="AM450" s="9">
        <v>0</v>
      </c>
      <c r="AN450" s="9">
        <v>0</v>
      </c>
      <c r="AO450" s="9">
        <v>0</v>
      </c>
      <c r="AP450" s="9">
        <v>0</v>
      </c>
      <c r="AQ450" s="1"/>
      <c r="AR450" s="9">
        <v>0</v>
      </c>
      <c r="AS450" s="9">
        <v>0</v>
      </c>
      <c r="AT450" s="9">
        <v>0</v>
      </c>
    </row>
    <row r="451" spans="1:46" ht="23.25" customHeight="1">
      <c r="A451" s="1"/>
      <c r="B451" s="6" t="s">
        <v>20</v>
      </c>
      <c r="C451" s="6" t="s">
        <v>470</v>
      </c>
      <c r="D451" s="7" t="s">
        <v>35</v>
      </c>
      <c r="E451" s="7" t="s">
        <v>274</v>
      </c>
      <c r="F451" s="6" t="s">
        <v>275</v>
      </c>
      <c r="G451" s="7" t="s">
        <v>291</v>
      </c>
      <c r="H451" s="7" t="s">
        <v>236</v>
      </c>
      <c r="I451" s="6" t="s">
        <v>237</v>
      </c>
      <c r="J451" s="8">
        <v>11</v>
      </c>
      <c r="K451" s="7" t="s">
        <v>248</v>
      </c>
      <c r="L451" s="8">
        <v>5.9545000000000012</v>
      </c>
      <c r="M451" s="8">
        <v>4.9409090909090914</v>
      </c>
      <c r="N451" s="8">
        <v>4.2726666666666668</v>
      </c>
      <c r="O451" s="8">
        <v>5.7045000000000012</v>
      </c>
      <c r="P451" s="8">
        <v>4.375</v>
      </c>
      <c r="Q451" s="8">
        <v>5.2092500000000008</v>
      </c>
      <c r="R451" s="8">
        <v>5.4772500000000015</v>
      </c>
      <c r="S451" s="8"/>
      <c r="T451" s="8"/>
      <c r="U451" s="8">
        <v>0</v>
      </c>
      <c r="V451" s="8">
        <v>3.9544999999999999</v>
      </c>
      <c r="W451" s="8">
        <v>0</v>
      </c>
      <c r="X451" s="8">
        <v>0</v>
      </c>
      <c r="Y451" s="1"/>
      <c r="Z451" s="8">
        <v>5.4545000000000003</v>
      </c>
      <c r="AA451" s="8">
        <v>5.4545000000000003</v>
      </c>
      <c r="AB451" s="8">
        <v>0</v>
      </c>
      <c r="AC451" s="8">
        <v>5.394000000000001</v>
      </c>
      <c r="AD451" s="8">
        <v>5.0000000000000009</v>
      </c>
      <c r="AE451" s="1"/>
      <c r="AF451" s="8">
        <v>1.409</v>
      </c>
      <c r="AG451" s="8">
        <v>5.9545000000000012</v>
      </c>
      <c r="AH451" s="8">
        <v>4.7954999999999997</v>
      </c>
      <c r="AI451" s="8">
        <v>5.0245000000000006</v>
      </c>
      <c r="AJ451" s="8">
        <v>5.9545000000000012</v>
      </c>
      <c r="AK451" s="1"/>
      <c r="AL451" s="8">
        <v>5.9545000000000012</v>
      </c>
      <c r="AM451" s="8">
        <v>0</v>
      </c>
      <c r="AN451" s="8">
        <v>0</v>
      </c>
      <c r="AO451" s="8">
        <v>0</v>
      </c>
      <c r="AP451" s="8">
        <v>0</v>
      </c>
      <c r="AQ451" s="1"/>
      <c r="AR451" s="8">
        <v>0</v>
      </c>
      <c r="AS451" s="8">
        <v>0</v>
      </c>
      <c r="AT451" s="8">
        <v>0</v>
      </c>
    </row>
    <row r="452" spans="1:46" ht="23.25" customHeight="1">
      <c r="A452" s="1"/>
      <c r="B452" s="6" t="s">
        <v>20</v>
      </c>
      <c r="C452" s="6" t="s">
        <v>474</v>
      </c>
      <c r="D452" s="7" t="s">
        <v>22</v>
      </c>
      <c r="E452" s="7" t="s">
        <v>175</v>
      </c>
      <c r="F452" s="6" t="s">
        <v>176</v>
      </c>
      <c r="G452" s="7" t="s">
        <v>25</v>
      </c>
      <c r="H452" s="7" t="s">
        <v>211</v>
      </c>
      <c r="I452" s="6" t="s">
        <v>212</v>
      </c>
      <c r="J452" s="8">
        <v>52</v>
      </c>
      <c r="K452" s="7" t="s">
        <v>152</v>
      </c>
      <c r="L452" s="8">
        <v>15.57</v>
      </c>
      <c r="M452" s="8">
        <v>13.07</v>
      </c>
      <c r="N452" s="8"/>
      <c r="O452" s="8"/>
      <c r="P452" s="8"/>
      <c r="Q452" s="8"/>
      <c r="R452" s="8"/>
      <c r="S452" s="8">
        <v>13.07</v>
      </c>
      <c r="T452" s="8"/>
      <c r="U452" s="1"/>
      <c r="V452" s="1"/>
      <c r="W452" s="1"/>
      <c r="X452" s="1"/>
      <c r="Y452" s="9">
        <v>15.57</v>
      </c>
      <c r="Z452" s="1"/>
      <c r="AA452" s="1"/>
      <c r="AB452" s="1"/>
      <c r="AC452" s="1"/>
      <c r="AD452" s="1"/>
      <c r="AE452" s="9">
        <v>12.57</v>
      </c>
      <c r="AF452" s="1"/>
      <c r="AG452" s="1"/>
      <c r="AH452" s="1"/>
      <c r="AI452" s="1"/>
      <c r="AJ452" s="1"/>
      <c r="AK452" s="9">
        <v>11.57</v>
      </c>
      <c r="AL452" s="1"/>
      <c r="AM452" s="1"/>
      <c r="AN452" s="1"/>
      <c r="AO452" s="1"/>
      <c r="AP452" s="1"/>
      <c r="AQ452" s="9">
        <v>12.57</v>
      </c>
      <c r="AR452" s="1"/>
      <c r="AS452" s="1"/>
      <c r="AT452" s="1"/>
    </row>
    <row r="453" spans="1:46" ht="23.25" customHeight="1">
      <c r="A453" s="1"/>
      <c r="B453" s="6" t="s">
        <v>20</v>
      </c>
      <c r="C453" s="6" t="s">
        <v>474</v>
      </c>
      <c r="D453" s="7" t="s">
        <v>22</v>
      </c>
      <c r="E453" s="7" t="s">
        <v>175</v>
      </c>
      <c r="F453" s="6" t="s">
        <v>176</v>
      </c>
      <c r="G453" s="7" t="s">
        <v>31</v>
      </c>
      <c r="H453" s="7" t="s">
        <v>399</v>
      </c>
      <c r="I453" s="6" t="s">
        <v>400</v>
      </c>
      <c r="J453" s="8">
        <v>52</v>
      </c>
      <c r="K453" s="7" t="s">
        <v>54</v>
      </c>
      <c r="L453" s="8">
        <v>0</v>
      </c>
      <c r="M453" s="8"/>
      <c r="N453" s="8"/>
      <c r="O453" s="8"/>
      <c r="P453" s="8"/>
      <c r="Q453" s="8"/>
      <c r="R453" s="8"/>
      <c r="S453" s="8"/>
      <c r="T453" s="8"/>
      <c r="U453" s="1"/>
      <c r="V453" s="1"/>
      <c r="W453" s="1"/>
      <c r="X453" s="1"/>
      <c r="Y453" s="8">
        <v>0</v>
      </c>
      <c r="Z453" s="1"/>
      <c r="AA453" s="1"/>
      <c r="AB453" s="1"/>
      <c r="AC453" s="1"/>
      <c r="AD453" s="1"/>
      <c r="AE453" s="8">
        <v>0</v>
      </c>
      <c r="AF453" s="1"/>
      <c r="AG453" s="1"/>
      <c r="AH453" s="1"/>
      <c r="AI453" s="1"/>
      <c r="AJ453" s="1"/>
      <c r="AK453" s="8">
        <v>0</v>
      </c>
      <c r="AL453" s="1"/>
      <c r="AM453" s="1"/>
      <c r="AN453" s="1"/>
      <c r="AO453" s="1"/>
      <c r="AP453" s="1"/>
      <c r="AQ453" s="8">
        <v>0</v>
      </c>
      <c r="AR453" s="1"/>
      <c r="AS453" s="1"/>
      <c r="AT453" s="1"/>
    </row>
    <row r="454" spans="1:46" ht="23.25" customHeight="1">
      <c r="A454" s="1"/>
      <c r="B454" s="6" t="s">
        <v>20</v>
      </c>
      <c r="C454" s="6" t="s">
        <v>474</v>
      </c>
      <c r="D454" s="7" t="s">
        <v>25</v>
      </c>
      <c r="E454" s="7" t="s">
        <v>211</v>
      </c>
      <c r="F454" s="6" t="s">
        <v>212</v>
      </c>
      <c r="G454" s="7" t="s">
        <v>31</v>
      </c>
      <c r="H454" s="7" t="s">
        <v>399</v>
      </c>
      <c r="I454" s="6" t="s">
        <v>400</v>
      </c>
      <c r="J454" s="8">
        <v>52</v>
      </c>
      <c r="K454" s="7" t="s">
        <v>54</v>
      </c>
      <c r="L454" s="8">
        <v>11.388</v>
      </c>
      <c r="M454" s="8">
        <v>10.480375</v>
      </c>
      <c r="N454" s="8"/>
      <c r="O454" s="8"/>
      <c r="P454" s="8"/>
      <c r="Q454" s="8"/>
      <c r="R454" s="8"/>
      <c r="S454" s="8">
        <v>10.480375</v>
      </c>
      <c r="T454" s="8"/>
      <c r="U454" s="1"/>
      <c r="V454" s="1"/>
      <c r="W454" s="1"/>
      <c r="X454" s="1"/>
      <c r="Y454" s="9">
        <v>9.782</v>
      </c>
      <c r="Z454" s="1"/>
      <c r="AA454" s="1"/>
      <c r="AB454" s="1"/>
      <c r="AC454" s="1"/>
      <c r="AD454" s="1"/>
      <c r="AE454" s="9">
        <v>11.388</v>
      </c>
      <c r="AF454" s="1"/>
      <c r="AG454" s="1"/>
      <c r="AH454" s="1"/>
      <c r="AI454" s="1"/>
      <c r="AJ454" s="1"/>
      <c r="AK454" s="9">
        <v>11.388</v>
      </c>
      <c r="AL454" s="1"/>
      <c r="AM454" s="1"/>
      <c r="AN454" s="1"/>
      <c r="AO454" s="1"/>
      <c r="AP454" s="1"/>
      <c r="AQ454" s="9">
        <v>9.3635000000000002</v>
      </c>
      <c r="AR454" s="1"/>
      <c r="AS454" s="1"/>
      <c r="AT454" s="1"/>
    </row>
    <row r="455" spans="1:46" ht="23.25" customHeight="1">
      <c r="A455" s="1"/>
      <c r="B455" s="6" t="s">
        <v>20</v>
      </c>
      <c r="C455" s="6" t="s">
        <v>476</v>
      </c>
      <c r="D455" s="7" t="s">
        <v>22</v>
      </c>
      <c r="E455" s="7" t="s">
        <v>200</v>
      </c>
      <c r="F455" s="6" t="s">
        <v>201</v>
      </c>
      <c r="G455" s="7" t="s">
        <v>31</v>
      </c>
      <c r="H455" s="7" t="s">
        <v>399</v>
      </c>
      <c r="I455" s="6" t="s">
        <v>400</v>
      </c>
      <c r="J455" s="8">
        <v>28</v>
      </c>
      <c r="K455" s="7" t="s">
        <v>659</v>
      </c>
      <c r="L455" s="8">
        <v>16</v>
      </c>
      <c r="M455" s="8">
        <v>14.25</v>
      </c>
      <c r="N455" s="8"/>
      <c r="O455" s="8"/>
      <c r="P455" s="8"/>
      <c r="Q455" s="8"/>
      <c r="R455" s="8">
        <v>14.25</v>
      </c>
      <c r="S455" s="8"/>
      <c r="T455" s="8"/>
      <c r="U455" s="1"/>
      <c r="V455" s="1"/>
      <c r="W455" s="1"/>
      <c r="X455" s="8">
        <v>14</v>
      </c>
      <c r="Y455" s="1"/>
      <c r="Z455" s="1"/>
      <c r="AA455" s="1"/>
      <c r="AB455" s="1"/>
      <c r="AC455" s="1"/>
      <c r="AD455" s="8">
        <v>14</v>
      </c>
      <c r="AE455" s="1"/>
      <c r="AF455" s="1"/>
      <c r="AG455" s="1"/>
      <c r="AH455" s="1"/>
      <c r="AI455" s="1"/>
      <c r="AJ455" s="8">
        <v>13</v>
      </c>
      <c r="AK455" s="1"/>
      <c r="AL455" s="1"/>
      <c r="AM455" s="1"/>
      <c r="AN455" s="1"/>
      <c r="AO455" s="1"/>
      <c r="AP455" s="8">
        <v>16</v>
      </c>
      <c r="AQ455" s="1"/>
      <c r="AR455" s="1"/>
      <c r="AS455" s="1"/>
      <c r="AT455" s="1"/>
    </row>
    <row r="456" spans="1:46" ht="23.25" customHeight="1">
      <c r="A456" s="1"/>
      <c r="B456" s="6" t="s">
        <v>20</v>
      </c>
      <c r="C456" s="6" t="s">
        <v>477</v>
      </c>
      <c r="D456" s="7" t="s">
        <v>22</v>
      </c>
      <c r="E456" s="7" t="s">
        <v>175</v>
      </c>
      <c r="F456" s="6" t="s">
        <v>176</v>
      </c>
      <c r="G456" s="7" t="s">
        <v>25</v>
      </c>
      <c r="H456" s="7" t="s">
        <v>170</v>
      </c>
      <c r="I456" s="6" t="s">
        <v>171</v>
      </c>
      <c r="J456" s="8">
        <v>28</v>
      </c>
      <c r="K456" s="7" t="s">
        <v>81</v>
      </c>
      <c r="L456" s="8">
        <v>24.602</v>
      </c>
      <c r="M456" s="8">
        <v>14.764923076923075</v>
      </c>
      <c r="N456" s="8">
        <v>12.25</v>
      </c>
      <c r="O456" s="8">
        <v>16.835600000000003</v>
      </c>
      <c r="P456" s="8">
        <v>14.4</v>
      </c>
      <c r="Q456" s="8">
        <v>16</v>
      </c>
      <c r="R456" s="8">
        <v>17.177500000000002</v>
      </c>
      <c r="S456" s="8">
        <v>11.5</v>
      </c>
      <c r="T456" s="8"/>
      <c r="U456" s="9">
        <v>24.602</v>
      </c>
      <c r="V456" s="9">
        <v>15</v>
      </c>
      <c r="W456" s="9">
        <v>18</v>
      </c>
      <c r="X456" s="9">
        <v>15</v>
      </c>
      <c r="Y456" s="9">
        <v>14</v>
      </c>
      <c r="Z456" s="9">
        <v>12</v>
      </c>
      <c r="AA456" s="9">
        <v>15.394</v>
      </c>
      <c r="AB456" s="9">
        <v>14</v>
      </c>
      <c r="AC456" s="9">
        <v>16</v>
      </c>
      <c r="AD456" s="9">
        <v>18</v>
      </c>
      <c r="AE456" s="9">
        <v>11</v>
      </c>
      <c r="AF456" s="9">
        <v>13</v>
      </c>
      <c r="AG456" s="9">
        <v>14.394</v>
      </c>
      <c r="AH456" s="9">
        <v>14</v>
      </c>
      <c r="AI456" s="9">
        <v>15</v>
      </c>
      <c r="AJ456" s="9">
        <v>16</v>
      </c>
      <c r="AK456" s="9">
        <v>11</v>
      </c>
      <c r="AL456" s="9">
        <v>12</v>
      </c>
      <c r="AM456" s="9">
        <v>14.394</v>
      </c>
      <c r="AN456" s="9">
        <v>14</v>
      </c>
      <c r="AO456" s="9">
        <v>15</v>
      </c>
      <c r="AP456" s="9">
        <v>19.71</v>
      </c>
      <c r="AQ456" s="9">
        <v>10</v>
      </c>
      <c r="AR456" s="9">
        <v>12</v>
      </c>
      <c r="AS456" s="9">
        <v>15.394</v>
      </c>
      <c r="AT456" s="9">
        <v>15</v>
      </c>
    </row>
    <row r="457" spans="1:46" ht="23.25" customHeight="1">
      <c r="A457" s="1"/>
      <c r="B457" s="6" t="s">
        <v>20</v>
      </c>
      <c r="C457" s="6" t="s">
        <v>479</v>
      </c>
      <c r="D457" s="7" t="s">
        <v>22</v>
      </c>
      <c r="E457" s="7" t="s">
        <v>175</v>
      </c>
      <c r="F457" s="6" t="s">
        <v>176</v>
      </c>
      <c r="G457" s="7" t="s">
        <v>25</v>
      </c>
      <c r="H457" s="7" t="s">
        <v>211</v>
      </c>
      <c r="I457" s="6" t="s">
        <v>212</v>
      </c>
      <c r="J457" s="8">
        <v>54</v>
      </c>
      <c r="K457" s="7" t="s">
        <v>152</v>
      </c>
      <c r="L457" s="8">
        <v>36.28</v>
      </c>
      <c r="M457" s="8">
        <v>23.134181818181812</v>
      </c>
      <c r="N457" s="8">
        <v>18.71</v>
      </c>
      <c r="O457" s="8">
        <v>18.927599999999995</v>
      </c>
      <c r="P457" s="8">
        <v>23.784799999999997</v>
      </c>
      <c r="Q457" s="8">
        <v>26.64</v>
      </c>
      <c r="R457" s="8">
        <v>28.497500000000002</v>
      </c>
      <c r="S457" s="8"/>
      <c r="T457" s="8"/>
      <c r="U457" s="8">
        <v>21.358000000000001</v>
      </c>
      <c r="V457" s="8">
        <v>28.644000000000002</v>
      </c>
      <c r="W457" s="8">
        <v>35.57</v>
      </c>
      <c r="X457" s="8">
        <v>35.57</v>
      </c>
      <c r="Y457" s="1"/>
      <c r="Z457" s="8">
        <v>23.28</v>
      </c>
      <c r="AA457" s="8">
        <v>23.57</v>
      </c>
      <c r="AB457" s="8">
        <v>26.57</v>
      </c>
      <c r="AC457" s="8">
        <v>23.14</v>
      </c>
      <c r="AD457" s="8">
        <v>28.57</v>
      </c>
      <c r="AE457" s="1"/>
      <c r="AF457" s="8">
        <v>17.71</v>
      </c>
      <c r="AG457" s="8">
        <v>23.57</v>
      </c>
      <c r="AH457" s="8">
        <v>20.57</v>
      </c>
      <c r="AI457" s="8">
        <v>11.57</v>
      </c>
      <c r="AJ457" s="8">
        <v>22.57</v>
      </c>
      <c r="AK457" s="1"/>
      <c r="AL457" s="8">
        <v>13.14</v>
      </c>
      <c r="AM457" s="8">
        <v>15.57</v>
      </c>
      <c r="AN457" s="8">
        <v>21.57</v>
      </c>
      <c r="AO457" s="8">
        <v>36.28</v>
      </c>
      <c r="AP457" s="8">
        <v>27.28</v>
      </c>
      <c r="AQ457" s="1"/>
      <c r="AR457" s="8">
        <v>20.71</v>
      </c>
      <c r="AS457" s="8">
        <v>10.57</v>
      </c>
      <c r="AT457" s="8">
        <v>21.57</v>
      </c>
    </row>
    <row r="458" spans="1:46" ht="23.25" customHeight="1">
      <c r="A458" s="1"/>
      <c r="B458" s="6" t="s">
        <v>20</v>
      </c>
      <c r="C458" s="6" t="s">
        <v>479</v>
      </c>
      <c r="D458" s="7" t="s">
        <v>22</v>
      </c>
      <c r="E458" s="7" t="s">
        <v>175</v>
      </c>
      <c r="F458" s="6" t="s">
        <v>176</v>
      </c>
      <c r="G458" s="7" t="s">
        <v>31</v>
      </c>
      <c r="H458" s="7" t="s">
        <v>399</v>
      </c>
      <c r="I458" s="6" t="s">
        <v>400</v>
      </c>
      <c r="J458" s="8">
        <v>54</v>
      </c>
      <c r="K458" s="7" t="s">
        <v>54</v>
      </c>
      <c r="L458" s="8">
        <v>0</v>
      </c>
      <c r="M458" s="8"/>
      <c r="N458" s="8"/>
      <c r="O458" s="8"/>
      <c r="P458" s="8"/>
      <c r="Q458" s="8"/>
      <c r="R458" s="8"/>
      <c r="S458" s="8"/>
      <c r="T458" s="8"/>
      <c r="U458" s="9">
        <v>0</v>
      </c>
      <c r="V458" s="9">
        <v>0</v>
      </c>
      <c r="W458" s="9">
        <v>0</v>
      </c>
      <c r="X458" s="9">
        <v>0</v>
      </c>
      <c r="Y458" s="1"/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1"/>
      <c r="AF458" s="9">
        <v>0</v>
      </c>
      <c r="AG458" s="9">
        <v>0</v>
      </c>
      <c r="AH458" s="9">
        <v>0</v>
      </c>
      <c r="AI458" s="9">
        <v>0</v>
      </c>
      <c r="AJ458" s="9">
        <v>0</v>
      </c>
      <c r="AK458" s="1"/>
      <c r="AL458" s="9">
        <v>0</v>
      </c>
      <c r="AM458" s="9">
        <v>0</v>
      </c>
      <c r="AN458" s="9">
        <v>0</v>
      </c>
      <c r="AO458" s="9">
        <v>0</v>
      </c>
      <c r="AP458" s="9">
        <v>0</v>
      </c>
      <c r="AQ458" s="1"/>
      <c r="AR458" s="9">
        <v>0</v>
      </c>
      <c r="AS458" s="9">
        <v>0</v>
      </c>
      <c r="AT458" s="9">
        <v>0</v>
      </c>
    </row>
    <row r="459" spans="1:46" ht="23.25" customHeight="1">
      <c r="A459" s="1"/>
      <c r="B459" s="6" t="s">
        <v>20</v>
      </c>
      <c r="C459" s="6" t="s">
        <v>479</v>
      </c>
      <c r="D459" s="7" t="s">
        <v>25</v>
      </c>
      <c r="E459" s="7" t="s">
        <v>211</v>
      </c>
      <c r="F459" s="6" t="s">
        <v>212</v>
      </c>
      <c r="G459" s="7" t="s">
        <v>31</v>
      </c>
      <c r="H459" s="7" t="s">
        <v>399</v>
      </c>
      <c r="I459" s="6" t="s">
        <v>400</v>
      </c>
      <c r="J459" s="8">
        <v>54</v>
      </c>
      <c r="K459" s="7" t="s">
        <v>54</v>
      </c>
      <c r="L459" s="8">
        <v>15.583</v>
      </c>
      <c r="M459" s="8">
        <v>11.724159090909092</v>
      </c>
      <c r="N459" s="8">
        <v>10.541</v>
      </c>
      <c r="O459" s="8">
        <v>11.5578</v>
      </c>
      <c r="P459" s="8">
        <v>12.1419</v>
      </c>
      <c r="Q459" s="8">
        <v>12.491250000000001</v>
      </c>
      <c r="R459" s="8">
        <v>11.826000000000001</v>
      </c>
      <c r="S459" s="8"/>
      <c r="T459" s="8"/>
      <c r="U459" s="8">
        <v>15.583</v>
      </c>
      <c r="V459" s="8">
        <v>11.661000000000001</v>
      </c>
      <c r="W459" s="8">
        <v>12.9335</v>
      </c>
      <c r="X459" s="8">
        <v>15.073500000000001</v>
      </c>
      <c r="Y459" s="1"/>
      <c r="Z459" s="8">
        <v>11.388</v>
      </c>
      <c r="AA459" s="8">
        <v>9.9090000000000007</v>
      </c>
      <c r="AB459" s="8">
        <v>13.388</v>
      </c>
      <c r="AC459" s="8">
        <v>11.9335</v>
      </c>
      <c r="AD459" s="8">
        <v>12.3635</v>
      </c>
      <c r="AE459" s="1"/>
      <c r="AF459" s="8">
        <v>11.388</v>
      </c>
      <c r="AG459" s="8">
        <v>11.479000000000001</v>
      </c>
      <c r="AH459" s="8">
        <v>12.479000000000001</v>
      </c>
      <c r="AI459" s="8">
        <v>10.9335</v>
      </c>
      <c r="AJ459" s="8">
        <v>9.479000000000001</v>
      </c>
      <c r="AK459" s="1"/>
      <c r="AL459" s="8">
        <v>9.479000000000001</v>
      </c>
      <c r="AM459" s="8">
        <v>8.9090000000000007</v>
      </c>
      <c r="AN459" s="8">
        <v>11.3635</v>
      </c>
      <c r="AO459" s="8">
        <v>14.1645</v>
      </c>
      <c r="AP459" s="8">
        <v>10.388</v>
      </c>
      <c r="AQ459" s="1"/>
      <c r="AR459" s="8">
        <v>9.9090000000000007</v>
      </c>
      <c r="AS459" s="8">
        <v>11.909000000000001</v>
      </c>
      <c r="AT459" s="8">
        <v>11.818</v>
      </c>
    </row>
    <row r="460" spans="1:46" ht="23.25" customHeight="1">
      <c r="A460" s="1"/>
      <c r="B460" s="6" t="s">
        <v>20</v>
      </c>
      <c r="C460" s="6" t="s">
        <v>480</v>
      </c>
      <c r="D460" s="7" t="s">
        <v>22</v>
      </c>
      <c r="E460" s="7" t="s">
        <v>175</v>
      </c>
      <c r="F460" s="6" t="s">
        <v>176</v>
      </c>
      <c r="G460" s="7" t="s">
        <v>25</v>
      </c>
      <c r="H460" s="7" t="s">
        <v>207</v>
      </c>
      <c r="I460" s="6" t="s">
        <v>208</v>
      </c>
      <c r="J460" s="8">
        <v>32</v>
      </c>
      <c r="K460" s="7" t="s">
        <v>34</v>
      </c>
      <c r="L460" s="8">
        <v>14.454499999999999</v>
      </c>
      <c r="M460" s="8">
        <v>9.1834230769230754</v>
      </c>
      <c r="N460" s="8">
        <v>8.5681250000000002</v>
      </c>
      <c r="O460" s="8">
        <v>9.0642999999999994</v>
      </c>
      <c r="P460" s="8">
        <v>8.5939000000000014</v>
      </c>
      <c r="Q460" s="8">
        <v>9.437875</v>
      </c>
      <c r="R460" s="8">
        <v>11.704499999999999</v>
      </c>
      <c r="S460" s="8">
        <v>7.9089999999999998</v>
      </c>
      <c r="T460" s="8"/>
      <c r="U460" s="9">
        <v>13.049000000000001</v>
      </c>
      <c r="V460" s="9">
        <v>8.7880000000000003</v>
      </c>
      <c r="W460" s="9">
        <v>9.9090000000000007</v>
      </c>
      <c r="X460" s="9">
        <v>9.4544999999999995</v>
      </c>
      <c r="Y460" s="9">
        <v>9.3635000000000002</v>
      </c>
      <c r="Z460" s="9">
        <v>8.9090000000000007</v>
      </c>
      <c r="AA460" s="9">
        <v>7.4545000000000003</v>
      </c>
      <c r="AB460" s="9">
        <v>8.9090000000000007</v>
      </c>
      <c r="AC460" s="9">
        <v>8.9090000000000007</v>
      </c>
      <c r="AD460" s="9">
        <v>10.454499999999999</v>
      </c>
      <c r="AE460" s="9">
        <v>7.9089999999999998</v>
      </c>
      <c r="AF460" s="9">
        <v>9.4544999999999995</v>
      </c>
      <c r="AG460" s="9">
        <v>8.9090000000000007</v>
      </c>
      <c r="AH460" s="9">
        <v>7.9089999999999998</v>
      </c>
      <c r="AI460" s="9">
        <v>8.4544999999999995</v>
      </c>
      <c r="AJ460" s="9">
        <v>12.454499999999999</v>
      </c>
      <c r="AK460" s="9">
        <v>7.9089999999999998</v>
      </c>
      <c r="AL460" s="9">
        <v>8.4544999999999995</v>
      </c>
      <c r="AM460" s="9">
        <v>7.4545000000000003</v>
      </c>
      <c r="AN460" s="9">
        <v>8.4544999999999995</v>
      </c>
      <c r="AO460" s="9">
        <v>10.479000000000001</v>
      </c>
      <c r="AP460" s="9">
        <v>14.454499999999999</v>
      </c>
      <c r="AQ460" s="9">
        <v>6.4545000000000003</v>
      </c>
      <c r="AR460" s="9">
        <v>7.4545000000000003</v>
      </c>
      <c r="AS460" s="9">
        <v>8.4544999999999995</v>
      </c>
      <c r="AT460" s="9">
        <v>8.9090000000000007</v>
      </c>
    </row>
    <row r="461" spans="1:46" ht="23.25" customHeight="1">
      <c r="A461" s="1"/>
      <c r="B461" s="6" t="s">
        <v>20</v>
      </c>
      <c r="C461" s="6" t="s">
        <v>481</v>
      </c>
      <c r="D461" s="7" t="s">
        <v>22</v>
      </c>
      <c r="E461" s="7" t="s">
        <v>175</v>
      </c>
      <c r="F461" s="6" t="s">
        <v>176</v>
      </c>
      <c r="G461" s="7" t="s">
        <v>25</v>
      </c>
      <c r="H461" s="7" t="s">
        <v>274</v>
      </c>
      <c r="I461" s="6" t="s">
        <v>275</v>
      </c>
      <c r="J461" s="8">
        <v>32</v>
      </c>
      <c r="K461" s="7" t="s">
        <v>76</v>
      </c>
      <c r="L461" s="8">
        <v>27.396000000000001</v>
      </c>
      <c r="M461" s="8">
        <v>20.762879999999996</v>
      </c>
      <c r="N461" s="8">
        <v>18.806666666666668</v>
      </c>
      <c r="O461" s="8">
        <v>21.250399999999999</v>
      </c>
      <c r="P461" s="8">
        <v>20.97</v>
      </c>
      <c r="Q461" s="8">
        <v>21.997500000000002</v>
      </c>
      <c r="R461" s="8">
        <v>21.57</v>
      </c>
      <c r="S461" s="8">
        <v>19.32</v>
      </c>
      <c r="T461" s="8"/>
      <c r="U461" s="8">
        <v>27.396000000000001</v>
      </c>
      <c r="V461" s="8">
        <v>21.57</v>
      </c>
      <c r="W461" s="8">
        <v>20.57</v>
      </c>
      <c r="X461" s="8">
        <v>18.57</v>
      </c>
      <c r="Y461" s="8">
        <v>20.57</v>
      </c>
      <c r="Z461" s="8">
        <v>17.14</v>
      </c>
      <c r="AA461" s="8">
        <v>20.963999999999999</v>
      </c>
      <c r="AB461" s="8">
        <v>20.57</v>
      </c>
      <c r="AC461" s="8">
        <v>22.57</v>
      </c>
      <c r="AD461" s="8">
        <v>24.57</v>
      </c>
      <c r="AE461" s="8">
        <v>19.57</v>
      </c>
      <c r="AF461" s="8">
        <v>22.14</v>
      </c>
      <c r="AG461" s="8">
        <v>19.963999999999999</v>
      </c>
      <c r="AH461" s="8">
        <v>20.57</v>
      </c>
      <c r="AI461" s="8">
        <v>18.57</v>
      </c>
      <c r="AJ461" s="8">
        <v>22.57</v>
      </c>
      <c r="AK461" s="8">
        <v>18.57</v>
      </c>
      <c r="AL461" s="8">
        <v>17.14</v>
      </c>
      <c r="AM461" s="8">
        <v>18.963999999999999</v>
      </c>
      <c r="AN461" s="8">
        <v>20.57</v>
      </c>
      <c r="AO461" s="8">
        <v>26.28</v>
      </c>
      <c r="AP461" s="8">
        <v>20.57</v>
      </c>
      <c r="AQ461" s="8">
        <v>18.57</v>
      </c>
      <c r="AR461" s="8">
        <v>0</v>
      </c>
      <c r="AS461" s="8">
        <v>18.963999999999999</v>
      </c>
      <c r="AT461" s="8">
        <v>21.57</v>
      </c>
    </row>
    <row r="462" spans="1:46" ht="23.25" customHeight="1">
      <c r="A462" s="1"/>
      <c r="B462" s="6" t="s">
        <v>20</v>
      </c>
      <c r="C462" s="6" t="s">
        <v>481</v>
      </c>
      <c r="D462" s="7" t="s">
        <v>22</v>
      </c>
      <c r="E462" s="7" t="s">
        <v>175</v>
      </c>
      <c r="F462" s="6" t="s">
        <v>176</v>
      </c>
      <c r="G462" s="7" t="s">
        <v>31</v>
      </c>
      <c r="H462" s="7" t="s">
        <v>205</v>
      </c>
      <c r="I462" s="6" t="s">
        <v>206</v>
      </c>
      <c r="J462" s="8">
        <v>32</v>
      </c>
      <c r="K462" s="7" t="s">
        <v>152</v>
      </c>
      <c r="L462" s="8">
        <v>0</v>
      </c>
      <c r="M462" s="8"/>
      <c r="N462" s="8"/>
      <c r="O462" s="8"/>
      <c r="P462" s="8"/>
      <c r="Q462" s="8"/>
      <c r="R462" s="8"/>
      <c r="S462" s="8"/>
      <c r="T462" s="8"/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 s="9">
        <v>0</v>
      </c>
      <c r="AG462" s="9">
        <v>0</v>
      </c>
      <c r="AH462" s="9">
        <v>0</v>
      </c>
      <c r="AI462" s="9">
        <v>0</v>
      </c>
      <c r="AJ462" s="9">
        <v>0</v>
      </c>
      <c r="AK462" s="9">
        <v>0</v>
      </c>
      <c r="AL462" s="9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0</v>
      </c>
      <c r="AS462" s="9">
        <v>0</v>
      </c>
      <c r="AT462" s="9">
        <v>0</v>
      </c>
    </row>
    <row r="463" spans="1:46" ht="23.25" customHeight="1">
      <c r="A463" s="1"/>
      <c r="B463" s="6" t="s">
        <v>20</v>
      </c>
      <c r="C463" s="6" t="s">
        <v>481</v>
      </c>
      <c r="D463" s="7" t="s">
        <v>22</v>
      </c>
      <c r="E463" s="7" t="s">
        <v>175</v>
      </c>
      <c r="F463" s="6" t="s">
        <v>176</v>
      </c>
      <c r="G463" s="7" t="s">
        <v>33</v>
      </c>
      <c r="H463" s="7" t="s">
        <v>274</v>
      </c>
      <c r="I463" s="6" t="s">
        <v>275</v>
      </c>
      <c r="J463" s="8">
        <v>32</v>
      </c>
      <c r="K463" s="7" t="s">
        <v>337</v>
      </c>
      <c r="L463" s="8">
        <v>0</v>
      </c>
      <c r="M463" s="8"/>
      <c r="N463" s="8"/>
      <c r="O463" s="8"/>
      <c r="P463" s="8"/>
      <c r="Q463" s="8"/>
      <c r="R463" s="8"/>
      <c r="S463" s="8"/>
      <c r="T463" s="8"/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8">
        <v>0</v>
      </c>
      <c r="AR463" s="8">
        <v>0</v>
      </c>
      <c r="AS463" s="8">
        <v>0</v>
      </c>
      <c r="AT463" s="8">
        <v>0</v>
      </c>
    </row>
    <row r="464" spans="1:46" ht="23.25" customHeight="1">
      <c r="A464" s="1"/>
      <c r="B464" s="6" t="s">
        <v>20</v>
      </c>
      <c r="C464" s="6" t="s">
        <v>481</v>
      </c>
      <c r="D464" s="7" t="s">
        <v>22</v>
      </c>
      <c r="E464" s="7" t="s">
        <v>175</v>
      </c>
      <c r="F464" s="6" t="s">
        <v>176</v>
      </c>
      <c r="G464" s="7" t="s">
        <v>35</v>
      </c>
      <c r="H464" s="7" t="s">
        <v>205</v>
      </c>
      <c r="I464" s="6" t="s">
        <v>206</v>
      </c>
      <c r="J464" s="8">
        <v>32</v>
      </c>
      <c r="K464" s="7" t="s">
        <v>86</v>
      </c>
      <c r="L464" s="8">
        <v>3</v>
      </c>
      <c r="M464" s="8">
        <v>3</v>
      </c>
      <c r="N464" s="8"/>
      <c r="O464" s="8">
        <v>3</v>
      </c>
      <c r="P464" s="8"/>
      <c r="Q464" s="8"/>
      <c r="R464" s="8"/>
      <c r="S464" s="8"/>
      <c r="T464" s="8"/>
      <c r="U464" s="9">
        <v>3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 s="9">
        <v>0</v>
      </c>
      <c r="AG464" s="9">
        <v>0</v>
      </c>
      <c r="AH464" s="9">
        <v>0</v>
      </c>
      <c r="AI464" s="9">
        <v>0</v>
      </c>
      <c r="AJ464" s="9">
        <v>0</v>
      </c>
      <c r="AK464" s="9">
        <v>0</v>
      </c>
      <c r="AL464" s="9">
        <v>0</v>
      </c>
      <c r="AM464" s="9">
        <v>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</row>
    <row r="465" spans="1:46" ht="23.25" customHeight="1">
      <c r="A465" s="1"/>
      <c r="B465" s="6" t="s">
        <v>20</v>
      </c>
      <c r="C465" s="6" t="s">
        <v>481</v>
      </c>
      <c r="D465" s="7" t="s">
        <v>25</v>
      </c>
      <c r="E465" s="7" t="s">
        <v>274</v>
      </c>
      <c r="F465" s="6" t="s">
        <v>275</v>
      </c>
      <c r="G465" s="7" t="s">
        <v>31</v>
      </c>
      <c r="H465" s="7" t="s">
        <v>205</v>
      </c>
      <c r="I465" s="6" t="s">
        <v>206</v>
      </c>
      <c r="J465" s="8">
        <v>32</v>
      </c>
      <c r="K465" s="7" t="s">
        <v>152</v>
      </c>
      <c r="L465" s="8">
        <v>1</v>
      </c>
      <c r="M465" s="8">
        <v>1</v>
      </c>
      <c r="N465" s="8"/>
      <c r="O465" s="8"/>
      <c r="P465" s="8"/>
      <c r="Q465" s="8"/>
      <c r="R465" s="8"/>
      <c r="S465" s="8">
        <v>1</v>
      </c>
      <c r="T465" s="8"/>
      <c r="U465" s="8">
        <v>0</v>
      </c>
      <c r="V465" s="8">
        <v>0</v>
      </c>
      <c r="W465" s="8">
        <v>0</v>
      </c>
      <c r="X465" s="8">
        <v>0</v>
      </c>
      <c r="Y465" s="8">
        <v>1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8">
        <v>0</v>
      </c>
      <c r="AR465" s="8">
        <v>0</v>
      </c>
      <c r="AS465" s="8">
        <v>0</v>
      </c>
      <c r="AT465" s="8">
        <v>0</v>
      </c>
    </row>
    <row r="466" spans="1:46" ht="23.25" customHeight="1">
      <c r="A466" s="1"/>
      <c r="B466" s="6" t="s">
        <v>20</v>
      </c>
      <c r="C466" s="6" t="s">
        <v>481</v>
      </c>
      <c r="D466" s="7" t="s">
        <v>31</v>
      </c>
      <c r="E466" s="7" t="s">
        <v>205</v>
      </c>
      <c r="F466" s="6" t="s">
        <v>206</v>
      </c>
      <c r="G466" s="7" t="s">
        <v>33</v>
      </c>
      <c r="H466" s="7" t="s">
        <v>274</v>
      </c>
      <c r="I466" s="6" t="s">
        <v>275</v>
      </c>
      <c r="J466" s="8">
        <v>32</v>
      </c>
      <c r="K466" s="7" t="s">
        <v>337</v>
      </c>
      <c r="L466" s="8">
        <v>32.97</v>
      </c>
      <c r="M466" s="8">
        <v>23.044999999999998</v>
      </c>
      <c r="N466" s="8">
        <v>20.017499999999998</v>
      </c>
      <c r="O466" s="8">
        <v>9.1059999999999999</v>
      </c>
      <c r="P466" s="8">
        <v>29.201999999999998</v>
      </c>
      <c r="Q466" s="8">
        <v>27.475000000000001</v>
      </c>
      <c r="R466" s="8">
        <v>26.69</v>
      </c>
      <c r="S466" s="8">
        <v>27.725000000000005</v>
      </c>
      <c r="T466" s="8"/>
      <c r="U466" s="9">
        <v>9.42</v>
      </c>
      <c r="V466" s="9">
        <v>32.97</v>
      </c>
      <c r="W466" s="9">
        <v>28.26</v>
      </c>
      <c r="X466" s="9">
        <v>31.4</v>
      </c>
      <c r="Y466" s="9">
        <v>32.400000000000006</v>
      </c>
      <c r="Z466" s="9">
        <v>31.4</v>
      </c>
      <c r="AA466" s="9">
        <v>7.85</v>
      </c>
      <c r="AB466" s="9">
        <v>29.83</v>
      </c>
      <c r="AC466" s="9">
        <v>28.26</v>
      </c>
      <c r="AD466" s="9">
        <v>28.26</v>
      </c>
      <c r="AE466" s="9">
        <v>31.4</v>
      </c>
      <c r="AF466" s="9">
        <v>14.13</v>
      </c>
      <c r="AG466" s="9">
        <v>7.85</v>
      </c>
      <c r="AH466" s="9">
        <v>32.97</v>
      </c>
      <c r="AI466" s="9">
        <v>26.69</v>
      </c>
      <c r="AJ466" s="9">
        <v>23.55</v>
      </c>
      <c r="AK466" s="9">
        <v>25.12</v>
      </c>
      <c r="AL466" s="9">
        <v>20.41</v>
      </c>
      <c r="AM466" s="9">
        <v>10.99</v>
      </c>
      <c r="AN466" s="9">
        <v>25.12</v>
      </c>
      <c r="AO466" s="9">
        <v>26.69</v>
      </c>
      <c r="AP466" s="9">
        <v>23.55</v>
      </c>
      <c r="AQ466" s="9">
        <v>21.98</v>
      </c>
      <c r="AR466" s="9">
        <v>14.13</v>
      </c>
      <c r="AS466" s="9">
        <v>9.42</v>
      </c>
      <c r="AT466" s="9">
        <v>25.12</v>
      </c>
    </row>
    <row r="467" spans="1:46" ht="23.25" customHeight="1">
      <c r="A467" s="1"/>
      <c r="B467" s="6" t="s">
        <v>20</v>
      </c>
      <c r="C467" s="6" t="s">
        <v>481</v>
      </c>
      <c r="D467" s="7" t="s">
        <v>33</v>
      </c>
      <c r="E467" s="7" t="s">
        <v>274</v>
      </c>
      <c r="F467" s="6" t="s">
        <v>275</v>
      </c>
      <c r="G467" s="7" t="s">
        <v>35</v>
      </c>
      <c r="H467" s="7" t="s">
        <v>205</v>
      </c>
      <c r="I467" s="6" t="s">
        <v>206</v>
      </c>
      <c r="J467" s="8">
        <v>32</v>
      </c>
      <c r="K467" s="7" t="s">
        <v>86</v>
      </c>
      <c r="L467" s="8">
        <v>32.97</v>
      </c>
      <c r="M467" s="8">
        <v>20.033200000000001</v>
      </c>
      <c r="N467" s="8">
        <v>23.942499999999999</v>
      </c>
      <c r="O467" s="8">
        <v>11.932</v>
      </c>
      <c r="P467" s="8">
        <v>16.327999999999999</v>
      </c>
      <c r="Q467" s="8">
        <v>23.026666666666667</v>
      </c>
      <c r="R467" s="8">
        <v>24.335000000000001</v>
      </c>
      <c r="S467" s="8">
        <v>24.335000000000001</v>
      </c>
      <c r="T467" s="8"/>
      <c r="U467" s="8">
        <v>10.99</v>
      </c>
      <c r="V467" s="8">
        <v>17.27</v>
      </c>
      <c r="W467" s="8">
        <v>0</v>
      </c>
      <c r="X467" s="8">
        <v>25.12</v>
      </c>
      <c r="Y467" s="8">
        <v>28.26</v>
      </c>
      <c r="Z467" s="8">
        <v>23.55</v>
      </c>
      <c r="AA467" s="8">
        <v>21.98</v>
      </c>
      <c r="AB467" s="8">
        <v>15.7</v>
      </c>
      <c r="AC467" s="8">
        <v>32.97</v>
      </c>
      <c r="AD467" s="8">
        <v>32.97</v>
      </c>
      <c r="AE467" s="8">
        <v>23.55</v>
      </c>
      <c r="AF467" s="8">
        <v>26.69</v>
      </c>
      <c r="AG467" s="8">
        <v>12.56</v>
      </c>
      <c r="AH467" s="8">
        <v>15.7</v>
      </c>
      <c r="AI467" s="8">
        <v>23.55</v>
      </c>
      <c r="AJ467" s="8">
        <v>21.98</v>
      </c>
      <c r="AK467" s="8">
        <v>28.26</v>
      </c>
      <c r="AL467" s="8">
        <v>25.12</v>
      </c>
      <c r="AM467" s="8">
        <v>7.85</v>
      </c>
      <c r="AN467" s="8">
        <v>14.13</v>
      </c>
      <c r="AO467" s="8">
        <v>12.56</v>
      </c>
      <c r="AP467" s="8">
        <v>17.27</v>
      </c>
      <c r="AQ467" s="8">
        <v>17.27</v>
      </c>
      <c r="AR467" s="8">
        <v>20.41</v>
      </c>
      <c r="AS467" s="8">
        <v>6.28</v>
      </c>
      <c r="AT467" s="8">
        <v>18.84</v>
      </c>
    </row>
    <row r="468" spans="1:46" ht="23.25" customHeight="1">
      <c r="A468" s="1"/>
      <c r="B468" s="6" t="s">
        <v>20</v>
      </c>
      <c r="C468" s="6" t="s">
        <v>483</v>
      </c>
      <c r="D468" s="7" t="s">
        <v>22</v>
      </c>
      <c r="E468" s="7" t="s">
        <v>175</v>
      </c>
      <c r="F468" s="6" t="s">
        <v>176</v>
      </c>
      <c r="G468" s="7" t="s">
        <v>25</v>
      </c>
      <c r="H468" s="7" t="s">
        <v>211</v>
      </c>
      <c r="I468" s="6" t="s">
        <v>212</v>
      </c>
      <c r="J468" s="8">
        <v>52</v>
      </c>
      <c r="K468" s="7" t="s">
        <v>265</v>
      </c>
      <c r="L468" s="8">
        <v>53.14</v>
      </c>
      <c r="M468" s="8">
        <v>44.734352941176468</v>
      </c>
      <c r="N468" s="8">
        <v>43.637500000000003</v>
      </c>
      <c r="O468" s="8"/>
      <c r="P468" s="8">
        <v>38.9908</v>
      </c>
      <c r="Q468" s="8"/>
      <c r="R468" s="8">
        <v>50.247500000000002</v>
      </c>
      <c r="S468" s="8">
        <v>47.497500000000002</v>
      </c>
      <c r="T468" s="8"/>
      <c r="U468" s="1"/>
      <c r="V468" s="9">
        <v>1.3940000000000001</v>
      </c>
      <c r="W468" s="1"/>
      <c r="X468" s="9">
        <v>53.14</v>
      </c>
      <c r="Y468" s="9">
        <v>50.14</v>
      </c>
      <c r="Z468" s="9">
        <v>50.85</v>
      </c>
      <c r="AA468" s="1"/>
      <c r="AB468" s="9">
        <v>52.14</v>
      </c>
      <c r="AC468" s="1"/>
      <c r="AD468" s="9">
        <v>42.57</v>
      </c>
      <c r="AE468" s="9">
        <v>50.14</v>
      </c>
      <c r="AF468" s="9">
        <v>51.28</v>
      </c>
      <c r="AG468" s="1"/>
      <c r="AH468" s="9">
        <v>52.14</v>
      </c>
      <c r="AI468" s="1"/>
      <c r="AJ468" s="9">
        <v>52.14</v>
      </c>
      <c r="AK468" s="9">
        <v>45.57</v>
      </c>
      <c r="AL468" s="9">
        <v>22.14</v>
      </c>
      <c r="AM468" s="1"/>
      <c r="AN468" s="9">
        <v>38.14</v>
      </c>
      <c r="AO468" s="1"/>
      <c r="AP468" s="9">
        <v>53.14</v>
      </c>
      <c r="AQ468" s="9">
        <v>44.14</v>
      </c>
      <c r="AR468" s="9">
        <v>50.28</v>
      </c>
      <c r="AS468" s="1"/>
      <c r="AT468" s="9">
        <v>51.14</v>
      </c>
    </row>
    <row r="469" spans="1:46" ht="23.25" customHeight="1">
      <c r="A469" s="1"/>
      <c r="B469" s="6" t="s">
        <v>20</v>
      </c>
      <c r="C469" s="6" t="s">
        <v>483</v>
      </c>
      <c r="D469" s="7" t="s">
        <v>22</v>
      </c>
      <c r="E469" s="7" t="s">
        <v>175</v>
      </c>
      <c r="F469" s="6" t="s">
        <v>176</v>
      </c>
      <c r="G469" s="7" t="s">
        <v>31</v>
      </c>
      <c r="H469" s="7" t="s">
        <v>215</v>
      </c>
      <c r="I469" s="6" t="s">
        <v>216</v>
      </c>
      <c r="J469" s="8">
        <v>52</v>
      </c>
      <c r="K469" s="7" t="s">
        <v>488</v>
      </c>
      <c r="L469" s="8">
        <v>0</v>
      </c>
      <c r="M469" s="8"/>
      <c r="N469" s="8"/>
      <c r="O469" s="8"/>
      <c r="P469" s="8"/>
      <c r="Q469" s="8"/>
      <c r="R469" s="8"/>
      <c r="S469" s="8"/>
      <c r="T469" s="8"/>
      <c r="U469" s="1"/>
      <c r="V469" s="8">
        <v>0</v>
      </c>
      <c r="W469" s="1"/>
      <c r="X469" s="8">
        <v>0</v>
      </c>
      <c r="Y469" s="8">
        <v>0</v>
      </c>
      <c r="Z469" s="8">
        <v>0</v>
      </c>
      <c r="AA469" s="1"/>
      <c r="AB469" s="8">
        <v>0</v>
      </c>
      <c r="AC469" s="1"/>
      <c r="AD469" s="8">
        <v>0</v>
      </c>
      <c r="AE469" s="8">
        <v>0</v>
      </c>
      <c r="AF469" s="8">
        <v>0</v>
      </c>
      <c r="AG469" s="1"/>
      <c r="AH469" s="8">
        <v>0</v>
      </c>
      <c r="AI469" s="1"/>
      <c r="AJ469" s="8">
        <v>0</v>
      </c>
      <c r="AK469" s="8">
        <v>0</v>
      </c>
      <c r="AL469" s="8">
        <v>0</v>
      </c>
      <c r="AM469" s="1"/>
      <c r="AN469" s="8">
        <v>0</v>
      </c>
      <c r="AO469" s="1"/>
      <c r="AP469" s="8">
        <v>0</v>
      </c>
      <c r="AQ469" s="8">
        <v>0</v>
      </c>
      <c r="AR469" s="8">
        <v>0</v>
      </c>
      <c r="AS469" s="1"/>
      <c r="AT469" s="8">
        <v>0</v>
      </c>
    </row>
    <row r="470" spans="1:46" ht="23.25" customHeight="1">
      <c r="A470" s="1"/>
      <c r="B470" s="6" t="s">
        <v>20</v>
      </c>
      <c r="C470" s="6" t="s">
        <v>483</v>
      </c>
      <c r="D470" s="7" t="s">
        <v>25</v>
      </c>
      <c r="E470" s="7" t="s">
        <v>211</v>
      </c>
      <c r="F470" s="6" t="s">
        <v>212</v>
      </c>
      <c r="G470" s="7" t="s">
        <v>31</v>
      </c>
      <c r="H470" s="7" t="s">
        <v>215</v>
      </c>
      <c r="I470" s="6" t="s">
        <v>216</v>
      </c>
      <c r="J470" s="8">
        <v>52</v>
      </c>
      <c r="K470" s="7" t="s">
        <v>488</v>
      </c>
      <c r="L470" s="8">
        <v>46.878999999999998</v>
      </c>
      <c r="M470" s="8">
        <v>36.445941176470583</v>
      </c>
      <c r="N470" s="8">
        <v>33.863749999999996</v>
      </c>
      <c r="O470" s="8"/>
      <c r="P470" s="8">
        <v>41.043199999999999</v>
      </c>
      <c r="Q470" s="8"/>
      <c r="R470" s="8">
        <v>36.721249999999998</v>
      </c>
      <c r="S470" s="8">
        <v>33.006250000000001</v>
      </c>
      <c r="T470" s="8"/>
      <c r="U470" s="1"/>
      <c r="V470" s="9">
        <v>38.714500000000008</v>
      </c>
      <c r="W470" s="1"/>
      <c r="X470" s="9">
        <v>38.029000000000003</v>
      </c>
      <c r="Y470" s="9">
        <v>30.913499999999999</v>
      </c>
      <c r="Z470" s="9">
        <v>36.078000000000003</v>
      </c>
      <c r="AA470" s="1"/>
      <c r="AB470" s="9">
        <v>46.878999999999998</v>
      </c>
      <c r="AC470" s="1"/>
      <c r="AD470" s="9">
        <v>37.029000000000003</v>
      </c>
      <c r="AE470" s="9">
        <v>35.0535</v>
      </c>
      <c r="AF470" s="9">
        <v>35.029000000000003</v>
      </c>
      <c r="AG470" s="1"/>
      <c r="AH470" s="9">
        <v>42.309000000000005</v>
      </c>
      <c r="AI470" s="1"/>
      <c r="AJ470" s="9">
        <v>36.913499999999999</v>
      </c>
      <c r="AK470" s="9">
        <v>34.598999999999997</v>
      </c>
      <c r="AL470" s="9">
        <v>34.029000000000003</v>
      </c>
      <c r="AM470" s="1"/>
      <c r="AN470" s="9">
        <v>40.284500000000001</v>
      </c>
      <c r="AO470" s="1"/>
      <c r="AP470" s="9">
        <v>34.913499999999999</v>
      </c>
      <c r="AQ470" s="9">
        <v>31.459</v>
      </c>
      <c r="AR470" s="9">
        <v>30.318999999999999</v>
      </c>
      <c r="AS470" s="1"/>
      <c r="AT470" s="9">
        <v>37.029000000000003</v>
      </c>
    </row>
    <row r="471" spans="1:46" ht="23.25" customHeight="1">
      <c r="A471" s="1"/>
      <c r="B471" s="6" t="s">
        <v>20</v>
      </c>
      <c r="C471" s="6" t="s">
        <v>485</v>
      </c>
      <c r="D471" s="7" t="s">
        <v>22</v>
      </c>
      <c r="E471" s="7" t="s">
        <v>175</v>
      </c>
      <c r="F471" s="6" t="s">
        <v>176</v>
      </c>
      <c r="G471" s="7" t="s">
        <v>25</v>
      </c>
      <c r="H471" s="7" t="s">
        <v>272</v>
      </c>
      <c r="I471" s="6" t="s">
        <v>273</v>
      </c>
      <c r="J471" s="8">
        <v>32</v>
      </c>
      <c r="K471" s="7" t="s">
        <v>94</v>
      </c>
      <c r="L471" s="8">
        <v>20.908999999999999</v>
      </c>
      <c r="M471" s="8">
        <v>9.4298461538461513</v>
      </c>
      <c r="N471" s="8">
        <v>8.1381250000000005</v>
      </c>
      <c r="O471" s="8">
        <v>8.2643000000000022</v>
      </c>
      <c r="P471" s="8">
        <v>8.8242000000000012</v>
      </c>
      <c r="Q471" s="8">
        <v>10.045375</v>
      </c>
      <c r="R471" s="8">
        <v>14.318125</v>
      </c>
      <c r="S471" s="8">
        <v>7.4317499999999992</v>
      </c>
      <c r="T471" s="8"/>
      <c r="U471" s="8">
        <v>13.049000000000001</v>
      </c>
      <c r="V471" s="8">
        <v>8.3940000000000001</v>
      </c>
      <c r="W471" s="8">
        <v>9.9090000000000007</v>
      </c>
      <c r="X471" s="8">
        <v>8</v>
      </c>
      <c r="Y471" s="8">
        <v>8.4544999999999995</v>
      </c>
      <c r="Z471" s="8">
        <v>8.479000000000001</v>
      </c>
      <c r="AA471" s="8">
        <v>7.4545000000000003</v>
      </c>
      <c r="AB471" s="8">
        <v>11.454499999999999</v>
      </c>
      <c r="AC471" s="8">
        <v>8.9090000000000007</v>
      </c>
      <c r="AD471" s="8">
        <v>9.9090000000000007</v>
      </c>
      <c r="AE471" s="8">
        <v>7.4545000000000003</v>
      </c>
      <c r="AF471" s="8">
        <v>8.0244999999999997</v>
      </c>
      <c r="AG471" s="8">
        <v>6.9089999999999998</v>
      </c>
      <c r="AH471" s="8">
        <v>7.4545000000000003</v>
      </c>
      <c r="AI471" s="8">
        <v>6.4545000000000003</v>
      </c>
      <c r="AJ471" s="8">
        <v>18.454499999999999</v>
      </c>
      <c r="AK471" s="8">
        <v>7.9089999999999998</v>
      </c>
      <c r="AL471" s="8">
        <v>8.0244999999999997</v>
      </c>
      <c r="AM471" s="8">
        <v>6.4545000000000003</v>
      </c>
      <c r="AN471" s="8">
        <v>7.4545000000000003</v>
      </c>
      <c r="AO471" s="8">
        <v>14.909000000000001</v>
      </c>
      <c r="AP471" s="8">
        <v>20.908999999999999</v>
      </c>
      <c r="AQ471" s="8">
        <v>5.9089999999999998</v>
      </c>
      <c r="AR471" s="8">
        <v>8.0244999999999997</v>
      </c>
      <c r="AS471" s="8">
        <v>7.4545000000000003</v>
      </c>
      <c r="AT471" s="8">
        <v>9.3635000000000002</v>
      </c>
    </row>
    <row r="472" spans="1:46" ht="23.25" customHeight="1">
      <c r="A472" s="1"/>
      <c r="B472" s="6" t="s">
        <v>20</v>
      </c>
      <c r="C472" s="6" t="s">
        <v>485</v>
      </c>
      <c r="D472" s="7" t="s">
        <v>22</v>
      </c>
      <c r="E472" s="7" t="s">
        <v>175</v>
      </c>
      <c r="F472" s="6" t="s">
        <v>176</v>
      </c>
      <c r="G472" s="7" t="s">
        <v>31</v>
      </c>
      <c r="H472" s="7" t="s">
        <v>241</v>
      </c>
      <c r="I472" s="6" t="s">
        <v>242</v>
      </c>
      <c r="J472" s="8">
        <v>32</v>
      </c>
      <c r="K472" s="7" t="s">
        <v>657</v>
      </c>
      <c r="L472" s="8">
        <v>0</v>
      </c>
      <c r="M472" s="8"/>
      <c r="N472" s="8"/>
      <c r="O472" s="8"/>
      <c r="P472" s="8"/>
      <c r="Q472" s="8"/>
      <c r="R472" s="8"/>
      <c r="S472" s="8"/>
      <c r="T472" s="8"/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9">
        <v>0</v>
      </c>
      <c r="AG472" s="9">
        <v>0</v>
      </c>
      <c r="AH472" s="9">
        <v>0</v>
      </c>
      <c r="AI472" s="9">
        <v>0</v>
      </c>
      <c r="AJ472" s="9">
        <v>0</v>
      </c>
      <c r="AK472" s="9">
        <v>0</v>
      </c>
      <c r="AL472" s="9">
        <v>0</v>
      </c>
      <c r="AM472" s="9">
        <v>0</v>
      </c>
      <c r="AN472" s="9">
        <v>0</v>
      </c>
      <c r="AO472" s="9">
        <v>0</v>
      </c>
      <c r="AP472" s="9">
        <v>0</v>
      </c>
      <c r="AQ472" s="9">
        <v>0</v>
      </c>
      <c r="AR472" s="9">
        <v>0</v>
      </c>
      <c r="AS472" s="9">
        <v>0</v>
      </c>
      <c r="AT472" s="9">
        <v>0</v>
      </c>
    </row>
    <row r="473" spans="1:46" ht="23.25" customHeight="1">
      <c r="A473" s="1"/>
      <c r="B473" s="6" t="s">
        <v>20</v>
      </c>
      <c r="C473" s="6" t="s">
        <v>485</v>
      </c>
      <c r="D473" s="7" t="s">
        <v>22</v>
      </c>
      <c r="E473" s="7" t="s">
        <v>175</v>
      </c>
      <c r="F473" s="6" t="s">
        <v>176</v>
      </c>
      <c r="G473" s="7" t="s">
        <v>35</v>
      </c>
      <c r="H473" s="7" t="s">
        <v>241</v>
      </c>
      <c r="I473" s="6" t="s">
        <v>242</v>
      </c>
      <c r="J473" s="8">
        <v>32</v>
      </c>
      <c r="K473" s="7" t="s">
        <v>747</v>
      </c>
      <c r="L473" s="8">
        <v>0</v>
      </c>
      <c r="M473" s="8"/>
      <c r="N473" s="8"/>
      <c r="O473" s="8"/>
      <c r="P473" s="8"/>
      <c r="Q473" s="8"/>
      <c r="R473" s="8"/>
      <c r="S473" s="8"/>
      <c r="T473" s="8"/>
      <c r="U473" s="8">
        <v>0</v>
      </c>
      <c r="V473" s="8">
        <v>0</v>
      </c>
      <c r="W473" s="8">
        <v>0</v>
      </c>
      <c r="X473" s="8">
        <v>0</v>
      </c>
      <c r="Y473" s="1"/>
      <c r="Z473" s="8">
        <v>0</v>
      </c>
      <c r="AA473" s="8">
        <v>0</v>
      </c>
      <c r="AB473" s="8">
        <v>0</v>
      </c>
      <c r="AC473" s="1"/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</row>
    <row r="474" spans="1:46" ht="23.25" customHeight="1">
      <c r="A474" s="1"/>
      <c r="B474" s="6" t="s">
        <v>20</v>
      </c>
      <c r="C474" s="6" t="s">
        <v>485</v>
      </c>
      <c r="D474" s="7" t="s">
        <v>25</v>
      </c>
      <c r="E474" s="7" t="s">
        <v>272</v>
      </c>
      <c r="F474" s="6" t="s">
        <v>273</v>
      </c>
      <c r="G474" s="7" t="s">
        <v>31</v>
      </c>
      <c r="H474" s="7" t="s">
        <v>241</v>
      </c>
      <c r="I474" s="6" t="s">
        <v>242</v>
      </c>
      <c r="J474" s="8">
        <v>32</v>
      </c>
      <c r="K474" s="7" t="s">
        <v>657</v>
      </c>
      <c r="L474" s="8">
        <v>0</v>
      </c>
      <c r="M474" s="8"/>
      <c r="N474" s="8"/>
      <c r="O474" s="8"/>
      <c r="P474" s="8"/>
      <c r="Q474" s="8"/>
      <c r="R474" s="8"/>
      <c r="S474" s="8"/>
      <c r="T474" s="8"/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9">
        <v>0</v>
      </c>
      <c r="AG474" s="9">
        <v>0</v>
      </c>
      <c r="AH474" s="9">
        <v>0</v>
      </c>
      <c r="AI474" s="9">
        <v>0</v>
      </c>
      <c r="AJ474" s="9">
        <v>0</v>
      </c>
      <c r="AK474" s="9">
        <v>0</v>
      </c>
      <c r="AL474" s="9">
        <v>0</v>
      </c>
      <c r="AM474" s="9">
        <v>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</row>
    <row r="475" spans="1:46" ht="23.25" customHeight="1">
      <c r="A475" s="1"/>
      <c r="B475" s="6" t="s">
        <v>20</v>
      </c>
      <c r="C475" s="6" t="s">
        <v>485</v>
      </c>
      <c r="D475" s="7" t="s">
        <v>25</v>
      </c>
      <c r="E475" s="7" t="s">
        <v>272</v>
      </c>
      <c r="F475" s="6" t="s">
        <v>273</v>
      </c>
      <c r="G475" s="7" t="s">
        <v>35</v>
      </c>
      <c r="H475" s="7" t="s">
        <v>241</v>
      </c>
      <c r="I475" s="6" t="s">
        <v>242</v>
      </c>
      <c r="J475" s="8">
        <v>32</v>
      </c>
      <c r="K475" s="7" t="s">
        <v>747</v>
      </c>
      <c r="L475" s="8">
        <v>0</v>
      </c>
      <c r="M475" s="8"/>
      <c r="N475" s="8"/>
      <c r="O475" s="8"/>
      <c r="P475" s="8"/>
      <c r="Q475" s="8"/>
      <c r="R475" s="8"/>
      <c r="S475" s="8"/>
      <c r="T475" s="8"/>
      <c r="U475" s="8">
        <v>0</v>
      </c>
      <c r="V475" s="8">
        <v>0</v>
      </c>
      <c r="W475" s="8">
        <v>0</v>
      </c>
      <c r="X475" s="8">
        <v>0</v>
      </c>
      <c r="Y475" s="1"/>
      <c r="Z475" s="8">
        <v>0</v>
      </c>
      <c r="AA475" s="8">
        <v>0</v>
      </c>
      <c r="AB475" s="8">
        <v>0</v>
      </c>
      <c r="AC475" s="1"/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8">
        <v>0</v>
      </c>
      <c r="AR475" s="8">
        <v>0</v>
      </c>
      <c r="AS475" s="8">
        <v>0</v>
      </c>
      <c r="AT475" s="8">
        <v>0</v>
      </c>
    </row>
    <row r="476" spans="1:46" ht="23.25" customHeight="1">
      <c r="A476" s="1"/>
      <c r="B476" s="6" t="s">
        <v>20</v>
      </c>
      <c r="C476" s="6" t="s">
        <v>485</v>
      </c>
      <c r="D476" s="7" t="s">
        <v>33</v>
      </c>
      <c r="E476" s="7" t="s">
        <v>486</v>
      </c>
      <c r="F476" s="6" t="s">
        <v>487</v>
      </c>
      <c r="G476" s="7" t="s">
        <v>35</v>
      </c>
      <c r="H476" s="7" t="s">
        <v>241</v>
      </c>
      <c r="I476" s="6" t="s">
        <v>242</v>
      </c>
      <c r="J476" s="8">
        <v>32</v>
      </c>
      <c r="K476" s="7" t="s">
        <v>747</v>
      </c>
      <c r="L476" s="8">
        <v>27.599</v>
      </c>
      <c r="M476" s="8">
        <v>16.318999999999999</v>
      </c>
      <c r="N476" s="8">
        <v>12.603625000000001</v>
      </c>
      <c r="O476" s="8">
        <v>15.924233333333337</v>
      </c>
      <c r="P476" s="8">
        <v>19.680233333333334</v>
      </c>
      <c r="Q476" s="8">
        <v>20.387833333333337</v>
      </c>
      <c r="R476" s="8">
        <v>19.168624999999999</v>
      </c>
      <c r="S476" s="8">
        <v>8.4603888888888896</v>
      </c>
      <c r="T476" s="8"/>
      <c r="U476" s="9">
        <v>20.461166666666667</v>
      </c>
      <c r="V476" s="9">
        <v>18.27</v>
      </c>
      <c r="W476" s="9">
        <v>17.130000000000003</v>
      </c>
      <c r="X476" s="9">
        <v>19.724499999999999</v>
      </c>
      <c r="Y476" s="1"/>
      <c r="Z476" s="9">
        <v>17.27</v>
      </c>
      <c r="AA476" s="9">
        <v>17.480000000000004</v>
      </c>
      <c r="AB476" s="9">
        <v>17.700000000000003</v>
      </c>
      <c r="AC476" s="1"/>
      <c r="AD476" s="9">
        <v>18.84</v>
      </c>
      <c r="AE476" s="9">
        <v>10.366666666666669</v>
      </c>
      <c r="AF476" s="9">
        <v>12.56</v>
      </c>
      <c r="AG476" s="9">
        <v>15.13</v>
      </c>
      <c r="AH476" s="9">
        <v>25.98</v>
      </c>
      <c r="AI476" s="9">
        <v>16.434500000000003</v>
      </c>
      <c r="AJ476" s="9">
        <v>20.41</v>
      </c>
      <c r="AK476" s="9">
        <v>5.71</v>
      </c>
      <c r="AL476" s="9">
        <v>10.42</v>
      </c>
      <c r="AM476" s="9">
        <v>10.42</v>
      </c>
      <c r="AN476" s="9">
        <v>13.56</v>
      </c>
      <c r="AO476" s="9">
        <v>27.599</v>
      </c>
      <c r="AP476" s="9">
        <v>17.700000000000003</v>
      </c>
      <c r="AQ476" s="9">
        <v>9.3045000000000009</v>
      </c>
      <c r="AR476" s="9">
        <v>10.1645</v>
      </c>
      <c r="AS476" s="9">
        <v>16.130000000000003</v>
      </c>
      <c r="AT476" s="9">
        <v>22.891166666666667</v>
      </c>
    </row>
    <row r="477" spans="1:46" ht="23.25" customHeight="1">
      <c r="A477" s="1"/>
      <c r="B477" s="6" t="s">
        <v>20</v>
      </c>
      <c r="C477" s="6" t="s">
        <v>489</v>
      </c>
      <c r="D477" s="7" t="s">
        <v>22</v>
      </c>
      <c r="E477" s="7" t="s">
        <v>175</v>
      </c>
      <c r="F477" s="6" t="s">
        <v>176</v>
      </c>
      <c r="G477" s="7" t="s">
        <v>25</v>
      </c>
      <c r="H477" s="7" t="s">
        <v>234</v>
      </c>
      <c r="I477" s="6" t="s">
        <v>235</v>
      </c>
      <c r="J477" s="8">
        <v>32</v>
      </c>
      <c r="K477" s="7" t="s">
        <v>663</v>
      </c>
      <c r="L477" s="8">
        <v>22.57</v>
      </c>
      <c r="M477" s="8">
        <v>20.958000000000002</v>
      </c>
      <c r="N477" s="8"/>
      <c r="O477" s="8">
        <v>20.958000000000002</v>
      </c>
      <c r="P477" s="8"/>
      <c r="Q477" s="8"/>
      <c r="R477" s="8"/>
      <c r="S477" s="8"/>
      <c r="T477" s="8"/>
      <c r="U477" s="8">
        <v>19.934000000000001</v>
      </c>
      <c r="V477" s="1"/>
      <c r="W477" s="1"/>
      <c r="X477" s="1"/>
      <c r="Y477" s="1"/>
      <c r="Z477" s="1"/>
      <c r="AA477" s="8">
        <v>22.57</v>
      </c>
      <c r="AB477" s="1"/>
      <c r="AC477" s="1"/>
      <c r="AD477" s="1"/>
      <c r="AE477" s="1"/>
      <c r="AF477" s="1"/>
      <c r="AG477" s="8">
        <v>21.963999999999999</v>
      </c>
      <c r="AH477" s="1"/>
      <c r="AI477" s="1"/>
      <c r="AJ477" s="1"/>
      <c r="AK477" s="1"/>
      <c r="AL477" s="1"/>
      <c r="AM477" s="8">
        <v>20.963999999999999</v>
      </c>
      <c r="AN477" s="1"/>
      <c r="AO477" s="1"/>
      <c r="AP477" s="1"/>
      <c r="AQ477" s="1"/>
      <c r="AR477" s="1"/>
      <c r="AS477" s="8">
        <v>19.358000000000001</v>
      </c>
      <c r="AT477" s="1"/>
    </row>
    <row r="478" spans="1:46" ht="23.25" customHeight="1">
      <c r="A478" s="1"/>
      <c r="B478" s="6" t="s">
        <v>20</v>
      </c>
      <c r="C478" s="6" t="s">
        <v>490</v>
      </c>
      <c r="D478" s="7" t="s">
        <v>22</v>
      </c>
      <c r="E478" s="7" t="s">
        <v>175</v>
      </c>
      <c r="F478" s="6" t="s">
        <v>176</v>
      </c>
      <c r="G478" s="7" t="s">
        <v>25</v>
      </c>
      <c r="H478" s="7" t="s">
        <v>234</v>
      </c>
      <c r="I478" s="6" t="s">
        <v>235</v>
      </c>
      <c r="J478" s="8">
        <v>32</v>
      </c>
      <c r="K478" s="7" t="s">
        <v>663</v>
      </c>
      <c r="L478" s="8">
        <v>30.42</v>
      </c>
      <c r="M478" s="8">
        <v>20.08619047619047</v>
      </c>
      <c r="N478" s="8">
        <v>16.89</v>
      </c>
      <c r="O478" s="8"/>
      <c r="P478" s="8">
        <v>22.74</v>
      </c>
      <c r="Q478" s="8">
        <v>21.212499999999999</v>
      </c>
      <c r="R478" s="8">
        <v>21.355</v>
      </c>
      <c r="S478" s="8">
        <v>17.57</v>
      </c>
      <c r="T478" s="8"/>
      <c r="U478" s="1"/>
      <c r="V478" s="9">
        <v>30.42</v>
      </c>
      <c r="W478" s="9">
        <v>21.57</v>
      </c>
      <c r="X478" s="9">
        <v>17.57</v>
      </c>
      <c r="Y478" s="9">
        <v>18.57</v>
      </c>
      <c r="Z478" s="9">
        <v>14.14</v>
      </c>
      <c r="AA478" s="1"/>
      <c r="AB478" s="9">
        <v>18.57</v>
      </c>
      <c r="AC478" s="9">
        <v>20.57</v>
      </c>
      <c r="AD478" s="9">
        <v>19.57</v>
      </c>
      <c r="AE478" s="9">
        <v>18.57</v>
      </c>
      <c r="AF478" s="9">
        <v>19.14</v>
      </c>
      <c r="AG478" s="1"/>
      <c r="AH478" s="9">
        <v>22.57</v>
      </c>
      <c r="AI478" s="9">
        <v>20.57</v>
      </c>
      <c r="AJ478" s="9">
        <v>22.57</v>
      </c>
      <c r="AK478" s="9">
        <v>17.57</v>
      </c>
      <c r="AL478" s="9">
        <v>16.14</v>
      </c>
      <c r="AM478" s="1"/>
      <c r="AN478" s="9">
        <v>20.57</v>
      </c>
      <c r="AO478" s="9">
        <v>22.14</v>
      </c>
      <c r="AP478" s="9">
        <v>25.71</v>
      </c>
      <c r="AQ478" s="9">
        <v>15.57</v>
      </c>
      <c r="AR478" s="9">
        <v>18.14</v>
      </c>
      <c r="AS478" s="1"/>
      <c r="AT478" s="9">
        <v>21.57</v>
      </c>
    </row>
    <row r="479" spans="1:46" ht="23.25" customHeight="1">
      <c r="A479" s="1"/>
      <c r="B479" s="6" t="s">
        <v>20</v>
      </c>
      <c r="C479" s="6" t="s">
        <v>490</v>
      </c>
      <c r="D479" s="7" t="s">
        <v>22</v>
      </c>
      <c r="E479" s="7" t="s">
        <v>175</v>
      </c>
      <c r="F479" s="6" t="s">
        <v>176</v>
      </c>
      <c r="G479" s="7" t="s">
        <v>31</v>
      </c>
      <c r="H479" s="7" t="s">
        <v>245</v>
      </c>
      <c r="I479" s="6" t="s">
        <v>246</v>
      </c>
      <c r="J479" s="8">
        <v>32</v>
      </c>
      <c r="K479" s="7" t="s">
        <v>103</v>
      </c>
      <c r="L479" s="8">
        <v>0</v>
      </c>
      <c r="M479" s="8"/>
      <c r="N479" s="8"/>
      <c r="O479" s="8"/>
      <c r="P479" s="8"/>
      <c r="Q479" s="8"/>
      <c r="R479" s="8"/>
      <c r="S479" s="8"/>
      <c r="T479" s="8"/>
      <c r="U479" s="1"/>
      <c r="V479" s="1"/>
      <c r="W479" s="8">
        <v>0</v>
      </c>
      <c r="X479" s="1"/>
      <c r="Y479" s="1"/>
      <c r="Z479" s="1"/>
      <c r="AA479" s="1"/>
      <c r="AB479" s="8">
        <v>0</v>
      </c>
      <c r="AC479" s="8">
        <v>0</v>
      </c>
      <c r="AD479" s="1"/>
      <c r="AE479" s="1"/>
      <c r="AF479" s="1"/>
      <c r="AG479" s="1"/>
      <c r="AH479" s="1"/>
      <c r="AI479" s="1"/>
      <c r="AJ479" s="8">
        <v>0</v>
      </c>
      <c r="AK479" s="1"/>
      <c r="AL479" s="1"/>
      <c r="AM479" s="1"/>
      <c r="AN479" s="1"/>
      <c r="AO479" s="1"/>
      <c r="AP479" s="1"/>
      <c r="AQ479" s="8">
        <v>0</v>
      </c>
      <c r="AR479" s="1"/>
      <c r="AS479" s="1"/>
      <c r="AT479" s="1"/>
    </row>
    <row r="480" spans="1:46" ht="23.25" customHeight="1">
      <c r="A480" s="1"/>
      <c r="B480" s="6" t="s">
        <v>20</v>
      </c>
      <c r="C480" s="6" t="s">
        <v>490</v>
      </c>
      <c r="D480" s="7" t="s">
        <v>25</v>
      </c>
      <c r="E480" s="7" t="s">
        <v>234</v>
      </c>
      <c r="F480" s="6" t="s">
        <v>235</v>
      </c>
      <c r="G480" s="7" t="s">
        <v>31</v>
      </c>
      <c r="H480" s="7" t="s">
        <v>245</v>
      </c>
      <c r="I480" s="6" t="s">
        <v>246</v>
      </c>
      <c r="J480" s="8">
        <v>32</v>
      </c>
      <c r="K480" s="7" t="s">
        <v>103</v>
      </c>
      <c r="L480" s="8">
        <v>7.85</v>
      </c>
      <c r="M480" s="8">
        <v>5.7566666666666668</v>
      </c>
      <c r="N480" s="8"/>
      <c r="O480" s="8"/>
      <c r="P480" s="8">
        <v>4.71</v>
      </c>
      <c r="Q480" s="8">
        <v>6.28</v>
      </c>
      <c r="R480" s="8"/>
      <c r="S480" s="8"/>
      <c r="T480" s="8"/>
      <c r="U480" s="1"/>
      <c r="V480" s="1"/>
      <c r="W480" s="9">
        <v>4.71</v>
      </c>
      <c r="X480" s="1"/>
      <c r="Y480" s="1"/>
      <c r="Z480" s="1"/>
      <c r="AA480" s="1"/>
      <c r="AB480" s="9">
        <v>4.71</v>
      </c>
      <c r="AC480" s="9">
        <v>7.85</v>
      </c>
      <c r="AD480" s="1"/>
      <c r="AE480" s="1"/>
      <c r="AF480" s="1"/>
      <c r="AG480" s="1"/>
      <c r="AH480" s="1"/>
      <c r="AI480" s="1"/>
      <c r="AJ480" s="9">
        <v>0</v>
      </c>
      <c r="AK480" s="1"/>
      <c r="AL480" s="1"/>
      <c r="AM480" s="1"/>
      <c r="AN480" s="1"/>
      <c r="AO480" s="1"/>
      <c r="AP480" s="1"/>
      <c r="AQ480" s="9">
        <v>0</v>
      </c>
      <c r="AR480" s="1"/>
      <c r="AS480" s="1"/>
      <c r="AT480" s="1"/>
    </row>
    <row r="481" spans="1:46" ht="23.25" customHeight="1">
      <c r="A481" s="1"/>
      <c r="B481" s="6" t="s">
        <v>20</v>
      </c>
      <c r="C481" s="6" t="s">
        <v>491</v>
      </c>
      <c r="D481" s="7" t="s">
        <v>22</v>
      </c>
      <c r="E481" s="7" t="s">
        <v>175</v>
      </c>
      <c r="F481" s="6" t="s">
        <v>176</v>
      </c>
      <c r="G481" s="7" t="s">
        <v>31</v>
      </c>
      <c r="H481" s="7" t="s">
        <v>399</v>
      </c>
      <c r="I481" s="6" t="s">
        <v>400</v>
      </c>
      <c r="J481" s="8">
        <v>52</v>
      </c>
      <c r="K481" s="7" t="s">
        <v>54</v>
      </c>
      <c r="L481" s="8">
        <v>0</v>
      </c>
      <c r="M481" s="8"/>
      <c r="N481" s="8"/>
      <c r="O481" s="8"/>
      <c r="P481" s="8"/>
      <c r="Q481" s="8"/>
      <c r="R481" s="8"/>
      <c r="S481" s="8"/>
      <c r="T481" s="8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8">
        <v>0</v>
      </c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23.25" customHeight="1">
      <c r="A482" s="1"/>
      <c r="B482" s="6" t="s">
        <v>20</v>
      </c>
      <c r="C482" s="6" t="s">
        <v>491</v>
      </c>
      <c r="D482" s="7" t="s">
        <v>25</v>
      </c>
      <c r="E482" s="7" t="s">
        <v>211</v>
      </c>
      <c r="F482" s="6" t="s">
        <v>212</v>
      </c>
      <c r="G482" s="7" t="s">
        <v>31</v>
      </c>
      <c r="H482" s="7" t="s">
        <v>399</v>
      </c>
      <c r="I482" s="6" t="s">
        <v>400</v>
      </c>
      <c r="J482" s="8">
        <v>52</v>
      </c>
      <c r="K482" s="7" t="s">
        <v>54</v>
      </c>
      <c r="L482" s="8">
        <v>0</v>
      </c>
      <c r="M482" s="8"/>
      <c r="N482" s="8"/>
      <c r="O482" s="8"/>
      <c r="P482" s="8"/>
      <c r="Q482" s="8"/>
      <c r="R482" s="8"/>
      <c r="S482" s="8"/>
      <c r="T482" s="8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9">
        <v>0</v>
      </c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23.25" customHeight="1">
      <c r="A483" s="1"/>
      <c r="B483" s="6" t="s">
        <v>20</v>
      </c>
      <c r="C483" s="6" t="s">
        <v>492</v>
      </c>
      <c r="D483" s="7" t="s">
        <v>22</v>
      </c>
      <c r="E483" s="7" t="s">
        <v>175</v>
      </c>
      <c r="F483" s="6" t="s">
        <v>176</v>
      </c>
      <c r="G483" s="7" t="s">
        <v>25</v>
      </c>
      <c r="H483" s="7" t="s">
        <v>236</v>
      </c>
      <c r="I483" s="6" t="s">
        <v>237</v>
      </c>
      <c r="J483" s="8">
        <v>32</v>
      </c>
      <c r="K483" s="7" t="s">
        <v>85</v>
      </c>
      <c r="L483" s="8">
        <v>25.91</v>
      </c>
      <c r="M483" s="8">
        <v>14.112272727272728</v>
      </c>
      <c r="N483" s="8">
        <v>9.5</v>
      </c>
      <c r="O483" s="8">
        <v>13.056000000000001</v>
      </c>
      <c r="P483" s="8">
        <v>15.382</v>
      </c>
      <c r="Q483" s="8">
        <v>16.75</v>
      </c>
      <c r="R483" s="8">
        <v>15.82</v>
      </c>
      <c r="S483" s="8"/>
      <c r="T483" s="8"/>
      <c r="U483" s="8">
        <v>20.28</v>
      </c>
      <c r="V483" s="8">
        <v>25.91</v>
      </c>
      <c r="W483" s="8">
        <v>18</v>
      </c>
      <c r="X483" s="8">
        <v>9</v>
      </c>
      <c r="Y483" s="1"/>
      <c r="Z483" s="8">
        <v>9</v>
      </c>
      <c r="AA483" s="8">
        <v>14</v>
      </c>
      <c r="AB483" s="8">
        <v>10</v>
      </c>
      <c r="AC483" s="8">
        <v>11</v>
      </c>
      <c r="AD483" s="8">
        <v>17</v>
      </c>
      <c r="AE483" s="1"/>
      <c r="AF483" s="8">
        <v>11</v>
      </c>
      <c r="AG483" s="8">
        <v>10</v>
      </c>
      <c r="AH483" s="8">
        <v>13</v>
      </c>
      <c r="AI483" s="8">
        <v>15</v>
      </c>
      <c r="AJ483" s="8">
        <v>14</v>
      </c>
      <c r="AK483" s="1"/>
      <c r="AL483" s="8">
        <v>8</v>
      </c>
      <c r="AM483" s="8">
        <v>10</v>
      </c>
      <c r="AN483" s="8">
        <v>13</v>
      </c>
      <c r="AO483" s="8">
        <v>23</v>
      </c>
      <c r="AP483" s="8">
        <v>23.28</v>
      </c>
      <c r="AQ483" s="1"/>
      <c r="AR483" s="8">
        <v>10</v>
      </c>
      <c r="AS483" s="8">
        <v>11</v>
      </c>
      <c r="AT483" s="8">
        <v>15</v>
      </c>
    </row>
    <row r="484" spans="1:46" ht="23.25" customHeight="1">
      <c r="A484" s="1"/>
      <c r="B484" s="6" t="s">
        <v>20</v>
      </c>
      <c r="C484" s="6" t="s">
        <v>492</v>
      </c>
      <c r="D484" s="7" t="s">
        <v>25</v>
      </c>
      <c r="E484" s="7" t="s">
        <v>236</v>
      </c>
      <c r="F484" s="6" t="s">
        <v>237</v>
      </c>
      <c r="G484" s="7" t="s">
        <v>31</v>
      </c>
      <c r="H484" s="7" t="s">
        <v>352</v>
      </c>
      <c r="I484" s="6" t="s">
        <v>353</v>
      </c>
      <c r="J484" s="8">
        <v>32</v>
      </c>
      <c r="K484" s="7" t="s">
        <v>114</v>
      </c>
      <c r="L484" s="8">
        <v>9.479000000000001</v>
      </c>
      <c r="M484" s="8">
        <v>7.1833863636363651</v>
      </c>
      <c r="N484" s="8">
        <v>5.8365</v>
      </c>
      <c r="O484" s="8">
        <v>7.7020999999999997</v>
      </c>
      <c r="P484" s="8">
        <v>6.9650000000000007</v>
      </c>
      <c r="Q484" s="8">
        <v>8.2228750000000002</v>
      </c>
      <c r="R484" s="8">
        <v>7.1153750000000002</v>
      </c>
      <c r="S484" s="8"/>
      <c r="T484" s="8"/>
      <c r="U484" s="9">
        <v>7.4790000000000001</v>
      </c>
      <c r="V484" s="9">
        <v>5.4790000000000001</v>
      </c>
      <c r="W484" s="9">
        <v>9.479000000000001</v>
      </c>
      <c r="X484" s="9">
        <v>5.0245000000000006</v>
      </c>
      <c r="Y484" s="1"/>
      <c r="Z484" s="9">
        <v>6.4790000000000001</v>
      </c>
      <c r="AA484" s="9">
        <v>8.0244999999999997</v>
      </c>
      <c r="AB484" s="9">
        <v>7.0245000000000006</v>
      </c>
      <c r="AC484" s="9">
        <v>7.479000000000001</v>
      </c>
      <c r="AD484" s="9">
        <v>7.4790000000000001</v>
      </c>
      <c r="AE484" s="1"/>
      <c r="AF484" s="9">
        <v>7.4790000000000001</v>
      </c>
      <c r="AG484" s="9">
        <v>7.4790000000000001</v>
      </c>
      <c r="AH484" s="9">
        <v>7.3635000000000002</v>
      </c>
      <c r="AI484" s="9">
        <v>6.4545000000000003</v>
      </c>
      <c r="AJ484" s="9">
        <v>7.4790000000000001</v>
      </c>
      <c r="AK484" s="1"/>
      <c r="AL484" s="9">
        <v>6.4790000000000001</v>
      </c>
      <c r="AM484" s="9">
        <v>9.0490000000000013</v>
      </c>
      <c r="AN484" s="9">
        <v>8.0244999999999997</v>
      </c>
      <c r="AO484" s="9">
        <v>9.479000000000001</v>
      </c>
      <c r="AP484" s="9">
        <v>8.4789999999999992</v>
      </c>
      <c r="AQ484" s="1"/>
      <c r="AR484" s="9">
        <v>2.9089999999999998</v>
      </c>
      <c r="AS484" s="9">
        <v>6.4790000000000001</v>
      </c>
      <c r="AT484" s="9">
        <v>6.9335000000000004</v>
      </c>
    </row>
    <row r="485" spans="1:46" ht="23.25" customHeight="1">
      <c r="A485" s="1"/>
      <c r="B485" s="6" t="s">
        <v>20</v>
      </c>
      <c r="C485" s="6" t="s">
        <v>492</v>
      </c>
      <c r="D485" s="7" t="s">
        <v>31</v>
      </c>
      <c r="E485" s="7" t="s">
        <v>352</v>
      </c>
      <c r="F485" s="6" t="s">
        <v>353</v>
      </c>
      <c r="G485" s="7" t="s">
        <v>33</v>
      </c>
      <c r="H485" s="7" t="s">
        <v>236</v>
      </c>
      <c r="I485" s="6" t="s">
        <v>237</v>
      </c>
      <c r="J485" s="8">
        <v>32</v>
      </c>
      <c r="K485" s="7" t="s">
        <v>67</v>
      </c>
      <c r="L485" s="8">
        <v>6.2725000000000009</v>
      </c>
      <c r="M485" s="8">
        <v>3.0273673469387758</v>
      </c>
      <c r="N485" s="8">
        <v>0.9772500000000004</v>
      </c>
      <c r="O485" s="8">
        <v>2.4187857142857139</v>
      </c>
      <c r="P485" s="8">
        <v>4.3407500000000008</v>
      </c>
      <c r="Q485" s="8">
        <v>5.7180000000000009</v>
      </c>
      <c r="R485" s="8"/>
      <c r="S485" s="8"/>
      <c r="T485" s="8"/>
      <c r="U485" s="8">
        <v>2.4089999999999998</v>
      </c>
      <c r="V485" s="8">
        <v>2.4090000000000007</v>
      </c>
      <c r="W485" s="8">
        <v>0</v>
      </c>
      <c r="X485" s="8">
        <v>0</v>
      </c>
      <c r="Y485" s="1"/>
      <c r="Z485" s="8">
        <v>1.5000000000000009</v>
      </c>
      <c r="AA485" s="8">
        <v>2.4285714285714284</v>
      </c>
      <c r="AB485" s="8">
        <v>0</v>
      </c>
      <c r="AC485" s="8">
        <v>5.7180000000000009</v>
      </c>
      <c r="AD485" s="8">
        <v>0</v>
      </c>
      <c r="AE485" s="1"/>
      <c r="AF485" s="8">
        <v>0</v>
      </c>
      <c r="AG485" s="8">
        <v>0</v>
      </c>
      <c r="AH485" s="8">
        <v>6.2725000000000009</v>
      </c>
      <c r="AI485" s="8">
        <v>0</v>
      </c>
      <c r="AJ485" s="8">
        <v>0</v>
      </c>
      <c r="AK485" s="1"/>
      <c r="AL485" s="8">
        <v>0.45450000000000002</v>
      </c>
      <c r="AM485" s="8">
        <v>0</v>
      </c>
      <c r="AN485" s="8">
        <v>0</v>
      </c>
      <c r="AO485" s="8">
        <v>0</v>
      </c>
      <c r="AP485" s="8">
        <v>0</v>
      </c>
      <c r="AQ485" s="1"/>
      <c r="AR485" s="8">
        <v>0</v>
      </c>
      <c r="AS485" s="8">
        <v>0</v>
      </c>
      <c r="AT485" s="8">
        <v>0</v>
      </c>
    </row>
    <row r="486" spans="1:46" ht="23.25" customHeight="1">
      <c r="A486" s="1"/>
      <c r="B486" s="6" t="s">
        <v>20</v>
      </c>
      <c r="C486" s="6" t="s">
        <v>492</v>
      </c>
      <c r="D486" s="7" t="s">
        <v>35</v>
      </c>
      <c r="E486" s="7" t="s">
        <v>748</v>
      </c>
      <c r="F486" s="6" t="s">
        <v>749</v>
      </c>
      <c r="G486" s="7" t="s">
        <v>169</v>
      </c>
      <c r="H486" s="7" t="s">
        <v>236</v>
      </c>
      <c r="I486" s="6" t="s">
        <v>237</v>
      </c>
      <c r="J486" s="8">
        <v>32</v>
      </c>
      <c r="K486" s="7" t="s">
        <v>110</v>
      </c>
      <c r="L486" s="8">
        <v>16.636000000000006</v>
      </c>
      <c r="M486" s="8">
        <v>10.672600000000001</v>
      </c>
      <c r="N486" s="8">
        <v>16.636000000000006</v>
      </c>
      <c r="O486" s="8">
        <v>13.13625</v>
      </c>
      <c r="P486" s="8">
        <v>1</v>
      </c>
      <c r="Q486" s="8"/>
      <c r="R486" s="8">
        <v>9.4544999999999995</v>
      </c>
      <c r="S486" s="8"/>
      <c r="T486" s="8"/>
      <c r="U486" s="1"/>
      <c r="V486" s="9">
        <v>1</v>
      </c>
      <c r="W486" s="9">
        <v>0</v>
      </c>
      <c r="X486" s="1"/>
      <c r="Y486" s="1"/>
      <c r="Z486" s="1"/>
      <c r="AA486" s="9">
        <v>0</v>
      </c>
      <c r="AB486" s="1"/>
      <c r="AC486" s="1"/>
      <c r="AD486" s="9">
        <v>9.4544999999999995</v>
      </c>
      <c r="AE486" s="1"/>
      <c r="AF486" s="1"/>
      <c r="AG486" s="1"/>
      <c r="AH486" s="1"/>
      <c r="AI486" s="1"/>
      <c r="AJ486" s="1"/>
      <c r="AK486" s="1"/>
      <c r="AL486" s="9">
        <v>16.636000000000006</v>
      </c>
      <c r="AM486" s="9">
        <v>14.272500000000001</v>
      </c>
      <c r="AN486" s="9">
        <v>0</v>
      </c>
      <c r="AO486" s="1"/>
      <c r="AP486" s="1"/>
      <c r="AQ486" s="1"/>
      <c r="AR486" s="1"/>
      <c r="AS486" s="9">
        <v>12</v>
      </c>
      <c r="AT486" s="1"/>
    </row>
    <row r="487" spans="1:46" ht="23.25" customHeight="1">
      <c r="A487" s="1"/>
      <c r="B487" s="6" t="s">
        <v>20</v>
      </c>
      <c r="C487" s="6" t="s">
        <v>494</v>
      </c>
      <c r="D487" s="7" t="s">
        <v>22</v>
      </c>
      <c r="E487" s="7" t="s">
        <v>175</v>
      </c>
      <c r="F487" s="6" t="s">
        <v>176</v>
      </c>
      <c r="G487" s="7" t="s">
        <v>25</v>
      </c>
      <c r="H487" s="7" t="s">
        <v>236</v>
      </c>
      <c r="I487" s="6" t="s">
        <v>237</v>
      </c>
      <c r="J487" s="8">
        <v>32</v>
      </c>
      <c r="K487" s="7" t="s">
        <v>85</v>
      </c>
      <c r="L487" s="8">
        <v>16</v>
      </c>
      <c r="M487" s="8">
        <v>12</v>
      </c>
      <c r="N487" s="8"/>
      <c r="O487" s="8"/>
      <c r="P487" s="8"/>
      <c r="Q487" s="8"/>
      <c r="R487" s="8"/>
      <c r="S487" s="8">
        <v>12</v>
      </c>
      <c r="T487" s="8"/>
      <c r="U487" s="1"/>
      <c r="V487" s="1"/>
      <c r="W487" s="1"/>
      <c r="X487" s="1"/>
      <c r="Y487" s="8">
        <v>15</v>
      </c>
      <c r="Z487" s="1"/>
      <c r="AA487" s="1"/>
      <c r="AB487" s="1"/>
      <c r="AC487" s="1"/>
      <c r="AD487" s="1"/>
      <c r="AE487" s="8">
        <v>8</v>
      </c>
      <c r="AF487" s="1"/>
      <c r="AG487" s="1"/>
      <c r="AH487" s="1"/>
      <c r="AI487" s="1"/>
      <c r="AJ487" s="1"/>
      <c r="AK487" s="8">
        <v>16</v>
      </c>
      <c r="AL487" s="1"/>
      <c r="AM487" s="1"/>
      <c r="AN487" s="1"/>
      <c r="AO487" s="1"/>
      <c r="AP487" s="1"/>
      <c r="AQ487" s="8">
        <v>9</v>
      </c>
      <c r="AR487" s="1"/>
      <c r="AS487" s="1"/>
      <c r="AT487" s="1"/>
    </row>
    <row r="488" spans="1:46" ht="23.25" customHeight="1">
      <c r="A488" s="1"/>
      <c r="B488" s="6" t="s">
        <v>20</v>
      </c>
      <c r="C488" s="6" t="s">
        <v>494</v>
      </c>
      <c r="D488" s="7" t="s">
        <v>22</v>
      </c>
      <c r="E488" s="7" t="s">
        <v>175</v>
      </c>
      <c r="F488" s="6" t="s">
        <v>176</v>
      </c>
      <c r="G488" s="7" t="s">
        <v>31</v>
      </c>
      <c r="H488" s="7" t="s">
        <v>352</v>
      </c>
      <c r="I488" s="6" t="s">
        <v>353</v>
      </c>
      <c r="J488" s="8">
        <v>32</v>
      </c>
      <c r="K488" s="7" t="s">
        <v>114</v>
      </c>
      <c r="L488" s="8">
        <v>0</v>
      </c>
      <c r="M488" s="8"/>
      <c r="N488" s="8"/>
      <c r="O488" s="8"/>
      <c r="P488" s="8"/>
      <c r="Q488" s="8"/>
      <c r="R488" s="8"/>
      <c r="S488" s="8"/>
      <c r="T488" s="8"/>
      <c r="U488" s="1"/>
      <c r="V488" s="1"/>
      <c r="W488" s="1"/>
      <c r="X488" s="1"/>
      <c r="Y488" s="9">
        <v>0</v>
      </c>
      <c r="Z488" s="1"/>
      <c r="AA488" s="1"/>
      <c r="AB488" s="1"/>
      <c r="AC488" s="1"/>
      <c r="AD488" s="1"/>
      <c r="AE488" s="9">
        <v>0</v>
      </c>
      <c r="AF488" s="1"/>
      <c r="AG488" s="1"/>
      <c r="AH488" s="1"/>
      <c r="AI488" s="1"/>
      <c r="AJ488" s="1"/>
      <c r="AK488" s="9">
        <v>0</v>
      </c>
      <c r="AL488" s="1"/>
      <c r="AM488" s="1"/>
      <c r="AN488" s="1"/>
      <c r="AO488" s="1"/>
      <c r="AP488" s="1"/>
      <c r="AQ488" s="9">
        <v>0</v>
      </c>
      <c r="AR488" s="1"/>
      <c r="AS488" s="1"/>
      <c r="AT488" s="1"/>
    </row>
    <row r="489" spans="1:46" ht="23.25" customHeight="1">
      <c r="A489" s="1"/>
      <c r="B489" s="6" t="s">
        <v>20</v>
      </c>
      <c r="C489" s="6" t="s">
        <v>494</v>
      </c>
      <c r="D489" s="7" t="s">
        <v>25</v>
      </c>
      <c r="E489" s="7" t="s">
        <v>236</v>
      </c>
      <c r="F489" s="6" t="s">
        <v>237</v>
      </c>
      <c r="G489" s="7" t="s">
        <v>31</v>
      </c>
      <c r="H489" s="7" t="s">
        <v>352</v>
      </c>
      <c r="I489" s="6" t="s">
        <v>353</v>
      </c>
      <c r="J489" s="8">
        <v>32</v>
      </c>
      <c r="K489" s="7" t="s">
        <v>114</v>
      </c>
      <c r="L489" s="8">
        <v>9.0244999999999997</v>
      </c>
      <c r="M489" s="8">
        <v>7.6381250000000005</v>
      </c>
      <c r="N489" s="8"/>
      <c r="O489" s="8"/>
      <c r="P489" s="8"/>
      <c r="Q489" s="8"/>
      <c r="R489" s="8"/>
      <c r="S489" s="8">
        <v>7.6381250000000005</v>
      </c>
      <c r="T489" s="8"/>
      <c r="U489" s="1"/>
      <c r="V489" s="1"/>
      <c r="W489" s="1"/>
      <c r="X489" s="1"/>
      <c r="Y489" s="8">
        <v>7.0245000000000006</v>
      </c>
      <c r="Z489" s="1"/>
      <c r="AA489" s="1"/>
      <c r="AB489" s="1"/>
      <c r="AC489" s="1"/>
      <c r="AD489" s="1"/>
      <c r="AE489" s="8">
        <v>7.0245000000000006</v>
      </c>
      <c r="AF489" s="1"/>
      <c r="AG489" s="1"/>
      <c r="AH489" s="1"/>
      <c r="AI489" s="1"/>
      <c r="AJ489" s="1"/>
      <c r="AK489" s="8">
        <v>9.0244999999999997</v>
      </c>
      <c r="AL489" s="1"/>
      <c r="AM489" s="1"/>
      <c r="AN489" s="1"/>
      <c r="AO489" s="1"/>
      <c r="AP489" s="1"/>
      <c r="AQ489" s="8">
        <v>7.4790000000000001</v>
      </c>
      <c r="AR489" s="1"/>
      <c r="AS489" s="1"/>
      <c r="AT489" s="1"/>
    </row>
    <row r="490" spans="1:46" ht="23.25" customHeight="1">
      <c r="A490" s="1"/>
      <c r="B490" s="6" t="s">
        <v>20</v>
      </c>
      <c r="C490" s="6" t="s">
        <v>494</v>
      </c>
      <c r="D490" s="7" t="s">
        <v>31</v>
      </c>
      <c r="E490" s="7" t="s">
        <v>352</v>
      </c>
      <c r="F490" s="6" t="s">
        <v>353</v>
      </c>
      <c r="G490" s="7" t="s">
        <v>33</v>
      </c>
      <c r="H490" s="7" t="s">
        <v>236</v>
      </c>
      <c r="I490" s="6" t="s">
        <v>237</v>
      </c>
      <c r="J490" s="8">
        <v>32</v>
      </c>
      <c r="K490" s="7" t="s">
        <v>67</v>
      </c>
      <c r="L490" s="8">
        <v>1.4545000000000008</v>
      </c>
      <c r="M490" s="8">
        <v>1.2272500000000004</v>
      </c>
      <c r="N490" s="8"/>
      <c r="O490" s="8"/>
      <c r="P490" s="8"/>
      <c r="Q490" s="8"/>
      <c r="R490" s="8"/>
      <c r="S490" s="8">
        <v>1.2272500000000004</v>
      </c>
      <c r="T490" s="8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9">
        <v>1</v>
      </c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9">
        <v>1.4545000000000008</v>
      </c>
      <c r="AR490" s="1"/>
      <c r="AS490" s="1"/>
      <c r="AT490" s="1"/>
    </row>
    <row r="491" spans="1:46" ht="23.25" customHeight="1">
      <c r="A491" s="1"/>
      <c r="B491" s="6" t="s">
        <v>20</v>
      </c>
      <c r="C491" s="6" t="s">
        <v>495</v>
      </c>
      <c r="D491" s="7" t="s">
        <v>22</v>
      </c>
      <c r="E491" s="7" t="s">
        <v>175</v>
      </c>
      <c r="F491" s="6" t="s">
        <v>176</v>
      </c>
      <c r="G491" s="7" t="s">
        <v>25</v>
      </c>
      <c r="H491" s="7" t="s">
        <v>211</v>
      </c>
      <c r="I491" s="6" t="s">
        <v>212</v>
      </c>
      <c r="J491" s="8">
        <v>52</v>
      </c>
      <c r="K491" s="7" t="s">
        <v>265</v>
      </c>
      <c r="L491" s="8">
        <v>53.14</v>
      </c>
      <c r="M491" s="8">
        <v>45.714666666666659</v>
      </c>
      <c r="N491" s="8"/>
      <c r="O491" s="8">
        <v>45.2624</v>
      </c>
      <c r="P491" s="8"/>
      <c r="Q491" s="8">
        <v>46.28</v>
      </c>
      <c r="R491" s="8"/>
      <c r="S491" s="8"/>
      <c r="T491" s="8"/>
      <c r="U491" s="8">
        <v>52.322000000000003</v>
      </c>
      <c r="V491" s="1"/>
      <c r="W491" s="8">
        <v>52.14</v>
      </c>
      <c r="X491" s="1"/>
      <c r="Y491" s="1"/>
      <c r="Z491" s="1"/>
      <c r="AA491" s="8">
        <v>53.14</v>
      </c>
      <c r="AB491" s="1"/>
      <c r="AC491" s="8">
        <v>53.14</v>
      </c>
      <c r="AD491" s="1"/>
      <c r="AE491" s="1"/>
      <c r="AF491" s="1"/>
      <c r="AG491" s="8">
        <v>52.14</v>
      </c>
      <c r="AH491" s="1"/>
      <c r="AI491" s="8">
        <v>28.14</v>
      </c>
      <c r="AJ491" s="1"/>
      <c r="AK491" s="1"/>
      <c r="AL491" s="1"/>
      <c r="AM491" s="8">
        <v>42.57</v>
      </c>
      <c r="AN491" s="1"/>
      <c r="AO491" s="8">
        <v>51.7</v>
      </c>
      <c r="AP491" s="1"/>
      <c r="AQ491" s="1"/>
      <c r="AR491" s="1"/>
      <c r="AS491" s="8">
        <v>26.14</v>
      </c>
      <c r="AT491" s="1"/>
    </row>
    <row r="492" spans="1:46" ht="23.25" customHeight="1">
      <c r="A492" s="1"/>
      <c r="B492" s="6" t="s">
        <v>20</v>
      </c>
      <c r="C492" s="6" t="s">
        <v>495</v>
      </c>
      <c r="D492" s="7" t="s">
        <v>22</v>
      </c>
      <c r="E492" s="7" t="s">
        <v>175</v>
      </c>
      <c r="F492" s="6" t="s">
        <v>176</v>
      </c>
      <c r="G492" s="7" t="s">
        <v>31</v>
      </c>
      <c r="H492" s="7" t="s">
        <v>215</v>
      </c>
      <c r="I492" s="6" t="s">
        <v>216</v>
      </c>
      <c r="J492" s="8">
        <v>52</v>
      </c>
      <c r="K492" s="7" t="s">
        <v>488</v>
      </c>
      <c r="L492" s="8">
        <v>0</v>
      </c>
      <c r="M492" s="8"/>
      <c r="N492" s="8"/>
      <c r="O492" s="8"/>
      <c r="P492" s="8"/>
      <c r="Q492" s="8"/>
      <c r="R492" s="8"/>
      <c r="S492" s="8"/>
      <c r="T492" s="8"/>
      <c r="U492" s="9">
        <v>0</v>
      </c>
      <c r="V492" s="1"/>
      <c r="W492" s="9">
        <v>0</v>
      </c>
      <c r="X492" s="1"/>
      <c r="Y492" s="1"/>
      <c r="Z492" s="1"/>
      <c r="AA492" s="9">
        <v>0</v>
      </c>
      <c r="AB492" s="1"/>
      <c r="AC492" s="9">
        <v>0</v>
      </c>
      <c r="AD492" s="1"/>
      <c r="AE492" s="1"/>
      <c r="AF492" s="1"/>
      <c r="AG492" s="9">
        <v>0</v>
      </c>
      <c r="AH492" s="1"/>
      <c r="AI492" s="9">
        <v>0</v>
      </c>
      <c r="AJ492" s="1"/>
      <c r="AK492" s="1"/>
      <c r="AL492" s="1"/>
      <c r="AM492" s="9">
        <v>0</v>
      </c>
      <c r="AN492" s="1"/>
      <c r="AO492" s="9">
        <v>0</v>
      </c>
      <c r="AP492" s="1"/>
      <c r="AQ492" s="1"/>
      <c r="AR492" s="1"/>
      <c r="AS492" s="9">
        <v>0</v>
      </c>
      <c r="AT492" s="1"/>
    </row>
    <row r="493" spans="1:46" ht="23.25" customHeight="1">
      <c r="A493" s="1"/>
      <c r="B493" s="6" t="s">
        <v>20</v>
      </c>
      <c r="C493" s="6" t="s">
        <v>495</v>
      </c>
      <c r="D493" s="7" t="s">
        <v>22</v>
      </c>
      <c r="E493" s="7" t="s">
        <v>175</v>
      </c>
      <c r="F493" s="6" t="s">
        <v>176</v>
      </c>
      <c r="G493" s="7" t="s">
        <v>33</v>
      </c>
      <c r="H493" s="7" t="s">
        <v>211</v>
      </c>
      <c r="I493" s="6" t="s">
        <v>212</v>
      </c>
      <c r="J493" s="8">
        <v>52</v>
      </c>
      <c r="K493" s="7" t="s">
        <v>57</v>
      </c>
      <c r="L493" s="8">
        <v>0</v>
      </c>
      <c r="M493" s="8"/>
      <c r="N493" s="8"/>
      <c r="O493" s="8"/>
      <c r="P493" s="8"/>
      <c r="Q493" s="8"/>
      <c r="R493" s="8"/>
      <c r="S493" s="8"/>
      <c r="T493" s="8"/>
      <c r="U493" s="8">
        <v>0</v>
      </c>
      <c r="V493" s="1"/>
      <c r="W493" s="8">
        <v>0</v>
      </c>
      <c r="X493" s="1"/>
      <c r="Y493" s="1"/>
      <c r="Z493" s="1"/>
      <c r="AA493" s="8">
        <v>0</v>
      </c>
      <c r="AB493" s="1"/>
      <c r="AC493" s="8">
        <v>0</v>
      </c>
      <c r="AD493" s="1"/>
      <c r="AE493" s="1"/>
      <c r="AF493" s="1"/>
      <c r="AG493" s="8">
        <v>0</v>
      </c>
      <c r="AH493" s="1"/>
      <c r="AI493" s="8">
        <v>0</v>
      </c>
      <c r="AJ493" s="1"/>
      <c r="AK493" s="1"/>
      <c r="AL493" s="1"/>
      <c r="AM493" s="8">
        <v>0</v>
      </c>
      <c r="AN493" s="1"/>
      <c r="AO493" s="8">
        <v>0</v>
      </c>
      <c r="AP493" s="1"/>
      <c r="AQ493" s="1"/>
      <c r="AR493" s="1"/>
      <c r="AS493" s="1"/>
      <c r="AT493" s="1"/>
    </row>
    <row r="494" spans="1:46" ht="23.25" customHeight="1">
      <c r="A494" s="1"/>
      <c r="B494" s="6" t="s">
        <v>20</v>
      </c>
      <c r="C494" s="6" t="s">
        <v>495</v>
      </c>
      <c r="D494" s="7" t="s">
        <v>25</v>
      </c>
      <c r="E494" s="7" t="s">
        <v>211</v>
      </c>
      <c r="F494" s="6" t="s">
        <v>212</v>
      </c>
      <c r="G494" s="7" t="s">
        <v>31</v>
      </c>
      <c r="H494" s="7" t="s">
        <v>215</v>
      </c>
      <c r="I494" s="6" t="s">
        <v>216</v>
      </c>
      <c r="J494" s="8">
        <v>52</v>
      </c>
      <c r="K494" s="7" t="s">
        <v>488</v>
      </c>
      <c r="L494" s="8">
        <v>40.507999999999996</v>
      </c>
      <c r="M494" s="8">
        <v>33.521999999999998</v>
      </c>
      <c r="N494" s="8"/>
      <c r="O494" s="8">
        <v>30.015700000000002</v>
      </c>
      <c r="P494" s="8"/>
      <c r="Q494" s="8">
        <v>37.904875000000004</v>
      </c>
      <c r="R494" s="8"/>
      <c r="S494" s="8"/>
      <c r="T494" s="8"/>
      <c r="U494" s="9">
        <v>33.677</v>
      </c>
      <c r="V494" s="1"/>
      <c r="W494" s="9">
        <v>37.029000000000003</v>
      </c>
      <c r="X494" s="1"/>
      <c r="Y494" s="1"/>
      <c r="Z494" s="1"/>
      <c r="AA494" s="9">
        <v>32.319000000000003</v>
      </c>
      <c r="AB494" s="1"/>
      <c r="AC494" s="9">
        <v>40.507999999999996</v>
      </c>
      <c r="AD494" s="1"/>
      <c r="AE494" s="1"/>
      <c r="AF494" s="1"/>
      <c r="AG494" s="9">
        <v>29.179000000000002</v>
      </c>
      <c r="AH494" s="1"/>
      <c r="AI494" s="9">
        <v>37.029000000000003</v>
      </c>
      <c r="AJ494" s="1"/>
      <c r="AK494" s="1"/>
      <c r="AL494" s="1"/>
      <c r="AM494" s="9">
        <v>28.748999999999999</v>
      </c>
      <c r="AN494" s="1"/>
      <c r="AO494" s="9">
        <v>37.0535</v>
      </c>
      <c r="AP494" s="1"/>
      <c r="AQ494" s="1"/>
      <c r="AR494" s="1"/>
      <c r="AS494" s="9">
        <v>26.154500000000002</v>
      </c>
      <c r="AT494" s="1"/>
    </row>
    <row r="495" spans="1:46" ht="23.25" customHeight="1">
      <c r="A495" s="1"/>
      <c r="B495" s="6" t="s">
        <v>20</v>
      </c>
      <c r="C495" s="6" t="s">
        <v>495</v>
      </c>
      <c r="D495" s="7" t="s">
        <v>31</v>
      </c>
      <c r="E495" s="7" t="s">
        <v>215</v>
      </c>
      <c r="F495" s="6" t="s">
        <v>216</v>
      </c>
      <c r="G495" s="7" t="s">
        <v>33</v>
      </c>
      <c r="H495" s="7" t="s">
        <v>211</v>
      </c>
      <c r="I495" s="6" t="s">
        <v>212</v>
      </c>
      <c r="J495" s="8">
        <v>52</v>
      </c>
      <c r="K495" s="7" t="s">
        <v>57</v>
      </c>
      <c r="L495" s="8">
        <v>37.54</v>
      </c>
      <c r="M495" s="8">
        <v>26.259187499999999</v>
      </c>
      <c r="N495" s="8"/>
      <c r="O495" s="8">
        <v>21.228625000000001</v>
      </c>
      <c r="P495" s="8"/>
      <c r="Q495" s="8">
        <v>31.289750000000002</v>
      </c>
      <c r="R495" s="8"/>
      <c r="S495" s="8"/>
      <c r="T495" s="8"/>
      <c r="U495" s="8">
        <v>17.933</v>
      </c>
      <c r="V495" s="1"/>
      <c r="W495" s="8">
        <v>32.83</v>
      </c>
      <c r="X495" s="1"/>
      <c r="Y495" s="1"/>
      <c r="Z495" s="1"/>
      <c r="AA495" s="8">
        <v>18.724499999999999</v>
      </c>
      <c r="AB495" s="1"/>
      <c r="AC495" s="8">
        <v>37.54</v>
      </c>
      <c r="AD495" s="1"/>
      <c r="AE495" s="1"/>
      <c r="AF495" s="1"/>
      <c r="AG495" s="8">
        <v>20.658000000000001</v>
      </c>
      <c r="AH495" s="1"/>
      <c r="AI495" s="8">
        <v>36.11</v>
      </c>
      <c r="AJ495" s="1"/>
      <c r="AK495" s="1"/>
      <c r="AL495" s="1"/>
      <c r="AM495" s="8">
        <v>27.599</v>
      </c>
      <c r="AN495" s="1"/>
      <c r="AO495" s="8">
        <v>18.678999999999998</v>
      </c>
      <c r="AP495" s="1"/>
      <c r="AQ495" s="1"/>
      <c r="AR495" s="1"/>
      <c r="AS495" s="1"/>
      <c r="AT495" s="1"/>
    </row>
    <row r="496" spans="1:46" ht="23.25" customHeight="1">
      <c r="A496" s="1"/>
      <c r="B496" s="6" t="s">
        <v>20</v>
      </c>
      <c r="C496" s="6" t="s">
        <v>496</v>
      </c>
      <c r="D496" s="7" t="s">
        <v>22</v>
      </c>
      <c r="E496" s="7" t="s">
        <v>175</v>
      </c>
      <c r="F496" s="6" t="s">
        <v>176</v>
      </c>
      <c r="G496" s="7" t="s">
        <v>25</v>
      </c>
      <c r="H496" s="7" t="s">
        <v>231</v>
      </c>
      <c r="I496" s="6" t="s">
        <v>232</v>
      </c>
      <c r="J496" s="8">
        <v>32</v>
      </c>
      <c r="K496" s="7" t="s">
        <v>48</v>
      </c>
      <c r="L496" s="8">
        <v>21.469000000000001</v>
      </c>
      <c r="M496" s="8">
        <v>13.499884615384614</v>
      </c>
      <c r="N496" s="8">
        <v>11.792875</v>
      </c>
      <c r="O496" s="8">
        <v>11.933600000000002</v>
      </c>
      <c r="P496" s="8">
        <v>14.5679</v>
      </c>
      <c r="Q496" s="8">
        <v>12.871499999999999</v>
      </c>
      <c r="R496" s="8">
        <v>15.478999999999999</v>
      </c>
      <c r="S496" s="8">
        <v>14.479000000000001</v>
      </c>
      <c r="T496" s="8"/>
      <c r="U496" s="9">
        <v>14.661000000000001</v>
      </c>
      <c r="V496" s="9">
        <v>21.469000000000001</v>
      </c>
      <c r="W496" s="9">
        <v>13.479000000000001</v>
      </c>
      <c r="X496" s="9">
        <v>12.479000000000001</v>
      </c>
      <c r="Y496" s="9">
        <v>15.479000000000001</v>
      </c>
      <c r="Z496" s="9">
        <v>13.958</v>
      </c>
      <c r="AA496" s="9">
        <v>12.0245</v>
      </c>
      <c r="AB496" s="9">
        <v>13.479000000000001</v>
      </c>
      <c r="AC496" s="9">
        <v>12.9335</v>
      </c>
      <c r="AD496" s="9">
        <v>15.479000000000001</v>
      </c>
      <c r="AE496" s="9">
        <v>15.479000000000001</v>
      </c>
      <c r="AF496" s="9">
        <v>12.5945</v>
      </c>
      <c r="AG496" s="9">
        <v>11.479000000000001</v>
      </c>
      <c r="AH496" s="9">
        <v>11.479000000000001</v>
      </c>
      <c r="AI496" s="9">
        <v>12.0245</v>
      </c>
      <c r="AJ496" s="9">
        <v>16.478999999999999</v>
      </c>
      <c r="AK496" s="9">
        <v>12.479000000000001</v>
      </c>
      <c r="AL496" s="9">
        <v>11.479000000000001</v>
      </c>
      <c r="AM496" s="9">
        <v>9.479000000000001</v>
      </c>
      <c r="AN496" s="9">
        <v>12.479000000000001</v>
      </c>
      <c r="AO496" s="9">
        <v>13.049000000000001</v>
      </c>
      <c r="AP496" s="9">
        <v>17.478999999999999</v>
      </c>
      <c r="AQ496" s="9">
        <v>14.479000000000001</v>
      </c>
      <c r="AR496" s="9">
        <v>9.14</v>
      </c>
      <c r="AS496" s="9">
        <v>12.0245</v>
      </c>
      <c r="AT496" s="9">
        <v>13.9335</v>
      </c>
    </row>
    <row r="497" spans="1:46" ht="23.25" customHeight="1">
      <c r="A497" s="1"/>
      <c r="B497" s="6" t="s">
        <v>20</v>
      </c>
      <c r="C497" s="6" t="s">
        <v>497</v>
      </c>
      <c r="D497" s="7" t="s">
        <v>22</v>
      </c>
      <c r="E497" s="7" t="s">
        <v>175</v>
      </c>
      <c r="F497" s="6" t="s">
        <v>176</v>
      </c>
      <c r="G497" s="7" t="s">
        <v>25</v>
      </c>
      <c r="H497" s="7" t="s">
        <v>498</v>
      </c>
      <c r="I497" s="6" t="s">
        <v>499</v>
      </c>
      <c r="J497" s="8">
        <v>32</v>
      </c>
      <c r="K497" s="7" t="s">
        <v>337</v>
      </c>
      <c r="L497" s="8">
        <v>15.454499999999999</v>
      </c>
      <c r="M497" s="8">
        <v>12.876403846153845</v>
      </c>
      <c r="N497" s="8">
        <v>12.295375</v>
      </c>
      <c r="O497" s="8">
        <v>12.557599999999999</v>
      </c>
      <c r="P497" s="8">
        <v>13.509</v>
      </c>
      <c r="Q497" s="8">
        <v>13.840875</v>
      </c>
      <c r="R497" s="8">
        <v>13.795375</v>
      </c>
      <c r="S497" s="8">
        <v>11.181749999999999</v>
      </c>
      <c r="T497" s="8"/>
      <c r="U497" s="8">
        <v>14.3635</v>
      </c>
      <c r="V497" s="8">
        <v>14.909000000000001</v>
      </c>
      <c r="W497" s="8">
        <v>15</v>
      </c>
      <c r="X497" s="8">
        <v>14.3635</v>
      </c>
      <c r="Y497" s="8">
        <v>10.909000000000001</v>
      </c>
      <c r="Z497" s="8">
        <v>11.3635</v>
      </c>
      <c r="AA497" s="8">
        <v>12.946999999999999</v>
      </c>
      <c r="AB497" s="8">
        <v>13.909000000000001</v>
      </c>
      <c r="AC497" s="8">
        <v>15.454499999999999</v>
      </c>
      <c r="AD497" s="8">
        <v>12.909000000000001</v>
      </c>
      <c r="AE497" s="8">
        <v>11</v>
      </c>
      <c r="AF497" s="8">
        <v>12.454499999999999</v>
      </c>
      <c r="AG497" s="8">
        <v>9.4924999999999997</v>
      </c>
      <c r="AH497" s="8">
        <v>11</v>
      </c>
      <c r="AI497" s="8">
        <v>12.454499999999999</v>
      </c>
      <c r="AJ497" s="8">
        <v>14.909000000000001</v>
      </c>
      <c r="AK497" s="8">
        <v>11.909000000000001</v>
      </c>
      <c r="AL497" s="8">
        <v>12.909000000000001</v>
      </c>
      <c r="AM497" s="8">
        <v>12.4925</v>
      </c>
      <c r="AN497" s="8">
        <v>13.818</v>
      </c>
      <c r="AO497" s="8">
        <v>12.454499999999999</v>
      </c>
      <c r="AP497" s="8">
        <v>13</v>
      </c>
      <c r="AQ497" s="8">
        <v>10.909000000000001</v>
      </c>
      <c r="AR497" s="8">
        <v>12.454499999999999</v>
      </c>
      <c r="AS497" s="8">
        <v>13.4925</v>
      </c>
      <c r="AT497" s="8">
        <v>13.909000000000001</v>
      </c>
    </row>
    <row r="498" spans="1:46" ht="23.25" customHeight="1">
      <c r="A498" s="1"/>
      <c r="B498" s="6" t="s">
        <v>20</v>
      </c>
      <c r="C498" s="6" t="s">
        <v>500</v>
      </c>
      <c r="D498" s="7" t="s">
        <v>22</v>
      </c>
      <c r="E498" s="7" t="s">
        <v>501</v>
      </c>
      <c r="F498" s="6" t="s">
        <v>502</v>
      </c>
      <c r="G498" s="7" t="s">
        <v>25</v>
      </c>
      <c r="H498" s="7" t="s">
        <v>175</v>
      </c>
      <c r="I498" s="6" t="s">
        <v>176</v>
      </c>
      <c r="J498" s="8">
        <v>32</v>
      </c>
      <c r="K498" s="7" t="s">
        <v>669</v>
      </c>
      <c r="L498" s="8">
        <v>30.47000000000001</v>
      </c>
      <c r="M498" s="8">
        <v>14.674555555555555</v>
      </c>
      <c r="N498" s="8">
        <v>18.236000000000001</v>
      </c>
      <c r="O498" s="8">
        <v>20.867500000000007</v>
      </c>
      <c r="P498" s="8">
        <v>8.3333333333333339</v>
      </c>
      <c r="Q498" s="8">
        <v>11.241</v>
      </c>
      <c r="R498" s="8">
        <v>14</v>
      </c>
      <c r="S498" s="8"/>
      <c r="T498" s="8"/>
      <c r="U498" s="1"/>
      <c r="V498" s="9">
        <v>12</v>
      </c>
      <c r="W498" s="9">
        <v>14.57</v>
      </c>
      <c r="X498" s="9">
        <v>11</v>
      </c>
      <c r="Y498" s="1"/>
      <c r="Z498" s="1"/>
      <c r="AA498" s="9">
        <v>9</v>
      </c>
      <c r="AB498" s="1"/>
      <c r="AC498" s="9">
        <v>12</v>
      </c>
      <c r="AD498" s="9">
        <v>15</v>
      </c>
      <c r="AE498" s="1"/>
      <c r="AF498" s="9">
        <v>17.394000000000002</v>
      </c>
      <c r="AG498" s="9">
        <v>14</v>
      </c>
      <c r="AH498" s="9">
        <v>5</v>
      </c>
      <c r="AI498" s="9">
        <v>4.3940000000000001</v>
      </c>
      <c r="AJ498" s="9">
        <v>17</v>
      </c>
      <c r="AK498" s="1"/>
      <c r="AL498" s="9">
        <v>12</v>
      </c>
      <c r="AM498" s="9">
        <v>30.47000000000001</v>
      </c>
      <c r="AN498" s="1"/>
      <c r="AO498" s="9">
        <v>14</v>
      </c>
      <c r="AP498" s="9">
        <v>13</v>
      </c>
      <c r="AQ498" s="1"/>
      <c r="AR498" s="9">
        <v>25.314</v>
      </c>
      <c r="AS498" s="9">
        <v>30.000000000000014</v>
      </c>
      <c r="AT498" s="9">
        <v>8.0000000000000036</v>
      </c>
    </row>
    <row r="499" spans="1:46" ht="23.25" customHeight="1">
      <c r="A499" s="1"/>
      <c r="B499" s="6" t="s">
        <v>20</v>
      </c>
      <c r="C499" s="6" t="s">
        <v>500</v>
      </c>
      <c r="D499" s="7" t="s">
        <v>22</v>
      </c>
      <c r="E499" s="7" t="s">
        <v>501</v>
      </c>
      <c r="F499" s="6" t="s">
        <v>502</v>
      </c>
      <c r="G499" s="7" t="s">
        <v>35</v>
      </c>
      <c r="H499" s="7" t="s">
        <v>175</v>
      </c>
      <c r="I499" s="6" t="s">
        <v>176</v>
      </c>
      <c r="J499" s="8">
        <v>32</v>
      </c>
      <c r="K499" s="7" t="s">
        <v>193</v>
      </c>
      <c r="L499" s="8">
        <v>0</v>
      </c>
      <c r="M499" s="8"/>
      <c r="N499" s="8"/>
      <c r="O499" s="8"/>
      <c r="P499" s="8"/>
      <c r="Q499" s="8"/>
      <c r="R499" s="8"/>
      <c r="S499" s="8"/>
      <c r="T499" s="8"/>
      <c r="U499" s="8">
        <v>0</v>
      </c>
      <c r="V499" s="8">
        <v>0</v>
      </c>
      <c r="W499" s="8">
        <v>0</v>
      </c>
      <c r="X499" s="8">
        <v>0</v>
      </c>
      <c r="Y499" s="1"/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1"/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1"/>
      <c r="AL499" s="8">
        <v>0</v>
      </c>
      <c r="AM499" s="8">
        <v>0</v>
      </c>
      <c r="AN499" s="8">
        <v>0</v>
      </c>
      <c r="AO499" s="8">
        <v>0</v>
      </c>
      <c r="AP499" s="8">
        <v>0</v>
      </c>
      <c r="AQ499" s="1"/>
      <c r="AR499" s="8">
        <v>0</v>
      </c>
      <c r="AS499" s="8">
        <v>0</v>
      </c>
      <c r="AT499" s="8">
        <v>0</v>
      </c>
    </row>
    <row r="500" spans="1:46" ht="23.25" customHeight="1">
      <c r="A500" s="1"/>
      <c r="B500" s="6" t="s">
        <v>20</v>
      </c>
      <c r="C500" s="6" t="s">
        <v>500</v>
      </c>
      <c r="D500" s="7" t="s">
        <v>31</v>
      </c>
      <c r="E500" s="7" t="s">
        <v>503</v>
      </c>
      <c r="F500" s="6" t="s">
        <v>504</v>
      </c>
      <c r="G500" s="7" t="s">
        <v>35</v>
      </c>
      <c r="H500" s="7" t="s">
        <v>175</v>
      </c>
      <c r="I500" s="6" t="s">
        <v>176</v>
      </c>
      <c r="J500" s="8">
        <v>32</v>
      </c>
      <c r="K500" s="7" t="s">
        <v>193</v>
      </c>
      <c r="L500" s="8">
        <v>1</v>
      </c>
      <c r="M500" s="8">
        <v>1</v>
      </c>
      <c r="N500" s="8"/>
      <c r="O500" s="8"/>
      <c r="P500" s="8">
        <v>1</v>
      </c>
      <c r="Q500" s="8"/>
      <c r="R500" s="8"/>
      <c r="S500" s="8"/>
      <c r="T500" s="8"/>
      <c r="U500" s="9">
        <v>0</v>
      </c>
      <c r="V500" s="9">
        <v>0</v>
      </c>
      <c r="W500" s="9">
        <v>0</v>
      </c>
      <c r="X500" s="9">
        <v>0</v>
      </c>
      <c r="Y500" s="1"/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1"/>
      <c r="AF500" s="9">
        <v>0</v>
      </c>
      <c r="AG500" s="9">
        <v>0</v>
      </c>
      <c r="AH500" s="9">
        <v>0</v>
      </c>
      <c r="AI500" s="9">
        <v>0</v>
      </c>
      <c r="AJ500" s="9">
        <v>0</v>
      </c>
      <c r="AK500" s="1"/>
      <c r="AL500" s="9">
        <v>0</v>
      </c>
      <c r="AM500" s="9">
        <v>0</v>
      </c>
      <c r="AN500" s="9">
        <v>0</v>
      </c>
      <c r="AO500" s="9">
        <v>0</v>
      </c>
      <c r="AP500" s="9">
        <v>0</v>
      </c>
      <c r="AQ500" s="1"/>
      <c r="AR500" s="9">
        <v>0</v>
      </c>
      <c r="AS500" s="9">
        <v>0</v>
      </c>
      <c r="AT500" s="9">
        <v>1</v>
      </c>
    </row>
    <row r="501" spans="1:46" ht="23.25" customHeight="1">
      <c r="A501" s="1"/>
      <c r="B501" s="6" t="s">
        <v>20</v>
      </c>
      <c r="C501" s="6" t="s">
        <v>500</v>
      </c>
      <c r="D501" s="7" t="s">
        <v>31</v>
      </c>
      <c r="E501" s="7" t="s">
        <v>503</v>
      </c>
      <c r="F501" s="6" t="s">
        <v>504</v>
      </c>
      <c r="G501" s="7" t="s">
        <v>169</v>
      </c>
      <c r="H501" s="7" t="s">
        <v>501</v>
      </c>
      <c r="I501" s="6" t="s">
        <v>502</v>
      </c>
      <c r="J501" s="8">
        <v>32</v>
      </c>
      <c r="K501" s="7" t="s">
        <v>742</v>
      </c>
      <c r="L501" s="8">
        <v>1.57</v>
      </c>
      <c r="M501" s="8">
        <v>1.57</v>
      </c>
      <c r="N501" s="8">
        <v>1.57</v>
      </c>
      <c r="O501" s="8"/>
      <c r="P501" s="8"/>
      <c r="Q501" s="8"/>
      <c r="R501" s="8"/>
      <c r="S501" s="8"/>
      <c r="T501" s="8"/>
      <c r="U501" s="8">
        <v>0</v>
      </c>
      <c r="V501" s="8">
        <v>0</v>
      </c>
      <c r="W501" s="8">
        <v>0</v>
      </c>
      <c r="X501" s="8">
        <v>0</v>
      </c>
      <c r="Y501" s="1"/>
      <c r="Z501" s="8">
        <v>1.57</v>
      </c>
      <c r="AA501" s="8">
        <v>0</v>
      </c>
      <c r="AB501" s="8">
        <v>0</v>
      </c>
      <c r="AC501" s="8">
        <v>0</v>
      </c>
      <c r="AD501" s="8">
        <v>0</v>
      </c>
      <c r="AE501" s="1"/>
      <c r="AF501" s="8">
        <v>0</v>
      </c>
      <c r="AG501" s="8">
        <v>0</v>
      </c>
      <c r="AH501" s="8">
        <v>0</v>
      </c>
      <c r="AI501" s="8">
        <v>0</v>
      </c>
      <c r="AJ501" s="8">
        <v>0</v>
      </c>
      <c r="AK501" s="1"/>
      <c r="AL501" s="8">
        <v>0</v>
      </c>
      <c r="AM501" s="8">
        <v>0</v>
      </c>
      <c r="AN501" s="8">
        <v>0</v>
      </c>
      <c r="AO501" s="8">
        <v>0</v>
      </c>
      <c r="AP501" s="8">
        <v>0</v>
      </c>
      <c r="AQ501" s="1"/>
      <c r="AR501" s="8">
        <v>0</v>
      </c>
      <c r="AS501" s="8">
        <v>0</v>
      </c>
      <c r="AT501" s="8">
        <v>0</v>
      </c>
    </row>
    <row r="502" spans="1:46" ht="23.25" customHeight="1">
      <c r="A502" s="1"/>
      <c r="B502" s="6" t="s">
        <v>20</v>
      </c>
      <c r="C502" s="6" t="s">
        <v>500</v>
      </c>
      <c r="D502" s="7" t="s">
        <v>33</v>
      </c>
      <c r="E502" s="7" t="s">
        <v>505</v>
      </c>
      <c r="F502" s="6" t="s">
        <v>506</v>
      </c>
      <c r="G502" s="7" t="s">
        <v>35</v>
      </c>
      <c r="H502" s="7" t="s">
        <v>175</v>
      </c>
      <c r="I502" s="6" t="s">
        <v>176</v>
      </c>
      <c r="J502" s="8">
        <v>32</v>
      </c>
      <c r="K502" s="7" t="s">
        <v>193</v>
      </c>
      <c r="L502" s="8">
        <v>9.42</v>
      </c>
      <c r="M502" s="8">
        <v>4.6386363636363637</v>
      </c>
      <c r="N502" s="8">
        <v>7.85</v>
      </c>
      <c r="O502" s="8">
        <v>4.3959999999999999</v>
      </c>
      <c r="P502" s="8">
        <v>3.4539999999999997</v>
      </c>
      <c r="Q502" s="8">
        <v>3.9249999999999998</v>
      </c>
      <c r="R502" s="8">
        <v>3.9249999999999998</v>
      </c>
      <c r="S502" s="8"/>
      <c r="T502" s="8"/>
      <c r="U502" s="9">
        <v>4.71</v>
      </c>
      <c r="V502" s="9">
        <v>3.14</v>
      </c>
      <c r="W502" s="9">
        <v>3.14</v>
      </c>
      <c r="X502" s="9">
        <v>3.14</v>
      </c>
      <c r="Y502" s="1"/>
      <c r="Z502" s="9">
        <v>7.85</v>
      </c>
      <c r="AA502" s="9">
        <v>3.14</v>
      </c>
      <c r="AB502" s="9">
        <v>4.71</v>
      </c>
      <c r="AC502" s="9">
        <v>4.71</v>
      </c>
      <c r="AD502" s="9">
        <v>4.71</v>
      </c>
      <c r="AE502" s="1"/>
      <c r="AF502" s="9">
        <v>6.28</v>
      </c>
      <c r="AG502" s="9">
        <v>6.28</v>
      </c>
      <c r="AH502" s="9">
        <v>3.14</v>
      </c>
      <c r="AI502" s="9">
        <v>4.71</v>
      </c>
      <c r="AJ502" s="9">
        <v>4.71</v>
      </c>
      <c r="AK502" s="1"/>
      <c r="AL502" s="9">
        <v>9.42</v>
      </c>
      <c r="AM502" s="9">
        <v>4.71</v>
      </c>
      <c r="AN502" s="9">
        <v>3.14</v>
      </c>
      <c r="AO502" s="9">
        <v>3.14</v>
      </c>
      <c r="AP502" s="9">
        <v>3.14</v>
      </c>
      <c r="AQ502" s="1"/>
      <c r="AR502" s="9">
        <v>7.85</v>
      </c>
      <c r="AS502" s="9">
        <v>3.14</v>
      </c>
      <c r="AT502" s="9">
        <v>3.14</v>
      </c>
    </row>
    <row r="503" spans="1:46" ht="23.25" customHeight="1">
      <c r="A503" s="1"/>
      <c r="B503" s="6" t="s">
        <v>20</v>
      </c>
      <c r="C503" s="6" t="s">
        <v>500</v>
      </c>
      <c r="D503" s="7" t="s">
        <v>33</v>
      </c>
      <c r="E503" s="7" t="s">
        <v>505</v>
      </c>
      <c r="F503" s="6" t="s">
        <v>506</v>
      </c>
      <c r="G503" s="7" t="s">
        <v>169</v>
      </c>
      <c r="H503" s="7" t="s">
        <v>501</v>
      </c>
      <c r="I503" s="6" t="s">
        <v>502</v>
      </c>
      <c r="J503" s="8">
        <v>32</v>
      </c>
      <c r="K503" s="7" t="s">
        <v>742</v>
      </c>
      <c r="L503" s="8">
        <v>9.42</v>
      </c>
      <c r="M503" s="8">
        <v>5.1930769230769238</v>
      </c>
      <c r="N503" s="8">
        <v>8.3733333333333331</v>
      </c>
      <c r="O503" s="8">
        <v>5.4950000000000001</v>
      </c>
      <c r="P503" s="8">
        <v>3.9249999999999998</v>
      </c>
      <c r="Q503" s="8">
        <v>3.6633333333333336</v>
      </c>
      <c r="R503" s="8">
        <v>4.1866666666666665</v>
      </c>
      <c r="S503" s="8"/>
      <c r="T503" s="8"/>
      <c r="U503" s="8">
        <v>0</v>
      </c>
      <c r="V503" s="8">
        <v>0</v>
      </c>
      <c r="W503" s="8">
        <v>0</v>
      </c>
      <c r="X503" s="8">
        <v>0</v>
      </c>
      <c r="Y503" s="1"/>
      <c r="Z503" s="8">
        <v>9.42</v>
      </c>
      <c r="AA503" s="8">
        <v>3.14</v>
      </c>
      <c r="AB503" s="8">
        <v>4.71</v>
      </c>
      <c r="AC503" s="8">
        <v>4.71</v>
      </c>
      <c r="AD503" s="8">
        <v>4.71</v>
      </c>
      <c r="AE503" s="1"/>
      <c r="AF503" s="8">
        <v>6.28</v>
      </c>
      <c r="AG503" s="8">
        <v>7.85</v>
      </c>
      <c r="AH503" s="8">
        <v>3.14</v>
      </c>
      <c r="AI503" s="8">
        <v>3.14</v>
      </c>
      <c r="AJ503" s="8">
        <v>4.71</v>
      </c>
      <c r="AK503" s="1"/>
      <c r="AL503" s="8">
        <v>9.42</v>
      </c>
      <c r="AM503" s="8">
        <v>0</v>
      </c>
      <c r="AN503" s="8">
        <v>0</v>
      </c>
      <c r="AO503" s="8">
        <v>3.14</v>
      </c>
      <c r="AP503" s="8">
        <v>3.14</v>
      </c>
      <c r="AQ503" s="1"/>
      <c r="AR503" s="8">
        <v>0</v>
      </c>
      <c r="AS503" s="8">
        <v>0</v>
      </c>
      <c r="AT503" s="8">
        <v>0</v>
      </c>
    </row>
    <row r="504" spans="1:46" ht="23.25" customHeight="1">
      <c r="A504" s="1"/>
      <c r="B504" s="6" t="s">
        <v>20</v>
      </c>
      <c r="C504" s="6" t="s">
        <v>500</v>
      </c>
      <c r="D504" s="7" t="s">
        <v>35</v>
      </c>
      <c r="E504" s="7" t="s">
        <v>175</v>
      </c>
      <c r="F504" s="6" t="s">
        <v>176</v>
      </c>
      <c r="G504" s="7" t="s">
        <v>169</v>
      </c>
      <c r="H504" s="7" t="s">
        <v>501</v>
      </c>
      <c r="I504" s="6" t="s">
        <v>502</v>
      </c>
      <c r="J504" s="8">
        <v>32</v>
      </c>
      <c r="K504" s="7" t="s">
        <v>742</v>
      </c>
      <c r="L504" s="8">
        <v>31.270000000000003</v>
      </c>
      <c r="M504" s="8">
        <v>25.440727272727273</v>
      </c>
      <c r="N504" s="8">
        <v>26.814</v>
      </c>
      <c r="O504" s="8">
        <v>25.164000000000001</v>
      </c>
      <c r="P504" s="8">
        <v>25.338000000000001</v>
      </c>
      <c r="Q504" s="8">
        <v>21.707500000000003</v>
      </c>
      <c r="R504" s="8">
        <v>28.274999999999999</v>
      </c>
      <c r="S504" s="8"/>
      <c r="T504" s="8"/>
      <c r="U504" s="9">
        <v>25.42</v>
      </c>
      <c r="V504" s="9">
        <v>30.71</v>
      </c>
      <c r="W504" s="9">
        <v>31.270000000000003</v>
      </c>
      <c r="X504" s="9">
        <v>29.56</v>
      </c>
      <c r="Y504" s="1"/>
      <c r="Z504" s="9">
        <v>29.778000000000002</v>
      </c>
      <c r="AA504" s="9">
        <v>27.99</v>
      </c>
      <c r="AB504" s="9">
        <v>20.57</v>
      </c>
      <c r="AC504" s="9">
        <v>19.14</v>
      </c>
      <c r="AD504" s="9">
        <v>30.130000000000003</v>
      </c>
      <c r="AE504" s="1"/>
      <c r="AF504" s="9">
        <v>24.498000000000001</v>
      </c>
      <c r="AG504" s="9">
        <v>24.85</v>
      </c>
      <c r="AH504" s="9">
        <v>18.71</v>
      </c>
      <c r="AI504" s="9">
        <v>21.85</v>
      </c>
      <c r="AJ504" s="9">
        <v>27.56</v>
      </c>
      <c r="AK504" s="1"/>
      <c r="AL504" s="9">
        <v>24.99</v>
      </c>
      <c r="AM504" s="9">
        <v>23.28</v>
      </c>
      <c r="AN504" s="9">
        <v>30.28</v>
      </c>
      <c r="AO504" s="9">
        <v>14.57</v>
      </c>
      <c r="AP504" s="9">
        <v>25.85</v>
      </c>
      <c r="AQ504" s="1"/>
      <c r="AR504" s="9">
        <v>27.99</v>
      </c>
      <c r="AS504" s="9">
        <v>24.28</v>
      </c>
      <c r="AT504" s="9">
        <v>26.42</v>
      </c>
    </row>
    <row r="505" spans="1:46" ht="23.25" customHeight="1">
      <c r="A505" s="1"/>
      <c r="B505" s="6" t="s">
        <v>20</v>
      </c>
      <c r="C505" s="6" t="s">
        <v>507</v>
      </c>
      <c r="D505" s="7" t="s">
        <v>25</v>
      </c>
      <c r="E505" s="7" t="s">
        <v>508</v>
      </c>
      <c r="F505" s="6" t="s">
        <v>509</v>
      </c>
      <c r="G505" s="7" t="s">
        <v>31</v>
      </c>
      <c r="H505" s="7" t="s">
        <v>452</v>
      </c>
      <c r="I505" s="6" t="s">
        <v>453</v>
      </c>
      <c r="J505" s="8">
        <v>24</v>
      </c>
      <c r="K505" s="7" t="s">
        <v>89</v>
      </c>
      <c r="L505" s="8">
        <v>2.5</v>
      </c>
      <c r="M505" s="8">
        <v>2.5</v>
      </c>
      <c r="N505" s="8">
        <v>2.5</v>
      </c>
      <c r="O505" s="8"/>
      <c r="P505" s="8"/>
      <c r="Q505" s="8"/>
      <c r="R505" s="8"/>
      <c r="S505" s="8"/>
      <c r="T505" s="8"/>
      <c r="U505" s="1"/>
      <c r="V505" s="1"/>
      <c r="W505" s="1"/>
      <c r="X505" s="1"/>
      <c r="Y505" s="1"/>
      <c r="Z505" s="8">
        <v>2.5</v>
      </c>
      <c r="AA505" s="1"/>
      <c r="AB505" s="1"/>
      <c r="AC505" s="1"/>
      <c r="AD505" s="1"/>
      <c r="AE505" s="1"/>
      <c r="AF505" s="8">
        <v>0</v>
      </c>
      <c r="AG505" s="1"/>
      <c r="AH505" s="1"/>
      <c r="AI505" s="1"/>
      <c r="AJ505" s="1"/>
      <c r="AK505" s="1"/>
      <c r="AL505" s="8">
        <v>0</v>
      </c>
      <c r="AM505" s="1"/>
      <c r="AN505" s="1"/>
      <c r="AO505" s="1"/>
      <c r="AP505" s="1"/>
      <c r="AQ505" s="1"/>
      <c r="AR505" s="8">
        <v>0</v>
      </c>
      <c r="AS505" s="1"/>
      <c r="AT505" s="1"/>
    </row>
    <row r="506" spans="1:46" ht="23.25" customHeight="1">
      <c r="A506" s="1"/>
      <c r="B506" s="6" t="s">
        <v>20</v>
      </c>
      <c r="C506" s="6" t="s">
        <v>507</v>
      </c>
      <c r="D506" s="7" t="s">
        <v>25</v>
      </c>
      <c r="E506" s="7" t="s">
        <v>508</v>
      </c>
      <c r="F506" s="6" t="s">
        <v>509</v>
      </c>
      <c r="G506" s="7" t="s">
        <v>33</v>
      </c>
      <c r="H506" s="7" t="s">
        <v>510</v>
      </c>
      <c r="I506" s="6" t="s">
        <v>511</v>
      </c>
      <c r="J506" s="8">
        <v>24</v>
      </c>
      <c r="K506" s="7" t="s">
        <v>60</v>
      </c>
      <c r="L506" s="8">
        <v>0</v>
      </c>
      <c r="M506" s="8"/>
      <c r="N506" s="8"/>
      <c r="O506" s="8"/>
      <c r="P506" s="8"/>
      <c r="Q506" s="8"/>
      <c r="R506" s="8"/>
      <c r="S506" s="8"/>
      <c r="T506" s="8"/>
      <c r="U506" s="1"/>
      <c r="V506" s="1"/>
      <c r="W506" s="1"/>
      <c r="X506" s="1"/>
      <c r="Y506" s="1"/>
      <c r="Z506" s="9">
        <v>0</v>
      </c>
      <c r="AA506" s="1"/>
      <c r="AB506" s="1"/>
      <c r="AC506" s="1"/>
      <c r="AD506" s="1"/>
      <c r="AE506" s="1"/>
      <c r="AF506" s="9">
        <v>0</v>
      </c>
      <c r="AG506" s="1"/>
      <c r="AH506" s="1"/>
      <c r="AI506" s="1"/>
      <c r="AJ506" s="1"/>
      <c r="AK506" s="1"/>
      <c r="AL506" s="9">
        <v>0</v>
      </c>
      <c r="AM506" s="1"/>
      <c r="AN506" s="1"/>
      <c r="AO506" s="1"/>
      <c r="AP506" s="1"/>
      <c r="AQ506" s="1"/>
      <c r="AR506" s="9">
        <v>0</v>
      </c>
      <c r="AS506" s="1"/>
      <c r="AT506" s="1"/>
    </row>
    <row r="507" spans="1:46" ht="23.25" customHeight="1">
      <c r="A507" s="1"/>
      <c r="B507" s="6" t="s">
        <v>20</v>
      </c>
      <c r="C507" s="6" t="s">
        <v>507</v>
      </c>
      <c r="D507" s="7" t="s">
        <v>25</v>
      </c>
      <c r="E507" s="7" t="s">
        <v>508</v>
      </c>
      <c r="F507" s="6" t="s">
        <v>509</v>
      </c>
      <c r="G507" s="7" t="s">
        <v>35</v>
      </c>
      <c r="H507" s="7" t="s">
        <v>452</v>
      </c>
      <c r="I507" s="6" t="s">
        <v>453</v>
      </c>
      <c r="J507" s="8">
        <v>24</v>
      </c>
      <c r="K507" s="7" t="s">
        <v>661</v>
      </c>
      <c r="L507" s="8">
        <v>0</v>
      </c>
      <c r="M507" s="8"/>
      <c r="N507" s="8"/>
      <c r="O507" s="8"/>
      <c r="P507" s="8"/>
      <c r="Q507" s="8"/>
      <c r="R507" s="8"/>
      <c r="S507" s="8"/>
      <c r="T507" s="8"/>
      <c r="U507" s="1"/>
      <c r="V507" s="1"/>
      <c r="W507" s="1"/>
      <c r="X507" s="1"/>
      <c r="Y507" s="1"/>
      <c r="Z507" s="8">
        <v>0</v>
      </c>
      <c r="AA507" s="1"/>
      <c r="AB507" s="1"/>
      <c r="AC507" s="1"/>
      <c r="AD507" s="1"/>
      <c r="AE507" s="1"/>
      <c r="AF507" s="8">
        <v>0</v>
      </c>
      <c r="AG507" s="1"/>
      <c r="AH507" s="1"/>
      <c r="AI507" s="1"/>
      <c r="AJ507" s="1"/>
      <c r="AK507" s="1"/>
      <c r="AL507" s="8">
        <v>0</v>
      </c>
      <c r="AM507" s="1"/>
      <c r="AN507" s="1"/>
      <c r="AO507" s="1"/>
      <c r="AP507" s="1"/>
      <c r="AQ507" s="1"/>
      <c r="AR507" s="8">
        <v>0</v>
      </c>
      <c r="AS507" s="1"/>
      <c r="AT507" s="1"/>
    </row>
    <row r="508" spans="1:46" ht="23.25" customHeight="1">
      <c r="A508" s="1"/>
      <c r="B508" s="6" t="s">
        <v>20</v>
      </c>
      <c r="C508" s="6" t="s">
        <v>507</v>
      </c>
      <c r="D508" s="7" t="s">
        <v>31</v>
      </c>
      <c r="E508" s="7" t="s">
        <v>452</v>
      </c>
      <c r="F508" s="6" t="s">
        <v>453</v>
      </c>
      <c r="G508" s="7" t="s">
        <v>33</v>
      </c>
      <c r="H508" s="7" t="s">
        <v>510</v>
      </c>
      <c r="I508" s="6" t="s">
        <v>511</v>
      </c>
      <c r="J508" s="8">
        <v>24</v>
      </c>
      <c r="K508" s="7" t="s">
        <v>60</v>
      </c>
      <c r="L508" s="8">
        <v>20.28</v>
      </c>
      <c r="M508" s="8">
        <v>16.067500000000003</v>
      </c>
      <c r="N508" s="8">
        <v>16.067500000000003</v>
      </c>
      <c r="O508" s="8"/>
      <c r="P508" s="8"/>
      <c r="Q508" s="8"/>
      <c r="R508" s="8"/>
      <c r="S508" s="8"/>
      <c r="T508" s="8"/>
      <c r="U508" s="1"/>
      <c r="V508" s="1"/>
      <c r="W508" s="1"/>
      <c r="X508" s="1"/>
      <c r="Y508" s="1"/>
      <c r="Z508" s="9">
        <v>20.28</v>
      </c>
      <c r="AA508" s="1"/>
      <c r="AB508" s="1"/>
      <c r="AC508" s="1"/>
      <c r="AD508" s="1"/>
      <c r="AE508" s="1"/>
      <c r="AF508" s="9">
        <v>19.71</v>
      </c>
      <c r="AG508" s="1"/>
      <c r="AH508" s="1"/>
      <c r="AI508" s="1"/>
      <c r="AJ508" s="1"/>
      <c r="AK508" s="1"/>
      <c r="AL508" s="9">
        <v>17.14</v>
      </c>
      <c r="AM508" s="1"/>
      <c r="AN508" s="1"/>
      <c r="AO508" s="1"/>
      <c r="AP508" s="1"/>
      <c r="AQ508" s="1"/>
      <c r="AR508" s="9">
        <v>7.14</v>
      </c>
      <c r="AS508" s="1"/>
      <c r="AT508" s="1"/>
    </row>
    <row r="509" spans="1:46" ht="23.25" customHeight="1">
      <c r="A509" s="1"/>
      <c r="B509" s="6" t="s">
        <v>20</v>
      </c>
      <c r="C509" s="6" t="s">
        <v>507</v>
      </c>
      <c r="D509" s="7" t="s">
        <v>33</v>
      </c>
      <c r="E509" s="7" t="s">
        <v>510</v>
      </c>
      <c r="F509" s="6" t="s">
        <v>511</v>
      </c>
      <c r="G509" s="7" t="s">
        <v>35</v>
      </c>
      <c r="H509" s="7" t="s">
        <v>452</v>
      </c>
      <c r="I509" s="6" t="s">
        <v>453</v>
      </c>
      <c r="J509" s="8">
        <v>24</v>
      </c>
      <c r="K509" s="7" t="s">
        <v>661</v>
      </c>
      <c r="L509" s="8">
        <v>17.14</v>
      </c>
      <c r="M509" s="8">
        <v>12.350000000000001</v>
      </c>
      <c r="N509" s="8">
        <v>12.350000000000001</v>
      </c>
      <c r="O509" s="8"/>
      <c r="P509" s="8"/>
      <c r="Q509" s="8"/>
      <c r="R509" s="8"/>
      <c r="S509" s="8"/>
      <c r="T509" s="8"/>
      <c r="U509" s="1"/>
      <c r="V509" s="1"/>
      <c r="W509" s="1"/>
      <c r="X509" s="1"/>
      <c r="Y509" s="1"/>
      <c r="Z509" s="8">
        <v>11.99</v>
      </c>
      <c r="AA509" s="1"/>
      <c r="AB509" s="1"/>
      <c r="AC509" s="1"/>
      <c r="AD509" s="1"/>
      <c r="AE509" s="1"/>
      <c r="AF509" s="8">
        <v>13.99</v>
      </c>
      <c r="AG509" s="1"/>
      <c r="AH509" s="1"/>
      <c r="AI509" s="1"/>
      <c r="AJ509" s="1"/>
      <c r="AK509" s="1"/>
      <c r="AL509" s="8">
        <v>17.14</v>
      </c>
      <c r="AM509" s="1"/>
      <c r="AN509" s="1"/>
      <c r="AO509" s="1"/>
      <c r="AP509" s="1"/>
      <c r="AQ509" s="1"/>
      <c r="AR509" s="8">
        <v>6.28</v>
      </c>
      <c r="AS509" s="1"/>
      <c r="AT509" s="1"/>
    </row>
    <row r="510" spans="1:46" ht="23.25" customHeight="1">
      <c r="A510" s="1"/>
      <c r="B510" s="6" t="s">
        <v>20</v>
      </c>
      <c r="C510" s="6" t="s">
        <v>513</v>
      </c>
      <c r="D510" s="7" t="s">
        <v>22</v>
      </c>
      <c r="E510" s="7" t="s">
        <v>498</v>
      </c>
      <c r="F510" s="6" t="s">
        <v>499</v>
      </c>
      <c r="G510" s="7" t="s">
        <v>25</v>
      </c>
      <c r="H510" s="7" t="s">
        <v>501</v>
      </c>
      <c r="I510" s="6" t="s">
        <v>502</v>
      </c>
      <c r="J510" s="8">
        <v>32</v>
      </c>
      <c r="K510" s="7" t="s">
        <v>28</v>
      </c>
      <c r="L510" s="8">
        <v>26.109000000000002</v>
      </c>
      <c r="M510" s="8">
        <v>23.949000000000002</v>
      </c>
      <c r="N510" s="8"/>
      <c r="O510" s="8"/>
      <c r="P510" s="8"/>
      <c r="Q510" s="8"/>
      <c r="R510" s="8"/>
      <c r="S510" s="8">
        <v>23.949000000000002</v>
      </c>
      <c r="T510" s="8"/>
      <c r="U510" s="1"/>
      <c r="V510" s="1"/>
      <c r="W510" s="1"/>
      <c r="X510" s="1"/>
      <c r="Y510" s="9">
        <v>26.109000000000002</v>
      </c>
      <c r="Z510" s="1"/>
      <c r="AA510" s="1"/>
      <c r="AB510" s="1"/>
      <c r="AC510" s="1"/>
      <c r="AD510" s="1"/>
      <c r="AE510" s="9">
        <v>25.679000000000002</v>
      </c>
      <c r="AF510" s="1"/>
      <c r="AG510" s="1"/>
      <c r="AH510" s="1"/>
      <c r="AI510" s="1"/>
      <c r="AJ510" s="1"/>
      <c r="AK510" s="9">
        <v>20.469000000000001</v>
      </c>
      <c r="AL510" s="1"/>
      <c r="AM510" s="1"/>
      <c r="AN510" s="1"/>
      <c r="AO510" s="1"/>
      <c r="AP510" s="1"/>
      <c r="AQ510" s="9">
        <v>23.539000000000001</v>
      </c>
      <c r="AR510" s="1"/>
      <c r="AS510" s="1"/>
      <c r="AT510" s="1"/>
    </row>
    <row r="511" spans="1:46" ht="23.25" customHeight="1">
      <c r="A511" s="1"/>
      <c r="B511" s="6" t="s">
        <v>20</v>
      </c>
      <c r="C511" s="6" t="s">
        <v>513</v>
      </c>
      <c r="D511" s="7" t="s">
        <v>22</v>
      </c>
      <c r="E511" s="7" t="s">
        <v>498</v>
      </c>
      <c r="F511" s="6" t="s">
        <v>499</v>
      </c>
      <c r="G511" s="7" t="s">
        <v>31</v>
      </c>
      <c r="H511" s="7" t="s">
        <v>175</v>
      </c>
      <c r="I511" s="6" t="s">
        <v>176</v>
      </c>
      <c r="J511" s="8">
        <v>32</v>
      </c>
      <c r="K511" s="7" t="s">
        <v>117</v>
      </c>
      <c r="L511" s="8">
        <v>0</v>
      </c>
      <c r="M511" s="8"/>
      <c r="N511" s="8"/>
      <c r="O511" s="8"/>
      <c r="P511" s="8"/>
      <c r="Q511" s="8"/>
      <c r="R511" s="8"/>
      <c r="S511" s="8"/>
      <c r="T511" s="8"/>
      <c r="U511" s="1"/>
      <c r="V511" s="1"/>
      <c r="W511" s="1"/>
      <c r="X511" s="1"/>
      <c r="Y511" s="8">
        <v>0</v>
      </c>
      <c r="Z511" s="1"/>
      <c r="AA511" s="1"/>
      <c r="AB511" s="1"/>
      <c r="AC511" s="1"/>
      <c r="AD511" s="1"/>
      <c r="AE511" s="8">
        <v>0</v>
      </c>
      <c r="AF511" s="1"/>
      <c r="AG511" s="1"/>
      <c r="AH511" s="1"/>
      <c r="AI511" s="1"/>
      <c r="AJ511" s="1"/>
      <c r="AK511" s="8">
        <v>0</v>
      </c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23.25" customHeight="1">
      <c r="A512" s="1"/>
      <c r="B512" s="6" t="s">
        <v>20</v>
      </c>
      <c r="C512" s="6" t="s">
        <v>513</v>
      </c>
      <c r="D512" s="7" t="s">
        <v>22</v>
      </c>
      <c r="E512" s="7" t="s">
        <v>498</v>
      </c>
      <c r="F512" s="6" t="s">
        <v>499</v>
      </c>
      <c r="G512" s="7" t="s">
        <v>31</v>
      </c>
      <c r="H512" s="7" t="s">
        <v>175</v>
      </c>
      <c r="I512" s="6" t="s">
        <v>176</v>
      </c>
      <c r="J512" s="8">
        <v>32</v>
      </c>
      <c r="K512" s="7" t="s">
        <v>395</v>
      </c>
      <c r="L512" s="8">
        <v>0</v>
      </c>
      <c r="M512" s="8"/>
      <c r="N512" s="8"/>
      <c r="O512" s="8"/>
      <c r="P512" s="8"/>
      <c r="Q512" s="8"/>
      <c r="R512" s="8"/>
      <c r="S512" s="8"/>
      <c r="T512" s="8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9">
        <v>0</v>
      </c>
      <c r="AR512" s="1"/>
      <c r="AS512" s="1"/>
      <c r="AT512" s="1"/>
    </row>
    <row r="513" spans="1:46" ht="23.25" customHeight="1">
      <c r="A513" s="1"/>
      <c r="B513" s="6" t="s">
        <v>20</v>
      </c>
      <c r="C513" s="6" t="s">
        <v>513</v>
      </c>
      <c r="D513" s="7" t="s">
        <v>25</v>
      </c>
      <c r="E513" s="7" t="s">
        <v>501</v>
      </c>
      <c r="F513" s="6" t="s">
        <v>502</v>
      </c>
      <c r="G513" s="7" t="s">
        <v>31</v>
      </c>
      <c r="H513" s="7" t="s">
        <v>175</v>
      </c>
      <c r="I513" s="6" t="s">
        <v>176</v>
      </c>
      <c r="J513" s="8">
        <v>32</v>
      </c>
      <c r="K513" s="7" t="s">
        <v>117</v>
      </c>
      <c r="L513" s="8">
        <v>27</v>
      </c>
      <c r="M513" s="8">
        <v>25</v>
      </c>
      <c r="N513" s="8"/>
      <c r="O513" s="8"/>
      <c r="P513" s="8"/>
      <c r="Q513" s="8"/>
      <c r="R513" s="8"/>
      <c r="S513" s="8">
        <v>25</v>
      </c>
      <c r="T513" s="8"/>
      <c r="U513" s="1"/>
      <c r="V513" s="1"/>
      <c r="W513" s="1"/>
      <c r="X513" s="1"/>
      <c r="Y513" s="8">
        <v>25</v>
      </c>
      <c r="Z513" s="1"/>
      <c r="AA513" s="1"/>
      <c r="AB513" s="1"/>
      <c r="AC513" s="1"/>
      <c r="AD513" s="1"/>
      <c r="AE513" s="8">
        <v>23</v>
      </c>
      <c r="AF513" s="1"/>
      <c r="AG513" s="1"/>
      <c r="AH513" s="1"/>
      <c r="AI513" s="1"/>
      <c r="AJ513" s="1"/>
      <c r="AK513" s="8">
        <v>27</v>
      </c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23.25" customHeight="1">
      <c r="A514" s="1"/>
      <c r="B514" s="6" t="s">
        <v>20</v>
      </c>
      <c r="C514" s="6" t="s">
        <v>513</v>
      </c>
      <c r="D514" s="7" t="s">
        <v>25</v>
      </c>
      <c r="E514" s="7" t="s">
        <v>501</v>
      </c>
      <c r="F514" s="6" t="s">
        <v>502</v>
      </c>
      <c r="G514" s="7" t="s">
        <v>31</v>
      </c>
      <c r="H514" s="7" t="s">
        <v>175</v>
      </c>
      <c r="I514" s="6" t="s">
        <v>176</v>
      </c>
      <c r="J514" s="8">
        <v>32</v>
      </c>
      <c r="K514" s="7" t="s">
        <v>395</v>
      </c>
      <c r="L514" s="8">
        <v>20</v>
      </c>
      <c r="M514" s="8">
        <v>20</v>
      </c>
      <c r="N514" s="8"/>
      <c r="O514" s="8"/>
      <c r="P514" s="8"/>
      <c r="Q514" s="8"/>
      <c r="R514" s="8"/>
      <c r="S514" s="8">
        <v>20</v>
      </c>
      <c r="T514" s="8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9">
        <v>20</v>
      </c>
      <c r="AR514" s="1"/>
      <c r="AS514" s="1"/>
      <c r="AT514" s="1"/>
    </row>
    <row r="515" spans="1:46" ht="23.25" customHeight="1">
      <c r="A515" s="1"/>
      <c r="B515" s="6" t="s">
        <v>20</v>
      </c>
      <c r="C515" s="6" t="s">
        <v>514</v>
      </c>
      <c r="D515" s="7" t="s">
        <v>22</v>
      </c>
      <c r="E515" s="7" t="s">
        <v>452</v>
      </c>
      <c r="F515" s="6" t="s">
        <v>453</v>
      </c>
      <c r="G515" s="7" t="s">
        <v>25</v>
      </c>
      <c r="H515" s="7" t="s">
        <v>510</v>
      </c>
      <c r="I515" s="6" t="s">
        <v>511</v>
      </c>
      <c r="J515" s="8">
        <v>24</v>
      </c>
      <c r="K515" s="7" t="s">
        <v>60</v>
      </c>
      <c r="L515" s="8">
        <v>13.14</v>
      </c>
      <c r="M515" s="8">
        <v>8.9104545454545434</v>
      </c>
      <c r="N515" s="8"/>
      <c r="O515" s="8">
        <v>6.8260000000000005</v>
      </c>
      <c r="P515" s="8">
        <v>9.9940000000000015</v>
      </c>
      <c r="Q515" s="8">
        <v>8.8500000000000014</v>
      </c>
      <c r="R515" s="8">
        <v>9.9225000000000012</v>
      </c>
      <c r="S515" s="8">
        <v>9.2100000000000009</v>
      </c>
      <c r="T515" s="8"/>
      <c r="U515" s="8">
        <v>6.57</v>
      </c>
      <c r="V515" s="8">
        <v>13.14</v>
      </c>
      <c r="W515" s="8">
        <v>6.14</v>
      </c>
      <c r="X515" s="8">
        <v>6.71</v>
      </c>
      <c r="Y515" s="8">
        <v>10.71</v>
      </c>
      <c r="Z515" s="1"/>
      <c r="AA515" s="8">
        <v>6.57</v>
      </c>
      <c r="AB515" s="8">
        <v>10.42</v>
      </c>
      <c r="AC515" s="8">
        <v>10.42</v>
      </c>
      <c r="AD515" s="8">
        <v>12.28</v>
      </c>
      <c r="AE515" s="8">
        <v>11.850000000000001</v>
      </c>
      <c r="AF515" s="1"/>
      <c r="AG515" s="8">
        <v>6.14</v>
      </c>
      <c r="AH515" s="8">
        <v>8.7100000000000009</v>
      </c>
      <c r="AI515" s="8">
        <v>9.42</v>
      </c>
      <c r="AJ515" s="8">
        <v>9.42</v>
      </c>
      <c r="AK515" s="8">
        <v>7.14</v>
      </c>
      <c r="AL515" s="1"/>
      <c r="AM515" s="8">
        <v>7.14</v>
      </c>
      <c r="AN515" s="8">
        <v>9.42</v>
      </c>
      <c r="AO515" s="8">
        <v>9.42</v>
      </c>
      <c r="AP515" s="8">
        <v>11.28</v>
      </c>
      <c r="AQ515" s="8">
        <v>7.14</v>
      </c>
      <c r="AR515" s="1"/>
      <c r="AS515" s="8">
        <v>7.71</v>
      </c>
      <c r="AT515" s="8">
        <v>8.2800000000000011</v>
      </c>
    </row>
    <row r="516" spans="1:46" ht="23.25" customHeight="1">
      <c r="A516" s="1"/>
      <c r="B516" s="6" t="s">
        <v>20</v>
      </c>
      <c r="C516" s="6" t="s">
        <v>514</v>
      </c>
      <c r="D516" s="7" t="s">
        <v>25</v>
      </c>
      <c r="E516" s="7" t="s">
        <v>510</v>
      </c>
      <c r="F516" s="6" t="s">
        <v>511</v>
      </c>
      <c r="G516" s="7" t="s">
        <v>31</v>
      </c>
      <c r="H516" s="7" t="s">
        <v>452</v>
      </c>
      <c r="I516" s="6" t="s">
        <v>453</v>
      </c>
      <c r="J516" s="8">
        <v>24</v>
      </c>
      <c r="K516" s="7" t="s">
        <v>661</v>
      </c>
      <c r="L516" s="8">
        <v>20.84</v>
      </c>
      <c r="M516" s="8">
        <v>11.478636363636365</v>
      </c>
      <c r="N516" s="8"/>
      <c r="O516" s="8">
        <v>8.2219999999999995</v>
      </c>
      <c r="P516" s="8">
        <v>12.904000000000002</v>
      </c>
      <c r="Q516" s="8">
        <v>11.920000000000002</v>
      </c>
      <c r="R516" s="8">
        <v>12.17</v>
      </c>
      <c r="S516" s="8">
        <v>12.635000000000002</v>
      </c>
      <c r="T516" s="8"/>
      <c r="U516" s="9">
        <v>10.99</v>
      </c>
      <c r="V516" s="9">
        <v>12.99</v>
      </c>
      <c r="W516" s="9">
        <v>8.8500000000000014</v>
      </c>
      <c r="X516" s="9">
        <v>11.42</v>
      </c>
      <c r="Y516" s="9">
        <v>13.420000000000002</v>
      </c>
      <c r="Z516" s="1"/>
      <c r="AA516" s="9">
        <v>15.99</v>
      </c>
      <c r="AB516" s="9">
        <v>20.84</v>
      </c>
      <c r="AC516" s="9">
        <v>14.99</v>
      </c>
      <c r="AD516" s="9">
        <v>11.99</v>
      </c>
      <c r="AE516" s="9">
        <v>12.990000000000002</v>
      </c>
      <c r="AF516" s="1"/>
      <c r="AG516" s="9">
        <v>4.71</v>
      </c>
      <c r="AH516" s="9">
        <v>12.990000000000002</v>
      </c>
      <c r="AI516" s="9">
        <v>14.420000000000002</v>
      </c>
      <c r="AJ516" s="9">
        <v>11.99</v>
      </c>
      <c r="AK516" s="9">
        <v>16.989999999999998</v>
      </c>
      <c r="AL516" s="1"/>
      <c r="AM516" s="9">
        <v>3.14</v>
      </c>
      <c r="AN516" s="9">
        <v>9.42</v>
      </c>
      <c r="AO516" s="9">
        <v>9.42</v>
      </c>
      <c r="AP516" s="9">
        <v>13.28</v>
      </c>
      <c r="AQ516" s="9">
        <v>7.14</v>
      </c>
      <c r="AR516" s="1"/>
      <c r="AS516" s="9">
        <v>6.28</v>
      </c>
      <c r="AT516" s="9">
        <v>8.2800000000000011</v>
      </c>
    </row>
    <row r="517" spans="1:46" ht="23.25" customHeight="1">
      <c r="A517" s="1"/>
      <c r="B517" s="6" t="s">
        <v>20</v>
      </c>
      <c r="C517" s="6" t="s">
        <v>515</v>
      </c>
      <c r="D517" s="7" t="s">
        <v>22</v>
      </c>
      <c r="E517" s="7" t="s">
        <v>200</v>
      </c>
      <c r="F517" s="6" t="s">
        <v>201</v>
      </c>
      <c r="G517" s="7" t="s">
        <v>25</v>
      </c>
      <c r="H517" s="7" t="s">
        <v>175</v>
      </c>
      <c r="I517" s="6" t="s">
        <v>176</v>
      </c>
      <c r="J517" s="8">
        <v>28</v>
      </c>
      <c r="K517" s="7" t="s">
        <v>570</v>
      </c>
      <c r="L517" s="8">
        <v>1</v>
      </c>
      <c r="M517" s="8">
        <v>1</v>
      </c>
      <c r="N517" s="8"/>
      <c r="O517" s="8"/>
      <c r="P517" s="8"/>
      <c r="Q517" s="8"/>
      <c r="R517" s="8"/>
      <c r="S517" s="8">
        <v>1</v>
      </c>
      <c r="T517" s="8"/>
      <c r="U517" s="1"/>
      <c r="V517" s="1"/>
      <c r="W517" s="1"/>
      <c r="X517" s="1"/>
      <c r="Y517" s="8">
        <v>1</v>
      </c>
      <c r="Z517" s="1"/>
      <c r="AA517" s="1"/>
      <c r="AB517" s="1"/>
      <c r="AC517" s="1"/>
      <c r="AD517" s="1"/>
      <c r="AE517" s="8">
        <v>1</v>
      </c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8">
        <v>1</v>
      </c>
      <c r="AR517" s="1"/>
      <c r="AS517" s="1"/>
      <c r="AT517" s="1"/>
    </row>
    <row r="518" spans="1:46" ht="23.25" customHeight="1">
      <c r="A518" s="1"/>
      <c r="B518" s="6" t="s">
        <v>20</v>
      </c>
      <c r="C518" s="6" t="s">
        <v>515</v>
      </c>
      <c r="D518" s="7" t="s">
        <v>22</v>
      </c>
      <c r="E518" s="7" t="s">
        <v>200</v>
      </c>
      <c r="F518" s="6" t="s">
        <v>201</v>
      </c>
      <c r="G518" s="7" t="s">
        <v>31</v>
      </c>
      <c r="H518" s="7" t="s">
        <v>517</v>
      </c>
      <c r="I518" s="6" t="s">
        <v>518</v>
      </c>
      <c r="J518" s="8">
        <v>28</v>
      </c>
      <c r="K518" s="7" t="s">
        <v>165</v>
      </c>
      <c r="L518" s="8">
        <v>18</v>
      </c>
      <c r="M518" s="8">
        <v>17</v>
      </c>
      <c r="N518" s="8"/>
      <c r="O518" s="8"/>
      <c r="P518" s="8"/>
      <c r="Q518" s="8"/>
      <c r="R518" s="8"/>
      <c r="S518" s="8">
        <v>17</v>
      </c>
      <c r="T518" s="8"/>
      <c r="U518" s="1"/>
      <c r="V518" s="1"/>
      <c r="W518" s="1"/>
      <c r="X518" s="1"/>
      <c r="Y518" s="9">
        <v>16</v>
      </c>
      <c r="Z518" s="1"/>
      <c r="AA518" s="1"/>
      <c r="AB518" s="1"/>
      <c r="AC518" s="1"/>
      <c r="AD518" s="1"/>
      <c r="AE518" s="9">
        <v>16</v>
      </c>
      <c r="AF518" s="1"/>
      <c r="AG518" s="1"/>
      <c r="AH518" s="1"/>
      <c r="AI518" s="1"/>
      <c r="AJ518" s="1"/>
      <c r="AK518" s="9">
        <v>18</v>
      </c>
      <c r="AL518" s="1"/>
      <c r="AM518" s="1"/>
      <c r="AN518" s="1"/>
      <c r="AO518" s="1"/>
      <c r="AP518" s="1"/>
      <c r="AQ518" s="9">
        <v>18</v>
      </c>
      <c r="AR518" s="1"/>
      <c r="AS518" s="1"/>
      <c r="AT518" s="1"/>
    </row>
    <row r="519" spans="1:46" ht="23.25" customHeight="1">
      <c r="A519" s="1"/>
      <c r="B519" s="6" t="s">
        <v>20</v>
      </c>
      <c r="C519" s="6" t="s">
        <v>515</v>
      </c>
      <c r="D519" s="7" t="s">
        <v>22</v>
      </c>
      <c r="E519" s="7" t="s">
        <v>200</v>
      </c>
      <c r="F519" s="6" t="s">
        <v>201</v>
      </c>
      <c r="G519" s="7" t="s">
        <v>33</v>
      </c>
      <c r="H519" s="7" t="s">
        <v>175</v>
      </c>
      <c r="I519" s="6" t="s">
        <v>176</v>
      </c>
      <c r="J519" s="8">
        <v>28</v>
      </c>
      <c r="K519" s="7" t="s">
        <v>238</v>
      </c>
      <c r="L519" s="8">
        <v>1</v>
      </c>
      <c r="M519" s="8">
        <v>1</v>
      </c>
      <c r="N519" s="8"/>
      <c r="O519" s="8"/>
      <c r="P519" s="8"/>
      <c r="Q519" s="8"/>
      <c r="R519" s="8"/>
      <c r="S519" s="8">
        <v>1</v>
      </c>
      <c r="T519" s="8"/>
      <c r="U519" s="1"/>
      <c r="V519" s="1"/>
      <c r="W519" s="1"/>
      <c r="X519" s="1"/>
      <c r="Y519" s="8">
        <v>1</v>
      </c>
      <c r="Z519" s="1"/>
      <c r="AA519" s="1"/>
      <c r="AB519" s="1"/>
      <c r="AC519" s="1"/>
      <c r="AD519" s="1"/>
      <c r="AE519" s="8">
        <v>1</v>
      </c>
      <c r="AF519" s="1"/>
      <c r="AG519" s="1"/>
      <c r="AH519" s="1"/>
      <c r="AI519" s="1"/>
      <c r="AJ519" s="1"/>
      <c r="AK519" s="8">
        <v>1</v>
      </c>
      <c r="AL519" s="1"/>
      <c r="AM519" s="1"/>
      <c r="AN519" s="1"/>
      <c r="AO519" s="1"/>
      <c r="AP519" s="1"/>
      <c r="AQ519" s="8">
        <v>0</v>
      </c>
      <c r="AR519" s="1"/>
      <c r="AS519" s="1"/>
      <c r="AT519" s="1"/>
    </row>
    <row r="520" spans="1:46" ht="23.25" customHeight="1">
      <c r="A520" s="1"/>
      <c r="B520" s="6" t="s">
        <v>20</v>
      </c>
      <c r="C520" s="6" t="s">
        <v>515</v>
      </c>
      <c r="D520" s="7" t="s">
        <v>22</v>
      </c>
      <c r="E520" s="7" t="s">
        <v>200</v>
      </c>
      <c r="F520" s="6" t="s">
        <v>201</v>
      </c>
      <c r="G520" s="7" t="s">
        <v>35</v>
      </c>
      <c r="H520" s="7" t="s">
        <v>519</v>
      </c>
      <c r="I520" s="6" t="s">
        <v>520</v>
      </c>
      <c r="J520" s="8">
        <v>28</v>
      </c>
      <c r="K520" s="7" t="s">
        <v>116</v>
      </c>
      <c r="L520" s="8">
        <v>0</v>
      </c>
      <c r="M520" s="8"/>
      <c r="N520" s="8"/>
      <c r="O520" s="8"/>
      <c r="P520" s="8"/>
      <c r="Q520" s="8"/>
      <c r="R520" s="8"/>
      <c r="S520" s="8"/>
      <c r="T520" s="8"/>
      <c r="U520" s="1"/>
      <c r="V520" s="1"/>
      <c r="W520" s="1"/>
      <c r="X520" s="1"/>
      <c r="Y520" s="9">
        <v>0</v>
      </c>
      <c r="Z520" s="1"/>
      <c r="AA520" s="1"/>
      <c r="AB520" s="1"/>
      <c r="AC520" s="1"/>
      <c r="AD520" s="1"/>
      <c r="AE520" s="9">
        <v>0</v>
      </c>
      <c r="AF520" s="1"/>
      <c r="AG520" s="1"/>
      <c r="AH520" s="1"/>
      <c r="AI520" s="1"/>
      <c r="AJ520" s="1"/>
      <c r="AK520" s="9">
        <v>0</v>
      </c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23.25" customHeight="1">
      <c r="A521" s="1"/>
      <c r="B521" s="6" t="s">
        <v>20</v>
      </c>
      <c r="C521" s="6" t="s">
        <v>515</v>
      </c>
      <c r="D521" s="7" t="s">
        <v>22</v>
      </c>
      <c r="E521" s="7" t="s">
        <v>200</v>
      </c>
      <c r="F521" s="6" t="s">
        <v>201</v>
      </c>
      <c r="G521" s="7" t="s">
        <v>169</v>
      </c>
      <c r="H521" s="7" t="s">
        <v>175</v>
      </c>
      <c r="I521" s="6" t="s">
        <v>176</v>
      </c>
      <c r="J521" s="8">
        <v>28</v>
      </c>
      <c r="K521" s="7" t="s">
        <v>63</v>
      </c>
      <c r="L521" s="8">
        <v>1</v>
      </c>
      <c r="M521" s="8">
        <v>1</v>
      </c>
      <c r="N521" s="8"/>
      <c r="O521" s="8"/>
      <c r="P521" s="8"/>
      <c r="Q521" s="8"/>
      <c r="R521" s="8"/>
      <c r="S521" s="8">
        <v>1</v>
      </c>
      <c r="T521" s="8"/>
      <c r="U521" s="1"/>
      <c r="V521" s="1"/>
      <c r="W521" s="1"/>
      <c r="X521" s="1"/>
      <c r="Y521" s="8">
        <v>1</v>
      </c>
      <c r="Z521" s="1"/>
      <c r="AA521" s="1"/>
      <c r="AB521" s="1"/>
      <c r="AC521" s="1"/>
      <c r="AD521" s="1"/>
      <c r="AE521" s="8">
        <v>1</v>
      </c>
      <c r="AF521" s="1"/>
      <c r="AG521" s="1"/>
      <c r="AH521" s="1"/>
      <c r="AI521" s="1"/>
      <c r="AJ521" s="1"/>
      <c r="AK521" s="8">
        <v>1</v>
      </c>
      <c r="AL521" s="1"/>
      <c r="AM521" s="1"/>
      <c r="AN521" s="1"/>
      <c r="AO521" s="1"/>
      <c r="AP521" s="1"/>
      <c r="AQ521" s="8">
        <v>0</v>
      </c>
      <c r="AR521" s="1"/>
      <c r="AS521" s="1"/>
      <c r="AT521" s="1"/>
    </row>
    <row r="522" spans="1:46" ht="23.25" customHeight="1">
      <c r="A522" s="1"/>
      <c r="B522" s="6" t="s">
        <v>20</v>
      </c>
      <c r="C522" s="6" t="s">
        <v>515</v>
      </c>
      <c r="D522" s="7" t="s">
        <v>25</v>
      </c>
      <c r="E522" s="7" t="s">
        <v>175</v>
      </c>
      <c r="F522" s="6" t="s">
        <v>176</v>
      </c>
      <c r="G522" s="7" t="s">
        <v>31</v>
      </c>
      <c r="H522" s="7" t="s">
        <v>517</v>
      </c>
      <c r="I522" s="6" t="s">
        <v>518</v>
      </c>
      <c r="J522" s="8">
        <v>28</v>
      </c>
      <c r="K522" s="7" t="s">
        <v>165</v>
      </c>
      <c r="L522" s="8">
        <v>0</v>
      </c>
      <c r="M522" s="8"/>
      <c r="N522" s="8"/>
      <c r="O522" s="8"/>
      <c r="P522" s="8"/>
      <c r="Q522" s="8"/>
      <c r="R522" s="8"/>
      <c r="S522" s="8"/>
      <c r="T522" s="8"/>
      <c r="U522" s="1"/>
      <c r="V522" s="1"/>
      <c r="W522" s="1"/>
      <c r="X522" s="1"/>
      <c r="Y522" s="9">
        <v>0</v>
      </c>
      <c r="Z522" s="1"/>
      <c r="AA522" s="1"/>
      <c r="AB522" s="1"/>
      <c r="AC522" s="1"/>
      <c r="AD522" s="1"/>
      <c r="AE522" s="9">
        <v>0</v>
      </c>
      <c r="AF522" s="1"/>
      <c r="AG522" s="1"/>
      <c r="AH522" s="1"/>
      <c r="AI522" s="1"/>
      <c r="AJ522" s="1"/>
      <c r="AK522" s="9">
        <v>0</v>
      </c>
      <c r="AL522" s="1"/>
      <c r="AM522" s="1"/>
      <c r="AN522" s="1"/>
      <c r="AO522" s="1"/>
      <c r="AP522" s="1"/>
      <c r="AQ522" s="9">
        <v>0</v>
      </c>
      <c r="AR522" s="1"/>
      <c r="AS522" s="1"/>
      <c r="AT522" s="1"/>
    </row>
    <row r="523" spans="1:46" ht="23.25" customHeight="1">
      <c r="A523" s="1"/>
      <c r="B523" s="6" t="s">
        <v>20</v>
      </c>
      <c r="C523" s="6" t="s">
        <v>515</v>
      </c>
      <c r="D523" s="7" t="s">
        <v>31</v>
      </c>
      <c r="E523" s="7" t="s">
        <v>517</v>
      </c>
      <c r="F523" s="6" t="s">
        <v>518</v>
      </c>
      <c r="G523" s="7" t="s">
        <v>33</v>
      </c>
      <c r="H523" s="7" t="s">
        <v>175</v>
      </c>
      <c r="I523" s="6" t="s">
        <v>176</v>
      </c>
      <c r="J523" s="8">
        <v>28</v>
      </c>
      <c r="K523" s="7" t="s">
        <v>238</v>
      </c>
      <c r="L523" s="8">
        <v>33.1935</v>
      </c>
      <c r="M523" s="8">
        <v>16.073</v>
      </c>
      <c r="N523" s="8"/>
      <c r="O523" s="8"/>
      <c r="P523" s="8"/>
      <c r="Q523" s="8"/>
      <c r="R523" s="8"/>
      <c r="S523" s="8">
        <v>16.073</v>
      </c>
      <c r="T523" s="8"/>
      <c r="U523" s="1"/>
      <c r="V523" s="1"/>
      <c r="W523" s="1"/>
      <c r="X523" s="1"/>
      <c r="Y523" s="8">
        <v>15.5</v>
      </c>
      <c r="Z523" s="1"/>
      <c r="AA523" s="1"/>
      <c r="AB523" s="1"/>
      <c r="AC523" s="1"/>
      <c r="AD523" s="1"/>
      <c r="AE523" s="8">
        <v>33.1935</v>
      </c>
      <c r="AF523" s="1"/>
      <c r="AG523" s="1"/>
      <c r="AH523" s="1"/>
      <c r="AI523" s="1"/>
      <c r="AJ523" s="1"/>
      <c r="AK523" s="8">
        <v>13.5985</v>
      </c>
      <c r="AL523" s="1"/>
      <c r="AM523" s="1"/>
      <c r="AN523" s="1"/>
      <c r="AO523" s="1"/>
      <c r="AP523" s="1"/>
      <c r="AQ523" s="8">
        <v>2</v>
      </c>
      <c r="AR523" s="1"/>
      <c r="AS523" s="1"/>
      <c r="AT523" s="1"/>
    </row>
    <row r="524" spans="1:46" ht="23.25" customHeight="1">
      <c r="A524" s="1"/>
      <c r="B524" s="6" t="s">
        <v>20</v>
      </c>
      <c r="C524" s="6" t="s">
        <v>515</v>
      </c>
      <c r="D524" s="7" t="s">
        <v>31</v>
      </c>
      <c r="E524" s="7" t="s">
        <v>517</v>
      </c>
      <c r="F524" s="6" t="s">
        <v>518</v>
      </c>
      <c r="G524" s="7" t="s">
        <v>35</v>
      </c>
      <c r="H524" s="7" t="s">
        <v>519</v>
      </c>
      <c r="I524" s="6" t="s">
        <v>520</v>
      </c>
      <c r="J524" s="8">
        <v>28</v>
      </c>
      <c r="K524" s="7" t="s">
        <v>116</v>
      </c>
      <c r="L524" s="8">
        <v>28.26</v>
      </c>
      <c r="M524" s="8">
        <v>28.26</v>
      </c>
      <c r="N524" s="8"/>
      <c r="O524" s="8"/>
      <c r="P524" s="8"/>
      <c r="Q524" s="8"/>
      <c r="R524" s="8"/>
      <c r="S524" s="8">
        <v>28.26</v>
      </c>
      <c r="T524" s="8"/>
      <c r="U524" s="1"/>
      <c r="V524" s="1"/>
      <c r="W524" s="1"/>
      <c r="X524" s="1"/>
      <c r="Y524" s="9">
        <v>28.26</v>
      </c>
      <c r="Z524" s="1"/>
      <c r="AA524" s="1"/>
      <c r="AB524" s="1"/>
      <c r="AC524" s="1"/>
      <c r="AD524" s="1"/>
      <c r="AE524" s="9">
        <v>0</v>
      </c>
      <c r="AF524" s="1"/>
      <c r="AG524" s="1"/>
      <c r="AH524" s="1"/>
      <c r="AI524" s="1"/>
      <c r="AJ524" s="1"/>
      <c r="AK524" s="9">
        <v>0</v>
      </c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23.25" customHeight="1">
      <c r="A525" s="1"/>
      <c r="B525" s="6" t="s">
        <v>20</v>
      </c>
      <c r="C525" s="6" t="s">
        <v>515</v>
      </c>
      <c r="D525" s="7" t="s">
        <v>31</v>
      </c>
      <c r="E525" s="7" t="s">
        <v>517</v>
      </c>
      <c r="F525" s="6" t="s">
        <v>518</v>
      </c>
      <c r="G525" s="7" t="s">
        <v>169</v>
      </c>
      <c r="H525" s="7" t="s">
        <v>175</v>
      </c>
      <c r="I525" s="6" t="s">
        <v>176</v>
      </c>
      <c r="J525" s="8">
        <v>28</v>
      </c>
      <c r="K525" s="7" t="s">
        <v>63</v>
      </c>
      <c r="L525" s="8">
        <v>1</v>
      </c>
      <c r="M525" s="8">
        <v>1</v>
      </c>
      <c r="N525" s="8"/>
      <c r="O525" s="8"/>
      <c r="P525" s="8"/>
      <c r="Q525" s="8"/>
      <c r="R525" s="8"/>
      <c r="S525" s="8">
        <v>1</v>
      </c>
      <c r="T525" s="8"/>
      <c r="U525" s="1"/>
      <c r="V525" s="1"/>
      <c r="W525" s="1"/>
      <c r="X525" s="1"/>
      <c r="Y525" s="8">
        <v>0</v>
      </c>
      <c r="Z525" s="1"/>
      <c r="AA525" s="1"/>
      <c r="AB525" s="1"/>
      <c r="AC525" s="1"/>
      <c r="AD525" s="1"/>
      <c r="AE525" s="8">
        <v>0</v>
      </c>
      <c r="AF525" s="1"/>
      <c r="AG525" s="1"/>
      <c r="AH525" s="1"/>
      <c r="AI525" s="1"/>
      <c r="AJ525" s="1"/>
      <c r="AK525" s="8">
        <v>0</v>
      </c>
      <c r="AL525" s="1"/>
      <c r="AM525" s="1"/>
      <c r="AN525" s="1"/>
      <c r="AO525" s="1"/>
      <c r="AP525" s="1"/>
      <c r="AQ525" s="8">
        <v>1</v>
      </c>
      <c r="AR525" s="1"/>
      <c r="AS525" s="1"/>
      <c r="AT525" s="1"/>
    </row>
    <row r="526" spans="1:46" ht="23.25" customHeight="1">
      <c r="A526" s="1"/>
      <c r="B526" s="6" t="s">
        <v>20</v>
      </c>
      <c r="C526" s="6" t="s">
        <v>515</v>
      </c>
      <c r="D526" s="7" t="s">
        <v>33</v>
      </c>
      <c r="E526" s="7" t="s">
        <v>175</v>
      </c>
      <c r="F526" s="6" t="s">
        <v>176</v>
      </c>
      <c r="G526" s="7" t="s">
        <v>35</v>
      </c>
      <c r="H526" s="7" t="s">
        <v>519</v>
      </c>
      <c r="I526" s="6" t="s">
        <v>520</v>
      </c>
      <c r="J526" s="8">
        <v>28</v>
      </c>
      <c r="K526" s="7" t="s">
        <v>116</v>
      </c>
      <c r="L526" s="8">
        <v>0</v>
      </c>
      <c r="M526" s="8"/>
      <c r="N526" s="8"/>
      <c r="O526" s="8"/>
      <c r="P526" s="8"/>
      <c r="Q526" s="8"/>
      <c r="R526" s="8"/>
      <c r="S526" s="8"/>
      <c r="T526" s="8"/>
      <c r="U526" s="1"/>
      <c r="V526" s="1"/>
      <c r="W526" s="1"/>
      <c r="X526" s="1"/>
      <c r="Y526" s="9">
        <v>0</v>
      </c>
      <c r="Z526" s="1"/>
      <c r="AA526" s="1"/>
      <c r="AB526" s="1"/>
      <c r="AC526" s="1"/>
      <c r="AD526" s="1"/>
      <c r="AE526" s="9">
        <v>0</v>
      </c>
      <c r="AF526" s="1"/>
      <c r="AG526" s="1"/>
      <c r="AH526" s="1"/>
      <c r="AI526" s="1"/>
      <c r="AJ526" s="1"/>
      <c r="AK526" s="9">
        <v>0</v>
      </c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23.25" customHeight="1">
      <c r="A527" s="1"/>
      <c r="B527" s="6" t="s">
        <v>20</v>
      </c>
      <c r="C527" s="6" t="s">
        <v>515</v>
      </c>
      <c r="D527" s="7" t="s">
        <v>35</v>
      </c>
      <c r="E527" s="7" t="s">
        <v>519</v>
      </c>
      <c r="F527" s="6" t="s">
        <v>520</v>
      </c>
      <c r="G527" s="7" t="s">
        <v>169</v>
      </c>
      <c r="H527" s="7" t="s">
        <v>175</v>
      </c>
      <c r="I527" s="6" t="s">
        <v>176</v>
      </c>
      <c r="J527" s="8">
        <v>28</v>
      </c>
      <c r="K527" s="7" t="s">
        <v>63</v>
      </c>
      <c r="L527" s="8">
        <v>11</v>
      </c>
      <c r="M527" s="8">
        <v>6.5</v>
      </c>
      <c r="N527" s="8"/>
      <c r="O527" s="8"/>
      <c r="P527" s="8"/>
      <c r="Q527" s="8"/>
      <c r="R527" s="8"/>
      <c r="S527" s="8">
        <v>6.5</v>
      </c>
      <c r="T527" s="8"/>
      <c r="U527" s="1"/>
      <c r="V527" s="1"/>
      <c r="W527" s="1"/>
      <c r="X527" s="1"/>
      <c r="Y527" s="8">
        <v>11</v>
      </c>
      <c r="Z527" s="1"/>
      <c r="AA527" s="1"/>
      <c r="AB527" s="1"/>
      <c r="AC527" s="1"/>
      <c r="AD527" s="1"/>
      <c r="AE527" s="8">
        <v>0</v>
      </c>
      <c r="AF527" s="1"/>
      <c r="AG527" s="1"/>
      <c r="AH527" s="1"/>
      <c r="AI527" s="1"/>
      <c r="AJ527" s="1"/>
      <c r="AK527" s="8">
        <v>2</v>
      </c>
      <c r="AL527" s="1"/>
      <c r="AM527" s="1"/>
      <c r="AN527" s="1"/>
      <c r="AO527" s="1"/>
      <c r="AP527" s="1"/>
      <c r="AQ527" s="8">
        <v>0</v>
      </c>
      <c r="AR527" s="1"/>
      <c r="AS527" s="1"/>
      <c r="AT527" s="1"/>
    </row>
    <row r="528" spans="1:46" ht="23.25" customHeight="1">
      <c r="A528" s="1"/>
      <c r="B528" s="6" t="s">
        <v>20</v>
      </c>
      <c r="C528" s="6" t="s">
        <v>522</v>
      </c>
      <c r="D528" s="7" t="s">
        <v>22</v>
      </c>
      <c r="E528" s="7" t="s">
        <v>501</v>
      </c>
      <c r="F528" s="6" t="s">
        <v>502</v>
      </c>
      <c r="G528" s="7" t="s">
        <v>25</v>
      </c>
      <c r="H528" s="7" t="s">
        <v>523</v>
      </c>
      <c r="I528" s="6" t="s">
        <v>524</v>
      </c>
      <c r="J528" s="8">
        <v>54</v>
      </c>
      <c r="K528" s="7" t="s">
        <v>103</v>
      </c>
      <c r="L528" s="8">
        <v>25.12</v>
      </c>
      <c r="M528" s="8">
        <v>15.7</v>
      </c>
      <c r="N528" s="8">
        <v>14.914999999999999</v>
      </c>
      <c r="O528" s="8">
        <v>10.676</v>
      </c>
      <c r="P528" s="8">
        <v>19.468</v>
      </c>
      <c r="Q528" s="8">
        <v>18.447500000000002</v>
      </c>
      <c r="R528" s="8">
        <v>16.484999999999999</v>
      </c>
      <c r="S528" s="8">
        <v>14.522500000000001</v>
      </c>
      <c r="T528" s="8"/>
      <c r="U528" s="9">
        <v>9.42</v>
      </c>
      <c r="V528" s="9">
        <v>18.84</v>
      </c>
      <c r="W528" s="9">
        <v>15.7</v>
      </c>
      <c r="X528" s="9">
        <v>14.13</v>
      </c>
      <c r="Y528" s="9">
        <v>14.13</v>
      </c>
      <c r="Z528" s="9">
        <v>18.84</v>
      </c>
      <c r="AA528" s="9">
        <v>14.13</v>
      </c>
      <c r="AB528" s="9">
        <v>20.41</v>
      </c>
      <c r="AC528" s="9">
        <v>14.13</v>
      </c>
      <c r="AD528" s="9">
        <v>20.41</v>
      </c>
      <c r="AE528" s="9">
        <v>20.41</v>
      </c>
      <c r="AF528" s="9">
        <v>14.13</v>
      </c>
      <c r="AG528" s="9">
        <v>10.99</v>
      </c>
      <c r="AH528" s="9">
        <v>21.98</v>
      </c>
      <c r="AI528" s="9">
        <v>18.84</v>
      </c>
      <c r="AJ528" s="9">
        <v>17.27</v>
      </c>
      <c r="AK528" s="9">
        <v>12.56</v>
      </c>
      <c r="AL528" s="9">
        <v>10.99</v>
      </c>
      <c r="AM528" s="9">
        <v>9.42</v>
      </c>
      <c r="AN528" s="9">
        <v>17.27</v>
      </c>
      <c r="AO528" s="9">
        <v>25.12</v>
      </c>
      <c r="AP528" s="9">
        <v>14.13</v>
      </c>
      <c r="AQ528" s="9">
        <v>10.99</v>
      </c>
      <c r="AR528" s="9">
        <v>15.7</v>
      </c>
      <c r="AS528" s="9">
        <v>9.42</v>
      </c>
      <c r="AT528" s="9">
        <v>18.84</v>
      </c>
    </row>
    <row r="529" spans="1:46" ht="23.25" customHeight="1">
      <c r="A529" s="1"/>
      <c r="B529" s="6" t="s">
        <v>20</v>
      </c>
      <c r="C529" s="6" t="s">
        <v>522</v>
      </c>
      <c r="D529" s="7" t="s">
        <v>25</v>
      </c>
      <c r="E529" s="7" t="s">
        <v>523</v>
      </c>
      <c r="F529" s="6" t="s">
        <v>524</v>
      </c>
      <c r="G529" s="7" t="s">
        <v>31</v>
      </c>
      <c r="H529" s="7" t="s">
        <v>501</v>
      </c>
      <c r="I529" s="6" t="s">
        <v>502</v>
      </c>
      <c r="J529" s="8">
        <v>54</v>
      </c>
      <c r="K529" s="7" t="s">
        <v>660</v>
      </c>
      <c r="L529" s="8">
        <v>34.54</v>
      </c>
      <c r="M529" s="8">
        <v>25.185416666666669</v>
      </c>
      <c r="N529" s="8">
        <v>28.783333333333335</v>
      </c>
      <c r="O529" s="8">
        <v>18.447500000000002</v>
      </c>
      <c r="P529" s="8">
        <v>27.318000000000001</v>
      </c>
      <c r="Q529" s="8">
        <v>28.26</v>
      </c>
      <c r="R529" s="8">
        <v>25.512499999999999</v>
      </c>
      <c r="S529" s="8">
        <v>23.157499999999999</v>
      </c>
      <c r="T529" s="8"/>
      <c r="U529" s="8">
        <v>9.42</v>
      </c>
      <c r="V529" s="8">
        <v>34.54</v>
      </c>
      <c r="W529" s="8">
        <v>28.26</v>
      </c>
      <c r="X529" s="8">
        <v>26.69</v>
      </c>
      <c r="Y529" s="8">
        <v>15.7</v>
      </c>
      <c r="Z529" s="8">
        <v>29.83</v>
      </c>
      <c r="AA529" s="8">
        <v>28.26</v>
      </c>
      <c r="AB529" s="8">
        <v>31.4</v>
      </c>
      <c r="AC529" s="8">
        <v>25.12</v>
      </c>
      <c r="AD529" s="8">
        <v>28.26</v>
      </c>
      <c r="AE529" s="8">
        <v>26.69</v>
      </c>
      <c r="AF529" s="8">
        <v>25.12</v>
      </c>
      <c r="AG529" s="1"/>
      <c r="AH529" s="8">
        <v>25.12</v>
      </c>
      <c r="AI529" s="8">
        <v>31.4</v>
      </c>
      <c r="AJ529" s="8">
        <v>23.55</v>
      </c>
      <c r="AK529" s="8">
        <v>20.41</v>
      </c>
      <c r="AL529" s="8">
        <v>31.4</v>
      </c>
      <c r="AM529" s="8">
        <v>14.13</v>
      </c>
      <c r="AN529" s="8">
        <v>21.98</v>
      </c>
      <c r="AO529" s="8">
        <v>28.26</v>
      </c>
      <c r="AP529" s="8">
        <v>23.55</v>
      </c>
      <c r="AQ529" s="8">
        <v>29.83</v>
      </c>
      <c r="AR529" s="8">
        <v>0</v>
      </c>
      <c r="AS529" s="8">
        <v>21.98</v>
      </c>
      <c r="AT529" s="8">
        <v>23.55</v>
      </c>
    </row>
    <row r="530" spans="1:46" ht="23.25" customHeight="1">
      <c r="A530" s="1"/>
      <c r="B530" s="6" t="s">
        <v>20</v>
      </c>
      <c r="C530" s="6" t="s">
        <v>525</v>
      </c>
      <c r="D530" s="7" t="s">
        <v>22</v>
      </c>
      <c r="E530" s="7" t="s">
        <v>200</v>
      </c>
      <c r="F530" s="6" t="s">
        <v>201</v>
      </c>
      <c r="G530" s="7" t="s">
        <v>25</v>
      </c>
      <c r="H530" s="7" t="s">
        <v>526</v>
      </c>
      <c r="I530" s="6" t="s">
        <v>527</v>
      </c>
      <c r="J530" s="8">
        <v>32</v>
      </c>
      <c r="K530" s="7" t="s">
        <v>512</v>
      </c>
      <c r="L530" s="8">
        <v>18</v>
      </c>
      <c r="M530" s="8">
        <v>16.25</v>
      </c>
      <c r="N530" s="8"/>
      <c r="O530" s="8"/>
      <c r="P530" s="8"/>
      <c r="Q530" s="8"/>
      <c r="R530" s="8"/>
      <c r="S530" s="8">
        <v>16.25</v>
      </c>
      <c r="T530" s="8"/>
      <c r="U530" s="1"/>
      <c r="V530" s="1"/>
      <c r="W530" s="1"/>
      <c r="X530" s="1"/>
      <c r="Y530" s="9">
        <v>16</v>
      </c>
      <c r="Z530" s="1"/>
      <c r="AA530" s="1"/>
      <c r="AB530" s="1"/>
      <c r="AC530" s="1"/>
      <c r="AD530" s="1"/>
      <c r="AE530" s="9">
        <v>16</v>
      </c>
      <c r="AF530" s="1"/>
      <c r="AG530" s="1"/>
      <c r="AH530" s="1"/>
      <c r="AI530" s="1"/>
      <c r="AJ530" s="1"/>
      <c r="AK530" s="9">
        <v>15</v>
      </c>
      <c r="AL530" s="1"/>
      <c r="AM530" s="1"/>
      <c r="AN530" s="1"/>
      <c r="AO530" s="1"/>
      <c r="AP530" s="1"/>
      <c r="AQ530" s="9">
        <v>18</v>
      </c>
      <c r="AR530" s="1"/>
      <c r="AS530" s="1"/>
      <c r="AT530" s="1"/>
    </row>
    <row r="531" spans="1:46" ht="23.25" customHeight="1">
      <c r="A531" s="1"/>
      <c r="B531" s="6" t="s">
        <v>20</v>
      </c>
      <c r="C531" s="6" t="s">
        <v>525</v>
      </c>
      <c r="D531" s="7" t="s">
        <v>22</v>
      </c>
      <c r="E531" s="7" t="s">
        <v>200</v>
      </c>
      <c r="F531" s="6" t="s">
        <v>201</v>
      </c>
      <c r="G531" s="7" t="s">
        <v>31</v>
      </c>
      <c r="H531" s="7" t="s">
        <v>510</v>
      </c>
      <c r="I531" s="6" t="s">
        <v>511</v>
      </c>
      <c r="J531" s="8">
        <v>32</v>
      </c>
      <c r="K531" s="7" t="s">
        <v>750</v>
      </c>
      <c r="L531" s="8">
        <v>14</v>
      </c>
      <c r="M531" s="8">
        <v>12.5</v>
      </c>
      <c r="N531" s="8"/>
      <c r="O531" s="8"/>
      <c r="P531" s="8"/>
      <c r="Q531" s="8"/>
      <c r="R531" s="8"/>
      <c r="S531" s="8">
        <v>12.5</v>
      </c>
      <c r="T531" s="8"/>
      <c r="U531" s="1"/>
      <c r="V531" s="1"/>
      <c r="W531" s="1"/>
      <c r="X531" s="1"/>
      <c r="Y531" s="8">
        <v>14</v>
      </c>
      <c r="Z531" s="1"/>
      <c r="AA531" s="1"/>
      <c r="AB531" s="1"/>
      <c r="AC531" s="1"/>
      <c r="AD531" s="1"/>
      <c r="AE531" s="8">
        <v>0</v>
      </c>
      <c r="AF531" s="1"/>
      <c r="AG531" s="1"/>
      <c r="AH531" s="1"/>
      <c r="AI531" s="1"/>
      <c r="AJ531" s="1"/>
      <c r="AK531" s="8">
        <v>11</v>
      </c>
      <c r="AL531" s="1"/>
      <c r="AM531" s="1"/>
      <c r="AN531" s="1"/>
      <c r="AO531" s="1"/>
      <c r="AP531" s="1"/>
      <c r="AQ531" s="8">
        <v>0</v>
      </c>
      <c r="AR531" s="1"/>
      <c r="AS531" s="1"/>
      <c r="AT531" s="1"/>
    </row>
    <row r="532" spans="1:46" ht="23.25" customHeight="1">
      <c r="A532" s="1"/>
      <c r="B532" s="6" t="s">
        <v>20</v>
      </c>
      <c r="C532" s="6" t="s">
        <v>528</v>
      </c>
      <c r="D532" s="7" t="s">
        <v>22</v>
      </c>
      <c r="E532" s="7" t="s">
        <v>200</v>
      </c>
      <c r="F532" s="6" t="s">
        <v>201</v>
      </c>
      <c r="G532" s="7" t="s">
        <v>25</v>
      </c>
      <c r="H532" s="7" t="s">
        <v>79</v>
      </c>
      <c r="I532" s="6" t="s">
        <v>80</v>
      </c>
      <c r="J532" s="8">
        <v>54</v>
      </c>
      <c r="K532" s="7" t="s">
        <v>602</v>
      </c>
      <c r="L532" s="8">
        <v>27</v>
      </c>
      <c r="M532" s="8">
        <v>24.666666666666668</v>
      </c>
      <c r="N532" s="8">
        <v>24.666666666666668</v>
      </c>
      <c r="O532" s="8"/>
      <c r="P532" s="8"/>
      <c r="Q532" s="8"/>
      <c r="R532" s="8"/>
      <c r="S532" s="8"/>
      <c r="T532" s="8"/>
      <c r="U532" s="1"/>
      <c r="V532" s="1"/>
      <c r="W532" s="1"/>
      <c r="X532" s="1"/>
      <c r="Y532" s="1"/>
      <c r="Z532" s="9">
        <v>24</v>
      </c>
      <c r="AA532" s="1"/>
      <c r="AB532" s="1"/>
      <c r="AC532" s="1"/>
      <c r="AD532" s="1"/>
      <c r="AE532" s="1"/>
      <c r="AF532" s="9">
        <v>27</v>
      </c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9">
        <v>23</v>
      </c>
      <c r="AS532" s="1"/>
      <c r="AT532" s="1"/>
    </row>
    <row r="533" spans="1:46" ht="23.25" customHeight="1">
      <c r="A533" s="1"/>
      <c r="B533" s="6" t="s">
        <v>20</v>
      </c>
      <c r="C533" s="6" t="s">
        <v>528</v>
      </c>
      <c r="D533" s="7" t="s">
        <v>22</v>
      </c>
      <c r="E533" s="7" t="s">
        <v>200</v>
      </c>
      <c r="F533" s="6" t="s">
        <v>201</v>
      </c>
      <c r="G533" s="7" t="s">
        <v>31</v>
      </c>
      <c r="H533" s="7" t="s">
        <v>498</v>
      </c>
      <c r="I533" s="6" t="s">
        <v>499</v>
      </c>
      <c r="J533" s="8">
        <v>54</v>
      </c>
      <c r="K533" s="7" t="s">
        <v>103</v>
      </c>
      <c r="L533" s="8">
        <v>24</v>
      </c>
      <c r="M533" s="8">
        <v>21.5</v>
      </c>
      <c r="N533" s="8">
        <v>21.5</v>
      </c>
      <c r="O533" s="8"/>
      <c r="P533" s="8"/>
      <c r="Q533" s="8"/>
      <c r="R533" s="8"/>
      <c r="S533" s="8"/>
      <c r="T533" s="8"/>
      <c r="U533" s="1"/>
      <c r="V533" s="1"/>
      <c r="W533" s="1"/>
      <c r="X533" s="1"/>
      <c r="Y533" s="1"/>
      <c r="Z533" s="8">
        <v>17</v>
      </c>
      <c r="AA533" s="1"/>
      <c r="AB533" s="1"/>
      <c r="AC533" s="1"/>
      <c r="AD533" s="1"/>
      <c r="AE533" s="1"/>
      <c r="AF533" s="8">
        <v>24</v>
      </c>
      <c r="AG533" s="1"/>
      <c r="AH533" s="1"/>
      <c r="AI533" s="1"/>
      <c r="AJ533" s="1"/>
      <c r="AK533" s="1"/>
      <c r="AL533" s="8">
        <v>23</v>
      </c>
      <c r="AM533" s="1"/>
      <c r="AN533" s="1"/>
      <c r="AO533" s="1"/>
      <c r="AP533" s="1"/>
      <c r="AQ533" s="1"/>
      <c r="AR533" s="8">
        <v>22</v>
      </c>
      <c r="AS533" s="1"/>
      <c r="AT533" s="1"/>
    </row>
    <row r="534" spans="1:46" ht="23.25" customHeight="1">
      <c r="A534" s="1"/>
      <c r="B534" s="6" t="s">
        <v>20</v>
      </c>
      <c r="C534" s="6" t="s">
        <v>529</v>
      </c>
      <c r="D534" s="7" t="s">
        <v>22</v>
      </c>
      <c r="E534" s="7" t="s">
        <v>501</v>
      </c>
      <c r="F534" s="6" t="s">
        <v>502</v>
      </c>
      <c r="G534" s="7" t="s">
        <v>25</v>
      </c>
      <c r="H534" s="7" t="s">
        <v>530</v>
      </c>
      <c r="I534" s="6" t="s">
        <v>531</v>
      </c>
      <c r="J534" s="8">
        <v>32</v>
      </c>
      <c r="K534" s="7" t="s">
        <v>337</v>
      </c>
      <c r="L534" s="8">
        <v>21.304500000000001</v>
      </c>
      <c r="M534" s="8">
        <v>12.406111111111109</v>
      </c>
      <c r="N534" s="8">
        <v>11.396333333333333</v>
      </c>
      <c r="O534" s="8">
        <v>13.667166666666667</v>
      </c>
      <c r="P534" s="8">
        <v>12.404499999999999</v>
      </c>
      <c r="Q534" s="8">
        <v>14.958166666666665</v>
      </c>
      <c r="R534" s="8">
        <v>11.357833333333332</v>
      </c>
      <c r="S534" s="8">
        <v>10.652666666666667</v>
      </c>
      <c r="T534" s="8"/>
      <c r="U534" s="9">
        <v>19.582999999999998</v>
      </c>
      <c r="V534" s="9">
        <v>10</v>
      </c>
      <c r="W534" s="9">
        <v>11</v>
      </c>
      <c r="X534" s="9">
        <v>10</v>
      </c>
      <c r="Y534" s="9">
        <v>9</v>
      </c>
      <c r="Z534" s="9">
        <v>10.57</v>
      </c>
      <c r="AA534" s="9">
        <v>12.4185</v>
      </c>
      <c r="AB534" s="9">
        <v>14.049000000000001</v>
      </c>
      <c r="AC534" s="9">
        <v>12.57</v>
      </c>
      <c r="AD534" s="9">
        <v>10.454499999999999</v>
      </c>
      <c r="AE534" s="9">
        <v>13.049000000000001</v>
      </c>
      <c r="AF534" s="9">
        <v>10.454499999999999</v>
      </c>
      <c r="AG534" s="9">
        <v>9</v>
      </c>
      <c r="AH534" s="9">
        <v>13.1645</v>
      </c>
      <c r="AI534" s="9">
        <v>21.304500000000001</v>
      </c>
      <c r="AJ534" s="9">
        <v>13.619</v>
      </c>
      <c r="AK534" s="9">
        <v>9.9090000000000007</v>
      </c>
      <c r="AL534" s="9">
        <v>13.1645</v>
      </c>
      <c r="AM534" s="1"/>
      <c r="AN534" s="1"/>
      <c r="AO534" s="1"/>
      <c r="AP534" s="1"/>
      <c r="AQ534" s="1"/>
      <c r="AR534" s="1"/>
      <c r="AS534" s="1"/>
      <c r="AT534" s="1"/>
    </row>
    <row r="535" spans="1:46" ht="23.25" customHeight="1">
      <c r="A535" s="1"/>
      <c r="B535" s="6" t="s">
        <v>20</v>
      </c>
      <c r="C535" s="6" t="s">
        <v>532</v>
      </c>
      <c r="D535" s="7" t="s">
        <v>22</v>
      </c>
      <c r="E535" s="7" t="s">
        <v>200</v>
      </c>
      <c r="F535" s="6" t="s">
        <v>201</v>
      </c>
      <c r="G535" s="7" t="s">
        <v>25</v>
      </c>
      <c r="H535" s="7" t="s">
        <v>523</v>
      </c>
      <c r="I535" s="6" t="s">
        <v>524</v>
      </c>
      <c r="J535" s="8">
        <v>52</v>
      </c>
      <c r="K535" s="7" t="s">
        <v>86</v>
      </c>
      <c r="L535" s="8">
        <v>21</v>
      </c>
      <c r="M535" s="8">
        <v>20</v>
      </c>
      <c r="N535" s="8">
        <v>20</v>
      </c>
      <c r="O535" s="8"/>
      <c r="P535" s="8"/>
      <c r="Q535" s="8"/>
      <c r="R535" s="8"/>
      <c r="S535" s="8"/>
      <c r="T535" s="8"/>
      <c r="U535" s="1"/>
      <c r="V535" s="1"/>
      <c r="W535" s="1"/>
      <c r="X535" s="1"/>
      <c r="Y535" s="1"/>
      <c r="Z535" s="8">
        <v>20</v>
      </c>
      <c r="AA535" s="1"/>
      <c r="AB535" s="1"/>
      <c r="AC535" s="1"/>
      <c r="AD535" s="1"/>
      <c r="AE535" s="1"/>
      <c r="AF535" s="8">
        <v>21</v>
      </c>
      <c r="AG535" s="1"/>
      <c r="AH535" s="1"/>
      <c r="AI535" s="1"/>
      <c r="AJ535" s="1"/>
      <c r="AK535" s="1"/>
      <c r="AL535" s="8">
        <v>21</v>
      </c>
      <c r="AM535" s="1"/>
      <c r="AN535" s="1"/>
      <c r="AO535" s="1"/>
      <c r="AP535" s="1"/>
      <c r="AQ535" s="1"/>
      <c r="AR535" s="8">
        <v>18</v>
      </c>
      <c r="AS535" s="1"/>
      <c r="AT535" s="1"/>
    </row>
    <row r="536" spans="1:46" ht="23.25" customHeight="1">
      <c r="A536" s="1"/>
      <c r="B536" s="6" t="s">
        <v>20</v>
      </c>
      <c r="C536" s="6" t="s">
        <v>532</v>
      </c>
      <c r="D536" s="7" t="s">
        <v>22</v>
      </c>
      <c r="E536" s="7" t="s">
        <v>200</v>
      </c>
      <c r="F536" s="6" t="s">
        <v>201</v>
      </c>
      <c r="G536" s="7" t="s">
        <v>31</v>
      </c>
      <c r="H536" s="7" t="s">
        <v>175</v>
      </c>
      <c r="I536" s="6" t="s">
        <v>176</v>
      </c>
      <c r="J536" s="8">
        <v>52</v>
      </c>
      <c r="K536" s="7" t="s">
        <v>661</v>
      </c>
      <c r="L536" s="8">
        <v>1</v>
      </c>
      <c r="M536" s="8">
        <v>1</v>
      </c>
      <c r="N536" s="8">
        <v>1</v>
      </c>
      <c r="O536" s="8"/>
      <c r="P536" s="8"/>
      <c r="Q536" s="8"/>
      <c r="R536" s="8"/>
      <c r="S536" s="8"/>
      <c r="T536" s="8"/>
      <c r="U536" s="1"/>
      <c r="V536" s="1"/>
      <c r="W536" s="1"/>
      <c r="X536" s="1"/>
      <c r="Y536" s="1"/>
      <c r="Z536" s="9">
        <v>1</v>
      </c>
      <c r="AA536" s="1"/>
      <c r="AB536" s="1"/>
      <c r="AC536" s="1"/>
      <c r="AD536" s="1"/>
      <c r="AE536" s="1"/>
      <c r="AF536" s="9">
        <v>0</v>
      </c>
      <c r="AG536" s="1"/>
      <c r="AH536" s="1"/>
      <c r="AI536" s="1"/>
      <c r="AJ536" s="1"/>
      <c r="AK536" s="1"/>
      <c r="AL536" s="9">
        <v>1</v>
      </c>
      <c r="AM536" s="1"/>
      <c r="AN536" s="1"/>
      <c r="AO536" s="1"/>
      <c r="AP536" s="1"/>
      <c r="AQ536" s="1"/>
      <c r="AR536" s="9">
        <v>1</v>
      </c>
      <c r="AS536" s="1"/>
      <c r="AT536" s="1"/>
    </row>
    <row r="537" spans="1:46" ht="23.25" customHeight="1">
      <c r="A537" s="1"/>
      <c r="B537" s="6" t="s">
        <v>20</v>
      </c>
      <c r="C537" s="6" t="s">
        <v>532</v>
      </c>
      <c r="D537" s="7" t="s">
        <v>25</v>
      </c>
      <c r="E537" s="7" t="s">
        <v>523</v>
      </c>
      <c r="F537" s="6" t="s">
        <v>524</v>
      </c>
      <c r="G537" s="7" t="s">
        <v>31</v>
      </c>
      <c r="H537" s="7" t="s">
        <v>175</v>
      </c>
      <c r="I537" s="6" t="s">
        <v>176</v>
      </c>
      <c r="J537" s="8">
        <v>52</v>
      </c>
      <c r="K537" s="7" t="s">
        <v>661</v>
      </c>
      <c r="L537" s="8">
        <v>38.500000000000007</v>
      </c>
      <c r="M537" s="8">
        <v>32.875</v>
      </c>
      <c r="N537" s="8">
        <v>32.875</v>
      </c>
      <c r="O537" s="8"/>
      <c r="P537" s="8"/>
      <c r="Q537" s="8"/>
      <c r="R537" s="8"/>
      <c r="S537" s="8"/>
      <c r="T537" s="8"/>
      <c r="U537" s="1"/>
      <c r="V537" s="1"/>
      <c r="W537" s="1"/>
      <c r="X537" s="1"/>
      <c r="Y537" s="1"/>
      <c r="Z537" s="8">
        <v>25</v>
      </c>
      <c r="AA537" s="1"/>
      <c r="AB537" s="1"/>
      <c r="AC537" s="1"/>
      <c r="AD537" s="1"/>
      <c r="AE537" s="1"/>
      <c r="AF537" s="8">
        <v>30.000000000000004</v>
      </c>
      <c r="AG537" s="1"/>
      <c r="AH537" s="1"/>
      <c r="AI537" s="1"/>
      <c r="AJ537" s="1"/>
      <c r="AK537" s="1"/>
      <c r="AL537" s="8">
        <v>38.500000000000007</v>
      </c>
      <c r="AM537" s="1"/>
      <c r="AN537" s="1"/>
      <c r="AO537" s="1"/>
      <c r="AP537" s="1"/>
      <c r="AQ537" s="1"/>
      <c r="AR537" s="8">
        <v>38.000000000000007</v>
      </c>
      <c r="AS537" s="1"/>
      <c r="AT537" s="1"/>
    </row>
    <row r="538" spans="1:46" ht="23.25" customHeight="1">
      <c r="A538" s="1"/>
      <c r="B538" s="6" t="s">
        <v>20</v>
      </c>
      <c r="C538" s="6" t="s">
        <v>533</v>
      </c>
      <c r="D538" s="7" t="s">
        <v>22</v>
      </c>
      <c r="E538" s="7" t="s">
        <v>175</v>
      </c>
      <c r="F538" s="6" t="s">
        <v>176</v>
      </c>
      <c r="G538" s="7" t="s">
        <v>25</v>
      </c>
      <c r="H538" s="7" t="s">
        <v>452</v>
      </c>
      <c r="I538" s="6" t="s">
        <v>453</v>
      </c>
      <c r="J538" s="8">
        <v>32</v>
      </c>
      <c r="K538" s="7" t="s">
        <v>602</v>
      </c>
      <c r="L538" s="8">
        <v>29.183</v>
      </c>
      <c r="M538" s="8">
        <v>17.286333333333332</v>
      </c>
      <c r="N538" s="8">
        <v>15</v>
      </c>
      <c r="O538" s="8">
        <v>19.115400000000001</v>
      </c>
      <c r="P538" s="8"/>
      <c r="Q538" s="8"/>
      <c r="R538" s="8"/>
      <c r="S538" s="8"/>
      <c r="T538" s="8"/>
      <c r="U538" s="9">
        <v>29.183</v>
      </c>
      <c r="V538" s="1"/>
      <c r="W538" s="1"/>
      <c r="X538" s="1"/>
      <c r="Y538" s="1"/>
      <c r="Z538" s="9">
        <v>16</v>
      </c>
      <c r="AA538" s="9">
        <v>17</v>
      </c>
      <c r="AB538" s="1"/>
      <c r="AC538" s="1"/>
      <c r="AD538" s="1"/>
      <c r="AE538" s="1"/>
      <c r="AF538" s="9">
        <v>15</v>
      </c>
      <c r="AG538" s="9">
        <v>15</v>
      </c>
      <c r="AH538" s="1"/>
      <c r="AI538" s="1"/>
      <c r="AJ538" s="1"/>
      <c r="AK538" s="1"/>
      <c r="AL538" s="9">
        <v>14</v>
      </c>
      <c r="AM538" s="9">
        <v>16</v>
      </c>
      <c r="AN538" s="1"/>
      <c r="AO538" s="1"/>
      <c r="AP538" s="1"/>
      <c r="AQ538" s="1"/>
      <c r="AR538" s="9">
        <v>15</v>
      </c>
      <c r="AS538" s="9">
        <v>18.393999999999998</v>
      </c>
      <c r="AT538" s="1"/>
    </row>
    <row r="539" spans="1:46" ht="23.25" customHeight="1">
      <c r="A539" s="1"/>
      <c r="B539" s="6" t="s">
        <v>20</v>
      </c>
      <c r="C539" s="6" t="s">
        <v>533</v>
      </c>
      <c r="D539" s="7" t="s">
        <v>22</v>
      </c>
      <c r="E539" s="7" t="s">
        <v>175</v>
      </c>
      <c r="F539" s="6" t="s">
        <v>176</v>
      </c>
      <c r="G539" s="7" t="s">
        <v>31</v>
      </c>
      <c r="H539" s="7" t="s">
        <v>523</v>
      </c>
      <c r="I539" s="6" t="s">
        <v>524</v>
      </c>
      <c r="J539" s="8">
        <v>32</v>
      </c>
      <c r="K539" s="7" t="s">
        <v>109</v>
      </c>
      <c r="L539" s="8">
        <v>0</v>
      </c>
      <c r="M539" s="8"/>
      <c r="N539" s="8"/>
      <c r="O539" s="8"/>
      <c r="P539" s="8"/>
      <c r="Q539" s="8"/>
      <c r="R539" s="8"/>
      <c r="S539" s="8"/>
      <c r="T539" s="8"/>
      <c r="U539" s="8">
        <v>0</v>
      </c>
      <c r="V539" s="1"/>
      <c r="W539" s="1"/>
      <c r="X539" s="1"/>
      <c r="Y539" s="1"/>
      <c r="Z539" s="8">
        <v>0</v>
      </c>
      <c r="AA539" s="8">
        <v>0</v>
      </c>
      <c r="AB539" s="1"/>
      <c r="AC539" s="1"/>
      <c r="AD539" s="1"/>
      <c r="AE539" s="1"/>
      <c r="AF539" s="8">
        <v>0</v>
      </c>
      <c r="AG539" s="8">
        <v>0</v>
      </c>
      <c r="AH539" s="1"/>
      <c r="AI539" s="1"/>
      <c r="AJ539" s="1"/>
      <c r="AK539" s="1"/>
      <c r="AL539" s="8">
        <v>0</v>
      </c>
      <c r="AM539" s="8">
        <v>0</v>
      </c>
      <c r="AN539" s="1"/>
      <c r="AO539" s="1"/>
      <c r="AP539" s="1"/>
      <c r="AQ539" s="1"/>
      <c r="AR539" s="8">
        <v>0</v>
      </c>
      <c r="AS539" s="8">
        <v>0</v>
      </c>
      <c r="AT539" s="1"/>
    </row>
    <row r="540" spans="1:46" ht="23.25" customHeight="1">
      <c r="A540" s="1"/>
      <c r="B540" s="6" t="s">
        <v>20</v>
      </c>
      <c r="C540" s="6" t="s">
        <v>533</v>
      </c>
      <c r="D540" s="7" t="s">
        <v>25</v>
      </c>
      <c r="E540" s="7" t="s">
        <v>452</v>
      </c>
      <c r="F540" s="6" t="s">
        <v>453</v>
      </c>
      <c r="G540" s="7" t="s">
        <v>31</v>
      </c>
      <c r="H540" s="7" t="s">
        <v>523</v>
      </c>
      <c r="I540" s="6" t="s">
        <v>524</v>
      </c>
      <c r="J540" s="8">
        <v>32</v>
      </c>
      <c r="K540" s="7" t="s">
        <v>109</v>
      </c>
      <c r="L540" s="8">
        <v>20.97</v>
      </c>
      <c r="M540" s="8">
        <v>18.480888888888888</v>
      </c>
      <c r="N540" s="8">
        <v>18.642499999999998</v>
      </c>
      <c r="O540" s="8">
        <v>18.351599999999998</v>
      </c>
      <c r="P540" s="8"/>
      <c r="Q540" s="8"/>
      <c r="R540" s="8"/>
      <c r="S540" s="8"/>
      <c r="T540" s="8"/>
      <c r="U540" s="9">
        <v>20.97</v>
      </c>
      <c r="V540" s="1"/>
      <c r="W540" s="1"/>
      <c r="X540" s="1"/>
      <c r="Y540" s="1"/>
      <c r="Z540" s="9">
        <v>19</v>
      </c>
      <c r="AA540" s="9">
        <v>20</v>
      </c>
      <c r="AB540" s="1"/>
      <c r="AC540" s="1"/>
      <c r="AD540" s="1"/>
      <c r="AE540" s="1"/>
      <c r="AF540" s="9">
        <v>20</v>
      </c>
      <c r="AG540" s="9">
        <v>18.788</v>
      </c>
      <c r="AH540" s="1"/>
      <c r="AI540" s="1"/>
      <c r="AJ540" s="1"/>
      <c r="AK540" s="1"/>
      <c r="AL540" s="9">
        <v>18.57</v>
      </c>
      <c r="AM540" s="9">
        <v>16</v>
      </c>
      <c r="AN540" s="1"/>
      <c r="AO540" s="1"/>
      <c r="AP540" s="1"/>
      <c r="AQ540" s="1"/>
      <c r="AR540" s="9">
        <v>17</v>
      </c>
      <c r="AS540" s="9">
        <v>16</v>
      </c>
      <c r="AT540" s="1"/>
    </row>
    <row r="541" spans="1:46" ht="23.25" customHeight="1">
      <c r="A541" s="1"/>
      <c r="B541" s="6" t="s">
        <v>20</v>
      </c>
      <c r="C541" s="6" t="s">
        <v>533</v>
      </c>
      <c r="D541" s="7" t="s">
        <v>33</v>
      </c>
      <c r="E541" s="7" t="s">
        <v>534</v>
      </c>
      <c r="F541" s="6" t="s">
        <v>535</v>
      </c>
      <c r="G541" s="7" t="s">
        <v>35</v>
      </c>
      <c r="H541" s="7" t="s">
        <v>523</v>
      </c>
      <c r="I541" s="6" t="s">
        <v>524</v>
      </c>
      <c r="J541" s="8">
        <v>32</v>
      </c>
      <c r="K541" s="7" t="s">
        <v>676</v>
      </c>
      <c r="L541" s="8">
        <v>23.42</v>
      </c>
      <c r="M541" s="8">
        <v>17.348749999999999</v>
      </c>
      <c r="N541" s="8">
        <v>18.896666666666668</v>
      </c>
      <c r="O541" s="8">
        <v>16.420000000000002</v>
      </c>
      <c r="P541" s="8"/>
      <c r="Q541" s="8"/>
      <c r="R541" s="8"/>
      <c r="S541" s="8"/>
      <c r="T541" s="8"/>
      <c r="U541" s="8">
        <v>15.42</v>
      </c>
      <c r="V541" s="1"/>
      <c r="W541" s="1"/>
      <c r="X541" s="1"/>
      <c r="Y541" s="1"/>
      <c r="Z541" s="8">
        <v>0</v>
      </c>
      <c r="AA541" s="8">
        <v>20.420000000000002</v>
      </c>
      <c r="AB541" s="1"/>
      <c r="AC541" s="1"/>
      <c r="AD541" s="1"/>
      <c r="AE541" s="1"/>
      <c r="AF541" s="8">
        <v>23.42</v>
      </c>
      <c r="AG541" s="8">
        <v>15.42</v>
      </c>
      <c r="AH541" s="1"/>
      <c r="AI541" s="1"/>
      <c r="AJ541" s="1"/>
      <c r="AK541" s="1"/>
      <c r="AL541" s="8">
        <v>17.850000000000001</v>
      </c>
      <c r="AM541" s="8">
        <v>15.42</v>
      </c>
      <c r="AN541" s="1"/>
      <c r="AO541" s="1"/>
      <c r="AP541" s="1"/>
      <c r="AQ541" s="1"/>
      <c r="AR541" s="8">
        <v>15.42</v>
      </c>
      <c r="AS541" s="8">
        <v>15.42</v>
      </c>
      <c r="AT541" s="1"/>
    </row>
    <row r="542" spans="1:46" ht="23.25" customHeight="1">
      <c r="A542" s="1"/>
      <c r="B542" s="6" t="s">
        <v>20</v>
      </c>
      <c r="C542" s="6" t="s">
        <v>536</v>
      </c>
      <c r="D542" s="7" t="s">
        <v>22</v>
      </c>
      <c r="E542" s="7" t="s">
        <v>200</v>
      </c>
      <c r="F542" s="6" t="s">
        <v>201</v>
      </c>
      <c r="G542" s="7" t="s">
        <v>25</v>
      </c>
      <c r="H542" s="7" t="s">
        <v>452</v>
      </c>
      <c r="I542" s="6" t="s">
        <v>453</v>
      </c>
      <c r="J542" s="8">
        <v>52</v>
      </c>
      <c r="K542" s="7" t="s">
        <v>661</v>
      </c>
      <c r="L542" s="8">
        <v>50</v>
      </c>
      <c r="M542" s="8">
        <v>43.75</v>
      </c>
      <c r="N542" s="8"/>
      <c r="O542" s="8"/>
      <c r="P542" s="8"/>
      <c r="Q542" s="8"/>
      <c r="R542" s="8"/>
      <c r="S542" s="8">
        <v>43.75</v>
      </c>
      <c r="T542" s="8"/>
      <c r="U542" s="1"/>
      <c r="V542" s="1"/>
      <c r="W542" s="1"/>
      <c r="X542" s="1"/>
      <c r="Y542" s="9">
        <v>50</v>
      </c>
      <c r="Z542" s="1"/>
      <c r="AA542" s="1"/>
      <c r="AB542" s="1"/>
      <c r="AC542" s="1"/>
      <c r="AD542" s="1"/>
      <c r="AE542" s="9">
        <v>43</v>
      </c>
      <c r="AF542" s="1"/>
      <c r="AG542" s="1"/>
      <c r="AH542" s="1"/>
      <c r="AI542" s="1"/>
      <c r="AJ542" s="1"/>
      <c r="AK542" s="9">
        <v>35</v>
      </c>
      <c r="AL542" s="1"/>
      <c r="AM542" s="1"/>
      <c r="AN542" s="1"/>
      <c r="AO542" s="1"/>
      <c r="AP542" s="1"/>
      <c r="AQ542" s="9">
        <v>47</v>
      </c>
      <c r="AR542" s="1"/>
      <c r="AS542" s="1"/>
      <c r="AT542" s="1"/>
    </row>
    <row r="543" spans="1:46" ht="23.25" customHeight="1">
      <c r="A543" s="1"/>
      <c r="B543" s="6" t="s">
        <v>20</v>
      </c>
      <c r="C543" s="6" t="s">
        <v>536</v>
      </c>
      <c r="D543" s="7" t="s">
        <v>22</v>
      </c>
      <c r="E543" s="7" t="s">
        <v>200</v>
      </c>
      <c r="F543" s="6" t="s">
        <v>201</v>
      </c>
      <c r="G543" s="7" t="s">
        <v>31</v>
      </c>
      <c r="H543" s="7" t="s">
        <v>175</v>
      </c>
      <c r="I543" s="6" t="s">
        <v>176</v>
      </c>
      <c r="J543" s="8">
        <v>52</v>
      </c>
      <c r="K543" s="7" t="s">
        <v>751</v>
      </c>
      <c r="L543" s="8">
        <v>1</v>
      </c>
      <c r="M543" s="8">
        <v>1</v>
      </c>
      <c r="N543" s="8"/>
      <c r="O543" s="8"/>
      <c r="P543" s="8"/>
      <c r="Q543" s="8"/>
      <c r="R543" s="8"/>
      <c r="S543" s="8">
        <v>1</v>
      </c>
      <c r="T543" s="8"/>
      <c r="U543" s="1"/>
      <c r="V543" s="1"/>
      <c r="W543" s="1"/>
      <c r="X543" s="1"/>
      <c r="Y543" s="8">
        <v>0</v>
      </c>
      <c r="Z543" s="1"/>
      <c r="AA543" s="1"/>
      <c r="AB543" s="1"/>
      <c r="AC543" s="1"/>
      <c r="AD543" s="1"/>
      <c r="AE543" s="8">
        <v>1</v>
      </c>
      <c r="AF543" s="1"/>
      <c r="AG543" s="1"/>
      <c r="AH543" s="1"/>
      <c r="AI543" s="1"/>
      <c r="AJ543" s="1"/>
      <c r="AK543" s="8">
        <v>0</v>
      </c>
      <c r="AL543" s="1"/>
      <c r="AM543" s="1"/>
      <c r="AN543" s="1"/>
      <c r="AO543" s="1"/>
      <c r="AP543" s="1"/>
      <c r="AQ543" s="8">
        <v>1</v>
      </c>
      <c r="AR543" s="1"/>
      <c r="AS543" s="1"/>
      <c r="AT543" s="1"/>
    </row>
    <row r="544" spans="1:46" ht="23.25" customHeight="1">
      <c r="A544" s="1"/>
      <c r="B544" s="6" t="s">
        <v>20</v>
      </c>
      <c r="C544" s="6" t="s">
        <v>536</v>
      </c>
      <c r="D544" s="7" t="s">
        <v>25</v>
      </c>
      <c r="E544" s="7" t="s">
        <v>452</v>
      </c>
      <c r="F544" s="6" t="s">
        <v>453</v>
      </c>
      <c r="G544" s="7" t="s">
        <v>31</v>
      </c>
      <c r="H544" s="7" t="s">
        <v>175</v>
      </c>
      <c r="I544" s="6" t="s">
        <v>176</v>
      </c>
      <c r="J544" s="8">
        <v>52</v>
      </c>
      <c r="K544" s="7" t="s">
        <v>751</v>
      </c>
      <c r="L544" s="8">
        <v>27.5</v>
      </c>
      <c r="M544" s="8">
        <v>22.75</v>
      </c>
      <c r="N544" s="8"/>
      <c r="O544" s="8"/>
      <c r="P544" s="8"/>
      <c r="Q544" s="8"/>
      <c r="R544" s="8"/>
      <c r="S544" s="8">
        <v>22.75</v>
      </c>
      <c r="T544" s="8"/>
      <c r="U544" s="1"/>
      <c r="V544" s="1"/>
      <c r="W544" s="1"/>
      <c r="X544" s="1"/>
      <c r="Y544" s="9">
        <v>26.5</v>
      </c>
      <c r="Z544" s="1"/>
      <c r="AA544" s="1"/>
      <c r="AB544" s="1"/>
      <c r="AC544" s="1"/>
      <c r="AD544" s="1"/>
      <c r="AE544" s="9">
        <v>27.5</v>
      </c>
      <c r="AF544" s="1"/>
      <c r="AG544" s="1"/>
      <c r="AH544" s="1"/>
      <c r="AI544" s="1"/>
      <c r="AJ544" s="1"/>
      <c r="AK544" s="9">
        <v>26</v>
      </c>
      <c r="AL544" s="1"/>
      <c r="AM544" s="1"/>
      <c r="AN544" s="1"/>
      <c r="AO544" s="1"/>
      <c r="AP544" s="1"/>
      <c r="AQ544" s="9">
        <v>11</v>
      </c>
      <c r="AR544" s="1"/>
      <c r="AS544" s="1"/>
      <c r="AT544" s="1"/>
    </row>
    <row r="545" spans="1:46" ht="23.25" customHeight="1">
      <c r="A545" s="1"/>
      <c r="B545" s="6" t="s">
        <v>20</v>
      </c>
      <c r="C545" s="6" t="s">
        <v>538</v>
      </c>
      <c r="D545" s="7" t="s">
        <v>22</v>
      </c>
      <c r="E545" s="7" t="s">
        <v>175</v>
      </c>
      <c r="F545" s="6" t="s">
        <v>176</v>
      </c>
      <c r="G545" s="7" t="s">
        <v>25</v>
      </c>
      <c r="H545" s="7" t="s">
        <v>452</v>
      </c>
      <c r="I545" s="6" t="s">
        <v>453</v>
      </c>
      <c r="J545" s="8">
        <v>32</v>
      </c>
      <c r="K545" s="7" t="s">
        <v>602</v>
      </c>
      <c r="L545" s="8">
        <v>15</v>
      </c>
      <c r="M545" s="8">
        <v>14.25</v>
      </c>
      <c r="N545" s="8"/>
      <c r="O545" s="8"/>
      <c r="P545" s="8"/>
      <c r="Q545" s="8"/>
      <c r="R545" s="8"/>
      <c r="S545" s="8">
        <v>14.25</v>
      </c>
      <c r="T545" s="8"/>
      <c r="U545" s="1"/>
      <c r="V545" s="1"/>
      <c r="W545" s="1"/>
      <c r="X545" s="1"/>
      <c r="Y545" s="8">
        <v>14</v>
      </c>
      <c r="Z545" s="1"/>
      <c r="AA545" s="1"/>
      <c r="AB545" s="1"/>
      <c r="AC545" s="1"/>
      <c r="AD545" s="1"/>
      <c r="AE545" s="8">
        <v>15</v>
      </c>
      <c r="AF545" s="1"/>
      <c r="AG545" s="1"/>
      <c r="AH545" s="1"/>
      <c r="AI545" s="1"/>
      <c r="AJ545" s="1"/>
      <c r="AK545" s="8">
        <v>14</v>
      </c>
      <c r="AL545" s="1"/>
      <c r="AM545" s="1"/>
      <c r="AN545" s="1"/>
      <c r="AO545" s="1"/>
      <c r="AP545" s="1"/>
      <c r="AQ545" s="8">
        <v>14</v>
      </c>
      <c r="AR545" s="1"/>
      <c r="AS545" s="1"/>
      <c r="AT545" s="1"/>
    </row>
    <row r="546" spans="1:46" ht="23.25" customHeight="1">
      <c r="A546" s="1"/>
      <c r="B546" s="6" t="s">
        <v>20</v>
      </c>
      <c r="C546" s="6" t="s">
        <v>538</v>
      </c>
      <c r="D546" s="7" t="s">
        <v>22</v>
      </c>
      <c r="E546" s="7" t="s">
        <v>175</v>
      </c>
      <c r="F546" s="6" t="s">
        <v>176</v>
      </c>
      <c r="G546" s="7" t="s">
        <v>31</v>
      </c>
      <c r="H546" s="7" t="s">
        <v>523</v>
      </c>
      <c r="I546" s="6" t="s">
        <v>524</v>
      </c>
      <c r="J546" s="8">
        <v>32</v>
      </c>
      <c r="K546" s="7" t="s">
        <v>109</v>
      </c>
      <c r="L546" s="8">
        <v>0</v>
      </c>
      <c r="M546" s="8"/>
      <c r="N546" s="8"/>
      <c r="O546" s="8"/>
      <c r="P546" s="8"/>
      <c r="Q546" s="8"/>
      <c r="R546" s="8"/>
      <c r="S546" s="8"/>
      <c r="T546" s="8"/>
      <c r="U546" s="1"/>
      <c r="V546" s="1"/>
      <c r="W546" s="1"/>
      <c r="X546" s="1"/>
      <c r="Y546" s="9">
        <v>0</v>
      </c>
      <c r="Z546" s="1"/>
      <c r="AA546" s="1"/>
      <c r="AB546" s="1"/>
      <c r="AC546" s="1"/>
      <c r="AD546" s="1"/>
      <c r="AE546" s="9">
        <v>0</v>
      </c>
      <c r="AF546" s="1"/>
      <c r="AG546" s="1"/>
      <c r="AH546" s="1"/>
      <c r="AI546" s="1"/>
      <c r="AJ546" s="1"/>
      <c r="AK546" s="9">
        <v>0</v>
      </c>
      <c r="AL546" s="1"/>
      <c r="AM546" s="1"/>
      <c r="AN546" s="1"/>
      <c r="AO546" s="1"/>
      <c r="AP546" s="1"/>
      <c r="AQ546" s="9">
        <v>0</v>
      </c>
      <c r="AR546" s="1"/>
      <c r="AS546" s="1"/>
      <c r="AT546" s="1"/>
    </row>
    <row r="547" spans="1:46" ht="23.25" customHeight="1">
      <c r="A547" s="1"/>
      <c r="B547" s="6" t="s">
        <v>20</v>
      </c>
      <c r="C547" s="6" t="s">
        <v>538</v>
      </c>
      <c r="D547" s="7" t="s">
        <v>25</v>
      </c>
      <c r="E547" s="7" t="s">
        <v>452</v>
      </c>
      <c r="F547" s="6" t="s">
        <v>453</v>
      </c>
      <c r="G547" s="7" t="s">
        <v>31</v>
      </c>
      <c r="H547" s="7" t="s">
        <v>523</v>
      </c>
      <c r="I547" s="6" t="s">
        <v>524</v>
      </c>
      <c r="J547" s="8">
        <v>32</v>
      </c>
      <c r="K547" s="7" t="s">
        <v>109</v>
      </c>
      <c r="L547" s="8">
        <v>17</v>
      </c>
      <c r="M547" s="8">
        <v>16.523333333333333</v>
      </c>
      <c r="N547" s="8"/>
      <c r="O547" s="8"/>
      <c r="P547" s="8"/>
      <c r="Q547" s="8"/>
      <c r="R547" s="8"/>
      <c r="S547" s="8">
        <v>16.523333333333333</v>
      </c>
      <c r="T547" s="8"/>
      <c r="U547" s="1"/>
      <c r="V547" s="1"/>
      <c r="W547" s="1"/>
      <c r="X547" s="1"/>
      <c r="Y547" s="8">
        <v>16</v>
      </c>
      <c r="Z547" s="1"/>
      <c r="AA547" s="1"/>
      <c r="AB547" s="1"/>
      <c r="AC547" s="1"/>
      <c r="AD547" s="1"/>
      <c r="AE547" s="8">
        <v>16.57</v>
      </c>
      <c r="AF547" s="1"/>
      <c r="AG547" s="1"/>
      <c r="AH547" s="1"/>
      <c r="AI547" s="1"/>
      <c r="AJ547" s="1"/>
      <c r="AK547" s="8">
        <v>17</v>
      </c>
      <c r="AL547" s="1"/>
      <c r="AM547" s="1"/>
      <c r="AN547" s="1"/>
      <c r="AO547" s="1"/>
      <c r="AP547" s="1"/>
      <c r="AQ547" s="8">
        <v>0</v>
      </c>
      <c r="AR547" s="1"/>
      <c r="AS547" s="1"/>
      <c r="AT547" s="1"/>
    </row>
    <row r="548" spans="1:46" ht="23.25" customHeight="1">
      <c r="A548" s="1"/>
      <c r="B548" s="6" t="s">
        <v>20</v>
      </c>
      <c r="C548" s="6" t="s">
        <v>539</v>
      </c>
      <c r="D548" s="7" t="s">
        <v>22</v>
      </c>
      <c r="E548" s="7" t="s">
        <v>501</v>
      </c>
      <c r="F548" s="6" t="s">
        <v>502</v>
      </c>
      <c r="G548" s="7" t="s">
        <v>25</v>
      </c>
      <c r="H548" s="7" t="s">
        <v>498</v>
      </c>
      <c r="I548" s="6" t="s">
        <v>499</v>
      </c>
      <c r="J548" s="8">
        <v>32</v>
      </c>
      <c r="K548" s="7" t="s">
        <v>54</v>
      </c>
      <c r="L548" s="8">
        <v>20.41</v>
      </c>
      <c r="M548" s="8">
        <v>15.236249999999998</v>
      </c>
      <c r="N548" s="8">
        <v>14.13</v>
      </c>
      <c r="O548" s="8">
        <v>7.85</v>
      </c>
      <c r="P548" s="8">
        <v>19.625</v>
      </c>
      <c r="Q548" s="8">
        <v>20.41</v>
      </c>
      <c r="R548" s="8">
        <v>17.27</v>
      </c>
      <c r="S548" s="8">
        <v>15.13</v>
      </c>
      <c r="T548" s="8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9">
        <v>9.42</v>
      </c>
      <c r="AN548" s="9">
        <v>18.84</v>
      </c>
      <c r="AO548" s="9">
        <v>20.41</v>
      </c>
      <c r="AP548" s="9">
        <v>17.27</v>
      </c>
      <c r="AQ548" s="9">
        <v>15.13</v>
      </c>
      <c r="AR548" s="9">
        <v>14.13</v>
      </c>
      <c r="AS548" s="9">
        <v>6.28</v>
      </c>
      <c r="AT548" s="9">
        <v>20.41</v>
      </c>
    </row>
    <row r="549" spans="1:46" ht="23.25" customHeight="1">
      <c r="A549" s="1"/>
      <c r="B549" s="6" t="s">
        <v>20</v>
      </c>
      <c r="C549" s="6" t="s">
        <v>540</v>
      </c>
      <c r="D549" s="7" t="s">
        <v>22</v>
      </c>
      <c r="E549" s="7" t="s">
        <v>200</v>
      </c>
      <c r="F549" s="6" t="s">
        <v>201</v>
      </c>
      <c r="G549" s="7" t="s">
        <v>25</v>
      </c>
      <c r="H549" s="7" t="s">
        <v>211</v>
      </c>
      <c r="I549" s="6" t="s">
        <v>212</v>
      </c>
      <c r="J549" s="8">
        <v>52</v>
      </c>
      <c r="K549" s="7" t="s">
        <v>114</v>
      </c>
      <c r="L549" s="8">
        <v>32</v>
      </c>
      <c r="M549" s="8">
        <v>28</v>
      </c>
      <c r="N549" s="8"/>
      <c r="O549" s="8"/>
      <c r="P549" s="8"/>
      <c r="Q549" s="8"/>
      <c r="R549" s="8">
        <v>28</v>
      </c>
      <c r="S549" s="8"/>
      <c r="T549" s="8"/>
      <c r="U549" s="1"/>
      <c r="V549" s="1"/>
      <c r="W549" s="1"/>
      <c r="X549" s="8">
        <v>27</v>
      </c>
      <c r="Y549" s="1"/>
      <c r="Z549" s="1"/>
      <c r="AA549" s="1"/>
      <c r="AB549" s="1"/>
      <c r="AC549" s="1"/>
      <c r="AD549" s="8">
        <v>25</v>
      </c>
      <c r="AE549" s="1"/>
      <c r="AF549" s="1"/>
      <c r="AG549" s="1"/>
      <c r="AH549" s="1"/>
      <c r="AI549" s="1"/>
      <c r="AJ549" s="8">
        <v>28</v>
      </c>
      <c r="AK549" s="1"/>
      <c r="AL549" s="1"/>
      <c r="AM549" s="1"/>
      <c r="AN549" s="1"/>
      <c r="AO549" s="1"/>
      <c r="AP549" s="8">
        <v>32</v>
      </c>
      <c r="AQ549" s="1"/>
      <c r="AR549" s="1"/>
      <c r="AS549" s="1"/>
      <c r="AT549" s="1"/>
    </row>
    <row r="550" spans="1:46" ht="23.25" customHeight="1">
      <c r="A550" s="1"/>
      <c r="B550" s="6" t="s">
        <v>20</v>
      </c>
      <c r="C550" s="6" t="s">
        <v>540</v>
      </c>
      <c r="D550" s="7" t="s">
        <v>22</v>
      </c>
      <c r="E550" s="7" t="s">
        <v>200</v>
      </c>
      <c r="F550" s="6" t="s">
        <v>201</v>
      </c>
      <c r="G550" s="7" t="s">
        <v>31</v>
      </c>
      <c r="H550" s="7" t="s">
        <v>215</v>
      </c>
      <c r="I550" s="6" t="s">
        <v>216</v>
      </c>
      <c r="J550" s="8">
        <v>52</v>
      </c>
      <c r="K550" s="7" t="s">
        <v>658</v>
      </c>
      <c r="L550" s="8">
        <v>25</v>
      </c>
      <c r="M550" s="8">
        <v>21.5</v>
      </c>
      <c r="N550" s="8"/>
      <c r="O550" s="8"/>
      <c r="P550" s="8"/>
      <c r="Q550" s="8"/>
      <c r="R550" s="8">
        <v>21.5</v>
      </c>
      <c r="S550" s="8"/>
      <c r="T550" s="8"/>
      <c r="U550" s="1"/>
      <c r="V550" s="1"/>
      <c r="W550" s="1"/>
      <c r="X550" s="9">
        <v>25</v>
      </c>
      <c r="Y550" s="1"/>
      <c r="Z550" s="1"/>
      <c r="AA550" s="1"/>
      <c r="AB550" s="1"/>
      <c r="AC550" s="1"/>
      <c r="AD550" s="9">
        <v>21</v>
      </c>
      <c r="AE550" s="1"/>
      <c r="AF550" s="1"/>
      <c r="AG550" s="1"/>
      <c r="AH550" s="1"/>
      <c r="AI550" s="1"/>
      <c r="AJ550" s="9">
        <v>20</v>
      </c>
      <c r="AK550" s="1"/>
      <c r="AL550" s="1"/>
      <c r="AM550" s="1"/>
      <c r="AN550" s="1"/>
      <c r="AO550" s="1"/>
      <c r="AP550" s="9">
        <v>20</v>
      </c>
      <c r="AQ550" s="1"/>
      <c r="AR550" s="1"/>
      <c r="AS550" s="1"/>
      <c r="AT550" s="1"/>
    </row>
    <row r="551" spans="1:46" ht="23.25" customHeight="1">
      <c r="A551" s="1"/>
      <c r="B551" s="6" t="s">
        <v>20</v>
      </c>
      <c r="C551" s="6" t="s">
        <v>540</v>
      </c>
      <c r="D551" s="7" t="s">
        <v>31</v>
      </c>
      <c r="E551" s="7" t="s">
        <v>215</v>
      </c>
      <c r="F551" s="6" t="s">
        <v>216</v>
      </c>
      <c r="G551" s="7" t="s">
        <v>33</v>
      </c>
      <c r="H551" s="7" t="s">
        <v>200</v>
      </c>
      <c r="I551" s="6" t="s">
        <v>201</v>
      </c>
      <c r="J551" s="8">
        <v>52</v>
      </c>
      <c r="K551" s="7" t="s">
        <v>752</v>
      </c>
      <c r="L551" s="8">
        <v>1</v>
      </c>
      <c r="M551" s="8">
        <v>1</v>
      </c>
      <c r="N551" s="8"/>
      <c r="O551" s="8"/>
      <c r="P551" s="8"/>
      <c r="Q551" s="8"/>
      <c r="R551" s="8">
        <v>1</v>
      </c>
      <c r="S551" s="8"/>
      <c r="T551" s="8"/>
      <c r="U551" s="1"/>
      <c r="V551" s="1"/>
      <c r="W551" s="1"/>
      <c r="X551" s="8">
        <v>1</v>
      </c>
      <c r="Y551" s="1"/>
      <c r="Z551" s="1"/>
      <c r="AA551" s="1"/>
      <c r="AB551" s="1"/>
      <c r="AC551" s="1"/>
      <c r="AD551" s="8">
        <v>1</v>
      </c>
      <c r="AE551" s="1"/>
      <c r="AF551" s="1"/>
      <c r="AG551" s="1"/>
      <c r="AH551" s="1"/>
      <c r="AI551" s="1"/>
      <c r="AJ551" s="8">
        <v>1</v>
      </c>
      <c r="AK551" s="1"/>
      <c r="AL551" s="1"/>
      <c r="AM551" s="1"/>
      <c r="AN551" s="1"/>
      <c r="AO551" s="1"/>
      <c r="AP551" s="8">
        <v>1</v>
      </c>
      <c r="AQ551" s="1"/>
      <c r="AR551" s="1"/>
      <c r="AS551" s="1"/>
      <c r="AT551" s="1"/>
    </row>
    <row r="552" spans="1:46" ht="23.25" customHeight="1">
      <c r="A552" s="1"/>
      <c r="B552" s="6" t="s">
        <v>20</v>
      </c>
      <c r="C552" s="6" t="s">
        <v>540</v>
      </c>
      <c r="D552" s="7" t="s">
        <v>33</v>
      </c>
      <c r="E552" s="7" t="s">
        <v>200</v>
      </c>
      <c r="F552" s="6" t="s">
        <v>201</v>
      </c>
      <c r="G552" s="7" t="s">
        <v>35</v>
      </c>
      <c r="H552" s="7" t="s">
        <v>234</v>
      </c>
      <c r="I552" s="6" t="s">
        <v>235</v>
      </c>
      <c r="J552" s="8">
        <v>52</v>
      </c>
      <c r="K552" s="7" t="s">
        <v>414</v>
      </c>
      <c r="L552" s="8">
        <v>23</v>
      </c>
      <c r="M552" s="8">
        <v>20</v>
      </c>
      <c r="N552" s="8"/>
      <c r="O552" s="8"/>
      <c r="P552" s="8"/>
      <c r="Q552" s="8"/>
      <c r="R552" s="8">
        <v>20</v>
      </c>
      <c r="S552" s="8"/>
      <c r="T552" s="8"/>
      <c r="U552" s="1"/>
      <c r="V552" s="1"/>
      <c r="W552" s="1"/>
      <c r="X552" s="9">
        <v>23</v>
      </c>
      <c r="Y552" s="1"/>
      <c r="Z552" s="1"/>
      <c r="AA552" s="1"/>
      <c r="AB552" s="1"/>
      <c r="AC552" s="1"/>
      <c r="AD552" s="9">
        <v>18</v>
      </c>
      <c r="AE552" s="1"/>
      <c r="AF552" s="1"/>
      <c r="AG552" s="1"/>
      <c r="AH552" s="1"/>
      <c r="AI552" s="1"/>
      <c r="AJ552" s="9">
        <v>19</v>
      </c>
      <c r="AK552" s="1"/>
      <c r="AL552" s="1"/>
      <c r="AM552" s="1"/>
      <c r="AN552" s="1"/>
      <c r="AO552" s="1"/>
      <c r="AP552" s="9">
        <v>20</v>
      </c>
      <c r="AQ552" s="1"/>
      <c r="AR552" s="1"/>
      <c r="AS552" s="1"/>
      <c r="AT552" s="1"/>
    </row>
    <row r="553" spans="1:46" ht="23.25" customHeight="1">
      <c r="A553" s="1"/>
      <c r="B553" s="6" t="s">
        <v>20</v>
      </c>
      <c r="C553" s="6" t="s">
        <v>540</v>
      </c>
      <c r="D553" s="7" t="s">
        <v>35</v>
      </c>
      <c r="E553" s="7" t="s">
        <v>234</v>
      </c>
      <c r="F553" s="6" t="s">
        <v>235</v>
      </c>
      <c r="G553" s="7" t="s">
        <v>169</v>
      </c>
      <c r="H553" s="7" t="s">
        <v>200</v>
      </c>
      <c r="I553" s="6" t="s">
        <v>201</v>
      </c>
      <c r="J553" s="8">
        <v>52</v>
      </c>
      <c r="K553" s="7" t="s">
        <v>140</v>
      </c>
      <c r="L553" s="8">
        <v>11</v>
      </c>
      <c r="M553" s="8">
        <v>9.75</v>
      </c>
      <c r="N553" s="8"/>
      <c r="O553" s="8"/>
      <c r="P553" s="8"/>
      <c r="Q553" s="8"/>
      <c r="R553" s="8">
        <v>9.75</v>
      </c>
      <c r="S553" s="8"/>
      <c r="T553" s="8"/>
      <c r="U553" s="1"/>
      <c r="V553" s="1"/>
      <c r="W553" s="1"/>
      <c r="X553" s="8">
        <v>11</v>
      </c>
      <c r="Y553" s="1"/>
      <c r="Z553" s="1"/>
      <c r="AA553" s="1"/>
      <c r="AB553" s="1"/>
      <c r="AC553" s="1"/>
      <c r="AD553" s="8">
        <v>9</v>
      </c>
      <c r="AE553" s="1"/>
      <c r="AF553" s="1"/>
      <c r="AG553" s="1"/>
      <c r="AH553" s="1"/>
      <c r="AI553" s="1"/>
      <c r="AJ553" s="8">
        <v>9</v>
      </c>
      <c r="AK553" s="1"/>
      <c r="AL553" s="1"/>
      <c r="AM553" s="1"/>
      <c r="AN553" s="1"/>
      <c r="AO553" s="1"/>
      <c r="AP553" s="8">
        <v>10</v>
      </c>
      <c r="AQ553" s="1"/>
      <c r="AR553" s="1"/>
      <c r="AS553" s="1"/>
      <c r="AT553" s="1"/>
    </row>
    <row r="554" spans="1:46" ht="23.25" customHeight="1">
      <c r="A554" s="1"/>
      <c r="B554" s="6" t="s">
        <v>20</v>
      </c>
      <c r="C554" s="6" t="s">
        <v>544</v>
      </c>
      <c r="D554" s="7" t="s">
        <v>22</v>
      </c>
      <c r="E554" s="7" t="s">
        <v>175</v>
      </c>
      <c r="F554" s="6" t="s">
        <v>176</v>
      </c>
      <c r="G554" s="7" t="s">
        <v>25</v>
      </c>
      <c r="H554" s="7" t="s">
        <v>255</v>
      </c>
      <c r="I554" s="6" t="s">
        <v>256</v>
      </c>
      <c r="J554" s="8">
        <v>28</v>
      </c>
      <c r="K554" s="7" t="s">
        <v>330</v>
      </c>
      <c r="L554" s="8">
        <v>34.633500000000005</v>
      </c>
      <c r="M554" s="8">
        <v>20.413826923076918</v>
      </c>
      <c r="N554" s="8">
        <v>19.815500000000004</v>
      </c>
      <c r="O554" s="8">
        <v>18.781700000000001</v>
      </c>
      <c r="P554" s="8">
        <v>21.890200000000004</v>
      </c>
      <c r="Q554" s="8">
        <v>18.619625000000003</v>
      </c>
      <c r="R554" s="8">
        <v>23.369625000000003</v>
      </c>
      <c r="S554" s="8">
        <v>20.045250000000003</v>
      </c>
      <c r="T554" s="8"/>
      <c r="U554" s="9">
        <v>22</v>
      </c>
      <c r="V554" s="9">
        <v>34.633500000000005</v>
      </c>
      <c r="W554" s="9">
        <v>22.818000000000001</v>
      </c>
      <c r="X554" s="9">
        <v>18.908999999999999</v>
      </c>
      <c r="Y554" s="9">
        <v>23.272500000000001</v>
      </c>
      <c r="Z554" s="9">
        <v>20.412500000000001</v>
      </c>
      <c r="AA554" s="9">
        <v>18.363500000000002</v>
      </c>
      <c r="AB554" s="9">
        <v>20.818000000000001</v>
      </c>
      <c r="AC554" s="9">
        <v>14.909000000000001</v>
      </c>
      <c r="AD554" s="9">
        <v>23.363500000000002</v>
      </c>
      <c r="AE554" s="9">
        <v>18.818000000000001</v>
      </c>
      <c r="AF554" s="9">
        <v>20.958000000000002</v>
      </c>
      <c r="AG554" s="9">
        <v>19.818000000000001</v>
      </c>
      <c r="AH554" s="9">
        <v>17.363500000000002</v>
      </c>
      <c r="AI554" s="9">
        <v>18.363500000000002</v>
      </c>
      <c r="AJ554" s="9">
        <v>21.818000000000001</v>
      </c>
      <c r="AK554" s="9">
        <v>19.818000000000001</v>
      </c>
      <c r="AL554" s="9">
        <v>18.933500000000002</v>
      </c>
      <c r="AM554" s="9">
        <v>15.3635</v>
      </c>
      <c r="AN554" s="9">
        <v>18.363500000000002</v>
      </c>
      <c r="AO554" s="9">
        <v>18.388000000000002</v>
      </c>
      <c r="AP554" s="9">
        <v>29.388000000000002</v>
      </c>
      <c r="AQ554" s="9">
        <v>18.272500000000001</v>
      </c>
      <c r="AR554" s="9">
        <v>18.958000000000002</v>
      </c>
      <c r="AS554" s="9">
        <v>18.363500000000002</v>
      </c>
      <c r="AT554" s="9">
        <v>18.272500000000001</v>
      </c>
    </row>
    <row r="555" spans="1:46" ht="23.25" customHeight="1">
      <c r="A555" s="1"/>
      <c r="B555" s="6" t="s">
        <v>20</v>
      </c>
      <c r="C555" s="6" t="s">
        <v>544</v>
      </c>
      <c r="D555" s="7" t="s">
        <v>25</v>
      </c>
      <c r="E555" s="7" t="s">
        <v>255</v>
      </c>
      <c r="F555" s="6" t="s">
        <v>256</v>
      </c>
      <c r="G555" s="7" t="s">
        <v>31</v>
      </c>
      <c r="H555" s="7" t="s">
        <v>175</v>
      </c>
      <c r="I555" s="6" t="s">
        <v>176</v>
      </c>
      <c r="J555" s="8">
        <v>28</v>
      </c>
      <c r="K555" s="7" t="s">
        <v>260</v>
      </c>
      <c r="L555" s="8">
        <v>0</v>
      </c>
      <c r="M555" s="8"/>
      <c r="N555" s="8"/>
      <c r="O555" s="8"/>
      <c r="P555" s="8"/>
      <c r="Q555" s="8"/>
      <c r="R555" s="8"/>
      <c r="S555" s="8"/>
      <c r="T555" s="8"/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8">
        <v>0</v>
      </c>
      <c r="AR555" s="8">
        <v>0</v>
      </c>
      <c r="AS555" s="8">
        <v>0</v>
      </c>
      <c r="AT555" s="8">
        <v>0</v>
      </c>
    </row>
    <row r="556" spans="1:46" ht="23.25" customHeight="1">
      <c r="A556" s="1"/>
      <c r="B556" s="6" t="s">
        <v>20</v>
      </c>
      <c r="C556" s="6" t="s">
        <v>545</v>
      </c>
      <c r="D556" s="7" t="s">
        <v>22</v>
      </c>
      <c r="E556" s="7" t="s">
        <v>175</v>
      </c>
      <c r="F556" s="6" t="s">
        <v>176</v>
      </c>
      <c r="G556" s="7" t="s">
        <v>25</v>
      </c>
      <c r="H556" s="7" t="s">
        <v>236</v>
      </c>
      <c r="I556" s="6" t="s">
        <v>237</v>
      </c>
      <c r="J556" s="8">
        <v>52</v>
      </c>
      <c r="K556" s="7" t="s">
        <v>447</v>
      </c>
      <c r="L556" s="8">
        <v>55</v>
      </c>
      <c r="M556" s="8">
        <v>51.530923076923081</v>
      </c>
      <c r="N556" s="8">
        <v>51.75</v>
      </c>
      <c r="O556" s="8">
        <v>51.884</v>
      </c>
      <c r="P556" s="8">
        <v>52.334799999999994</v>
      </c>
      <c r="Q556" s="8">
        <v>52.927500000000002</v>
      </c>
      <c r="R556" s="8">
        <v>52.75</v>
      </c>
      <c r="S556" s="8">
        <v>47.25</v>
      </c>
      <c r="T556" s="8"/>
      <c r="U556" s="9">
        <v>52.42</v>
      </c>
      <c r="V556" s="9">
        <v>53.673999999999999</v>
      </c>
      <c r="W556" s="9">
        <v>55</v>
      </c>
      <c r="X556" s="9">
        <v>51</v>
      </c>
      <c r="Y556" s="9">
        <v>50</v>
      </c>
      <c r="Z556" s="9">
        <v>49</v>
      </c>
      <c r="AA556" s="9">
        <v>51</v>
      </c>
      <c r="AB556" s="9">
        <v>52</v>
      </c>
      <c r="AC556" s="9">
        <v>50</v>
      </c>
      <c r="AD556" s="9">
        <v>55</v>
      </c>
      <c r="AE556" s="9">
        <v>40</v>
      </c>
      <c r="AF556" s="9">
        <v>53</v>
      </c>
      <c r="AG556" s="9">
        <v>54</v>
      </c>
      <c r="AH556" s="9">
        <v>51</v>
      </c>
      <c r="AI556" s="9">
        <v>53</v>
      </c>
      <c r="AJ556" s="9">
        <v>52</v>
      </c>
      <c r="AK556" s="9">
        <v>52</v>
      </c>
      <c r="AL556" s="9">
        <v>51</v>
      </c>
      <c r="AM556" s="9">
        <v>52</v>
      </c>
      <c r="AN556" s="9">
        <v>54</v>
      </c>
      <c r="AO556" s="9">
        <v>53.71</v>
      </c>
      <c r="AP556" s="9">
        <v>53</v>
      </c>
      <c r="AQ556" s="9">
        <v>47</v>
      </c>
      <c r="AR556" s="9">
        <v>54</v>
      </c>
      <c r="AS556" s="9">
        <v>50</v>
      </c>
      <c r="AT556" s="9">
        <v>51</v>
      </c>
    </row>
    <row r="557" spans="1:46" ht="23.25" customHeight="1">
      <c r="A557" s="1"/>
      <c r="B557" s="6" t="s">
        <v>20</v>
      </c>
      <c r="C557" s="6" t="s">
        <v>545</v>
      </c>
      <c r="D557" s="7" t="s">
        <v>25</v>
      </c>
      <c r="E557" s="7" t="s">
        <v>236</v>
      </c>
      <c r="F557" s="6" t="s">
        <v>237</v>
      </c>
      <c r="G557" s="7" t="s">
        <v>31</v>
      </c>
      <c r="H557" s="7" t="s">
        <v>205</v>
      </c>
      <c r="I557" s="6" t="s">
        <v>206</v>
      </c>
      <c r="J557" s="8">
        <v>52</v>
      </c>
      <c r="K557" s="7" t="s">
        <v>265</v>
      </c>
      <c r="L557" s="8">
        <v>8.3879999999999999</v>
      </c>
      <c r="M557" s="8">
        <v>4.1957500000000012</v>
      </c>
      <c r="N557" s="8">
        <v>3.62575</v>
      </c>
      <c r="O557" s="8">
        <v>5.6424000000000003</v>
      </c>
      <c r="P557" s="8">
        <v>4.0872000000000011</v>
      </c>
      <c r="Q557" s="8">
        <v>2.1816249999999999</v>
      </c>
      <c r="R557" s="8">
        <v>5.3818749999999991</v>
      </c>
      <c r="S557" s="8">
        <v>3.921125</v>
      </c>
      <c r="T557" s="8"/>
      <c r="U557" s="8">
        <v>6.9335000000000004</v>
      </c>
      <c r="V557" s="8">
        <v>2.7270000000000003</v>
      </c>
      <c r="W557" s="8">
        <v>3.2725</v>
      </c>
      <c r="X557" s="8">
        <v>6.3635000000000002</v>
      </c>
      <c r="Y557" s="8">
        <v>5.8425000000000002</v>
      </c>
      <c r="Z557" s="8">
        <v>5.2725</v>
      </c>
      <c r="AA557" s="8">
        <v>7.0240000000000009</v>
      </c>
      <c r="AB557" s="8">
        <v>7.6605000000000008</v>
      </c>
      <c r="AC557" s="8">
        <v>2.2725</v>
      </c>
      <c r="AD557" s="8">
        <v>8.3879999999999999</v>
      </c>
      <c r="AE557" s="8">
        <v>2.2725</v>
      </c>
      <c r="AF557" s="8">
        <v>3.3879999999999999</v>
      </c>
      <c r="AG557" s="8">
        <v>3.8425000000000002</v>
      </c>
      <c r="AH557" s="8">
        <v>3.3879999999999999</v>
      </c>
      <c r="AI557" s="8">
        <v>1.3635000000000002</v>
      </c>
      <c r="AJ557" s="8">
        <v>3.3879999999999999</v>
      </c>
      <c r="AK557" s="8">
        <v>3.7269999999999999</v>
      </c>
      <c r="AL557" s="8">
        <v>4.9335000000000004</v>
      </c>
      <c r="AM557" s="8">
        <v>2.7270000000000003</v>
      </c>
      <c r="AN557" s="8">
        <v>2.3635000000000002</v>
      </c>
      <c r="AO557" s="8">
        <v>1.8180000000000001</v>
      </c>
      <c r="AP557" s="8">
        <v>3.3879999999999999</v>
      </c>
      <c r="AQ557" s="8">
        <v>3.8425000000000002</v>
      </c>
      <c r="AR557" s="8">
        <v>0.90900000000000003</v>
      </c>
      <c r="AS557" s="8">
        <v>7.6849999999999996</v>
      </c>
      <c r="AT557" s="8">
        <v>4.2970000000000006</v>
      </c>
    </row>
    <row r="558" spans="1:46" ht="23.25" customHeight="1">
      <c r="A558" s="1"/>
      <c r="B558" s="6" t="s">
        <v>20</v>
      </c>
      <c r="C558" s="6" t="s">
        <v>545</v>
      </c>
      <c r="D558" s="7" t="s">
        <v>31</v>
      </c>
      <c r="E558" s="7" t="s">
        <v>205</v>
      </c>
      <c r="F558" s="6" t="s">
        <v>206</v>
      </c>
      <c r="G558" s="7" t="s">
        <v>33</v>
      </c>
      <c r="H558" s="7" t="s">
        <v>234</v>
      </c>
      <c r="I558" s="6" t="s">
        <v>235</v>
      </c>
      <c r="J558" s="8">
        <v>52</v>
      </c>
      <c r="K558" s="7" t="s">
        <v>337</v>
      </c>
      <c r="L558" s="8">
        <v>42.927999999999997</v>
      </c>
      <c r="M558" s="8">
        <v>31.723134615384616</v>
      </c>
      <c r="N558" s="8">
        <v>26.727375000000002</v>
      </c>
      <c r="O558" s="8">
        <v>19.945900000000002</v>
      </c>
      <c r="P558" s="8">
        <v>39.569200000000002</v>
      </c>
      <c r="Q558" s="8">
        <v>36.329124999999998</v>
      </c>
      <c r="R558" s="8">
        <v>37.959375000000001</v>
      </c>
      <c r="S558" s="8">
        <v>30.790625000000002</v>
      </c>
      <c r="T558" s="8"/>
      <c r="U558" s="9">
        <v>19.493500000000004</v>
      </c>
      <c r="V558" s="9">
        <v>41.977000000000004</v>
      </c>
      <c r="W558" s="9">
        <v>36.2425</v>
      </c>
      <c r="X558" s="9">
        <v>42.473500000000001</v>
      </c>
      <c r="Y558" s="9">
        <v>32.97</v>
      </c>
      <c r="Z558" s="9">
        <v>33.532499999999999</v>
      </c>
      <c r="AA558" s="9">
        <v>22.724</v>
      </c>
      <c r="AB558" s="9">
        <v>39.060499999999998</v>
      </c>
      <c r="AC558" s="9">
        <v>38.3825</v>
      </c>
      <c r="AD558" s="9">
        <v>42.927999999999997</v>
      </c>
      <c r="AE558" s="9">
        <v>35.2425</v>
      </c>
      <c r="AF558" s="9">
        <v>30.078000000000003</v>
      </c>
      <c r="AG558" s="9">
        <v>21.112500000000001</v>
      </c>
      <c r="AH558" s="9">
        <v>41.067999999999998</v>
      </c>
      <c r="AI558" s="9">
        <v>34.333500000000001</v>
      </c>
      <c r="AJ558" s="9">
        <v>36.357999999999997</v>
      </c>
      <c r="AK558" s="9">
        <v>29.83</v>
      </c>
      <c r="AL558" s="9">
        <v>21.98</v>
      </c>
      <c r="AM558" s="9">
        <v>18.427</v>
      </c>
      <c r="AN558" s="9">
        <v>38.473500000000001</v>
      </c>
      <c r="AO558" s="9">
        <v>36.357999999999997</v>
      </c>
      <c r="AP558" s="9">
        <v>30.078000000000003</v>
      </c>
      <c r="AQ558" s="9">
        <v>25.12</v>
      </c>
      <c r="AR558" s="9">
        <v>21.318999999999999</v>
      </c>
      <c r="AS558" s="9">
        <v>17.9725</v>
      </c>
      <c r="AT558" s="9">
        <v>37.266999999999996</v>
      </c>
    </row>
    <row r="559" spans="1:46" ht="23.25" customHeight="1">
      <c r="A559" s="1"/>
      <c r="B559" s="6" t="s">
        <v>20</v>
      </c>
      <c r="C559" s="6" t="s">
        <v>545</v>
      </c>
      <c r="D559" s="7" t="s">
        <v>33</v>
      </c>
      <c r="E559" s="7" t="s">
        <v>234</v>
      </c>
      <c r="F559" s="6" t="s">
        <v>235</v>
      </c>
      <c r="G559" s="7" t="s">
        <v>35</v>
      </c>
      <c r="H559" s="7" t="s">
        <v>236</v>
      </c>
      <c r="I559" s="6" t="s">
        <v>237</v>
      </c>
      <c r="J559" s="8">
        <v>52</v>
      </c>
      <c r="K559" s="7" t="s">
        <v>658</v>
      </c>
      <c r="L559" s="8">
        <v>43.136500000000005</v>
      </c>
      <c r="M559" s="8">
        <v>30.464975000000003</v>
      </c>
      <c r="N559" s="8">
        <v>33.927500000000002</v>
      </c>
      <c r="O559" s="8">
        <v>25.833750000000002</v>
      </c>
      <c r="P559" s="8">
        <v>30.055875</v>
      </c>
      <c r="Q559" s="8">
        <v>33.231500000000004</v>
      </c>
      <c r="R559" s="8">
        <v>32.936666666666667</v>
      </c>
      <c r="S559" s="8">
        <v>28.716666666666669</v>
      </c>
      <c r="T559" s="8"/>
      <c r="U559" s="8">
        <v>21.77</v>
      </c>
      <c r="V559" s="8">
        <v>30.987000000000002</v>
      </c>
      <c r="W559" s="8">
        <v>32.102499999999999</v>
      </c>
      <c r="X559" s="8">
        <v>34.333500000000001</v>
      </c>
      <c r="Y559" s="8">
        <v>21.200000000000003</v>
      </c>
      <c r="Z559" s="8">
        <v>0</v>
      </c>
      <c r="AA559" s="8">
        <v>0</v>
      </c>
      <c r="AB559" s="8">
        <v>0</v>
      </c>
      <c r="AC559" s="8">
        <v>38.614000000000004</v>
      </c>
      <c r="AD559" s="8">
        <v>0</v>
      </c>
      <c r="AE559" s="8">
        <v>38.330000000000005</v>
      </c>
      <c r="AF559" s="8">
        <v>30.987000000000002</v>
      </c>
      <c r="AG559" s="8">
        <v>28.910000000000004</v>
      </c>
      <c r="AH559" s="8">
        <v>27.186</v>
      </c>
      <c r="AI559" s="8">
        <v>34.089500000000008</v>
      </c>
      <c r="AJ559" s="8">
        <v>43.136500000000005</v>
      </c>
      <c r="AK559" s="8">
        <v>26.62</v>
      </c>
      <c r="AL559" s="8">
        <v>36.868000000000002</v>
      </c>
      <c r="AM559" s="8">
        <v>23.427000000000003</v>
      </c>
      <c r="AN559" s="8">
        <v>31.62</v>
      </c>
      <c r="AO559" s="8">
        <v>28.12</v>
      </c>
      <c r="AP559" s="8">
        <v>21.34</v>
      </c>
      <c r="AQ559" s="8">
        <v>0</v>
      </c>
      <c r="AR559" s="8">
        <v>0</v>
      </c>
      <c r="AS559" s="8">
        <v>29.228000000000002</v>
      </c>
      <c r="AT559" s="8">
        <v>30.430500000000002</v>
      </c>
    </row>
    <row r="560" spans="1:46" ht="23.25" customHeight="1">
      <c r="A560" s="1"/>
      <c r="B560" s="6" t="s">
        <v>20</v>
      </c>
      <c r="C560" s="6" t="s">
        <v>545</v>
      </c>
      <c r="D560" s="7" t="s">
        <v>33</v>
      </c>
      <c r="E560" s="7" t="s">
        <v>234</v>
      </c>
      <c r="F560" s="6" t="s">
        <v>235</v>
      </c>
      <c r="G560" s="7" t="s">
        <v>169</v>
      </c>
      <c r="H560" s="7" t="s">
        <v>175</v>
      </c>
      <c r="I560" s="6" t="s">
        <v>176</v>
      </c>
      <c r="J560" s="8">
        <v>52</v>
      </c>
      <c r="K560" s="7" t="s">
        <v>752</v>
      </c>
      <c r="L560" s="8">
        <v>0</v>
      </c>
      <c r="M560" s="8"/>
      <c r="N560" s="8"/>
      <c r="O560" s="8"/>
      <c r="P560" s="8"/>
      <c r="Q560" s="8"/>
      <c r="R560" s="8"/>
      <c r="S560" s="8"/>
      <c r="T560" s="8"/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 s="9">
        <v>0</v>
      </c>
      <c r="AG560" s="9">
        <v>0</v>
      </c>
      <c r="AH560" s="9">
        <v>0</v>
      </c>
      <c r="AI560" s="9">
        <v>0</v>
      </c>
      <c r="AJ560" s="9">
        <v>0</v>
      </c>
      <c r="AK560" s="1"/>
      <c r="AL560" s="9">
        <v>0</v>
      </c>
      <c r="AM560" s="9">
        <v>0</v>
      </c>
      <c r="AN560" s="9">
        <v>0</v>
      </c>
      <c r="AO560" s="9">
        <v>0</v>
      </c>
      <c r="AP560" s="9">
        <v>0</v>
      </c>
      <c r="AQ560" s="1"/>
      <c r="AR560" s="9">
        <v>0</v>
      </c>
      <c r="AS560" s="9">
        <v>0</v>
      </c>
      <c r="AT560" s="9">
        <v>0</v>
      </c>
    </row>
    <row r="561" spans="1:46" ht="23.25" customHeight="1">
      <c r="A561" s="1"/>
      <c r="B561" s="6" t="s">
        <v>20</v>
      </c>
      <c r="C561" s="6" t="s">
        <v>545</v>
      </c>
      <c r="D561" s="7" t="s">
        <v>35</v>
      </c>
      <c r="E561" s="7" t="s">
        <v>236</v>
      </c>
      <c r="F561" s="6" t="s">
        <v>237</v>
      </c>
      <c r="G561" s="7" t="s">
        <v>169</v>
      </c>
      <c r="H561" s="7" t="s">
        <v>175</v>
      </c>
      <c r="I561" s="6" t="s">
        <v>176</v>
      </c>
      <c r="J561" s="8">
        <v>52</v>
      </c>
      <c r="K561" s="7" t="s">
        <v>752</v>
      </c>
      <c r="L561" s="8">
        <v>41.000000000000014</v>
      </c>
      <c r="M561" s="8">
        <v>28.078836438923403</v>
      </c>
      <c r="N561" s="8">
        <v>26.214500000000001</v>
      </c>
      <c r="O561" s="8">
        <v>24.200000000000003</v>
      </c>
      <c r="P561" s="8">
        <v>29.657600000000002</v>
      </c>
      <c r="Q561" s="8">
        <v>33.477309523809524</v>
      </c>
      <c r="R561" s="8">
        <v>27.75266666666667</v>
      </c>
      <c r="S561" s="8">
        <v>27.250000000000007</v>
      </c>
      <c r="T561" s="8"/>
      <c r="U561" s="8">
        <v>8.5000000000000036</v>
      </c>
      <c r="V561" s="8">
        <v>27.288000000000004</v>
      </c>
      <c r="W561" s="8">
        <v>28.833238095238098</v>
      </c>
      <c r="X561" s="8">
        <v>18.288</v>
      </c>
      <c r="Y561" s="8">
        <v>32.000000000000007</v>
      </c>
      <c r="Z561" s="8">
        <v>32.07</v>
      </c>
      <c r="AA561" s="8">
        <v>26</v>
      </c>
      <c r="AB561" s="8">
        <v>37.000000000000007</v>
      </c>
      <c r="AC561" s="8">
        <v>31.288000000000004</v>
      </c>
      <c r="AD561" s="8">
        <v>0</v>
      </c>
      <c r="AE561" s="8">
        <v>22.500000000000004</v>
      </c>
      <c r="AF561" s="8">
        <v>20.788</v>
      </c>
      <c r="AG561" s="8">
        <v>31.000000000000014</v>
      </c>
      <c r="AH561" s="8">
        <v>29.500000000000007</v>
      </c>
      <c r="AI561" s="8">
        <v>32.788000000000004</v>
      </c>
      <c r="AJ561" s="8">
        <v>28.394000000000005</v>
      </c>
      <c r="AK561" s="1"/>
      <c r="AL561" s="8">
        <v>25.500000000000007</v>
      </c>
      <c r="AM561" s="8">
        <v>26</v>
      </c>
      <c r="AN561" s="8">
        <v>18.5</v>
      </c>
      <c r="AO561" s="8">
        <v>41.000000000000014</v>
      </c>
      <c r="AP561" s="8">
        <v>36.576000000000008</v>
      </c>
      <c r="AQ561" s="1"/>
      <c r="AR561" s="8">
        <v>26.5</v>
      </c>
      <c r="AS561" s="8">
        <v>29.5</v>
      </c>
      <c r="AT561" s="8">
        <v>36.000000000000007</v>
      </c>
    </row>
    <row r="562" spans="1:46" ht="23.25" customHeight="1">
      <c r="A562" s="1"/>
      <c r="B562" s="6" t="s">
        <v>20</v>
      </c>
      <c r="C562" s="6" t="s">
        <v>548</v>
      </c>
      <c r="D562" s="7" t="s">
        <v>22</v>
      </c>
      <c r="E562" s="7" t="s">
        <v>175</v>
      </c>
      <c r="F562" s="6" t="s">
        <v>176</v>
      </c>
      <c r="G562" s="7" t="s">
        <v>25</v>
      </c>
      <c r="H562" s="7" t="s">
        <v>517</v>
      </c>
      <c r="I562" s="6" t="s">
        <v>518</v>
      </c>
      <c r="J562" s="8">
        <v>28</v>
      </c>
      <c r="K562" s="7" t="s">
        <v>330</v>
      </c>
      <c r="L562" s="8">
        <v>16.908999999999999</v>
      </c>
      <c r="M562" s="8">
        <v>13.723673076923072</v>
      </c>
      <c r="N562" s="8">
        <v>12.931749999999999</v>
      </c>
      <c r="O562" s="8">
        <v>12.9999</v>
      </c>
      <c r="P562" s="8">
        <v>13.581700000000001</v>
      </c>
      <c r="Q562" s="8">
        <v>14.022625000000001</v>
      </c>
      <c r="R562" s="8">
        <v>13.272625000000001</v>
      </c>
      <c r="S562" s="8">
        <v>15.749874999999999</v>
      </c>
      <c r="T562" s="8"/>
      <c r="U562" s="9">
        <v>15.3635</v>
      </c>
      <c r="V562" s="9">
        <v>13.818</v>
      </c>
      <c r="W562" s="9">
        <v>13.909000000000001</v>
      </c>
      <c r="X562" s="9">
        <v>11.909000000000001</v>
      </c>
      <c r="Y562" s="9">
        <v>16.908999999999999</v>
      </c>
      <c r="Z562" s="9">
        <v>10.909000000000001</v>
      </c>
      <c r="AA562" s="9">
        <v>12.909000000000001</v>
      </c>
      <c r="AB562" s="9">
        <v>14.454499999999999</v>
      </c>
      <c r="AC562" s="9">
        <v>14.909000000000001</v>
      </c>
      <c r="AD562" s="9">
        <v>13.454499999999999</v>
      </c>
      <c r="AE562" s="9">
        <v>15.3635</v>
      </c>
      <c r="AF562" s="9">
        <v>14.909000000000001</v>
      </c>
      <c r="AG562" s="9">
        <v>11.909000000000001</v>
      </c>
      <c r="AH562" s="9">
        <v>11.909000000000001</v>
      </c>
      <c r="AI562" s="9">
        <v>13.909000000000001</v>
      </c>
      <c r="AJ562" s="9">
        <v>15.3635</v>
      </c>
      <c r="AK562" s="9">
        <v>14.909000000000001</v>
      </c>
      <c r="AL562" s="9">
        <v>14</v>
      </c>
      <c r="AM562" s="9">
        <v>11.909000000000001</v>
      </c>
      <c r="AN562" s="9">
        <v>13.818</v>
      </c>
      <c r="AO562" s="9">
        <v>13.3635</v>
      </c>
      <c r="AP562" s="9">
        <v>12.3635</v>
      </c>
      <c r="AQ562" s="9">
        <v>15.818</v>
      </c>
      <c r="AR562" s="9">
        <v>11.909000000000001</v>
      </c>
      <c r="AS562" s="9">
        <v>12.909000000000001</v>
      </c>
      <c r="AT562" s="9">
        <v>13.909000000000001</v>
      </c>
    </row>
    <row r="563" spans="1:46" ht="23.25" customHeight="1">
      <c r="A563" s="1"/>
      <c r="B563" s="6" t="s">
        <v>20</v>
      </c>
      <c r="C563" s="6" t="s">
        <v>548</v>
      </c>
      <c r="D563" s="7" t="s">
        <v>25</v>
      </c>
      <c r="E563" s="7" t="s">
        <v>517</v>
      </c>
      <c r="F563" s="6" t="s">
        <v>518</v>
      </c>
      <c r="G563" s="7" t="s">
        <v>31</v>
      </c>
      <c r="H563" s="7" t="s">
        <v>175</v>
      </c>
      <c r="I563" s="6" t="s">
        <v>176</v>
      </c>
      <c r="J563" s="8">
        <v>28</v>
      </c>
      <c r="K563" s="7" t="s">
        <v>54</v>
      </c>
      <c r="L563" s="8">
        <v>14.367333333333335</v>
      </c>
      <c r="M563" s="8">
        <v>10.364580952380953</v>
      </c>
      <c r="N563" s="8"/>
      <c r="O563" s="8"/>
      <c r="P563" s="8">
        <v>12.196999999999999</v>
      </c>
      <c r="Q563" s="8">
        <v>14.367333333333335</v>
      </c>
      <c r="R563" s="8">
        <v>12.863500000000002</v>
      </c>
      <c r="S563" s="8">
        <v>6.1975357142857144</v>
      </c>
      <c r="T563" s="8"/>
      <c r="U563" s="8">
        <v>0</v>
      </c>
      <c r="V563" s="8">
        <v>0</v>
      </c>
      <c r="W563" s="8">
        <v>14.367333333333335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12.863500000000002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  <c r="AK563" s="8">
        <v>4.183071428571429</v>
      </c>
      <c r="AL563" s="8">
        <v>0</v>
      </c>
      <c r="AM563" s="8">
        <v>0</v>
      </c>
      <c r="AN563" s="8">
        <v>12.196999999999999</v>
      </c>
      <c r="AO563" s="8">
        <v>0</v>
      </c>
      <c r="AP563" s="8">
        <v>0</v>
      </c>
      <c r="AQ563" s="8">
        <v>8.2119999999999997</v>
      </c>
      <c r="AR563" s="8">
        <v>0</v>
      </c>
      <c r="AS563" s="8">
        <v>0</v>
      </c>
      <c r="AT563" s="8">
        <v>0</v>
      </c>
    </row>
    <row r="564" spans="1:46" ht="23.25" customHeight="1">
      <c r="A564" s="1"/>
      <c r="B564" s="6" t="s">
        <v>20</v>
      </c>
      <c r="C564" s="6" t="s">
        <v>549</v>
      </c>
      <c r="D564" s="7" t="s">
        <v>22</v>
      </c>
      <c r="E564" s="7" t="s">
        <v>501</v>
      </c>
      <c r="F564" s="6" t="s">
        <v>502</v>
      </c>
      <c r="G564" s="7" t="s">
        <v>25</v>
      </c>
      <c r="H564" s="7" t="s">
        <v>452</v>
      </c>
      <c r="I564" s="6" t="s">
        <v>453</v>
      </c>
      <c r="J564" s="8">
        <v>52</v>
      </c>
      <c r="K564" s="7" t="s">
        <v>243</v>
      </c>
      <c r="L564" s="8">
        <v>36.11</v>
      </c>
      <c r="M564" s="8">
        <v>24.938846153846157</v>
      </c>
      <c r="N564" s="8">
        <v>18.447500000000002</v>
      </c>
      <c r="O564" s="8">
        <v>11.304</v>
      </c>
      <c r="P564" s="8">
        <v>32.341999999999999</v>
      </c>
      <c r="Q564" s="8">
        <v>29.83</v>
      </c>
      <c r="R564" s="8">
        <v>31.7925</v>
      </c>
      <c r="S564" s="8">
        <v>27.475000000000001</v>
      </c>
      <c r="T564" s="8"/>
      <c r="U564" s="9">
        <v>7.85</v>
      </c>
      <c r="V564" s="9">
        <v>31.4</v>
      </c>
      <c r="W564" s="9">
        <v>31.4</v>
      </c>
      <c r="X564" s="9">
        <v>29.83</v>
      </c>
      <c r="Y564" s="9">
        <v>31.4</v>
      </c>
      <c r="Z564" s="9">
        <v>18.84</v>
      </c>
      <c r="AA564" s="9">
        <v>17.27</v>
      </c>
      <c r="AB564" s="9">
        <v>31.4</v>
      </c>
      <c r="AC564" s="9">
        <v>31.4</v>
      </c>
      <c r="AD564" s="9">
        <v>32.97</v>
      </c>
      <c r="AE564" s="9">
        <v>28.26</v>
      </c>
      <c r="AF564" s="9">
        <v>25.12</v>
      </c>
      <c r="AG564" s="9">
        <v>7.85</v>
      </c>
      <c r="AH564" s="9">
        <v>31.4</v>
      </c>
      <c r="AI564" s="9">
        <v>23.55</v>
      </c>
      <c r="AJ564" s="9">
        <v>36.11</v>
      </c>
      <c r="AK564" s="9">
        <v>25.12</v>
      </c>
      <c r="AL564" s="9">
        <v>14.13</v>
      </c>
      <c r="AM564" s="9">
        <v>15.7</v>
      </c>
      <c r="AN564" s="9">
        <v>34.54</v>
      </c>
      <c r="AO564" s="9">
        <v>32.97</v>
      </c>
      <c r="AP564" s="9">
        <v>28.26</v>
      </c>
      <c r="AQ564" s="9">
        <v>25.12</v>
      </c>
      <c r="AR564" s="9">
        <v>15.7</v>
      </c>
      <c r="AS564" s="9">
        <v>7.85</v>
      </c>
      <c r="AT564" s="9">
        <v>32.97</v>
      </c>
    </row>
    <row r="565" spans="1:46" ht="23.25" customHeight="1">
      <c r="A565" s="1"/>
      <c r="B565" s="6" t="s">
        <v>20</v>
      </c>
      <c r="C565" s="6" t="s">
        <v>549</v>
      </c>
      <c r="D565" s="7" t="s">
        <v>22</v>
      </c>
      <c r="E565" s="7" t="s">
        <v>501</v>
      </c>
      <c r="F565" s="6" t="s">
        <v>502</v>
      </c>
      <c r="G565" s="7" t="s">
        <v>31</v>
      </c>
      <c r="H565" s="7" t="s">
        <v>523</v>
      </c>
      <c r="I565" s="6" t="s">
        <v>524</v>
      </c>
      <c r="J565" s="8">
        <v>52</v>
      </c>
      <c r="K565" s="7" t="s">
        <v>81</v>
      </c>
      <c r="L565" s="8">
        <v>18.84</v>
      </c>
      <c r="M565" s="8">
        <v>13.344999999999999</v>
      </c>
      <c r="N565" s="8">
        <v>12.952500000000001</v>
      </c>
      <c r="O565" s="8">
        <v>5.6520000000000001</v>
      </c>
      <c r="P565" s="8">
        <v>15.386000000000001</v>
      </c>
      <c r="Q565" s="8">
        <v>16.092500000000001</v>
      </c>
      <c r="R565" s="8">
        <v>14.915000000000001</v>
      </c>
      <c r="S565" s="8">
        <v>16.484999999999999</v>
      </c>
      <c r="T565" s="8"/>
      <c r="U565" s="8">
        <v>6.28</v>
      </c>
      <c r="V565" s="8">
        <v>18.84</v>
      </c>
      <c r="W565" s="8">
        <v>18.84</v>
      </c>
      <c r="X565" s="8">
        <v>18.84</v>
      </c>
      <c r="Y565" s="8">
        <v>17.27</v>
      </c>
      <c r="Z565" s="8">
        <v>14.13</v>
      </c>
      <c r="AA565" s="8">
        <v>4.71</v>
      </c>
      <c r="AB565" s="8">
        <v>15.7</v>
      </c>
      <c r="AC565" s="8">
        <v>18.84</v>
      </c>
      <c r="AD565" s="8">
        <v>12.56</v>
      </c>
      <c r="AE565" s="8">
        <v>12.56</v>
      </c>
      <c r="AF565" s="8">
        <v>10.99</v>
      </c>
      <c r="AG565" s="8">
        <v>6.28</v>
      </c>
      <c r="AH565" s="8">
        <v>14.13</v>
      </c>
      <c r="AI565" s="8">
        <v>14.13</v>
      </c>
      <c r="AJ565" s="8">
        <v>14.13</v>
      </c>
      <c r="AK565" s="8">
        <v>18.84</v>
      </c>
      <c r="AL565" s="8">
        <v>18.84</v>
      </c>
      <c r="AM565" s="8">
        <v>6.28</v>
      </c>
      <c r="AN565" s="8">
        <v>14.13</v>
      </c>
      <c r="AO565" s="8">
        <v>12.56</v>
      </c>
      <c r="AP565" s="8">
        <v>14.13</v>
      </c>
      <c r="AQ565" s="8">
        <v>17.27</v>
      </c>
      <c r="AR565" s="8">
        <v>7.85</v>
      </c>
      <c r="AS565" s="8">
        <v>4.71</v>
      </c>
      <c r="AT565" s="8">
        <v>14.13</v>
      </c>
    </row>
    <row r="566" spans="1:46" ht="23.25" customHeight="1">
      <c r="A566" s="1"/>
      <c r="B566" s="6" t="s">
        <v>20</v>
      </c>
      <c r="C566" s="6" t="s">
        <v>549</v>
      </c>
      <c r="D566" s="7" t="s">
        <v>31</v>
      </c>
      <c r="E566" s="7" t="s">
        <v>523</v>
      </c>
      <c r="F566" s="6" t="s">
        <v>524</v>
      </c>
      <c r="G566" s="7" t="s">
        <v>33</v>
      </c>
      <c r="H566" s="7" t="s">
        <v>452</v>
      </c>
      <c r="I566" s="6" t="s">
        <v>453</v>
      </c>
      <c r="J566" s="8">
        <v>52</v>
      </c>
      <c r="K566" s="7" t="s">
        <v>54</v>
      </c>
      <c r="L566" s="8">
        <v>0</v>
      </c>
      <c r="M566" s="8"/>
      <c r="N566" s="8"/>
      <c r="O566" s="8"/>
      <c r="P566" s="8"/>
      <c r="Q566" s="8"/>
      <c r="R566" s="8"/>
      <c r="S566" s="8"/>
      <c r="T566" s="8"/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 s="9">
        <v>0</v>
      </c>
      <c r="AG566" s="9">
        <v>0</v>
      </c>
      <c r="AH566" s="9">
        <v>0</v>
      </c>
      <c r="AI566" s="9">
        <v>0</v>
      </c>
      <c r="AJ566" s="9">
        <v>0</v>
      </c>
      <c r="AK566" s="9">
        <v>0</v>
      </c>
      <c r="AL566" s="9">
        <v>0</v>
      </c>
      <c r="AM566" s="9">
        <v>0</v>
      </c>
      <c r="AN566" s="9">
        <v>0</v>
      </c>
      <c r="AO566" s="9">
        <v>0</v>
      </c>
      <c r="AP566" s="9">
        <v>0</v>
      </c>
      <c r="AQ566" s="9">
        <v>0</v>
      </c>
      <c r="AR566" s="9">
        <v>0</v>
      </c>
      <c r="AS566" s="9">
        <v>0</v>
      </c>
      <c r="AT566" s="9">
        <v>0</v>
      </c>
    </row>
    <row r="567" spans="1:46" ht="23.25" customHeight="1">
      <c r="A567" s="1"/>
      <c r="B567" s="6" t="s">
        <v>20</v>
      </c>
      <c r="C567" s="6" t="s">
        <v>549</v>
      </c>
      <c r="D567" s="7" t="s">
        <v>31</v>
      </c>
      <c r="E567" s="7" t="s">
        <v>523</v>
      </c>
      <c r="F567" s="6" t="s">
        <v>524</v>
      </c>
      <c r="G567" s="7" t="s">
        <v>35</v>
      </c>
      <c r="H567" s="7" t="s">
        <v>501</v>
      </c>
      <c r="I567" s="6" t="s">
        <v>502</v>
      </c>
      <c r="J567" s="8">
        <v>52</v>
      </c>
      <c r="K567" s="7" t="s">
        <v>36</v>
      </c>
      <c r="L567" s="8">
        <v>0</v>
      </c>
      <c r="M567" s="8"/>
      <c r="N567" s="8"/>
      <c r="O567" s="8"/>
      <c r="P567" s="8"/>
      <c r="Q567" s="8"/>
      <c r="R567" s="8"/>
      <c r="S567" s="8"/>
      <c r="T567" s="8"/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1"/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1"/>
      <c r="AH567" s="8">
        <v>0</v>
      </c>
      <c r="AI567" s="8">
        <v>0</v>
      </c>
      <c r="AJ567" s="8">
        <v>0</v>
      </c>
      <c r="AK567" s="8">
        <v>0</v>
      </c>
      <c r="AL567" s="8">
        <v>0</v>
      </c>
      <c r="AM567" s="1"/>
      <c r="AN567" s="8">
        <v>0</v>
      </c>
      <c r="AO567" s="8">
        <v>0</v>
      </c>
      <c r="AP567" s="8">
        <v>0</v>
      </c>
      <c r="AQ567" s="8">
        <v>0</v>
      </c>
      <c r="AR567" s="8">
        <v>0</v>
      </c>
      <c r="AS567" s="1"/>
      <c r="AT567" s="8">
        <v>0</v>
      </c>
    </row>
    <row r="568" spans="1:46" ht="23.25" customHeight="1">
      <c r="A568" s="1"/>
      <c r="B568" s="6" t="s">
        <v>20</v>
      </c>
      <c r="C568" s="6" t="s">
        <v>549</v>
      </c>
      <c r="D568" s="7" t="s">
        <v>33</v>
      </c>
      <c r="E568" s="7" t="s">
        <v>452</v>
      </c>
      <c r="F568" s="6" t="s">
        <v>453</v>
      </c>
      <c r="G568" s="7" t="s">
        <v>35</v>
      </c>
      <c r="H568" s="7" t="s">
        <v>501</v>
      </c>
      <c r="I568" s="6" t="s">
        <v>502</v>
      </c>
      <c r="J568" s="8">
        <v>52</v>
      </c>
      <c r="K568" s="7" t="s">
        <v>36</v>
      </c>
      <c r="L568" s="8">
        <v>50.24</v>
      </c>
      <c r="M568" s="8">
        <v>25.584802631578945</v>
      </c>
      <c r="N568" s="8">
        <v>13.246874999999999</v>
      </c>
      <c r="O568" s="8"/>
      <c r="P568" s="8">
        <v>25.15925</v>
      </c>
      <c r="Q568" s="8">
        <v>34.0003125</v>
      </c>
      <c r="R568" s="8">
        <v>24.138749999999998</v>
      </c>
      <c r="S568" s="8">
        <v>25.316250000000004</v>
      </c>
      <c r="T568" s="8"/>
      <c r="U568" s="9">
        <v>0</v>
      </c>
      <c r="V568" s="9">
        <v>28.26</v>
      </c>
      <c r="W568" s="9">
        <v>22.765000000000001</v>
      </c>
      <c r="X568" s="9">
        <v>25.12</v>
      </c>
      <c r="Y568" s="9">
        <v>32.185000000000002</v>
      </c>
      <c r="Z568" s="1"/>
      <c r="AA568" s="9">
        <v>0</v>
      </c>
      <c r="AB568" s="9">
        <v>26.69</v>
      </c>
      <c r="AC568" s="9">
        <v>34.736249999999998</v>
      </c>
      <c r="AD568" s="9">
        <v>21.98</v>
      </c>
      <c r="AE568" s="9">
        <v>28.26</v>
      </c>
      <c r="AF568" s="9">
        <v>17.07375</v>
      </c>
      <c r="AG568" s="1"/>
      <c r="AH568" s="9">
        <v>23.55</v>
      </c>
      <c r="AI568" s="9">
        <v>28.26</v>
      </c>
      <c r="AJ568" s="9">
        <v>25.905000000000001</v>
      </c>
      <c r="AK568" s="9">
        <v>18.84</v>
      </c>
      <c r="AL568" s="9">
        <v>0</v>
      </c>
      <c r="AM568" s="1"/>
      <c r="AN568" s="9">
        <v>23.55</v>
      </c>
      <c r="AO568" s="9">
        <v>50.24</v>
      </c>
      <c r="AP568" s="9">
        <v>23.55</v>
      </c>
      <c r="AQ568" s="9">
        <v>21.98</v>
      </c>
      <c r="AR568" s="9">
        <v>9.42</v>
      </c>
      <c r="AS568" s="1"/>
      <c r="AT568" s="9">
        <v>23.74625</v>
      </c>
    </row>
    <row r="569" spans="1:46" ht="23.25" customHeight="1">
      <c r="A569" s="1"/>
      <c r="B569" s="6" t="s">
        <v>20</v>
      </c>
      <c r="C569" s="6" t="s">
        <v>550</v>
      </c>
      <c r="D569" s="7" t="s">
        <v>22</v>
      </c>
      <c r="E569" s="7" t="s">
        <v>175</v>
      </c>
      <c r="F569" s="6" t="s">
        <v>176</v>
      </c>
      <c r="G569" s="7" t="s">
        <v>25</v>
      </c>
      <c r="H569" s="7" t="s">
        <v>452</v>
      </c>
      <c r="I569" s="6" t="s">
        <v>453</v>
      </c>
      <c r="J569" s="8">
        <v>32</v>
      </c>
      <c r="K569" s="7" t="s">
        <v>602</v>
      </c>
      <c r="L569" s="8">
        <v>19.454499999999999</v>
      </c>
      <c r="M569" s="8">
        <v>17.985961538461538</v>
      </c>
      <c r="N569" s="8"/>
      <c r="O569" s="8"/>
      <c r="P569" s="8">
        <v>18.1999</v>
      </c>
      <c r="Q569" s="8">
        <v>17.75</v>
      </c>
      <c r="R569" s="8">
        <v>17.954499999999999</v>
      </c>
      <c r="S569" s="8"/>
      <c r="T569" s="8"/>
      <c r="U569" s="1"/>
      <c r="V569" s="8">
        <v>19</v>
      </c>
      <c r="W569" s="8">
        <v>19</v>
      </c>
      <c r="X569" s="8">
        <v>19.363500000000002</v>
      </c>
      <c r="Y569" s="1"/>
      <c r="Z569" s="1"/>
      <c r="AA569" s="1"/>
      <c r="AB569" s="8">
        <v>17.818000000000001</v>
      </c>
      <c r="AC569" s="8">
        <v>18</v>
      </c>
      <c r="AD569" s="8">
        <v>19.454499999999999</v>
      </c>
      <c r="AE569" s="1"/>
      <c r="AF569" s="1"/>
      <c r="AG569" s="1"/>
      <c r="AH569" s="8">
        <v>16</v>
      </c>
      <c r="AI569" s="8">
        <v>18</v>
      </c>
      <c r="AJ569" s="8">
        <v>17</v>
      </c>
      <c r="AK569" s="1"/>
      <c r="AL569" s="1"/>
      <c r="AM569" s="1"/>
      <c r="AN569" s="8">
        <v>18.727</v>
      </c>
      <c r="AO569" s="8">
        <v>16</v>
      </c>
      <c r="AP569" s="8">
        <v>16</v>
      </c>
      <c r="AQ569" s="1"/>
      <c r="AR569" s="1"/>
      <c r="AS569" s="1"/>
      <c r="AT569" s="8">
        <v>19.454499999999999</v>
      </c>
    </row>
    <row r="570" spans="1:46" ht="23.25" customHeight="1">
      <c r="A570" s="1"/>
      <c r="B570" s="6" t="s">
        <v>20</v>
      </c>
      <c r="C570" s="6" t="s">
        <v>550</v>
      </c>
      <c r="D570" s="7" t="s">
        <v>25</v>
      </c>
      <c r="E570" s="7" t="s">
        <v>452</v>
      </c>
      <c r="F570" s="6" t="s">
        <v>453</v>
      </c>
      <c r="G570" s="7" t="s">
        <v>31</v>
      </c>
      <c r="H570" s="7" t="s">
        <v>523</v>
      </c>
      <c r="I570" s="6" t="s">
        <v>524</v>
      </c>
      <c r="J570" s="8">
        <v>32</v>
      </c>
      <c r="K570" s="7" t="s">
        <v>109</v>
      </c>
      <c r="L570" s="8">
        <v>23.57</v>
      </c>
      <c r="M570" s="8">
        <v>19.899999999999995</v>
      </c>
      <c r="N570" s="8"/>
      <c r="O570" s="8"/>
      <c r="P570" s="8">
        <v>17.942</v>
      </c>
      <c r="Q570" s="8">
        <v>21.82</v>
      </c>
      <c r="R570" s="8">
        <v>20.427500000000002</v>
      </c>
      <c r="S570" s="8"/>
      <c r="T570" s="8"/>
      <c r="U570" s="1"/>
      <c r="V570" s="9">
        <v>20.57</v>
      </c>
      <c r="W570" s="9">
        <v>22.57</v>
      </c>
      <c r="X570" s="9">
        <v>19</v>
      </c>
      <c r="Y570" s="1"/>
      <c r="Z570" s="1"/>
      <c r="AA570" s="1"/>
      <c r="AB570" s="9">
        <v>18</v>
      </c>
      <c r="AC570" s="9">
        <v>23.57</v>
      </c>
      <c r="AD570" s="9">
        <v>22.57</v>
      </c>
      <c r="AE570" s="1"/>
      <c r="AF570" s="1"/>
      <c r="AG570" s="1"/>
      <c r="AH570" s="9">
        <v>15.57</v>
      </c>
      <c r="AI570" s="9">
        <v>20.57</v>
      </c>
      <c r="AJ570" s="9">
        <v>19.57</v>
      </c>
      <c r="AK570" s="1"/>
      <c r="AL570" s="1"/>
      <c r="AM570" s="1"/>
      <c r="AN570" s="9">
        <v>15.57</v>
      </c>
      <c r="AO570" s="9">
        <v>20.57</v>
      </c>
      <c r="AP570" s="9">
        <v>20.57</v>
      </c>
      <c r="AQ570" s="1"/>
      <c r="AR570" s="1"/>
      <c r="AS570" s="1"/>
      <c r="AT570" s="9">
        <v>20</v>
      </c>
    </row>
    <row r="571" spans="1:46" ht="23.25" customHeight="1">
      <c r="A571" s="1"/>
      <c r="B571" s="6" t="s">
        <v>20</v>
      </c>
      <c r="C571" s="6" t="s">
        <v>550</v>
      </c>
      <c r="D571" s="7" t="s">
        <v>33</v>
      </c>
      <c r="E571" s="7" t="s">
        <v>551</v>
      </c>
      <c r="F571" s="6" t="s">
        <v>552</v>
      </c>
      <c r="G571" s="7" t="s">
        <v>35</v>
      </c>
      <c r="H571" s="7" t="s">
        <v>523</v>
      </c>
      <c r="I571" s="6" t="s">
        <v>524</v>
      </c>
      <c r="J571" s="8">
        <v>32</v>
      </c>
      <c r="K571" s="7" t="s">
        <v>676</v>
      </c>
      <c r="L571" s="8">
        <v>15.42</v>
      </c>
      <c r="M571" s="8">
        <v>14.266666666666666</v>
      </c>
      <c r="N571" s="8"/>
      <c r="O571" s="8"/>
      <c r="P571" s="8">
        <v>15.22</v>
      </c>
      <c r="Q571" s="8">
        <v>13.815000000000001</v>
      </c>
      <c r="R571" s="8">
        <v>13.28</v>
      </c>
      <c r="S571" s="8"/>
      <c r="T571" s="8"/>
      <c r="U571" s="1"/>
      <c r="V571" s="8">
        <v>15.42</v>
      </c>
      <c r="W571" s="8">
        <v>9</v>
      </c>
      <c r="X571" s="8">
        <v>9</v>
      </c>
      <c r="Y571" s="1"/>
      <c r="Z571" s="1"/>
      <c r="AA571" s="1"/>
      <c r="AB571" s="8">
        <v>15.42</v>
      </c>
      <c r="AC571" s="8">
        <v>15.42</v>
      </c>
      <c r="AD571" s="8">
        <v>15.42</v>
      </c>
      <c r="AE571" s="1"/>
      <c r="AF571" s="1"/>
      <c r="AG571" s="1"/>
      <c r="AH571" s="8">
        <v>15.42</v>
      </c>
      <c r="AI571" s="8">
        <v>15.42</v>
      </c>
      <c r="AJ571" s="8">
        <v>15.42</v>
      </c>
      <c r="AK571" s="1"/>
      <c r="AL571" s="1"/>
      <c r="AM571" s="1"/>
      <c r="AN571" s="8">
        <v>14.42</v>
      </c>
      <c r="AO571" s="8">
        <v>15.42</v>
      </c>
      <c r="AP571" s="8">
        <v>0</v>
      </c>
      <c r="AQ571" s="1"/>
      <c r="AR571" s="1"/>
      <c r="AS571" s="1"/>
      <c r="AT571" s="8">
        <v>15.42</v>
      </c>
    </row>
    <row r="572" spans="1:46" ht="23.25" customHeight="1">
      <c r="A572" s="1"/>
      <c r="B572" s="6" t="s">
        <v>20</v>
      </c>
      <c r="C572" s="6" t="s">
        <v>550</v>
      </c>
      <c r="D572" s="7" t="s">
        <v>35</v>
      </c>
      <c r="E572" s="7" t="s">
        <v>523</v>
      </c>
      <c r="F572" s="6" t="s">
        <v>524</v>
      </c>
      <c r="G572" s="7" t="s">
        <v>169</v>
      </c>
      <c r="H572" s="7" t="s">
        <v>175</v>
      </c>
      <c r="I572" s="6" t="s">
        <v>176</v>
      </c>
      <c r="J572" s="8">
        <v>32</v>
      </c>
      <c r="K572" s="7" t="s">
        <v>753</v>
      </c>
      <c r="L572" s="8">
        <v>28.000000000000004</v>
      </c>
      <c r="M572" s="8">
        <v>25.875</v>
      </c>
      <c r="N572" s="8"/>
      <c r="O572" s="8"/>
      <c r="P572" s="8">
        <v>26.100000000000005</v>
      </c>
      <c r="Q572" s="8">
        <v>25.75</v>
      </c>
      <c r="R572" s="8">
        <v>25.666666666666668</v>
      </c>
      <c r="S572" s="8"/>
      <c r="T572" s="8"/>
      <c r="U572" s="1"/>
      <c r="V572" s="9">
        <v>24.500000000000007</v>
      </c>
      <c r="W572" s="9">
        <v>24</v>
      </c>
      <c r="X572" s="9">
        <v>24</v>
      </c>
      <c r="Y572" s="1"/>
      <c r="Z572" s="1"/>
      <c r="AA572" s="1"/>
      <c r="AB572" s="9">
        <v>23.000000000000004</v>
      </c>
      <c r="AC572" s="9">
        <v>24.000000000000004</v>
      </c>
      <c r="AD572" s="9">
        <v>26</v>
      </c>
      <c r="AE572" s="1"/>
      <c r="AF572" s="1"/>
      <c r="AG572" s="1"/>
      <c r="AH572" s="9">
        <v>27.000000000000004</v>
      </c>
      <c r="AI572" s="9">
        <v>27.000000000000004</v>
      </c>
      <c r="AJ572" s="9">
        <v>27.000000000000004</v>
      </c>
      <c r="AK572" s="1"/>
      <c r="AL572" s="1"/>
      <c r="AM572" s="1"/>
      <c r="AN572" s="9">
        <v>28.000000000000004</v>
      </c>
      <c r="AO572" s="9">
        <v>28.000000000000004</v>
      </c>
      <c r="AP572" s="1"/>
      <c r="AQ572" s="1"/>
      <c r="AR572" s="1"/>
      <c r="AS572" s="1"/>
      <c r="AT572" s="9">
        <v>28.000000000000004</v>
      </c>
    </row>
    <row r="573" spans="1:46" ht="23.25" customHeight="1">
      <c r="A573" s="1"/>
      <c r="B573" s="6" t="s">
        <v>20</v>
      </c>
      <c r="C573" s="6" t="s">
        <v>553</v>
      </c>
      <c r="D573" s="7" t="s">
        <v>22</v>
      </c>
      <c r="E573" s="7" t="s">
        <v>200</v>
      </c>
      <c r="F573" s="6" t="s">
        <v>201</v>
      </c>
      <c r="G573" s="7" t="s">
        <v>25</v>
      </c>
      <c r="H573" s="7" t="s">
        <v>38</v>
      </c>
      <c r="I573" s="6" t="s">
        <v>39</v>
      </c>
      <c r="J573" s="8">
        <v>52</v>
      </c>
      <c r="K573" s="7" t="s">
        <v>337</v>
      </c>
      <c r="L573" s="8">
        <v>1</v>
      </c>
      <c r="M573" s="8">
        <v>1</v>
      </c>
      <c r="N573" s="8"/>
      <c r="O573" s="8"/>
      <c r="P573" s="8"/>
      <c r="Q573" s="8"/>
      <c r="R573" s="8"/>
      <c r="S573" s="8">
        <v>1</v>
      </c>
      <c r="T573" s="8"/>
      <c r="U573" s="1"/>
      <c r="V573" s="1"/>
      <c r="W573" s="1"/>
      <c r="X573" s="1"/>
      <c r="Y573" s="8">
        <v>1</v>
      </c>
      <c r="Z573" s="1"/>
      <c r="AA573" s="1"/>
      <c r="AB573" s="1"/>
      <c r="AC573" s="1"/>
      <c r="AD573" s="1"/>
      <c r="AE573" s="8">
        <v>1</v>
      </c>
      <c r="AF573" s="1"/>
      <c r="AG573" s="1"/>
      <c r="AH573" s="1"/>
      <c r="AI573" s="1"/>
      <c r="AJ573" s="1"/>
      <c r="AK573" s="8">
        <v>1</v>
      </c>
      <c r="AL573" s="1"/>
      <c r="AM573" s="1"/>
      <c r="AN573" s="1"/>
      <c r="AO573" s="1"/>
      <c r="AP573" s="1"/>
      <c r="AQ573" s="8">
        <v>0</v>
      </c>
      <c r="AR573" s="1"/>
      <c r="AS573" s="1"/>
      <c r="AT573" s="1"/>
    </row>
    <row r="574" spans="1:46" ht="23.25" customHeight="1">
      <c r="A574" s="1"/>
      <c r="B574" s="6" t="s">
        <v>20</v>
      </c>
      <c r="C574" s="6" t="s">
        <v>553</v>
      </c>
      <c r="D574" s="7" t="s">
        <v>25</v>
      </c>
      <c r="E574" s="7" t="s">
        <v>38</v>
      </c>
      <c r="F574" s="6" t="s">
        <v>39</v>
      </c>
      <c r="G574" s="7" t="s">
        <v>31</v>
      </c>
      <c r="H574" s="7" t="s">
        <v>200</v>
      </c>
      <c r="I574" s="6" t="s">
        <v>201</v>
      </c>
      <c r="J574" s="8">
        <v>52</v>
      </c>
      <c r="K574" s="7" t="s">
        <v>68</v>
      </c>
      <c r="L574" s="8">
        <v>1</v>
      </c>
      <c r="M574" s="8">
        <v>1</v>
      </c>
      <c r="N574" s="8"/>
      <c r="O574" s="8"/>
      <c r="P574" s="8"/>
      <c r="Q574" s="8"/>
      <c r="R574" s="8"/>
      <c r="S574" s="8">
        <v>1</v>
      </c>
      <c r="T574" s="8"/>
      <c r="U574" s="1"/>
      <c r="V574" s="1"/>
      <c r="W574" s="1"/>
      <c r="X574" s="1"/>
      <c r="Y574" s="9">
        <v>1</v>
      </c>
      <c r="Z574" s="1"/>
      <c r="AA574" s="1"/>
      <c r="AB574" s="1"/>
      <c r="AC574" s="1"/>
      <c r="AD574" s="1"/>
      <c r="AE574" s="9">
        <v>1</v>
      </c>
      <c r="AF574" s="1"/>
      <c r="AG574" s="1"/>
      <c r="AH574" s="1"/>
      <c r="AI574" s="1"/>
      <c r="AJ574" s="1"/>
      <c r="AK574" s="9">
        <v>1</v>
      </c>
      <c r="AL574" s="1"/>
      <c r="AM574" s="1"/>
      <c r="AN574" s="1"/>
      <c r="AO574" s="1"/>
      <c r="AP574" s="1"/>
      <c r="AQ574" s="9">
        <v>1</v>
      </c>
      <c r="AR574" s="1"/>
      <c r="AS574" s="1"/>
      <c r="AT574" s="1"/>
    </row>
    <row r="575" spans="1:46" ht="23.25" customHeight="1">
      <c r="A575" s="1"/>
      <c r="B575" s="6" t="s">
        <v>20</v>
      </c>
      <c r="C575" s="6" t="s">
        <v>554</v>
      </c>
      <c r="D575" s="7" t="s">
        <v>22</v>
      </c>
      <c r="E575" s="7" t="s">
        <v>200</v>
      </c>
      <c r="F575" s="6" t="s">
        <v>201</v>
      </c>
      <c r="G575" s="7" t="s">
        <v>25</v>
      </c>
      <c r="H575" s="7" t="s">
        <v>526</v>
      </c>
      <c r="I575" s="6" t="s">
        <v>527</v>
      </c>
      <c r="J575" s="8">
        <v>32</v>
      </c>
      <c r="K575" s="7" t="s">
        <v>512</v>
      </c>
      <c r="L575" s="8">
        <v>18</v>
      </c>
      <c r="M575" s="8">
        <v>16.333333333333332</v>
      </c>
      <c r="N575" s="8"/>
      <c r="O575" s="8"/>
      <c r="P575" s="8"/>
      <c r="Q575" s="8"/>
      <c r="R575" s="8"/>
      <c r="S575" s="8">
        <v>16.333333333333332</v>
      </c>
      <c r="T575" s="8"/>
      <c r="U575" s="1"/>
      <c r="V575" s="1"/>
      <c r="W575" s="1"/>
      <c r="X575" s="1"/>
      <c r="Y575" s="8">
        <v>0</v>
      </c>
      <c r="Z575" s="1"/>
      <c r="AA575" s="1"/>
      <c r="AB575" s="1"/>
      <c r="AC575" s="1"/>
      <c r="AD575" s="1"/>
      <c r="AE575" s="8">
        <v>16</v>
      </c>
      <c r="AF575" s="1"/>
      <c r="AG575" s="1"/>
      <c r="AH575" s="1"/>
      <c r="AI575" s="1"/>
      <c r="AJ575" s="1"/>
      <c r="AK575" s="8">
        <v>15</v>
      </c>
      <c r="AL575" s="1"/>
      <c r="AM575" s="1"/>
      <c r="AN575" s="1"/>
      <c r="AO575" s="1"/>
      <c r="AP575" s="1"/>
      <c r="AQ575" s="8">
        <v>18</v>
      </c>
      <c r="AR575" s="1"/>
      <c r="AS575" s="1"/>
      <c r="AT575" s="1"/>
    </row>
    <row r="576" spans="1:46" ht="23.25" customHeight="1">
      <c r="A576" s="1"/>
      <c r="B576" s="6" t="s">
        <v>20</v>
      </c>
      <c r="C576" s="6" t="s">
        <v>554</v>
      </c>
      <c r="D576" s="7" t="s">
        <v>22</v>
      </c>
      <c r="E576" s="7" t="s">
        <v>200</v>
      </c>
      <c r="F576" s="6" t="s">
        <v>201</v>
      </c>
      <c r="G576" s="7" t="s">
        <v>31</v>
      </c>
      <c r="H576" s="7" t="s">
        <v>452</v>
      </c>
      <c r="I576" s="6" t="s">
        <v>453</v>
      </c>
      <c r="J576" s="8">
        <v>32</v>
      </c>
      <c r="K576" s="7" t="s">
        <v>735</v>
      </c>
      <c r="L576" s="8">
        <v>13</v>
      </c>
      <c r="M576" s="8">
        <v>8.75</v>
      </c>
      <c r="N576" s="8"/>
      <c r="O576" s="8"/>
      <c r="P576" s="8"/>
      <c r="Q576" s="8"/>
      <c r="R576" s="8"/>
      <c r="S576" s="8">
        <v>8.75</v>
      </c>
      <c r="T576" s="8"/>
      <c r="U576" s="1"/>
      <c r="V576" s="1"/>
      <c r="W576" s="1"/>
      <c r="X576" s="1"/>
      <c r="Y576" s="9">
        <v>1</v>
      </c>
      <c r="Z576" s="1"/>
      <c r="AA576" s="1"/>
      <c r="AB576" s="1"/>
      <c r="AC576" s="1"/>
      <c r="AD576" s="1"/>
      <c r="AE576" s="9">
        <v>13</v>
      </c>
      <c r="AF576" s="1"/>
      <c r="AG576" s="1"/>
      <c r="AH576" s="1"/>
      <c r="AI576" s="1"/>
      <c r="AJ576" s="1"/>
      <c r="AK576" s="9">
        <v>11</v>
      </c>
      <c r="AL576" s="1"/>
      <c r="AM576" s="1"/>
      <c r="AN576" s="1"/>
      <c r="AO576" s="1"/>
      <c r="AP576" s="1"/>
      <c r="AQ576" s="9">
        <v>10</v>
      </c>
      <c r="AR576" s="1"/>
      <c r="AS576" s="1"/>
      <c r="AT576" s="1"/>
    </row>
    <row r="577" spans="1:46" ht="23.25" customHeight="1">
      <c r="A577" s="1"/>
      <c r="B577" s="6" t="s">
        <v>20</v>
      </c>
      <c r="C577" s="6" t="s">
        <v>555</v>
      </c>
      <c r="D577" s="7" t="s">
        <v>22</v>
      </c>
      <c r="E577" s="7" t="s">
        <v>175</v>
      </c>
      <c r="F577" s="6" t="s">
        <v>176</v>
      </c>
      <c r="G577" s="7" t="s">
        <v>25</v>
      </c>
      <c r="H577" s="7" t="s">
        <v>501</v>
      </c>
      <c r="I577" s="6" t="s">
        <v>502</v>
      </c>
      <c r="J577" s="8">
        <v>32</v>
      </c>
      <c r="K577" s="7" t="s">
        <v>30</v>
      </c>
      <c r="L577" s="8">
        <v>26</v>
      </c>
      <c r="M577" s="8">
        <v>21.333333333333332</v>
      </c>
      <c r="N577" s="8">
        <v>16</v>
      </c>
      <c r="O577" s="8">
        <v>21.666666666666668</v>
      </c>
      <c r="P577" s="8">
        <v>25.333333333333332</v>
      </c>
      <c r="Q577" s="8">
        <v>20.333333333333332</v>
      </c>
      <c r="R577" s="8">
        <v>23</v>
      </c>
      <c r="S577" s="8">
        <v>21.666666666666668</v>
      </c>
      <c r="T577" s="8"/>
      <c r="U577" s="8">
        <v>24</v>
      </c>
      <c r="V577" s="8">
        <v>24</v>
      </c>
      <c r="W577" s="8">
        <v>25</v>
      </c>
      <c r="X577" s="8">
        <v>26</v>
      </c>
      <c r="Y577" s="8">
        <v>23</v>
      </c>
      <c r="Z577" s="8">
        <v>23</v>
      </c>
      <c r="AA577" s="8">
        <v>23</v>
      </c>
      <c r="AB577" s="8">
        <v>26</v>
      </c>
      <c r="AC577" s="8">
        <v>22</v>
      </c>
      <c r="AD577" s="8">
        <v>25</v>
      </c>
      <c r="AE577" s="8">
        <v>16</v>
      </c>
      <c r="AF577" s="8">
        <v>18</v>
      </c>
      <c r="AG577" s="8">
        <v>18</v>
      </c>
      <c r="AH577" s="8">
        <v>26</v>
      </c>
      <c r="AI577" s="8">
        <v>14</v>
      </c>
      <c r="AJ577" s="8">
        <v>18</v>
      </c>
      <c r="AK577" s="8">
        <v>26</v>
      </c>
      <c r="AL577" s="8">
        <v>7</v>
      </c>
      <c r="AM577" s="1"/>
      <c r="AN577" s="1"/>
      <c r="AO577" s="1"/>
      <c r="AP577" s="1"/>
      <c r="AQ577" s="1"/>
      <c r="AR577" s="1"/>
      <c r="AS577" s="1"/>
      <c r="AT577" s="1"/>
    </row>
    <row r="578" spans="1:46" ht="23.25" customHeight="1">
      <c r="A578" s="1"/>
      <c r="B578" s="6" t="s">
        <v>20</v>
      </c>
      <c r="C578" s="6" t="s">
        <v>555</v>
      </c>
      <c r="D578" s="7" t="s">
        <v>22</v>
      </c>
      <c r="E578" s="7" t="s">
        <v>175</v>
      </c>
      <c r="F578" s="6" t="s">
        <v>176</v>
      </c>
      <c r="G578" s="7" t="s">
        <v>25</v>
      </c>
      <c r="H578" s="7" t="s">
        <v>501</v>
      </c>
      <c r="I578" s="6" t="s">
        <v>502</v>
      </c>
      <c r="J578" s="8">
        <v>32</v>
      </c>
      <c r="K578" s="7" t="s">
        <v>447</v>
      </c>
      <c r="L578" s="8">
        <v>26</v>
      </c>
      <c r="M578" s="8">
        <v>21.875</v>
      </c>
      <c r="N578" s="8">
        <v>13</v>
      </c>
      <c r="O578" s="8">
        <v>22</v>
      </c>
      <c r="P578" s="8">
        <v>22.5</v>
      </c>
      <c r="Q578" s="8">
        <v>26</v>
      </c>
      <c r="R578" s="8">
        <v>26</v>
      </c>
      <c r="S578" s="8">
        <v>21</v>
      </c>
      <c r="T578" s="8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9">
        <v>24</v>
      </c>
      <c r="AN578" s="9">
        <v>20</v>
      </c>
      <c r="AO578" s="9">
        <v>26</v>
      </c>
      <c r="AP578" s="9">
        <v>26</v>
      </c>
      <c r="AQ578" s="9">
        <v>21</v>
      </c>
      <c r="AR578" s="9">
        <v>13</v>
      </c>
      <c r="AS578" s="9">
        <v>20</v>
      </c>
      <c r="AT578" s="9">
        <v>25</v>
      </c>
    </row>
    <row r="579" spans="1:46" ht="23.25" customHeight="1">
      <c r="A579" s="1"/>
      <c r="B579" s="6" t="s">
        <v>20</v>
      </c>
      <c r="C579" s="6" t="s">
        <v>555</v>
      </c>
      <c r="D579" s="7" t="s">
        <v>22</v>
      </c>
      <c r="E579" s="7" t="s">
        <v>175</v>
      </c>
      <c r="F579" s="6" t="s">
        <v>176</v>
      </c>
      <c r="G579" s="7" t="s">
        <v>31</v>
      </c>
      <c r="H579" s="7" t="s">
        <v>526</v>
      </c>
      <c r="I579" s="6" t="s">
        <v>527</v>
      </c>
      <c r="J579" s="8">
        <v>32</v>
      </c>
      <c r="K579" s="7" t="s">
        <v>260</v>
      </c>
      <c r="L579" s="8">
        <v>11</v>
      </c>
      <c r="M579" s="8">
        <v>8.314692307692308</v>
      </c>
      <c r="N579" s="8">
        <v>8</v>
      </c>
      <c r="O579" s="8">
        <v>8.6363999999999983</v>
      </c>
      <c r="P579" s="8">
        <v>8.4</v>
      </c>
      <c r="Q579" s="8">
        <v>9</v>
      </c>
      <c r="R579" s="8">
        <v>8.25</v>
      </c>
      <c r="S579" s="8">
        <v>7.5</v>
      </c>
      <c r="T579" s="8"/>
      <c r="U579" s="8">
        <v>9</v>
      </c>
      <c r="V579" s="8">
        <v>9</v>
      </c>
      <c r="W579" s="8">
        <v>9</v>
      </c>
      <c r="X579" s="8">
        <v>8</v>
      </c>
      <c r="Y579" s="8">
        <v>7</v>
      </c>
      <c r="Z579" s="8">
        <v>8</v>
      </c>
      <c r="AA579" s="8">
        <v>9.3940000000000001</v>
      </c>
      <c r="AB579" s="8">
        <v>8</v>
      </c>
      <c r="AC579" s="8">
        <v>11</v>
      </c>
      <c r="AD579" s="8">
        <v>9</v>
      </c>
      <c r="AE579" s="8">
        <v>8</v>
      </c>
      <c r="AF579" s="8">
        <v>8</v>
      </c>
      <c r="AG579" s="8">
        <v>9.3940000000000001</v>
      </c>
      <c r="AH579" s="8">
        <v>8</v>
      </c>
      <c r="AI579" s="8">
        <v>9</v>
      </c>
      <c r="AJ579" s="8">
        <v>8</v>
      </c>
      <c r="AK579" s="8">
        <v>8</v>
      </c>
      <c r="AL579" s="8">
        <v>7</v>
      </c>
      <c r="AM579" s="8">
        <v>7.3940000000000001</v>
      </c>
      <c r="AN579" s="8">
        <v>8</v>
      </c>
      <c r="AO579" s="8">
        <v>7</v>
      </c>
      <c r="AP579" s="8">
        <v>8</v>
      </c>
      <c r="AQ579" s="8">
        <v>7</v>
      </c>
      <c r="AR579" s="8">
        <v>9</v>
      </c>
      <c r="AS579" s="8">
        <v>8</v>
      </c>
      <c r="AT579" s="8">
        <v>9</v>
      </c>
    </row>
    <row r="580" spans="1:46" ht="23.25" customHeight="1">
      <c r="A580" s="1"/>
      <c r="B580" s="6" t="s">
        <v>20</v>
      </c>
      <c r="C580" s="6" t="s">
        <v>555</v>
      </c>
      <c r="D580" s="7" t="s">
        <v>25</v>
      </c>
      <c r="E580" s="7" t="s">
        <v>501</v>
      </c>
      <c r="F580" s="6" t="s">
        <v>502</v>
      </c>
      <c r="G580" s="7" t="s">
        <v>31</v>
      </c>
      <c r="H580" s="7" t="s">
        <v>526</v>
      </c>
      <c r="I580" s="6" t="s">
        <v>527</v>
      </c>
      <c r="J580" s="8">
        <v>32</v>
      </c>
      <c r="K580" s="7" t="s">
        <v>260</v>
      </c>
      <c r="L580" s="8">
        <v>20.8645</v>
      </c>
      <c r="M580" s="8">
        <v>14.081096153846154</v>
      </c>
      <c r="N580" s="8">
        <v>12.735624999999999</v>
      </c>
      <c r="O580" s="8">
        <v>7.5855999999999995</v>
      </c>
      <c r="P580" s="8">
        <v>17.369199999999999</v>
      </c>
      <c r="Q580" s="8">
        <v>17.974499999999999</v>
      </c>
      <c r="R580" s="8">
        <v>15.090624999999999</v>
      </c>
      <c r="S580" s="8">
        <v>14.532875000000001</v>
      </c>
      <c r="T580" s="8"/>
      <c r="U580" s="9">
        <v>6.7345000000000006</v>
      </c>
      <c r="V580" s="9">
        <v>20.8645</v>
      </c>
      <c r="W580" s="9">
        <v>19.294499999999999</v>
      </c>
      <c r="X580" s="9">
        <v>13.469000000000001</v>
      </c>
      <c r="Y580" s="9">
        <v>13.469000000000001</v>
      </c>
      <c r="Z580" s="9">
        <v>13.469000000000001</v>
      </c>
      <c r="AA580" s="9">
        <v>9.42</v>
      </c>
      <c r="AB580" s="9">
        <v>18.178999999999998</v>
      </c>
      <c r="AC580" s="9">
        <v>17.724499999999999</v>
      </c>
      <c r="AD580" s="9">
        <v>14.5845</v>
      </c>
      <c r="AE580" s="9">
        <v>17.724499999999999</v>
      </c>
      <c r="AF580" s="9">
        <v>14.5845</v>
      </c>
      <c r="AG580" s="9">
        <v>6.7345000000000006</v>
      </c>
      <c r="AH580" s="9">
        <v>17.724499999999999</v>
      </c>
      <c r="AI580" s="9">
        <v>17.724499999999999</v>
      </c>
      <c r="AJ580" s="9">
        <v>14.5845</v>
      </c>
      <c r="AK580" s="9">
        <v>13.469000000000001</v>
      </c>
      <c r="AL580" s="9">
        <v>13.0145</v>
      </c>
      <c r="AM580" s="9">
        <v>8.3045000000000009</v>
      </c>
      <c r="AN580" s="9">
        <v>15.039000000000001</v>
      </c>
      <c r="AO580" s="9">
        <v>17.154500000000002</v>
      </c>
      <c r="AP580" s="9">
        <v>17.724499999999999</v>
      </c>
      <c r="AQ580" s="9">
        <v>13.469000000000001</v>
      </c>
      <c r="AR580" s="9">
        <v>9.8744999999999994</v>
      </c>
      <c r="AS580" s="9">
        <v>6.7345000000000006</v>
      </c>
      <c r="AT580" s="9">
        <v>15.039000000000001</v>
      </c>
    </row>
    <row r="581" spans="1:46" ht="23.25" customHeight="1">
      <c r="A581" s="1"/>
      <c r="B581" s="6" t="s">
        <v>20</v>
      </c>
      <c r="C581" s="6" t="s">
        <v>556</v>
      </c>
      <c r="D581" s="7" t="s">
        <v>22</v>
      </c>
      <c r="E581" s="7" t="s">
        <v>526</v>
      </c>
      <c r="F581" s="6" t="s">
        <v>527</v>
      </c>
      <c r="G581" s="7" t="s">
        <v>25</v>
      </c>
      <c r="H581" s="7" t="s">
        <v>501</v>
      </c>
      <c r="I581" s="6" t="s">
        <v>502</v>
      </c>
      <c r="J581" s="8">
        <v>32</v>
      </c>
      <c r="K581" s="7" t="s">
        <v>713</v>
      </c>
      <c r="L581" s="8">
        <v>33.012500000000003</v>
      </c>
      <c r="M581" s="8">
        <v>23.365454545454543</v>
      </c>
      <c r="N581" s="8">
        <v>24.45675</v>
      </c>
      <c r="O581" s="8">
        <v>18.448100000000004</v>
      </c>
      <c r="P581" s="8">
        <v>25.626800000000003</v>
      </c>
      <c r="Q581" s="8">
        <v>27.011500000000005</v>
      </c>
      <c r="R581" s="8">
        <v>21.948125000000001</v>
      </c>
      <c r="S581" s="8"/>
      <c r="T581" s="8"/>
      <c r="U581" s="8">
        <v>20.234500000000004</v>
      </c>
      <c r="V581" s="8">
        <v>27.758500000000005</v>
      </c>
      <c r="W581" s="8">
        <v>28.224500000000003</v>
      </c>
      <c r="X581" s="8">
        <v>20.469000000000001</v>
      </c>
      <c r="Y581" s="1"/>
      <c r="Z581" s="8">
        <v>26.469000000000001</v>
      </c>
      <c r="AA581" s="8">
        <v>17.628500000000003</v>
      </c>
      <c r="AB581" s="8">
        <v>24.679000000000002</v>
      </c>
      <c r="AC581" s="8">
        <v>33.012500000000003</v>
      </c>
      <c r="AD581" s="8">
        <v>23.084500000000002</v>
      </c>
      <c r="AE581" s="1"/>
      <c r="AF581" s="8">
        <v>25.584500000000002</v>
      </c>
      <c r="AG581" s="8">
        <v>18.628500000000003</v>
      </c>
      <c r="AH581" s="8">
        <v>31.618500000000004</v>
      </c>
      <c r="AI581" s="8">
        <v>26.224500000000006</v>
      </c>
      <c r="AJ581" s="8">
        <v>22.084500000000006</v>
      </c>
      <c r="AK581" s="1"/>
      <c r="AL581" s="8">
        <v>22.014500000000002</v>
      </c>
      <c r="AM581" s="8">
        <v>17.874500000000001</v>
      </c>
      <c r="AN581" s="8">
        <v>23.039000000000001</v>
      </c>
      <c r="AO581" s="8">
        <v>20.584500000000002</v>
      </c>
      <c r="AP581" s="8">
        <v>22.154500000000002</v>
      </c>
      <c r="AQ581" s="1"/>
      <c r="AR581" s="8">
        <v>23.759</v>
      </c>
      <c r="AS581" s="8">
        <v>17.874500000000001</v>
      </c>
      <c r="AT581" s="8">
        <v>21.039000000000005</v>
      </c>
    </row>
    <row r="582" spans="1:46" ht="23.25" customHeight="1">
      <c r="A582" s="1"/>
      <c r="B582" s="6" t="s">
        <v>20</v>
      </c>
      <c r="C582" s="6" t="s">
        <v>557</v>
      </c>
      <c r="D582" s="7" t="s">
        <v>22</v>
      </c>
      <c r="E582" s="7" t="s">
        <v>526</v>
      </c>
      <c r="F582" s="6" t="s">
        <v>527</v>
      </c>
      <c r="G582" s="7" t="s">
        <v>25</v>
      </c>
      <c r="H582" s="7" t="s">
        <v>501</v>
      </c>
      <c r="I582" s="6" t="s">
        <v>502</v>
      </c>
      <c r="J582" s="8">
        <v>32</v>
      </c>
      <c r="K582" s="7" t="s">
        <v>239</v>
      </c>
      <c r="L582" s="8">
        <v>21.654500000000002</v>
      </c>
      <c r="M582" s="8">
        <v>19.526750000000003</v>
      </c>
      <c r="N582" s="8"/>
      <c r="O582" s="8"/>
      <c r="P582" s="8"/>
      <c r="Q582" s="8"/>
      <c r="R582" s="8"/>
      <c r="S582" s="8">
        <v>19.526750000000003</v>
      </c>
      <c r="T582" s="8"/>
      <c r="U582" s="1"/>
      <c r="V582" s="1"/>
      <c r="W582" s="1"/>
      <c r="X582" s="1"/>
      <c r="Y582" s="9">
        <v>19.969000000000001</v>
      </c>
      <c r="Z582" s="1"/>
      <c r="AA582" s="1"/>
      <c r="AB582" s="1"/>
      <c r="AC582" s="1"/>
      <c r="AD582" s="1"/>
      <c r="AE582" s="9">
        <v>21.654500000000002</v>
      </c>
      <c r="AF582" s="1"/>
      <c r="AG582" s="1"/>
      <c r="AH582" s="1"/>
      <c r="AI582" s="1"/>
      <c r="AJ582" s="1"/>
      <c r="AK582" s="9">
        <v>19.469000000000001</v>
      </c>
      <c r="AL582" s="1"/>
      <c r="AM582" s="1"/>
      <c r="AN582" s="1"/>
      <c r="AO582" s="1"/>
      <c r="AP582" s="1"/>
      <c r="AQ582" s="9">
        <v>17.014500000000002</v>
      </c>
      <c r="AR582" s="1"/>
      <c r="AS582" s="1"/>
      <c r="AT582" s="1"/>
    </row>
    <row r="583" spans="1:46" ht="23.25" customHeight="1">
      <c r="A583" s="1"/>
      <c r="B583" s="6" t="s">
        <v>20</v>
      </c>
      <c r="C583" s="6" t="s">
        <v>558</v>
      </c>
      <c r="D583" s="7" t="s">
        <v>22</v>
      </c>
      <c r="E583" s="7" t="s">
        <v>175</v>
      </c>
      <c r="F583" s="6" t="s">
        <v>176</v>
      </c>
      <c r="G583" s="7" t="s">
        <v>25</v>
      </c>
      <c r="H583" s="7" t="s">
        <v>52</v>
      </c>
      <c r="I583" s="6" t="s">
        <v>53</v>
      </c>
      <c r="J583" s="8">
        <v>38</v>
      </c>
      <c r="K583" s="7" t="s">
        <v>86</v>
      </c>
      <c r="L583" s="8">
        <v>20.364000000000001</v>
      </c>
      <c r="M583" s="8">
        <v>16.218136363636361</v>
      </c>
      <c r="N583" s="8">
        <v>14.408999999999999</v>
      </c>
      <c r="O583" s="8">
        <v>15.890900000000002</v>
      </c>
      <c r="P583" s="8">
        <v>15.490800000000002</v>
      </c>
      <c r="Q583" s="8">
        <v>17.086500000000001</v>
      </c>
      <c r="R583" s="8">
        <v>18.477125000000001</v>
      </c>
      <c r="S583" s="8"/>
      <c r="T583" s="8"/>
      <c r="U583" s="8">
        <v>20.364000000000001</v>
      </c>
      <c r="V583" s="8">
        <v>14.909000000000001</v>
      </c>
      <c r="W583" s="8">
        <v>17.363500000000002</v>
      </c>
      <c r="X583" s="8">
        <v>16.363500000000002</v>
      </c>
      <c r="Y583" s="1"/>
      <c r="Z583" s="8">
        <v>15.3635</v>
      </c>
      <c r="AA583" s="8">
        <v>14.909000000000001</v>
      </c>
      <c r="AB583" s="8">
        <v>17.363500000000002</v>
      </c>
      <c r="AC583" s="8">
        <v>14.454499999999999</v>
      </c>
      <c r="AD583" s="8">
        <v>17.363500000000002</v>
      </c>
      <c r="AE583" s="1"/>
      <c r="AF583" s="8">
        <v>13.909000000000001</v>
      </c>
      <c r="AG583" s="8">
        <v>14.909000000000001</v>
      </c>
      <c r="AH583" s="8">
        <v>14.909000000000001</v>
      </c>
      <c r="AI583" s="8">
        <v>17.454499999999999</v>
      </c>
      <c r="AJ583" s="8">
        <v>19.818000000000001</v>
      </c>
      <c r="AK583" s="1"/>
      <c r="AL583" s="8">
        <v>13.909000000000001</v>
      </c>
      <c r="AM583" s="8">
        <v>13.909000000000001</v>
      </c>
      <c r="AN583" s="8">
        <v>14.3635</v>
      </c>
      <c r="AO583" s="8">
        <v>19.073500000000003</v>
      </c>
      <c r="AP583" s="8">
        <v>20.363500000000002</v>
      </c>
      <c r="AQ583" s="1"/>
      <c r="AR583" s="8">
        <v>14.454499999999999</v>
      </c>
      <c r="AS583" s="8">
        <v>15.3635</v>
      </c>
      <c r="AT583" s="8">
        <v>15.909000000000001</v>
      </c>
    </row>
    <row r="584" spans="1:46" ht="23.25" customHeight="1">
      <c r="A584" s="1"/>
      <c r="B584" s="6" t="s">
        <v>20</v>
      </c>
      <c r="C584" s="6" t="s">
        <v>558</v>
      </c>
      <c r="D584" s="7" t="s">
        <v>25</v>
      </c>
      <c r="E584" s="7" t="s">
        <v>52</v>
      </c>
      <c r="F584" s="6" t="s">
        <v>53</v>
      </c>
      <c r="G584" s="7" t="s">
        <v>31</v>
      </c>
      <c r="H584" s="7" t="s">
        <v>23</v>
      </c>
      <c r="I584" s="6" t="s">
        <v>24</v>
      </c>
      <c r="J584" s="8">
        <v>38</v>
      </c>
      <c r="K584" s="7" t="s">
        <v>55</v>
      </c>
      <c r="L584" s="8">
        <v>0</v>
      </c>
      <c r="M584" s="8"/>
      <c r="N584" s="8"/>
      <c r="O584" s="8"/>
      <c r="P584" s="8"/>
      <c r="Q584" s="8"/>
      <c r="R584" s="8"/>
      <c r="S584" s="8"/>
      <c r="T584" s="8"/>
      <c r="U584" s="9">
        <v>0</v>
      </c>
      <c r="V584" s="9">
        <v>0</v>
      </c>
      <c r="W584" s="9">
        <v>0</v>
      </c>
      <c r="X584" s="9">
        <v>0</v>
      </c>
      <c r="Y584" s="1"/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1"/>
      <c r="AF584" s="9">
        <v>0</v>
      </c>
      <c r="AG584" s="9">
        <v>0</v>
      </c>
      <c r="AH584" s="9">
        <v>0</v>
      </c>
      <c r="AI584" s="9">
        <v>0</v>
      </c>
      <c r="AJ584" s="9">
        <v>0</v>
      </c>
      <c r="AK584" s="1"/>
      <c r="AL584" s="9">
        <v>0</v>
      </c>
      <c r="AM584" s="9">
        <v>0</v>
      </c>
      <c r="AN584" s="9">
        <v>0</v>
      </c>
      <c r="AO584" s="9">
        <v>0</v>
      </c>
      <c r="AP584" s="9">
        <v>0</v>
      </c>
      <c r="AQ584" s="1"/>
      <c r="AR584" s="9">
        <v>0</v>
      </c>
      <c r="AS584" s="9">
        <v>0</v>
      </c>
      <c r="AT584" s="9">
        <v>0</v>
      </c>
    </row>
    <row r="585" spans="1:46" ht="23.25" customHeight="1">
      <c r="A585" s="1"/>
      <c r="B585" s="6" t="s">
        <v>20</v>
      </c>
      <c r="C585" s="6" t="s">
        <v>558</v>
      </c>
      <c r="D585" s="7" t="s">
        <v>25</v>
      </c>
      <c r="E585" s="7" t="s">
        <v>52</v>
      </c>
      <c r="F585" s="6" t="s">
        <v>53</v>
      </c>
      <c r="G585" s="7" t="s">
        <v>33</v>
      </c>
      <c r="H585" s="7" t="s">
        <v>175</v>
      </c>
      <c r="I585" s="6" t="s">
        <v>176</v>
      </c>
      <c r="J585" s="8">
        <v>38</v>
      </c>
      <c r="K585" s="7" t="s">
        <v>735</v>
      </c>
      <c r="L585" s="8">
        <v>0</v>
      </c>
      <c r="M585" s="8"/>
      <c r="N585" s="8"/>
      <c r="O585" s="8"/>
      <c r="P585" s="8"/>
      <c r="Q585" s="8"/>
      <c r="R585" s="8"/>
      <c r="S585" s="8"/>
      <c r="T585" s="8"/>
      <c r="U585" s="8">
        <v>0</v>
      </c>
      <c r="V585" s="8">
        <v>0</v>
      </c>
      <c r="W585" s="8">
        <v>0</v>
      </c>
      <c r="X585" s="8">
        <v>0</v>
      </c>
      <c r="Y585" s="1"/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1"/>
      <c r="AF585" s="8">
        <v>0</v>
      </c>
      <c r="AG585" s="8">
        <v>0</v>
      </c>
      <c r="AH585" s="8">
        <v>0</v>
      </c>
      <c r="AI585" s="8">
        <v>0</v>
      </c>
      <c r="AJ585" s="8">
        <v>0</v>
      </c>
      <c r="AK585" s="1"/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1"/>
      <c r="AR585" s="8">
        <v>0</v>
      </c>
      <c r="AS585" s="8">
        <v>0</v>
      </c>
      <c r="AT585" s="8">
        <v>0</v>
      </c>
    </row>
    <row r="586" spans="1:46" ht="23.25" customHeight="1">
      <c r="A586" s="1"/>
      <c r="B586" s="6" t="s">
        <v>20</v>
      </c>
      <c r="C586" s="6" t="s">
        <v>558</v>
      </c>
      <c r="D586" s="7" t="s">
        <v>31</v>
      </c>
      <c r="E586" s="7" t="s">
        <v>23</v>
      </c>
      <c r="F586" s="6" t="s">
        <v>24</v>
      </c>
      <c r="G586" s="7" t="s">
        <v>33</v>
      </c>
      <c r="H586" s="7" t="s">
        <v>175</v>
      </c>
      <c r="I586" s="6" t="s">
        <v>176</v>
      </c>
      <c r="J586" s="8">
        <v>38</v>
      </c>
      <c r="K586" s="7" t="s">
        <v>735</v>
      </c>
      <c r="L586" s="8">
        <v>28</v>
      </c>
      <c r="M586" s="8">
        <v>16.359071428571429</v>
      </c>
      <c r="N586" s="8">
        <v>19.954499999999999</v>
      </c>
      <c r="O586" s="8">
        <v>17.21575</v>
      </c>
      <c r="P586" s="8">
        <v>15.4815</v>
      </c>
      <c r="Q586" s="8">
        <v>13.897500000000001</v>
      </c>
      <c r="R586" s="8">
        <v>15.465499999999999</v>
      </c>
      <c r="S586" s="8"/>
      <c r="T586" s="8"/>
      <c r="U586" s="9">
        <v>16.5</v>
      </c>
      <c r="V586" s="9">
        <v>13.772500000000001</v>
      </c>
      <c r="W586" s="9">
        <v>12</v>
      </c>
      <c r="X586" s="9">
        <v>15.818</v>
      </c>
      <c r="Y586" s="1"/>
      <c r="Z586" s="9">
        <v>14</v>
      </c>
      <c r="AA586" s="9">
        <v>16</v>
      </c>
      <c r="AB586" s="9">
        <v>18.545000000000002</v>
      </c>
      <c r="AC586" s="9">
        <v>18</v>
      </c>
      <c r="AD586" s="9">
        <v>15.09</v>
      </c>
      <c r="AE586" s="1"/>
      <c r="AF586" s="9">
        <v>28</v>
      </c>
      <c r="AG586" s="9">
        <v>14</v>
      </c>
      <c r="AH586" s="9">
        <v>15.09</v>
      </c>
      <c r="AI586" s="9">
        <v>11.954000000000001</v>
      </c>
      <c r="AJ586" s="9">
        <v>17.135999999999999</v>
      </c>
      <c r="AK586" s="1"/>
      <c r="AL586" s="9">
        <v>15.818</v>
      </c>
      <c r="AM586" s="9">
        <v>0</v>
      </c>
      <c r="AN586" s="9">
        <v>16</v>
      </c>
      <c r="AO586" s="9">
        <v>13.635999999999999</v>
      </c>
      <c r="AP586" s="9">
        <v>13.818</v>
      </c>
      <c r="AQ586" s="1"/>
      <c r="AR586" s="9">
        <v>22</v>
      </c>
      <c r="AS586" s="9">
        <v>22.363</v>
      </c>
      <c r="AT586" s="9">
        <v>14</v>
      </c>
    </row>
    <row r="587" spans="1:46" ht="23.25" customHeight="1">
      <c r="A587" s="1"/>
      <c r="B587" s="6" t="s">
        <v>20</v>
      </c>
      <c r="C587" s="6" t="s">
        <v>559</v>
      </c>
      <c r="D587" s="7" t="s">
        <v>22</v>
      </c>
      <c r="E587" s="7" t="s">
        <v>175</v>
      </c>
      <c r="F587" s="6" t="s">
        <v>176</v>
      </c>
      <c r="G587" s="7" t="s">
        <v>25</v>
      </c>
      <c r="H587" s="7" t="s">
        <v>449</v>
      </c>
      <c r="I587" s="6" t="s">
        <v>450</v>
      </c>
      <c r="J587" s="8">
        <v>28</v>
      </c>
      <c r="K587" s="7" t="s">
        <v>48</v>
      </c>
      <c r="L587" s="8">
        <v>11.479000000000001</v>
      </c>
      <c r="M587" s="8">
        <v>6.6592045454545437</v>
      </c>
      <c r="N587" s="8">
        <v>5.0908750000000005</v>
      </c>
      <c r="O587" s="8">
        <v>6.7685000000000004</v>
      </c>
      <c r="P587" s="8">
        <v>6.5635999999999992</v>
      </c>
      <c r="Q587" s="8">
        <v>6.9089999999999998</v>
      </c>
      <c r="R587" s="8">
        <v>7.9606250000000003</v>
      </c>
      <c r="S587" s="8"/>
      <c r="T587" s="8"/>
      <c r="U587" s="8">
        <v>6.4545000000000003</v>
      </c>
      <c r="V587" s="8">
        <v>7.4545000000000003</v>
      </c>
      <c r="W587" s="8">
        <v>6.9089999999999998</v>
      </c>
      <c r="X587" s="8">
        <v>6.4545000000000003</v>
      </c>
      <c r="Y587" s="1"/>
      <c r="Z587" s="8">
        <v>4.4545000000000003</v>
      </c>
      <c r="AA587" s="8">
        <v>8.0244999999999997</v>
      </c>
      <c r="AB587" s="8">
        <v>6</v>
      </c>
      <c r="AC587" s="8">
        <v>7.8179999999999996</v>
      </c>
      <c r="AD587" s="8">
        <v>7.4545000000000003</v>
      </c>
      <c r="AE587" s="1"/>
      <c r="AF587" s="8">
        <v>5.4545000000000003</v>
      </c>
      <c r="AG587" s="8">
        <v>6.4545000000000003</v>
      </c>
      <c r="AH587" s="8">
        <v>5.4545000000000003</v>
      </c>
      <c r="AI587" s="8">
        <v>6.9089999999999998</v>
      </c>
      <c r="AJ587" s="8">
        <v>6.4545000000000003</v>
      </c>
      <c r="AK587" s="1"/>
      <c r="AL587" s="8">
        <v>5</v>
      </c>
      <c r="AM587" s="8">
        <v>6.4545000000000003</v>
      </c>
      <c r="AN587" s="8">
        <v>7.4545000000000003</v>
      </c>
      <c r="AO587" s="8">
        <v>6</v>
      </c>
      <c r="AP587" s="8">
        <v>11.479000000000001</v>
      </c>
      <c r="AQ587" s="1"/>
      <c r="AR587" s="8">
        <v>5.4545000000000003</v>
      </c>
      <c r="AS587" s="8">
        <v>6.4545000000000003</v>
      </c>
      <c r="AT587" s="8">
        <v>6.4545000000000003</v>
      </c>
    </row>
    <row r="588" spans="1:46" ht="23.25" customHeight="1">
      <c r="A588" s="1"/>
      <c r="B588" s="6" t="s">
        <v>20</v>
      </c>
      <c r="C588" s="6" t="s">
        <v>559</v>
      </c>
      <c r="D588" s="7" t="s">
        <v>25</v>
      </c>
      <c r="E588" s="7" t="s">
        <v>449</v>
      </c>
      <c r="F588" s="6" t="s">
        <v>450</v>
      </c>
      <c r="G588" s="7" t="s">
        <v>31</v>
      </c>
      <c r="H588" s="7" t="s">
        <v>175</v>
      </c>
      <c r="I588" s="6" t="s">
        <v>176</v>
      </c>
      <c r="J588" s="8">
        <v>28</v>
      </c>
      <c r="K588" s="7" t="s">
        <v>103</v>
      </c>
      <c r="L588" s="8">
        <v>0.59099999999999997</v>
      </c>
      <c r="M588" s="8">
        <v>0.59099999999999997</v>
      </c>
      <c r="N588" s="8"/>
      <c r="O588" s="8"/>
      <c r="P588" s="8"/>
      <c r="Q588" s="8">
        <v>0.59099999999999997</v>
      </c>
      <c r="R588" s="8"/>
      <c r="S588" s="8"/>
      <c r="T588" s="8"/>
      <c r="U588" s="9">
        <v>0</v>
      </c>
      <c r="V588" s="9">
        <v>0</v>
      </c>
      <c r="W588" s="9">
        <v>0.59099999999999997</v>
      </c>
      <c r="X588" s="9">
        <v>0</v>
      </c>
      <c r="Y588" s="1"/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1"/>
      <c r="AF588" s="9">
        <v>0</v>
      </c>
      <c r="AG588" s="9">
        <v>0</v>
      </c>
      <c r="AH588" s="9">
        <v>0</v>
      </c>
      <c r="AI588" s="9">
        <v>0</v>
      </c>
      <c r="AJ588" s="9">
        <v>0</v>
      </c>
      <c r="AK588" s="1"/>
      <c r="AL588" s="9">
        <v>0</v>
      </c>
      <c r="AM588" s="9">
        <v>0</v>
      </c>
      <c r="AN588" s="9">
        <v>0</v>
      </c>
      <c r="AO588" s="9">
        <v>0</v>
      </c>
      <c r="AP588" s="9">
        <v>0</v>
      </c>
      <c r="AQ588" s="1"/>
      <c r="AR588" s="9">
        <v>0</v>
      </c>
      <c r="AS588" s="9">
        <v>0</v>
      </c>
      <c r="AT588" s="9">
        <v>0</v>
      </c>
    </row>
    <row r="589" spans="1:46" ht="23.25" customHeight="1">
      <c r="A589" s="1"/>
      <c r="B589" s="6" t="s">
        <v>20</v>
      </c>
      <c r="C589" s="6" t="s">
        <v>560</v>
      </c>
      <c r="D589" s="7" t="s">
        <v>22</v>
      </c>
      <c r="E589" s="7" t="s">
        <v>175</v>
      </c>
      <c r="F589" s="6" t="s">
        <v>176</v>
      </c>
      <c r="G589" s="7" t="s">
        <v>25</v>
      </c>
      <c r="H589" s="7" t="s">
        <v>449</v>
      </c>
      <c r="I589" s="6" t="s">
        <v>450</v>
      </c>
      <c r="J589" s="8">
        <v>28</v>
      </c>
      <c r="K589" s="7" t="s">
        <v>48</v>
      </c>
      <c r="L589" s="8">
        <v>7.4545000000000003</v>
      </c>
      <c r="M589" s="8">
        <v>6.5681250000000002</v>
      </c>
      <c r="N589" s="8"/>
      <c r="O589" s="8"/>
      <c r="P589" s="8"/>
      <c r="Q589" s="8"/>
      <c r="R589" s="8"/>
      <c r="S589" s="8">
        <v>6.5681250000000002</v>
      </c>
      <c r="T589" s="8"/>
      <c r="U589" s="1"/>
      <c r="V589" s="1"/>
      <c r="W589" s="1"/>
      <c r="X589" s="1"/>
      <c r="Y589" s="8">
        <v>5.4545000000000003</v>
      </c>
      <c r="Z589" s="1"/>
      <c r="AA589" s="1"/>
      <c r="AB589" s="1"/>
      <c r="AC589" s="1"/>
      <c r="AD589" s="1"/>
      <c r="AE589" s="8">
        <v>6.4545000000000003</v>
      </c>
      <c r="AF589" s="1"/>
      <c r="AG589" s="1"/>
      <c r="AH589" s="1"/>
      <c r="AI589" s="1"/>
      <c r="AJ589" s="1"/>
      <c r="AK589" s="8">
        <v>7.4545000000000003</v>
      </c>
      <c r="AL589" s="1"/>
      <c r="AM589" s="1"/>
      <c r="AN589" s="1"/>
      <c r="AO589" s="1"/>
      <c r="AP589" s="1"/>
      <c r="AQ589" s="8">
        <v>6.9089999999999998</v>
      </c>
      <c r="AR589" s="1"/>
      <c r="AS589" s="1"/>
      <c r="AT589" s="1"/>
    </row>
    <row r="590" spans="1:46" ht="23.25" customHeight="1">
      <c r="A590" s="1"/>
      <c r="B590" s="6" t="s">
        <v>20</v>
      </c>
      <c r="C590" s="6" t="s">
        <v>561</v>
      </c>
      <c r="D590" s="7" t="s">
        <v>22</v>
      </c>
      <c r="E590" s="7" t="s">
        <v>175</v>
      </c>
      <c r="F590" s="6" t="s">
        <v>176</v>
      </c>
      <c r="G590" s="7" t="s">
        <v>25</v>
      </c>
      <c r="H590" s="7" t="s">
        <v>79</v>
      </c>
      <c r="I590" s="6" t="s">
        <v>80</v>
      </c>
      <c r="J590" s="8">
        <v>32</v>
      </c>
      <c r="K590" s="7" t="s">
        <v>85</v>
      </c>
      <c r="L590" s="8">
        <v>20.503500000000003</v>
      </c>
      <c r="M590" s="8">
        <v>16.293134615384613</v>
      </c>
      <c r="N590" s="8">
        <v>15.749874999999999</v>
      </c>
      <c r="O590" s="8">
        <v>16.351400000000002</v>
      </c>
      <c r="P590" s="8">
        <v>15.963500000000002</v>
      </c>
      <c r="Q590" s="8">
        <v>16.681750000000001</v>
      </c>
      <c r="R590" s="8">
        <v>18.739375000000003</v>
      </c>
      <c r="S590" s="8">
        <v>14.34075</v>
      </c>
      <c r="T590" s="8"/>
      <c r="U590" s="9">
        <v>18.818000000000001</v>
      </c>
      <c r="V590" s="9">
        <v>17.363500000000002</v>
      </c>
      <c r="W590" s="9">
        <v>16.908999999999999</v>
      </c>
      <c r="X590" s="9">
        <v>17.818000000000001</v>
      </c>
      <c r="Y590" s="9">
        <v>14.3635</v>
      </c>
      <c r="Z590" s="9">
        <v>15.818</v>
      </c>
      <c r="AA590" s="9">
        <v>15.3635</v>
      </c>
      <c r="AB590" s="9">
        <v>17.363500000000002</v>
      </c>
      <c r="AC590" s="9">
        <v>18.908999999999999</v>
      </c>
      <c r="AD590" s="9">
        <v>19.818000000000001</v>
      </c>
      <c r="AE590" s="9">
        <v>14.3635</v>
      </c>
      <c r="AF590" s="9">
        <v>16.363500000000002</v>
      </c>
      <c r="AG590" s="9">
        <v>15.909000000000001</v>
      </c>
      <c r="AH590" s="9">
        <v>11.3635</v>
      </c>
      <c r="AI590" s="9">
        <v>16.908999999999999</v>
      </c>
      <c r="AJ590" s="9">
        <v>16.818000000000001</v>
      </c>
      <c r="AK590" s="9">
        <v>14.818</v>
      </c>
      <c r="AL590" s="9">
        <v>14.3635</v>
      </c>
      <c r="AM590" s="9">
        <v>15.7575</v>
      </c>
      <c r="AN590" s="9">
        <v>17.818000000000001</v>
      </c>
      <c r="AO590" s="9">
        <v>14</v>
      </c>
      <c r="AP590" s="9">
        <v>20.503500000000003</v>
      </c>
      <c r="AQ590" s="9">
        <v>13.818</v>
      </c>
      <c r="AR590" s="9">
        <v>16.454499999999999</v>
      </c>
      <c r="AS590" s="9">
        <v>15.909000000000001</v>
      </c>
      <c r="AT590" s="9">
        <v>15.909000000000001</v>
      </c>
    </row>
    <row r="591" spans="1:46" ht="23.25" customHeight="1">
      <c r="A591" s="1"/>
      <c r="B591" s="6" t="s">
        <v>20</v>
      </c>
      <c r="C591" s="6" t="s">
        <v>562</v>
      </c>
      <c r="D591" s="7" t="s">
        <v>22</v>
      </c>
      <c r="E591" s="7" t="s">
        <v>79</v>
      </c>
      <c r="F591" s="6" t="s">
        <v>80</v>
      </c>
      <c r="G591" s="7" t="s">
        <v>25</v>
      </c>
      <c r="H591" s="7" t="s">
        <v>175</v>
      </c>
      <c r="I591" s="6" t="s">
        <v>176</v>
      </c>
      <c r="J591" s="8">
        <v>32</v>
      </c>
      <c r="K591" s="7" t="s">
        <v>127</v>
      </c>
      <c r="L591" s="8">
        <v>24.318000000000001</v>
      </c>
      <c r="M591" s="8">
        <v>19.51988636363636</v>
      </c>
      <c r="N591" s="8">
        <v>21.329375000000002</v>
      </c>
      <c r="O591" s="8">
        <v>21.672600000000003</v>
      </c>
      <c r="P591" s="8">
        <v>19.490800000000004</v>
      </c>
      <c r="Q591" s="8">
        <v>18.056750000000001</v>
      </c>
      <c r="R591" s="8">
        <v>16.519000000000005</v>
      </c>
      <c r="S591" s="8"/>
      <c r="T591" s="8"/>
      <c r="U591" s="8">
        <v>22.818000000000005</v>
      </c>
      <c r="V591" s="8">
        <v>23.363500000000002</v>
      </c>
      <c r="W591" s="8">
        <v>19.409000000000002</v>
      </c>
      <c r="X591" s="8">
        <v>15.788000000000002</v>
      </c>
      <c r="Y591" s="1"/>
      <c r="Z591" s="8">
        <v>21.272500000000001</v>
      </c>
      <c r="AA591" s="8">
        <v>21.363500000000002</v>
      </c>
      <c r="AB591" s="8">
        <v>18.909000000000002</v>
      </c>
      <c r="AC591" s="8">
        <v>17.500000000000004</v>
      </c>
      <c r="AD591" s="8">
        <v>14.8635</v>
      </c>
      <c r="AE591" s="1"/>
      <c r="AF591" s="8">
        <v>24.318000000000001</v>
      </c>
      <c r="AG591" s="8">
        <v>19.908999999999999</v>
      </c>
      <c r="AH591" s="8">
        <v>17.363500000000002</v>
      </c>
      <c r="AI591" s="8">
        <v>18</v>
      </c>
      <c r="AJ591" s="8">
        <v>16.136500000000005</v>
      </c>
      <c r="AK591" s="1"/>
      <c r="AL591" s="8">
        <v>15.818000000000001</v>
      </c>
      <c r="AM591" s="8">
        <v>23.363500000000002</v>
      </c>
      <c r="AN591" s="8">
        <v>20.409000000000002</v>
      </c>
      <c r="AO591" s="8">
        <v>17.318000000000001</v>
      </c>
      <c r="AP591" s="8">
        <v>19.288000000000004</v>
      </c>
      <c r="AQ591" s="1"/>
      <c r="AR591" s="8">
        <v>23.909000000000002</v>
      </c>
      <c r="AS591" s="8">
        <v>20.909000000000002</v>
      </c>
      <c r="AT591" s="8">
        <v>17.409000000000002</v>
      </c>
    </row>
    <row r="592" spans="1:46" ht="23.25" customHeight="1">
      <c r="A592" s="1"/>
      <c r="B592" s="6" t="s">
        <v>20</v>
      </c>
      <c r="C592" s="6" t="s">
        <v>563</v>
      </c>
      <c r="D592" s="7" t="s">
        <v>22</v>
      </c>
      <c r="E592" s="7" t="s">
        <v>79</v>
      </c>
      <c r="F592" s="6" t="s">
        <v>80</v>
      </c>
      <c r="G592" s="7" t="s">
        <v>25</v>
      </c>
      <c r="H592" s="7" t="s">
        <v>175</v>
      </c>
      <c r="I592" s="6" t="s">
        <v>176</v>
      </c>
      <c r="J592" s="8">
        <v>32</v>
      </c>
      <c r="K592" s="7" t="s">
        <v>134</v>
      </c>
      <c r="L592" s="8">
        <v>16.5</v>
      </c>
      <c r="M592" s="8">
        <v>14.602250000000002</v>
      </c>
      <c r="N592" s="8"/>
      <c r="O592" s="8"/>
      <c r="P592" s="8"/>
      <c r="Q592" s="8"/>
      <c r="R592" s="8"/>
      <c r="S592" s="8">
        <v>14.602250000000002</v>
      </c>
      <c r="T592" s="8"/>
      <c r="U592" s="1"/>
      <c r="V592" s="1"/>
      <c r="W592" s="1"/>
      <c r="X592" s="1"/>
      <c r="Y592" s="9">
        <v>16.5</v>
      </c>
      <c r="Z592" s="1"/>
      <c r="AA592" s="1"/>
      <c r="AB592" s="1"/>
      <c r="AC592" s="1"/>
      <c r="AD592" s="1"/>
      <c r="AE592" s="9">
        <v>13.500000000000002</v>
      </c>
      <c r="AF592" s="1"/>
      <c r="AG592" s="1"/>
      <c r="AH592" s="1"/>
      <c r="AI592" s="1"/>
      <c r="AJ592" s="1"/>
      <c r="AK592" s="9">
        <v>13.000000000000002</v>
      </c>
      <c r="AL592" s="1"/>
      <c r="AM592" s="1"/>
      <c r="AN592" s="1"/>
      <c r="AO592" s="1"/>
      <c r="AP592" s="1"/>
      <c r="AQ592" s="9">
        <v>15.409000000000004</v>
      </c>
      <c r="AR592" s="1"/>
      <c r="AS592" s="1"/>
      <c r="AT592" s="1"/>
    </row>
    <row r="593" spans="1:46" ht="23.25" customHeight="1">
      <c r="A593" s="1"/>
      <c r="B593" s="6" t="s">
        <v>20</v>
      </c>
      <c r="C593" s="6" t="s">
        <v>563</v>
      </c>
      <c r="D593" s="7" t="s">
        <v>22</v>
      </c>
      <c r="E593" s="7" t="s">
        <v>79</v>
      </c>
      <c r="F593" s="6" t="s">
        <v>80</v>
      </c>
      <c r="G593" s="7" t="s">
        <v>31</v>
      </c>
      <c r="H593" s="7" t="s">
        <v>501</v>
      </c>
      <c r="I593" s="6" t="s">
        <v>502</v>
      </c>
      <c r="J593" s="8">
        <v>32</v>
      </c>
      <c r="K593" s="7" t="s">
        <v>669</v>
      </c>
      <c r="L593" s="8">
        <v>0</v>
      </c>
      <c r="M593" s="8"/>
      <c r="N593" s="8"/>
      <c r="O593" s="8"/>
      <c r="P593" s="8"/>
      <c r="Q593" s="8"/>
      <c r="R593" s="8"/>
      <c r="S593" s="8"/>
      <c r="T593" s="8"/>
      <c r="U593" s="1"/>
      <c r="V593" s="1"/>
      <c r="W593" s="1"/>
      <c r="X593" s="1"/>
      <c r="Y593" s="8">
        <v>0</v>
      </c>
      <c r="Z593" s="1"/>
      <c r="AA593" s="1"/>
      <c r="AB593" s="1"/>
      <c r="AC593" s="1"/>
      <c r="AD593" s="1"/>
      <c r="AE593" s="8">
        <v>0</v>
      </c>
      <c r="AF593" s="1"/>
      <c r="AG593" s="1"/>
      <c r="AH593" s="1"/>
      <c r="AI593" s="1"/>
      <c r="AJ593" s="1"/>
      <c r="AK593" s="8">
        <v>0</v>
      </c>
      <c r="AL593" s="1"/>
      <c r="AM593" s="1"/>
      <c r="AN593" s="1"/>
      <c r="AO593" s="1"/>
      <c r="AP593" s="1"/>
      <c r="AQ593" s="8">
        <v>0</v>
      </c>
      <c r="AR593" s="1"/>
      <c r="AS593" s="1"/>
      <c r="AT593" s="1"/>
    </row>
    <row r="594" spans="1:46" ht="23.25" customHeight="1">
      <c r="A594" s="1"/>
      <c r="B594" s="6" t="s">
        <v>20</v>
      </c>
      <c r="C594" s="6" t="s">
        <v>563</v>
      </c>
      <c r="D594" s="7" t="s">
        <v>25</v>
      </c>
      <c r="E594" s="7" t="s">
        <v>175</v>
      </c>
      <c r="F594" s="6" t="s">
        <v>176</v>
      </c>
      <c r="G594" s="7" t="s">
        <v>31</v>
      </c>
      <c r="H594" s="7" t="s">
        <v>501</v>
      </c>
      <c r="I594" s="6" t="s">
        <v>502</v>
      </c>
      <c r="J594" s="8">
        <v>32</v>
      </c>
      <c r="K594" s="7" t="s">
        <v>669</v>
      </c>
      <c r="L594" s="8">
        <v>15</v>
      </c>
      <c r="M594" s="8">
        <v>12.1775</v>
      </c>
      <c r="N594" s="8"/>
      <c r="O594" s="8"/>
      <c r="P594" s="8"/>
      <c r="Q594" s="8"/>
      <c r="R594" s="8"/>
      <c r="S594" s="8">
        <v>12.1775</v>
      </c>
      <c r="T594" s="8"/>
      <c r="U594" s="1"/>
      <c r="V594" s="1"/>
      <c r="W594" s="1"/>
      <c r="X594" s="1"/>
      <c r="Y594" s="9">
        <v>15</v>
      </c>
      <c r="Z594" s="1"/>
      <c r="AA594" s="1"/>
      <c r="AB594" s="1"/>
      <c r="AC594" s="1"/>
      <c r="AD594" s="1"/>
      <c r="AE594" s="9">
        <v>8.57</v>
      </c>
      <c r="AF594" s="1"/>
      <c r="AG594" s="1"/>
      <c r="AH594" s="1"/>
      <c r="AI594" s="1"/>
      <c r="AJ594" s="1"/>
      <c r="AK594" s="9">
        <v>13.57</v>
      </c>
      <c r="AL594" s="1"/>
      <c r="AM594" s="1"/>
      <c r="AN594" s="1"/>
      <c r="AO594" s="1"/>
      <c r="AP594" s="1"/>
      <c r="AQ594" s="9">
        <v>11.57</v>
      </c>
      <c r="AR594" s="1"/>
      <c r="AS594" s="1"/>
      <c r="AT594" s="1"/>
    </row>
    <row r="595" spans="1:46" ht="23.25" customHeight="1">
      <c r="A595" s="1"/>
      <c r="B595" s="6" t="s">
        <v>20</v>
      </c>
      <c r="C595" s="6" t="s">
        <v>564</v>
      </c>
      <c r="D595" s="7" t="s">
        <v>22</v>
      </c>
      <c r="E595" s="7" t="s">
        <v>175</v>
      </c>
      <c r="F595" s="6" t="s">
        <v>176</v>
      </c>
      <c r="G595" s="7" t="s">
        <v>31</v>
      </c>
      <c r="H595" s="7" t="s">
        <v>231</v>
      </c>
      <c r="I595" s="6" t="s">
        <v>232</v>
      </c>
      <c r="J595" s="8">
        <v>28</v>
      </c>
      <c r="K595" s="7" t="s">
        <v>656</v>
      </c>
      <c r="L595" s="8">
        <v>0</v>
      </c>
      <c r="M595" s="8"/>
      <c r="N595" s="8"/>
      <c r="O595" s="8"/>
      <c r="P595" s="8"/>
      <c r="Q595" s="8"/>
      <c r="R595" s="8"/>
      <c r="S595" s="8"/>
      <c r="T595" s="8"/>
      <c r="U595" s="1"/>
      <c r="V595" s="1"/>
      <c r="W595" s="1"/>
      <c r="X595" s="8">
        <v>0</v>
      </c>
      <c r="Y595" s="1"/>
      <c r="Z595" s="1"/>
      <c r="AA595" s="1"/>
      <c r="AB595" s="1"/>
      <c r="AC595" s="1"/>
      <c r="AD595" s="8">
        <v>0</v>
      </c>
      <c r="AE595" s="1"/>
      <c r="AF595" s="1"/>
      <c r="AG595" s="1"/>
      <c r="AH595" s="1"/>
      <c r="AI595" s="1"/>
      <c r="AJ595" s="8">
        <v>0</v>
      </c>
      <c r="AK595" s="1"/>
      <c r="AL595" s="1"/>
      <c r="AM595" s="1"/>
      <c r="AN595" s="1"/>
      <c r="AO595" s="1"/>
      <c r="AP595" s="8">
        <v>0</v>
      </c>
      <c r="AQ595" s="1"/>
      <c r="AR595" s="1"/>
      <c r="AS595" s="1"/>
      <c r="AT595" s="1"/>
    </row>
    <row r="596" spans="1:46" ht="23.25" customHeight="1">
      <c r="A596" s="1"/>
      <c r="B596" s="6" t="s">
        <v>20</v>
      </c>
      <c r="C596" s="6" t="s">
        <v>564</v>
      </c>
      <c r="D596" s="7" t="s">
        <v>25</v>
      </c>
      <c r="E596" s="7" t="s">
        <v>565</v>
      </c>
      <c r="F596" s="6" t="s">
        <v>566</v>
      </c>
      <c r="G596" s="7" t="s">
        <v>31</v>
      </c>
      <c r="H596" s="7" t="s">
        <v>231</v>
      </c>
      <c r="I596" s="6" t="s">
        <v>232</v>
      </c>
      <c r="J596" s="8">
        <v>28</v>
      </c>
      <c r="K596" s="7" t="s">
        <v>656</v>
      </c>
      <c r="L596" s="8">
        <v>0</v>
      </c>
      <c r="M596" s="8"/>
      <c r="N596" s="8"/>
      <c r="O596" s="8"/>
      <c r="P596" s="8"/>
      <c r="Q596" s="8"/>
      <c r="R596" s="8"/>
      <c r="S596" s="8"/>
      <c r="T596" s="8"/>
      <c r="U596" s="1"/>
      <c r="V596" s="1"/>
      <c r="W596" s="1"/>
      <c r="X596" s="9">
        <v>0</v>
      </c>
      <c r="Y596" s="1"/>
      <c r="Z596" s="1"/>
      <c r="AA596" s="1"/>
      <c r="AB596" s="1"/>
      <c r="AC596" s="1"/>
      <c r="AD596" s="9">
        <v>0</v>
      </c>
      <c r="AE596" s="1"/>
      <c r="AF596" s="1"/>
      <c r="AG596" s="1"/>
      <c r="AH596" s="1"/>
      <c r="AI596" s="1"/>
      <c r="AJ596" s="9">
        <v>0</v>
      </c>
      <c r="AK596" s="1"/>
      <c r="AL596" s="1"/>
      <c r="AM596" s="1"/>
      <c r="AN596" s="1"/>
      <c r="AO596" s="1"/>
      <c r="AP596" s="9">
        <v>0</v>
      </c>
      <c r="AQ596" s="1"/>
      <c r="AR596" s="1"/>
      <c r="AS596" s="1"/>
      <c r="AT596" s="1"/>
    </row>
    <row r="597" spans="1:46" ht="23.25" customHeight="1">
      <c r="A597" s="1"/>
      <c r="B597" s="6" t="s">
        <v>20</v>
      </c>
      <c r="C597" s="6" t="s">
        <v>564</v>
      </c>
      <c r="D597" s="7" t="s">
        <v>25</v>
      </c>
      <c r="E597" s="7" t="s">
        <v>565</v>
      </c>
      <c r="F597" s="6" t="s">
        <v>566</v>
      </c>
      <c r="G597" s="7" t="s">
        <v>33</v>
      </c>
      <c r="H597" s="7" t="s">
        <v>175</v>
      </c>
      <c r="I597" s="6" t="s">
        <v>176</v>
      </c>
      <c r="J597" s="8">
        <v>28</v>
      </c>
      <c r="K597" s="7" t="s">
        <v>327</v>
      </c>
      <c r="L597" s="8">
        <v>0</v>
      </c>
      <c r="M597" s="8"/>
      <c r="N597" s="8"/>
      <c r="O597" s="8"/>
      <c r="P597" s="8"/>
      <c r="Q597" s="8"/>
      <c r="R597" s="8"/>
      <c r="S597" s="8"/>
      <c r="T597" s="8"/>
      <c r="U597" s="1"/>
      <c r="V597" s="1"/>
      <c r="W597" s="1"/>
      <c r="X597" s="8">
        <v>0</v>
      </c>
      <c r="Y597" s="1"/>
      <c r="Z597" s="1"/>
      <c r="AA597" s="1"/>
      <c r="AB597" s="1"/>
      <c r="AC597" s="1"/>
      <c r="AD597" s="8">
        <v>0</v>
      </c>
      <c r="AE597" s="1"/>
      <c r="AF597" s="1"/>
      <c r="AG597" s="1"/>
      <c r="AH597" s="1"/>
      <c r="AI597" s="1"/>
      <c r="AJ597" s="8">
        <v>0</v>
      </c>
      <c r="AK597" s="1"/>
      <c r="AL597" s="1"/>
      <c r="AM597" s="1"/>
      <c r="AN597" s="1"/>
      <c r="AO597" s="1"/>
      <c r="AP597" s="8">
        <v>0</v>
      </c>
      <c r="AQ597" s="1"/>
      <c r="AR597" s="1"/>
      <c r="AS597" s="1"/>
      <c r="AT597" s="1"/>
    </row>
    <row r="598" spans="1:46" ht="23.25" customHeight="1">
      <c r="A598" s="1"/>
      <c r="B598" s="6" t="s">
        <v>20</v>
      </c>
      <c r="C598" s="6" t="s">
        <v>564</v>
      </c>
      <c r="D598" s="7" t="s">
        <v>31</v>
      </c>
      <c r="E598" s="7" t="s">
        <v>231</v>
      </c>
      <c r="F598" s="6" t="s">
        <v>232</v>
      </c>
      <c r="G598" s="7" t="s">
        <v>33</v>
      </c>
      <c r="H598" s="7" t="s">
        <v>175</v>
      </c>
      <c r="I598" s="6" t="s">
        <v>176</v>
      </c>
      <c r="J598" s="8">
        <v>28</v>
      </c>
      <c r="K598" s="7" t="s">
        <v>327</v>
      </c>
      <c r="L598" s="8">
        <v>15.342500000000001</v>
      </c>
      <c r="M598" s="8">
        <v>13.066125000000001</v>
      </c>
      <c r="N598" s="8"/>
      <c r="O598" s="8"/>
      <c r="P598" s="8"/>
      <c r="Q598" s="8"/>
      <c r="R598" s="8">
        <v>13.066125000000001</v>
      </c>
      <c r="S598" s="8"/>
      <c r="T598" s="8"/>
      <c r="U598" s="1"/>
      <c r="V598" s="1"/>
      <c r="W598" s="1"/>
      <c r="X598" s="9">
        <v>12.803000000000001</v>
      </c>
      <c r="Y598" s="1"/>
      <c r="Z598" s="1"/>
      <c r="AA598" s="1"/>
      <c r="AB598" s="1"/>
      <c r="AC598" s="1"/>
      <c r="AD598" s="9">
        <v>15.342500000000001</v>
      </c>
      <c r="AE598" s="1"/>
      <c r="AF598" s="1"/>
      <c r="AG598" s="1"/>
      <c r="AH598" s="1"/>
      <c r="AI598" s="1"/>
      <c r="AJ598" s="9">
        <v>10.524500000000002</v>
      </c>
      <c r="AK598" s="1"/>
      <c r="AL598" s="1"/>
      <c r="AM598" s="1"/>
      <c r="AN598" s="1"/>
      <c r="AO598" s="1"/>
      <c r="AP598" s="9">
        <v>13.594500000000002</v>
      </c>
      <c r="AQ598" s="1"/>
      <c r="AR598" s="1"/>
      <c r="AS598" s="1"/>
      <c r="AT598" s="1"/>
    </row>
    <row r="599" spans="1:46" ht="23.25" customHeight="1">
      <c r="A599" s="1"/>
      <c r="B599" s="6" t="s">
        <v>20</v>
      </c>
      <c r="C599" s="6" t="s">
        <v>567</v>
      </c>
      <c r="D599" s="7" t="s">
        <v>22</v>
      </c>
      <c r="E599" s="7" t="s">
        <v>175</v>
      </c>
      <c r="F599" s="6" t="s">
        <v>176</v>
      </c>
      <c r="G599" s="7" t="s">
        <v>25</v>
      </c>
      <c r="H599" s="7" t="s">
        <v>568</v>
      </c>
      <c r="I599" s="6" t="s">
        <v>569</v>
      </c>
      <c r="J599" s="8">
        <v>52</v>
      </c>
      <c r="K599" s="7" t="s">
        <v>138</v>
      </c>
      <c r="L599" s="8">
        <v>26</v>
      </c>
      <c r="M599" s="8">
        <v>20.69047619047619</v>
      </c>
      <c r="N599" s="8">
        <v>26</v>
      </c>
      <c r="O599" s="8">
        <v>20.5</v>
      </c>
      <c r="P599" s="8">
        <v>17.875</v>
      </c>
      <c r="Q599" s="8">
        <v>21.25</v>
      </c>
      <c r="R599" s="8">
        <v>17.875</v>
      </c>
      <c r="S599" s="8"/>
      <c r="T599" s="8"/>
      <c r="U599" s="8">
        <v>26</v>
      </c>
      <c r="V599" s="8">
        <v>26</v>
      </c>
      <c r="W599" s="8">
        <v>20</v>
      </c>
      <c r="X599" s="8">
        <v>26</v>
      </c>
      <c r="Y599" s="1"/>
      <c r="Z599" s="8">
        <v>26</v>
      </c>
      <c r="AA599" s="8">
        <v>22</v>
      </c>
      <c r="AB599" s="8">
        <v>16</v>
      </c>
      <c r="AC599" s="8">
        <v>22.5</v>
      </c>
      <c r="AD599" s="8">
        <v>17.5</v>
      </c>
      <c r="AE599" s="1"/>
      <c r="AF599" s="8">
        <v>26</v>
      </c>
      <c r="AG599" s="8">
        <v>26</v>
      </c>
      <c r="AH599" s="8">
        <v>0</v>
      </c>
      <c r="AI599" s="8">
        <v>25</v>
      </c>
      <c r="AJ599" s="8">
        <v>14.5</v>
      </c>
      <c r="AK599" s="1"/>
      <c r="AL599" s="8">
        <v>26</v>
      </c>
      <c r="AM599" s="8">
        <v>9</v>
      </c>
      <c r="AN599" s="8">
        <v>14</v>
      </c>
      <c r="AO599" s="8">
        <v>17.5</v>
      </c>
      <c r="AP599" s="8">
        <v>13.5</v>
      </c>
      <c r="AQ599" s="1"/>
      <c r="AR599" s="8">
        <v>26</v>
      </c>
      <c r="AS599" s="8">
        <v>19.5</v>
      </c>
      <c r="AT599" s="8">
        <v>15.5</v>
      </c>
    </row>
    <row r="600" spans="1:46" ht="23.25" customHeight="1">
      <c r="A600" s="1"/>
      <c r="B600" s="6" t="s">
        <v>20</v>
      </c>
      <c r="C600" s="6" t="s">
        <v>567</v>
      </c>
      <c r="D600" s="7" t="s">
        <v>22</v>
      </c>
      <c r="E600" s="7" t="s">
        <v>175</v>
      </c>
      <c r="F600" s="6" t="s">
        <v>176</v>
      </c>
      <c r="G600" s="7" t="s">
        <v>31</v>
      </c>
      <c r="H600" s="7" t="s">
        <v>439</v>
      </c>
      <c r="I600" s="6" t="s">
        <v>440</v>
      </c>
      <c r="J600" s="8">
        <v>52</v>
      </c>
      <c r="K600" s="7" t="s">
        <v>116</v>
      </c>
      <c r="L600" s="8">
        <v>0</v>
      </c>
      <c r="M600" s="8"/>
      <c r="N600" s="8"/>
      <c r="O600" s="8"/>
      <c r="P600" s="8"/>
      <c r="Q600" s="8"/>
      <c r="R600" s="8"/>
      <c r="S600" s="8"/>
      <c r="T600" s="8"/>
      <c r="U600" s="9">
        <v>0</v>
      </c>
      <c r="V600" s="9">
        <v>0</v>
      </c>
      <c r="W600" s="9">
        <v>0</v>
      </c>
      <c r="X600" s="9">
        <v>0</v>
      </c>
      <c r="Y600" s="1"/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1"/>
      <c r="AF600" s="9">
        <v>0</v>
      </c>
      <c r="AG600" s="9">
        <v>0</v>
      </c>
      <c r="AH600" s="9">
        <v>0</v>
      </c>
      <c r="AI600" s="9">
        <v>0</v>
      </c>
      <c r="AJ600" s="9">
        <v>0</v>
      </c>
      <c r="AK600" s="1"/>
      <c r="AL600" s="9">
        <v>0</v>
      </c>
      <c r="AM600" s="9">
        <v>0</v>
      </c>
      <c r="AN600" s="9">
        <v>0</v>
      </c>
      <c r="AO600" s="9">
        <v>0</v>
      </c>
      <c r="AP600" s="9">
        <v>0</v>
      </c>
      <c r="AQ600" s="1"/>
      <c r="AR600" s="9">
        <v>0</v>
      </c>
      <c r="AS600" s="9">
        <v>0</v>
      </c>
      <c r="AT600" s="9">
        <v>0</v>
      </c>
    </row>
    <row r="601" spans="1:46" ht="23.25" customHeight="1">
      <c r="A601" s="1"/>
      <c r="B601" s="6" t="s">
        <v>20</v>
      </c>
      <c r="C601" s="6" t="s">
        <v>567</v>
      </c>
      <c r="D601" s="7" t="s">
        <v>25</v>
      </c>
      <c r="E601" s="7" t="s">
        <v>568</v>
      </c>
      <c r="F601" s="6" t="s">
        <v>569</v>
      </c>
      <c r="G601" s="7" t="s">
        <v>31</v>
      </c>
      <c r="H601" s="7" t="s">
        <v>439</v>
      </c>
      <c r="I601" s="6" t="s">
        <v>440</v>
      </c>
      <c r="J601" s="8">
        <v>52</v>
      </c>
      <c r="K601" s="7" t="s">
        <v>116</v>
      </c>
      <c r="L601" s="8">
        <v>52</v>
      </c>
      <c r="M601" s="8">
        <v>12.837181818181818</v>
      </c>
      <c r="N601" s="8">
        <v>12.83475</v>
      </c>
      <c r="O601" s="8">
        <v>10.2148</v>
      </c>
      <c r="P601" s="8">
        <v>6.2</v>
      </c>
      <c r="Q601" s="8">
        <v>16.251249999999999</v>
      </c>
      <c r="R601" s="8">
        <v>21</v>
      </c>
      <c r="S601" s="8"/>
      <c r="T601" s="8"/>
      <c r="U601" s="8">
        <v>11.364000000000001</v>
      </c>
      <c r="V601" s="8">
        <v>3</v>
      </c>
      <c r="W601" s="8">
        <v>12</v>
      </c>
      <c r="X601" s="8">
        <v>9</v>
      </c>
      <c r="Y601" s="1"/>
      <c r="Z601" s="8">
        <v>18.683</v>
      </c>
      <c r="AA601" s="8">
        <v>5</v>
      </c>
      <c r="AB601" s="8">
        <v>4</v>
      </c>
      <c r="AC601" s="8">
        <v>11</v>
      </c>
      <c r="AD601" s="8">
        <v>52</v>
      </c>
      <c r="AE601" s="1"/>
      <c r="AF601" s="8">
        <v>12.516</v>
      </c>
      <c r="AG601" s="8">
        <v>19.71</v>
      </c>
      <c r="AH601" s="8">
        <v>8</v>
      </c>
      <c r="AI601" s="8">
        <v>3</v>
      </c>
      <c r="AJ601" s="8">
        <v>8</v>
      </c>
      <c r="AK601" s="1"/>
      <c r="AL601" s="8">
        <v>10.14</v>
      </c>
      <c r="AM601" s="8">
        <v>7</v>
      </c>
      <c r="AN601" s="8">
        <v>7</v>
      </c>
      <c r="AO601" s="8">
        <v>39.005000000000003</v>
      </c>
      <c r="AP601" s="8">
        <v>15</v>
      </c>
      <c r="AQ601" s="1"/>
      <c r="AR601" s="8">
        <v>10</v>
      </c>
      <c r="AS601" s="8">
        <v>8</v>
      </c>
      <c r="AT601" s="8">
        <v>9</v>
      </c>
    </row>
    <row r="602" spans="1:46" ht="23.25" customHeight="1">
      <c r="A602" s="1"/>
      <c r="B602" s="6" t="s">
        <v>20</v>
      </c>
      <c r="C602" s="6" t="s">
        <v>567</v>
      </c>
      <c r="D602" s="7" t="s">
        <v>25</v>
      </c>
      <c r="E602" s="7" t="s">
        <v>568</v>
      </c>
      <c r="F602" s="6" t="s">
        <v>569</v>
      </c>
      <c r="G602" s="7" t="s">
        <v>33</v>
      </c>
      <c r="H602" s="7" t="s">
        <v>175</v>
      </c>
      <c r="I602" s="6" t="s">
        <v>176</v>
      </c>
      <c r="J602" s="8">
        <v>52</v>
      </c>
      <c r="K602" s="7" t="s">
        <v>136</v>
      </c>
      <c r="L602" s="8">
        <v>0</v>
      </c>
      <c r="M602" s="8"/>
      <c r="N602" s="8"/>
      <c r="O602" s="8"/>
      <c r="P602" s="8"/>
      <c r="Q602" s="8"/>
      <c r="R602" s="8"/>
      <c r="S602" s="8"/>
      <c r="T602" s="8"/>
      <c r="U602" s="9">
        <v>0</v>
      </c>
      <c r="V602" s="9">
        <v>0</v>
      </c>
      <c r="W602" s="9">
        <v>0</v>
      </c>
      <c r="X602" s="9">
        <v>0</v>
      </c>
      <c r="Y602" s="1"/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1"/>
      <c r="AF602" s="9">
        <v>0</v>
      </c>
      <c r="AG602" s="9">
        <v>0</v>
      </c>
      <c r="AH602" s="9">
        <v>0</v>
      </c>
      <c r="AI602" s="9">
        <v>0</v>
      </c>
      <c r="AJ602" s="9">
        <v>0</v>
      </c>
      <c r="AK602" s="1"/>
      <c r="AL602" s="9">
        <v>0</v>
      </c>
      <c r="AM602" s="9">
        <v>0</v>
      </c>
      <c r="AN602" s="9">
        <v>0</v>
      </c>
      <c r="AO602" s="9">
        <v>0</v>
      </c>
      <c r="AP602" s="9">
        <v>0</v>
      </c>
      <c r="AQ602" s="1"/>
      <c r="AR602" s="9">
        <v>0</v>
      </c>
      <c r="AS602" s="9">
        <v>0</v>
      </c>
      <c r="AT602" s="9">
        <v>0</v>
      </c>
    </row>
    <row r="603" spans="1:46" ht="23.25" customHeight="1">
      <c r="A603" s="1"/>
      <c r="B603" s="6" t="s">
        <v>20</v>
      </c>
      <c r="C603" s="6" t="s">
        <v>567</v>
      </c>
      <c r="D603" s="7" t="s">
        <v>31</v>
      </c>
      <c r="E603" s="7" t="s">
        <v>439</v>
      </c>
      <c r="F603" s="6" t="s">
        <v>440</v>
      </c>
      <c r="G603" s="7" t="s">
        <v>33</v>
      </c>
      <c r="H603" s="7" t="s">
        <v>175</v>
      </c>
      <c r="I603" s="6" t="s">
        <v>176</v>
      </c>
      <c r="J603" s="8">
        <v>52</v>
      </c>
      <c r="K603" s="7" t="s">
        <v>136</v>
      </c>
      <c r="L603" s="8">
        <v>33.516000000000005</v>
      </c>
      <c r="M603" s="8">
        <v>15.398166666666668</v>
      </c>
      <c r="N603" s="8">
        <v>14.075749999999999</v>
      </c>
      <c r="O603" s="8">
        <v>18.976000000000003</v>
      </c>
      <c r="P603" s="8">
        <v>12.2424</v>
      </c>
      <c r="Q603" s="8">
        <v>16.029666666666667</v>
      </c>
      <c r="R603" s="8">
        <v>15.719375000000001</v>
      </c>
      <c r="S603" s="8"/>
      <c r="T603" s="8"/>
      <c r="U603" s="8">
        <v>12.394</v>
      </c>
      <c r="V603" s="8">
        <v>12.818</v>
      </c>
      <c r="W603" s="8">
        <v>11.454499999999999</v>
      </c>
      <c r="X603" s="8">
        <v>19.818000000000001</v>
      </c>
      <c r="Y603" s="1"/>
      <c r="Z603" s="8">
        <v>18.847999999999999</v>
      </c>
      <c r="AA603" s="8">
        <v>9.1515000000000004</v>
      </c>
      <c r="AB603" s="8">
        <v>17.696999999999999</v>
      </c>
      <c r="AC603" s="8">
        <v>21.089500000000001</v>
      </c>
      <c r="AD603" s="8">
        <v>17.333000000000002</v>
      </c>
      <c r="AE603" s="1"/>
      <c r="AF603" s="8">
        <v>8.8179999999999996</v>
      </c>
      <c r="AG603" s="8">
        <v>8</v>
      </c>
      <c r="AH603" s="8">
        <v>12</v>
      </c>
      <c r="AI603" s="8">
        <v>0</v>
      </c>
      <c r="AJ603" s="8">
        <v>15.545</v>
      </c>
      <c r="AK603" s="1"/>
      <c r="AL603" s="8">
        <v>10.3635</v>
      </c>
      <c r="AM603" s="8">
        <v>31.818500000000004</v>
      </c>
      <c r="AN603" s="8">
        <v>6</v>
      </c>
      <c r="AO603" s="8">
        <v>15.545</v>
      </c>
      <c r="AP603" s="8">
        <v>10.1815</v>
      </c>
      <c r="AQ603" s="1"/>
      <c r="AR603" s="8">
        <v>18.273499999999999</v>
      </c>
      <c r="AS603" s="8">
        <v>33.516000000000005</v>
      </c>
      <c r="AT603" s="8">
        <v>12.696999999999999</v>
      </c>
    </row>
    <row r="604" spans="1:46" ht="23.25" customHeight="1">
      <c r="A604" s="1"/>
      <c r="B604" s="6" t="s">
        <v>20</v>
      </c>
      <c r="C604" s="6" t="s">
        <v>571</v>
      </c>
      <c r="D604" s="7" t="s">
        <v>22</v>
      </c>
      <c r="E604" s="7" t="s">
        <v>175</v>
      </c>
      <c r="F604" s="6" t="s">
        <v>176</v>
      </c>
      <c r="G604" s="7" t="s">
        <v>25</v>
      </c>
      <c r="H604" s="7" t="s">
        <v>568</v>
      </c>
      <c r="I604" s="6" t="s">
        <v>569</v>
      </c>
      <c r="J604" s="8">
        <v>52</v>
      </c>
      <c r="K604" s="7" t="s">
        <v>347</v>
      </c>
      <c r="L604" s="8">
        <v>26</v>
      </c>
      <c r="M604" s="8">
        <v>18.5</v>
      </c>
      <c r="N604" s="8"/>
      <c r="O604" s="8"/>
      <c r="P604" s="8"/>
      <c r="Q604" s="8"/>
      <c r="R604" s="8"/>
      <c r="S604" s="8">
        <v>18.5</v>
      </c>
      <c r="T604" s="8"/>
      <c r="U604" s="1"/>
      <c r="V604" s="1"/>
      <c r="W604" s="1"/>
      <c r="X604" s="1"/>
      <c r="Y604" s="9">
        <v>26</v>
      </c>
      <c r="Z604" s="1"/>
      <c r="AA604" s="1"/>
      <c r="AB604" s="1"/>
      <c r="AC604" s="1"/>
      <c r="AD604" s="1"/>
      <c r="AE604" s="9">
        <v>4.5</v>
      </c>
      <c r="AF604" s="1"/>
      <c r="AG604" s="1"/>
      <c r="AH604" s="1"/>
      <c r="AI604" s="1"/>
      <c r="AJ604" s="1"/>
      <c r="AK604" s="9">
        <v>25.5</v>
      </c>
      <c r="AL604" s="1"/>
      <c r="AM604" s="1"/>
      <c r="AN604" s="1"/>
      <c r="AO604" s="1"/>
      <c r="AP604" s="1"/>
      <c r="AQ604" s="9">
        <v>18</v>
      </c>
      <c r="AR604" s="1"/>
      <c r="AS604" s="1"/>
      <c r="AT604" s="1"/>
    </row>
    <row r="605" spans="1:46" ht="23.25" customHeight="1">
      <c r="A605" s="1"/>
      <c r="B605" s="6" t="s">
        <v>20</v>
      </c>
      <c r="C605" s="6" t="s">
        <v>571</v>
      </c>
      <c r="D605" s="7" t="s">
        <v>31</v>
      </c>
      <c r="E605" s="7" t="s">
        <v>439</v>
      </c>
      <c r="F605" s="6" t="s">
        <v>440</v>
      </c>
      <c r="G605" s="7" t="s">
        <v>33</v>
      </c>
      <c r="H605" s="7" t="s">
        <v>175</v>
      </c>
      <c r="I605" s="6" t="s">
        <v>176</v>
      </c>
      <c r="J605" s="8">
        <v>52</v>
      </c>
      <c r="K605" s="7" t="s">
        <v>445</v>
      </c>
      <c r="L605" s="8">
        <v>33</v>
      </c>
      <c r="M605" s="8">
        <v>22.852249999999998</v>
      </c>
      <c r="N605" s="8"/>
      <c r="O605" s="8"/>
      <c r="P605" s="8"/>
      <c r="Q605" s="8"/>
      <c r="R605" s="8"/>
      <c r="S605" s="8">
        <v>22.852249999999998</v>
      </c>
      <c r="T605" s="8"/>
      <c r="U605" s="1"/>
      <c r="V605" s="1"/>
      <c r="W605" s="1"/>
      <c r="X605" s="1"/>
      <c r="Y605" s="8">
        <v>24.454499999999999</v>
      </c>
      <c r="Z605" s="1"/>
      <c r="AA605" s="1"/>
      <c r="AB605" s="1"/>
      <c r="AC605" s="1"/>
      <c r="AD605" s="1"/>
      <c r="AE605" s="8">
        <v>9</v>
      </c>
      <c r="AF605" s="1"/>
      <c r="AG605" s="1"/>
      <c r="AH605" s="1"/>
      <c r="AI605" s="1"/>
      <c r="AJ605" s="1"/>
      <c r="AK605" s="8">
        <v>24.954499999999999</v>
      </c>
      <c r="AL605" s="1"/>
      <c r="AM605" s="1"/>
      <c r="AN605" s="1"/>
      <c r="AO605" s="1"/>
      <c r="AP605" s="1"/>
      <c r="AQ605" s="8">
        <v>33</v>
      </c>
      <c r="AR605" s="1"/>
      <c r="AS605" s="1"/>
      <c r="AT605" s="1"/>
    </row>
    <row r="606" spans="1:46" ht="23.25" customHeight="1">
      <c r="A606" s="1"/>
      <c r="B606" s="6" t="s">
        <v>20</v>
      </c>
      <c r="C606" s="6" t="s">
        <v>572</v>
      </c>
      <c r="D606" s="7" t="s">
        <v>22</v>
      </c>
      <c r="E606" s="7" t="s">
        <v>175</v>
      </c>
      <c r="F606" s="6" t="s">
        <v>176</v>
      </c>
      <c r="G606" s="7" t="s">
        <v>31</v>
      </c>
      <c r="H606" s="7" t="s">
        <v>38</v>
      </c>
      <c r="I606" s="6" t="s">
        <v>39</v>
      </c>
      <c r="J606" s="8">
        <v>38</v>
      </c>
      <c r="K606" s="7" t="s">
        <v>276</v>
      </c>
      <c r="L606" s="8">
        <v>22</v>
      </c>
      <c r="M606" s="8">
        <v>11.590909090909092</v>
      </c>
      <c r="N606" s="8">
        <v>12</v>
      </c>
      <c r="O606" s="8">
        <v>11.4</v>
      </c>
      <c r="P606" s="8">
        <v>15.2</v>
      </c>
      <c r="Q606" s="8">
        <v>10</v>
      </c>
      <c r="R606" s="8">
        <v>8.5</v>
      </c>
      <c r="S606" s="8"/>
      <c r="T606" s="8"/>
      <c r="U606" s="9">
        <v>11</v>
      </c>
      <c r="V606" s="9">
        <v>16</v>
      </c>
      <c r="W606" s="9">
        <v>5</v>
      </c>
      <c r="X606" s="9">
        <v>11</v>
      </c>
      <c r="Y606" s="1"/>
      <c r="Z606" s="9">
        <v>16</v>
      </c>
      <c r="AA606" s="9">
        <v>14</v>
      </c>
      <c r="AB606" s="9">
        <v>16</v>
      </c>
      <c r="AC606" s="9">
        <v>11</v>
      </c>
      <c r="AD606" s="9">
        <v>3</v>
      </c>
      <c r="AE606" s="1"/>
      <c r="AF606" s="9">
        <v>8</v>
      </c>
      <c r="AG606" s="9">
        <v>9</v>
      </c>
      <c r="AH606" s="9">
        <v>13</v>
      </c>
      <c r="AI606" s="9">
        <v>11</v>
      </c>
      <c r="AJ606" s="9">
        <v>8</v>
      </c>
      <c r="AK606" s="1"/>
      <c r="AL606" s="9">
        <v>10</v>
      </c>
      <c r="AM606" s="9">
        <v>9</v>
      </c>
      <c r="AN606" s="9">
        <v>9</v>
      </c>
      <c r="AO606" s="9">
        <v>13</v>
      </c>
      <c r="AP606" s="9">
        <v>12</v>
      </c>
      <c r="AQ606" s="1"/>
      <c r="AR606" s="9">
        <v>14</v>
      </c>
      <c r="AS606" s="9">
        <v>14</v>
      </c>
      <c r="AT606" s="9">
        <v>22</v>
      </c>
    </row>
    <row r="607" spans="1:46" ht="23.25" customHeight="1">
      <c r="A607" s="1"/>
      <c r="B607" s="6" t="s">
        <v>20</v>
      </c>
      <c r="C607" s="6" t="s">
        <v>572</v>
      </c>
      <c r="D607" s="7" t="s">
        <v>25</v>
      </c>
      <c r="E607" s="7" t="s">
        <v>79</v>
      </c>
      <c r="F607" s="6" t="s">
        <v>80</v>
      </c>
      <c r="G607" s="7" t="s">
        <v>31</v>
      </c>
      <c r="H607" s="7" t="s">
        <v>38</v>
      </c>
      <c r="I607" s="6" t="s">
        <v>39</v>
      </c>
      <c r="J607" s="8">
        <v>38</v>
      </c>
      <c r="K607" s="7" t="s">
        <v>276</v>
      </c>
      <c r="L607" s="8">
        <v>12.14</v>
      </c>
      <c r="M607" s="8">
        <v>4.2627272727272727</v>
      </c>
      <c r="N607" s="8">
        <v>3.9250000000000003</v>
      </c>
      <c r="O607" s="8">
        <v>3.7679999999999998</v>
      </c>
      <c r="P607" s="8">
        <v>4.0819999999999999</v>
      </c>
      <c r="Q607" s="8">
        <v>5.7825000000000006</v>
      </c>
      <c r="R607" s="8">
        <v>3.9249999999999998</v>
      </c>
      <c r="S607" s="8"/>
      <c r="T607" s="8"/>
      <c r="U607" s="8">
        <v>3.14</v>
      </c>
      <c r="V607" s="8">
        <v>4.71</v>
      </c>
      <c r="W607" s="8">
        <v>3.14</v>
      </c>
      <c r="X607" s="8">
        <v>3.14</v>
      </c>
      <c r="Y607" s="1"/>
      <c r="Z607" s="8">
        <v>6.28</v>
      </c>
      <c r="AA607" s="8">
        <v>3.14</v>
      </c>
      <c r="AB607" s="8">
        <v>4.71</v>
      </c>
      <c r="AC607" s="8">
        <v>4.71</v>
      </c>
      <c r="AD607" s="8">
        <v>4.71</v>
      </c>
      <c r="AE607" s="1"/>
      <c r="AF607" s="8">
        <v>3.14</v>
      </c>
      <c r="AG607" s="8">
        <v>6.28</v>
      </c>
      <c r="AH607" s="8">
        <v>3.14</v>
      </c>
      <c r="AI607" s="8">
        <v>12.14</v>
      </c>
      <c r="AJ607" s="8">
        <v>4.71</v>
      </c>
      <c r="AK607" s="1"/>
      <c r="AL607" s="8">
        <v>3.14</v>
      </c>
      <c r="AM607" s="8">
        <v>3.14</v>
      </c>
      <c r="AN607" s="8">
        <v>4.71</v>
      </c>
      <c r="AO607" s="8">
        <v>3.14</v>
      </c>
      <c r="AP607" s="8">
        <v>3.14</v>
      </c>
      <c r="AQ607" s="1"/>
      <c r="AR607" s="8">
        <v>3.14</v>
      </c>
      <c r="AS607" s="8">
        <v>3.14</v>
      </c>
      <c r="AT607" s="8">
        <v>3.14</v>
      </c>
    </row>
    <row r="608" spans="1:46" ht="23.25" customHeight="1">
      <c r="A608" s="1"/>
      <c r="B608" s="6" t="s">
        <v>20</v>
      </c>
      <c r="C608" s="6" t="s">
        <v>572</v>
      </c>
      <c r="D608" s="7" t="s">
        <v>25</v>
      </c>
      <c r="E608" s="7" t="s">
        <v>79</v>
      </c>
      <c r="F608" s="6" t="s">
        <v>80</v>
      </c>
      <c r="G608" s="7" t="s">
        <v>33</v>
      </c>
      <c r="H608" s="7" t="s">
        <v>175</v>
      </c>
      <c r="I608" s="6" t="s">
        <v>176</v>
      </c>
      <c r="J608" s="8">
        <v>38</v>
      </c>
      <c r="K608" s="7" t="s">
        <v>743</v>
      </c>
      <c r="L608" s="8">
        <v>14.863500000000002</v>
      </c>
      <c r="M608" s="8">
        <v>14.863500000000002</v>
      </c>
      <c r="N608" s="8"/>
      <c r="O608" s="8"/>
      <c r="P608" s="8"/>
      <c r="Q608" s="8"/>
      <c r="R608" s="8">
        <v>14.863500000000002</v>
      </c>
      <c r="S608" s="8"/>
      <c r="T608" s="8"/>
      <c r="U608" s="9">
        <v>0</v>
      </c>
      <c r="V608" s="9">
        <v>0</v>
      </c>
      <c r="W608" s="9">
        <v>0</v>
      </c>
      <c r="X608" s="9">
        <v>0</v>
      </c>
      <c r="Y608" s="1"/>
      <c r="Z608" s="9">
        <v>0</v>
      </c>
      <c r="AA608" s="9">
        <v>0</v>
      </c>
      <c r="AB608" s="9">
        <v>0</v>
      </c>
      <c r="AC608" s="9">
        <v>0</v>
      </c>
      <c r="AD608" s="9">
        <v>14.863500000000002</v>
      </c>
      <c r="AE608" s="1"/>
      <c r="AF608" s="9">
        <v>0</v>
      </c>
      <c r="AG608" s="9">
        <v>0</v>
      </c>
      <c r="AH608" s="9">
        <v>0</v>
      </c>
      <c r="AI608" s="9">
        <v>0</v>
      </c>
      <c r="AJ608" s="9">
        <v>0</v>
      </c>
      <c r="AK608" s="1"/>
      <c r="AL608" s="9">
        <v>0</v>
      </c>
      <c r="AM608" s="9">
        <v>0</v>
      </c>
      <c r="AN608" s="9">
        <v>0</v>
      </c>
      <c r="AO608" s="9">
        <v>0</v>
      </c>
      <c r="AP608" s="9">
        <v>0</v>
      </c>
      <c r="AQ608" s="1"/>
      <c r="AR608" s="9">
        <v>0</v>
      </c>
      <c r="AS608" s="9">
        <v>0</v>
      </c>
      <c r="AT608" s="9">
        <v>0</v>
      </c>
    </row>
    <row r="609" spans="1:46" ht="23.25" customHeight="1">
      <c r="A609" s="1"/>
      <c r="B609" s="6" t="s">
        <v>20</v>
      </c>
      <c r="C609" s="6" t="s">
        <v>572</v>
      </c>
      <c r="D609" s="7" t="s">
        <v>31</v>
      </c>
      <c r="E609" s="7" t="s">
        <v>38</v>
      </c>
      <c r="F609" s="6" t="s">
        <v>39</v>
      </c>
      <c r="G609" s="7" t="s">
        <v>33</v>
      </c>
      <c r="H609" s="7" t="s">
        <v>175</v>
      </c>
      <c r="I609" s="6" t="s">
        <v>176</v>
      </c>
      <c r="J609" s="8">
        <v>38</v>
      </c>
      <c r="K609" s="7" t="s">
        <v>743</v>
      </c>
      <c r="L609" s="8">
        <v>35.500000000000007</v>
      </c>
      <c r="M609" s="8">
        <v>26.977272727272727</v>
      </c>
      <c r="N609" s="8">
        <v>27.125</v>
      </c>
      <c r="O609" s="8">
        <v>26.9</v>
      </c>
      <c r="P609" s="8">
        <v>26.8</v>
      </c>
      <c r="Q609" s="8">
        <v>26.5</v>
      </c>
      <c r="R609" s="8">
        <v>27.625</v>
      </c>
      <c r="S609" s="8"/>
      <c r="T609" s="8"/>
      <c r="U609" s="8">
        <v>30.500000000000004</v>
      </c>
      <c r="V609" s="8">
        <v>25</v>
      </c>
      <c r="W609" s="8">
        <v>26</v>
      </c>
      <c r="X609" s="8">
        <v>24</v>
      </c>
      <c r="Y609" s="1"/>
      <c r="Z609" s="8">
        <v>24</v>
      </c>
      <c r="AA609" s="8">
        <v>23</v>
      </c>
      <c r="AB609" s="8">
        <v>27.5</v>
      </c>
      <c r="AC609" s="8">
        <v>25.5</v>
      </c>
      <c r="AD609" s="8">
        <v>22</v>
      </c>
      <c r="AE609" s="1"/>
      <c r="AF609" s="8">
        <v>25</v>
      </c>
      <c r="AG609" s="8">
        <v>26</v>
      </c>
      <c r="AH609" s="8">
        <v>29.500000000000004</v>
      </c>
      <c r="AI609" s="8">
        <v>28.000000000000004</v>
      </c>
      <c r="AJ609" s="8">
        <v>29</v>
      </c>
      <c r="AK609" s="1"/>
      <c r="AL609" s="8">
        <v>31.000000000000004</v>
      </c>
      <c r="AM609" s="8">
        <v>29.000000000000004</v>
      </c>
      <c r="AN609" s="8">
        <v>27.000000000000004</v>
      </c>
      <c r="AO609" s="8">
        <v>26.5</v>
      </c>
      <c r="AP609" s="8">
        <v>35.500000000000007</v>
      </c>
      <c r="AQ609" s="1"/>
      <c r="AR609" s="8">
        <v>28.5</v>
      </c>
      <c r="AS609" s="8">
        <v>26</v>
      </c>
      <c r="AT609" s="8">
        <v>25</v>
      </c>
    </row>
    <row r="610" spans="1:46" ht="23.25" customHeight="1">
      <c r="A610" s="1"/>
      <c r="B610" s="6" t="s">
        <v>20</v>
      </c>
      <c r="C610" s="6" t="s">
        <v>573</v>
      </c>
      <c r="D610" s="7" t="s">
        <v>22</v>
      </c>
      <c r="E610" s="7" t="s">
        <v>175</v>
      </c>
      <c r="F610" s="6" t="s">
        <v>176</v>
      </c>
      <c r="G610" s="7" t="s">
        <v>25</v>
      </c>
      <c r="H610" s="7" t="s">
        <v>452</v>
      </c>
      <c r="I610" s="6" t="s">
        <v>453</v>
      </c>
      <c r="J610" s="8">
        <v>52</v>
      </c>
      <c r="K610" s="7" t="s">
        <v>152</v>
      </c>
      <c r="L610" s="8">
        <v>47.636000000000003</v>
      </c>
      <c r="M610" s="8">
        <v>42.607068181818192</v>
      </c>
      <c r="N610" s="8">
        <v>40.726875</v>
      </c>
      <c r="O610" s="8">
        <v>43.799799999999998</v>
      </c>
      <c r="P610" s="8">
        <v>45.217799999999997</v>
      </c>
      <c r="Q610" s="8"/>
      <c r="R610" s="8">
        <v>45.476875</v>
      </c>
      <c r="S610" s="8">
        <v>36.863124999999997</v>
      </c>
      <c r="T610" s="8"/>
      <c r="U610" s="9">
        <v>46.636000000000003</v>
      </c>
      <c r="V610" s="9">
        <v>47.636000000000003</v>
      </c>
      <c r="W610" s="1"/>
      <c r="X610" s="9">
        <v>47.090499999999999</v>
      </c>
      <c r="Y610" s="9">
        <v>35.999499999999998</v>
      </c>
      <c r="Z610" s="9">
        <v>44.454000000000001</v>
      </c>
      <c r="AA610" s="9">
        <v>44.7575</v>
      </c>
      <c r="AB610" s="9">
        <v>47.090499999999999</v>
      </c>
      <c r="AC610" s="1"/>
      <c r="AD610" s="9">
        <v>46.636000000000003</v>
      </c>
      <c r="AE610" s="9">
        <v>40.454000000000001</v>
      </c>
      <c r="AF610" s="9">
        <v>37.636000000000003</v>
      </c>
      <c r="AG610" s="9">
        <v>42.7575</v>
      </c>
      <c r="AH610" s="9">
        <v>40.545000000000002</v>
      </c>
      <c r="AI610" s="1"/>
      <c r="AJ610" s="9">
        <v>44.090499999999999</v>
      </c>
      <c r="AK610" s="9">
        <v>36.999499999999998</v>
      </c>
      <c r="AL610" s="9">
        <v>39.636000000000003</v>
      </c>
      <c r="AM610" s="9">
        <v>40.666499999999999</v>
      </c>
      <c r="AN610" s="9">
        <v>44.1815</v>
      </c>
      <c r="AO610" s="1"/>
      <c r="AP610" s="9">
        <v>44.090499999999999</v>
      </c>
      <c r="AQ610" s="9">
        <v>33.999499999999998</v>
      </c>
      <c r="AR610" s="9">
        <v>41.1815</v>
      </c>
      <c r="AS610" s="9">
        <v>44.1815</v>
      </c>
      <c r="AT610" s="9">
        <v>46.636000000000003</v>
      </c>
    </row>
    <row r="611" spans="1:46" ht="23.25" customHeight="1">
      <c r="A611" s="1"/>
      <c r="B611" s="6" t="s">
        <v>20</v>
      </c>
      <c r="C611" s="6" t="s">
        <v>574</v>
      </c>
      <c r="D611" s="7" t="s">
        <v>22</v>
      </c>
      <c r="E611" s="7" t="s">
        <v>175</v>
      </c>
      <c r="F611" s="6" t="s">
        <v>176</v>
      </c>
      <c r="G611" s="7" t="s">
        <v>25</v>
      </c>
      <c r="H611" s="7" t="s">
        <v>530</v>
      </c>
      <c r="I611" s="6" t="s">
        <v>531</v>
      </c>
      <c r="J611" s="8">
        <v>32</v>
      </c>
      <c r="K611" s="7" t="s">
        <v>337</v>
      </c>
      <c r="L611" s="8">
        <v>12.394</v>
      </c>
      <c r="M611" s="8">
        <v>10.6439375</v>
      </c>
      <c r="N611" s="8">
        <v>9</v>
      </c>
      <c r="O611" s="8">
        <v>11.62125</v>
      </c>
      <c r="P611" s="8">
        <v>10.954499999999999</v>
      </c>
      <c r="Q611" s="8">
        <v>12</v>
      </c>
      <c r="R611" s="8">
        <v>10</v>
      </c>
      <c r="S611" s="8">
        <v>9</v>
      </c>
      <c r="T611" s="8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8">
        <v>12.394</v>
      </c>
      <c r="AN611" s="8">
        <v>10</v>
      </c>
      <c r="AO611" s="8">
        <v>12</v>
      </c>
      <c r="AP611" s="8">
        <v>10</v>
      </c>
      <c r="AQ611" s="8">
        <v>9</v>
      </c>
      <c r="AR611" s="8">
        <v>9</v>
      </c>
      <c r="AS611" s="8">
        <v>10.8485</v>
      </c>
      <c r="AT611" s="8">
        <v>11.909000000000001</v>
      </c>
    </row>
    <row r="612" spans="1:46" ht="23.25" customHeight="1">
      <c r="A612" s="1"/>
      <c r="B612" s="6" t="s">
        <v>20</v>
      </c>
      <c r="C612" s="6" t="s">
        <v>575</v>
      </c>
      <c r="D612" s="7" t="s">
        <v>22</v>
      </c>
      <c r="E612" s="7" t="s">
        <v>452</v>
      </c>
      <c r="F612" s="6" t="s">
        <v>453</v>
      </c>
      <c r="G612" s="7" t="s">
        <v>25</v>
      </c>
      <c r="H612" s="7" t="s">
        <v>175</v>
      </c>
      <c r="I612" s="6" t="s">
        <v>176</v>
      </c>
      <c r="J612" s="8">
        <v>52</v>
      </c>
      <c r="K612" s="7" t="s">
        <v>682</v>
      </c>
      <c r="L612" s="8">
        <v>48.251000000000005</v>
      </c>
      <c r="M612" s="8">
        <v>40.354659090909088</v>
      </c>
      <c r="N612" s="8">
        <v>43.377000000000002</v>
      </c>
      <c r="O612" s="8">
        <v>44.078600000000009</v>
      </c>
      <c r="P612" s="8">
        <v>36.255600000000001</v>
      </c>
      <c r="Q612" s="8">
        <v>38.835000000000008</v>
      </c>
      <c r="R612" s="8">
        <v>39.320875000000001</v>
      </c>
      <c r="S612" s="8"/>
      <c r="T612" s="8"/>
      <c r="U612" s="9">
        <v>47.209000000000003</v>
      </c>
      <c r="V612" s="9">
        <v>32.206000000000003</v>
      </c>
      <c r="W612" s="9">
        <v>28.463999999999999</v>
      </c>
      <c r="X612" s="9">
        <v>41.852000000000004</v>
      </c>
      <c r="Y612" s="1"/>
      <c r="Z612" s="9">
        <v>44.796500000000002</v>
      </c>
      <c r="AA612" s="9">
        <v>42.6815</v>
      </c>
      <c r="AB612" s="9">
        <v>43.251500000000007</v>
      </c>
      <c r="AC612" s="9">
        <v>41.797000000000011</v>
      </c>
      <c r="AD612" s="9">
        <v>44.312500000000007</v>
      </c>
      <c r="AE612" s="1"/>
      <c r="AF612" s="9">
        <v>48.251000000000005</v>
      </c>
      <c r="AG612" s="9">
        <v>42.272500000000001</v>
      </c>
      <c r="AH612" s="9">
        <v>32.705999999999996</v>
      </c>
      <c r="AI612" s="9">
        <v>42.570000000000007</v>
      </c>
      <c r="AJ612" s="9">
        <v>40.8825</v>
      </c>
      <c r="AK612" s="1"/>
      <c r="AL612" s="9">
        <v>37.003</v>
      </c>
      <c r="AM612" s="9">
        <v>46.660500000000006</v>
      </c>
      <c r="AN612" s="9">
        <v>46.024000000000001</v>
      </c>
      <c r="AO612" s="9">
        <v>42.509</v>
      </c>
      <c r="AP612" s="9">
        <v>30.236499999999999</v>
      </c>
      <c r="AQ612" s="1"/>
      <c r="AR612" s="9">
        <v>43.457500000000003</v>
      </c>
      <c r="AS612" s="9">
        <v>41.569500000000005</v>
      </c>
      <c r="AT612" s="9">
        <v>27.090500000000006</v>
      </c>
    </row>
    <row r="613" spans="1:46" ht="23.25" customHeight="1">
      <c r="A613" s="1"/>
      <c r="B613" s="6" t="s">
        <v>20</v>
      </c>
      <c r="C613" s="6" t="s">
        <v>576</v>
      </c>
      <c r="D613" s="7" t="s">
        <v>22</v>
      </c>
      <c r="E613" s="7" t="s">
        <v>452</v>
      </c>
      <c r="F613" s="6" t="s">
        <v>453</v>
      </c>
      <c r="G613" s="7" t="s">
        <v>25</v>
      </c>
      <c r="H613" s="7" t="s">
        <v>175</v>
      </c>
      <c r="I613" s="6" t="s">
        <v>176</v>
      </c>
      <c r="J613" s="8">
        <v>52</v>
      </c>
      <c r="K613" s="7" t="s">
        <v>63</v>
      </c>
      <c r="L613" s="8">
        <v>34.385750000000002</v>
      </c>
      <c r="M613" s="8">
        <v>24.872062500000002</v>
      </c>
      <c r="N613" s="8"/>
      <c r="O613" s="8"/>
      <c r="P613" s="8"/>
      <c r="Q613" s="8"/>
      <c r="R613" s="8"/>
      <c r="S613" s="8">
        <v>24.872062500000002</v>
      </c>
      <c r="T613" s="8"/>
      <c r="U613" s="1"/>
      <c r="V613" s="1"/>
      <c r="W613" s="1"/>
      <c r="X613" s="1"/>
      <c r="Y613" s="8">
        <v>34.385750000000002</v>
      </c>
      <c r="Z613" s="1"/>
      <c r="AA613" s="1"/>
      <c r="AB613" s="1"/>
      <c r="AC613" s="1"/>
      <c r="AD613" s="1"/>
      <c r="AE613" s="8">
        <v>19.858000000000001</v>
      </c>
      <c r="AF613" s="1"/>
      <c r="AG613" s="1"/>
      <c r="AH613" s="1"/>
      <c r="AI613" s="1"/>
      <c r="AJ613" s="1"/>
      <c r="AK613" s="8">
        <v>20.234999999999999</v>
      </c>
      <c r="AL613" s="1"/>
      <c r="AM613" s="1"/>
      <c r="AN613" s="1"/>
      <c r="AO613" s="1"/>
      <c r="AP613" s="1"/>
      <c r="AQ613" s="8">
        <v>25.009500000000003</v>
      </c>
      <c r="AR613" s="1"/>
      <c r="AS613" s="1"/>
      <c r="AT613" s="1"/>
    </row>
    <row r="614" spans="1:46" ht="23.25" customHeight="1">
      <c r="A614" s="1"/>
      <c r="B614" s="6" t="s">
        <v>20</v>
      </c>
      <c r="C614" s="6" t="s">
        <v>577</v>
      </c>
      <c r="D614" s="7" t="s">
        <v>22</v>
      </c>
      <c r="E614" s="7" t="s">
        <v>754</v>
      </c>
      <c r="F614" s="6" t="s">
        <v>755</v>
      </c>
      <c r="G614" s="7" t="s">
        <v>31</v>
      </c>
      <c r="H614" s="7" t="s">
        <v>175</v>
      </c>
      <c r="I614" s="6" t="s">
        <v>176</v>
      </c>
      <c r="J614" s="8">
        <v>32</v>
      </c>
      <c r="K614" s="7" t="s">
        <v>606</v>
      </c>
      <c r="L614" s="8">
        <v>1</v>
      </c>
      <c r="M614" s="8">
        <v>1</v>
      </c>
      <c r="N614" s="8"/>
      <c r="O614" s="8">
        <v>1</v>
      </c>
      <c r="P614" s="8"/>
      <c r="Q614" s="8"/>
      <c r="R614" s="8"/>
      <c r="S614" s="8"/>
      <c r="T614" s="8"/>
      <c r="U614" s="9">
        <v>1</v>
      </c>
      <c r="V614" s="9">
        <v>0</v>
      </c>
      <c r="W614" s="9">
        <v>0</v>
      </c>
      <c r="X614" s="9">
        <v>0</v>
      </c>
      <c r="Y614" s="1"/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1"/>
      <c r="AF614" s="9">
        <v>0</v>
      </c>
      <c r="AG614" s="9">
        <v>0</v>
      </c>
      <c r="AH614" s="9">
        <v>0</v>
      </c>
      <c r="AI614" s="9">
        <v>0</v>
      </c>
      <c r="AJ614" s="9">
        <v>0</v>
      </c>
      <c r="AK614" s="1"/>
      <c r="AL614" s="9">
        <v>0</v>
      </c>
      <c r="AM614" s="9">
        <v>0</v>
      </c>
      <c r="AN614" s="9">
        <v>0</v>
      </c>
      <c r="AO614" s="9">
        <v>0</v>
      </c>
      <c r="AP614" s="9">
        <v>0</v>
      </c>
      <c r="AQ614" s="1"/>
      <c r="AR614" s="9">
        <v>0</v>
      </c>
      <c r="AS614" s="9">
        <v>0</v>
      </c>
      <c r="AT614" s="9">
        <v>0</v>
      </c>
    </row>
    <row r="615" spans="1:46" ht="23.25" customHeight="1">
      <c r="A615" s="1"/>
      <c r="B615" s="6" t="s">
        <v>20</v>
      </c>
      <c r="C615" s="6" t="s">
        <v>577</v>
      </c>
      <c r="D615" s="7" t="s">
        <v>25</v>
      </c>
      <c r="E615" s="7" t="s">
        <v>501</v>
      </c>
      <c r="F615" s="6" t="s">
        <v>502</v>
      </c>
      <c r="G615" s="7" t="s">
        <v>31</v>
      </c>
      <c r="H615" s="7" t="s">
        <v>175</v>
      </c>
      <c r="I615" s="6" t="s">
        <v>176</v>
      </c>
      <c r="J615" s="8">
        <v>32</v>
      </c>
      <c r="K615" s="7" t="s">
        <v>606</v>
      </c>
      <c r="L615" s="8">
        <v>31.000000000000007</v>
      </c>
      <c r="M615" s="8">
        <v>22.843136363636368</v>
      </c>
      <c r="N615" s="8">
        <v>28.371500000000005</v>
      </c>
      <c r="O615" s="8">
        <v>21.103200000000005</v>
      </c>
      <c r="P615" s="8">
        <v>20.351600000000005</v>
      </c>
      <c r="Q615" s="8">
        <v>21.890500000000003</v>
      </c>
      <c r="R615" s="8">
        <v>23.556750000000005</v>
      </c>
      <c r="S615" s="8"/>
      <c r="T615" s="8"/>
      <c r="U615" s="8">
        <v>30.364000000000004</v>
      </c>
      <c r="V615" s="8">
        <v>22.864000000000001</v>
      </c>
      <c r="W615" s="8">
        <v>29.970000000000002</v>
      </c>
      <c r="X615" s="8">
        <v>25.227000000000004</v>
      </c>
      <c r="Y615" s="1"/>
      <c r="Z615" s="8">
        <v>31.000000000000007</v>
      </c>
      <c r="AA615" s="8">
        <v>26.181999999999999</v>
      </c>
      <c r="AB615" s="8">
        <v>26.000000000000004</v>
      </c>
      <c r="AC615" s="8">
        <v>28.152000000000008</v>
      </c>
      <c r="AD615" s="8">
        <v>27.000000000000007</v>
      </c>
      <c r="AE615" s="1"/>
      <c r="AF615" s="8">
        <v>25.410000000000007</v>
      </c>
      <c r="AG615" s="8">
        <v>10.500000000000004</v>
      </c>
      <c r="AH615" s="8">
        <v>19.000000000000004</v>
      </c>
      <c r="AI615" s="8">
        <v>18.545999999999999</v>
      </c>
      <c r="AJ615" s="8">
        <v>23.500000000000011</v>
      </c>
      <c r="AK615" s="1"/>
      <c r="AL615" s="8">
        <v>26.182000000000002</v>
      </c>
      <c r="AM615" s="8">
        <v>13.576000000000002</v>
      </c>
      <c r="AN615" s="8">
        <v>10.894000000000002</v>
      </c>
      <c r="AO615" s="8">
        <v>10.894</v>
      </c>
      <c r="AP615" s="8">
        <v>18.500000000000004</v>
      </c>
      <c r="AQ615" s="1"/>
      <c r="AR615" s="8">
        <v>30.894000000000005</v>
      </c>
      <c r="AS615" s="8">
        <v>24.894000000000005</v>
      </c>
      <c r="AT615" s="8">
        <v>23.000000000000011</v>
      </c>
    </row>
    <row r="616" spans="1:46" ht="23.25" customHeight="1">
      <c r="A616" s="1"/>
      <c r="B616" s="6" t="s">
        <v>20</v>
      </c>
      <c r="C616" s="6" t="s">
        <v>578</v>
      </c>
      <c r="D616" s="7" t="s">
        <v>22</v>
      </c>
      <c r="E616" s="7" t="s">
        <v>530</v>
      </c>
      <c r="F616" s="6" t="s">
        <v>531</v>
      </c>
      <c r="G616" s="7" t="s">
        <v>25</v>
      </c>
      <c r="H616" s="7" t="s">
        <v>501</v>
      </c>
      <c r="I616" s="6" t="s">
        <v>502</v>
      </c>
      <c r="J616" s="8">
        <v>32</v>
      </c>
      <c r="K616" s="7" t="s">
        <v>238</v>
      </c>
      <c r="L616" s="8">
        <v>10.185238095238097</v>
      </c>
      <c r="M616" s="8">
        <v>7.7238095238095248</v>
      </c>
      <c r="N616" s="8"/>
      <c r="O616" s="8"/>
      <c r="P616" s="8"/>
      <c r="Q616" s="8"/>
      <c r="R616" s="8"/>
      <c r="S616" s="8">
        <v>7.7238095238095248</v>
      </c>
      <c r="T616" s="8"/>
      <c r="U616" s="1"/>
      <c r="V616" s="1"/>
      <c r="W616" s="1"/>
      <c r="X616" s="1"/>
      <c r="Y616" s="9">
        <v>7.57</v>
      </c>
      <c r="Z616" s="1"/>
      <c r="AA616" s="1"/>
      <c r="AB616" s="1"/>
      <c r="AC616" s="1"/>
      <c r="AD616" s="1"/>
      <c r="AE616" s="9">
        <v>6.57</v>
      </c>
      <c r="AF616" s="1"/>
      <c r="AG616" s="1"/>
      <c r="AH616" s="1"/>
      <c r="AI616" s="1"/>
      <c r="AJ616" s="1"/>
      <c r="AK616" s="9">
        <v>6.57</v>
      </c>
      <c r="AL616" s="1"/>
      <c r="AM616" s="1"/>
      <c r="AN616" s="1"/>
      <c r="AO616" s="1"/>
      <c r="AP616" s="1"/>
      <c r="AQ616" s="9">
        <v>10.185238095238097</v>
      </c>
      <c r="AR616" s="1"/>
      <c r="AS616" s="1"/>
      <c r="AT616" s="1"/>
    </row>
    <row r="617" spans="1:46" ht="23.25" customHeight="1">
      <c r="A617" s="1"/>
      <c r="B617" s="6" t="s">
        <v>20</v>
      </c>
      <c r="C617" s="6" t="s">
        <v>579</v>
      </c>
      <c r="D617" s="7" t="s">
        <v>22</v>
      </c>
      <c r="E617" s="7" t="s">
        <v>175</v>
      </c>
      <c r="F617" s="6" t="s">
        <v>176</v>
      </c>
      <c r="G617" s="7" t="s">
        <v>25</v>
      </c>
      <c r="H617" s="7" t="s">
        <v>26</v>
      </c>
      <c r="I617" s="6" t="s">
        <v>27</v>
      </c>
      <c r="J617" s="8">
        <v>38</v>
      </c>
      <c r="K617" s="7" t="s">
        <v>330</v>
      </c>
      <c r="L617" s="8">
        <v>39</v>
      </c>
      <c r="M617" s="8">
        <v>34.766249999999999</v>
      </c>
      <c r="N617" s="8">
        <v>31</v>
      </c>
      <c r="O617" s="8">
        <v>33</v>
      </c>
      <c r="P617" s="8">
        <v>36</v>
      </c>
      <c r="Q617" s="8">
        <v>35.99</v>
      </c>
      <c r="R617" s="8">
        <v>37.14</v>
      </c>
      <c r="S617" s="8">
        <v>36</v>
      </c>
      <c r="T617" s="8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8">
        <v>36</v>
      </c>
      <c r="AN617" s="8">
        <v>33</v>
      </c>
      <c r="AO617" s="8">
        <v>35.99</v>
      </c>
      <c r="AP617" s="8">
        <v>37.14</v>
      </c>
      <c r="AQ617" s="8">
        <v>36</v>
      </c>
      <c r="AR617" s="8">
        <v>31</v>
      </c>
      <c r="AS617" s="8">
        <v>30</v>
      </c>
      <c r="AT617" s="8">
        <v>39</v>
      </c>
    </row>
    <row r="618" spans="1:46" ht="23.25" customHeight="1">
      <c r="A618" s="1"/>
      <c r="B618" s="6" t="s">
        <v>20</v>
      </c>
      <c r="C618" s="6" t="s">
        <v>579</v>
      </c>
      <c r="D618" s="7" t="s">
        <v>22</v>
      </c>
      <c r="E618" s="7" t="s">
        <v>175</v>
      </c>
      <c r="F618" s="6" t="s">
        <v>176</v>
      </c>
      <c r="G618" s="7" t="s">
        <v>25</v>
      </c>
      <c r="H618" s="7" t="s">
        <v>26</v>
      </c>
      <c r="I618" s="6" t="s">
        <v>27</v>
      </c>
      <c r="J618" s="8">
        <v>38</v>
      </c>
      <c r="K618" s="7" t="s">
        <v>48</v>
      </c>
      <c r="L618" s="8">
        <v>36</v>
      </c>
      <c r="M618" s="8">
        <v>31.142666666666667</v>
      </c>
      <c r="N618" s="8">
        <v>28.333333333333332</v>
      </c>
      <c r="O618" s="8">
        <v>31.333333333333332</v>
      </c>
      <c r="P618" s="8">
        <v>34</v>
      </c>
      <c r="Q618" s="8">
        <v>30.38</v>
      </c>
      <c r="R618" s="8">
        <v>31.666666666666668</v>
      </c>
      <c r="S618" s="8"/>
      <c r="T618" s="8"/>
      <c r="U618" s="9">
        <v>35</v>
      </c>
      <c r="V618" s="9">
        <v>36</v>
      </c>
      <c r="W618" s="9">
        <v>32.14</v>
      </c>
      <c r="X618" s="9">
        <v>33</v>
      </c>
      <c r="Y618" s="1"/>
      <c r="Z618" s="9">
        <v>28</v>
      </c>
      <c r="AA618" s="9">
        <v>32</v>
      </c>
      <c r="AB618" s="9">
        <v>34</v>
      </c>
      <c r="AC618" s="9">
        <v>27</v>
      </c>
      <c r="AD618" s="9">
        <v>31</v>
      </c>
      <c r="AE618" s="1"/>
      <c r="AF618" s="9">
        <v>28</v>
      </c>
      <c r="AG618" s="9">
        <v>27</v>
      </c>
      <c r="AH618" s="9">
        <v>32</v>
      </c>
      <c r="AI618" s="9">
        <v>32</v>
      </c>
      <c r="AJ618" s="9">
        <v>31</v>
      </c>
      <c r="AK618" s="1"/>
      <c r="AL618" s="9">
        <v>29</v>
      </c>
      <c r="AM618" s="1"/>
      <c r="AN618" s="1"/>
      <c r="AO618" s="1"/>
      <c r="AP618" s="1"/>
      <c r="AQ618" s="1"/>
      <c r="AR618" s="1"/>
      <c r="AS618" s="1"/>
      <c r="AT618" s="1"/>
    </row>
    <row r="619" spans="1:46" ht="23.25" customHeight="1">
      <c r="A619" s="1"/>
      <c r="B619" s="6" t="s">
        <v>20</v>
      </c>
      <c r="C619" s="6" t="s">
        <v>579</v>
      </c>
      <c r="D619" s="7" t="s">
        <v>22</v>
      </c>
      <c r="E619" s="7" t="s">
        <v>175</v>
      </c>
      <c r="F619" s="6" t="s">
        <v>176</v>
      </c>
      <c r="G619" s="7" t="s">
        <v>31</v>
      </c>
      <c r="H619" s="7" t="s">
        <v>182</v>
      </c>
      <c r="I619" s="6" t="s">
        <v>183</v>
      </c>
      <c r="J619" s="8">
        <v>38</v>
      </c>
      <c r="K619" s="7" t="s">
        <v>110</v>
      </c>
      <c r="L619" s="8">
        <v>6.14</v>
      </c>
      <c r="M619" s="8">
        <v>4.0930434782608698</v>
      </c>
      <c r="N619" s="8">
        <v>4.25</v>
      </c>
      <c r="O619" s="8">
        <v>3.6</v>
      </c>
      <c r="P619" s="8">
        <v>4.5999999999999996</v>
      </c>
      <c r="Q619" s="8">
        <v>4.5350000000000001</v>
      </c>
      <c r="R619" s="8">
        <v>4</v>
      </c>
      <c r="S619" s="8">
        <v>2</v>
      </c>
      <c r="T619" s="8"/>
      <c r="U619" s="8">
        <v>3</v>
      </c>
      <c r="V619" s="8">
        <v>4</v>
      </c>
      <c r="W619" s="8">
        <v>4</v>
      </c>
      <c r="X619" s="8">
        <v>3</v>
      </c>
      <c r="Y619" s="1"/>
      <c r="Z619" s="8">
        <v>4</v>
      </c>
      <c r="AA619" s="8">
        <v>3</v>
      </c>
      <c r="AB619" s="8">
        <v>5</v>
      </c>
      <c r="AC619" s="8">
        <v>3</v>
      </c>
      <c r="AD619" s="8">
        <v>4</v>
      </c>
      <c r="AE619" s="1"/>
      <c r="AF619" s="8">
        <v>3</v>
      </c>
      <c r="AG619" s="8">
        <v>4</v>
      </c>
      <c r="AH619" s="8">
        <v>5</v>
      </c>
      <c r="AI619" s="8">
        <v>5</v>
      </c>
      <c r="AJ619" s="8">
        <v>5</v>
      </c>
      <c r="AK619" s="1"/>
      <c r="AL619" s="8">
        <v>5</v>
      </c>
      <c r="AM619" s="8">
        <v>4</v>
      </c>
      <c r="AN619" s="8">
        <v>5</v>
      </c>
      <c r="AO619" s="8">
        <v>6.14</v>
      </c>
      <c r="AP619" s="8">
        <v>4</v>
      </c>
      <c r="AQ619" s="8">
        <v>2</v>
      </c>
      <c r="AR619" s="8">
        <v>5</v>
      </c>
      <c r="AS619" s="8">
        <v>4</v>
      </c>
      <c r="AT619" s="8">
        <v>4</v>
      </c>
    </row>
    <row r="620" spans="1:46" ht="23.25" customHeight="1">
      <c r="A620" s="1"/>
      <c r="B620" s="6" t="s">
        <v>20</v>
      </c>
      <c r="C620" s="6" t="s">
        <v>579</v>
      </c>
      <c r="D620" s="7" t="s">
        <v>25</v>
      </c>
      <c r="E620" s="7" t="s">
        <v>26</v>
      </c>
      <c r="F620" s="6" t="s">
        <v>27</v>
      </c>
      <c r="G620" s="7" t="s">
        <v>31</v>
      </c>
      <c r="H620" s="7" t="s">
        <v>182</v>
      </c>
      <c r="I620" s="6" t="s">
        <v>183</v>
      </c>
      <c r="J620" s="8">
        <v>38</v>
      </c>
      <c r="K620" s="7" t="s">
        <v>110</v>
      </c>
      <c r="L620" s="8">
        <v>37.78</v>
      </c>
      <c r="M620" s="8">
        <v>29.926521739130443</v>
      </c>
      <c r="N620" s="8">
        <v>29.604999999999997</v>
      </c>
      <c r="O620" s="8">
        <v>26.814</v>
      </c>
      <c r="P620" s="8">
        <v>30.212</v>
      </c>
      <c r="Q620" s="8">
        <v>31.675000000000004</v>
      </c>
      <c r="R620" s="8">
        <v>32.747499999999995</v>
      </c>
      <c r="S620" s="8">
        <v>27.07</v>
      </c>
      <c r="T620" s="8"/>
      <c r="U620" s="9">
        <v>26.5</v>
      </c>
      <c r="V620" s="9">
        <v>30.64</v>
      </c>
      <c r="W620" s="9">
        <v>31.64</v>
      </c>
      <c r="X620" s="9">
        <v>37.78</v>
      </c>
      <c r="Y620" s="1"/>
      <c r="Z620" s="9">
        <v>29.07</v>
      </c>
      <c r="AA620" s="9">
        <v>26.5</v>
      </c>
      <c r="AB620" s="9">
        <v>30.07</v>
      </c>
      <c r="AC620" s="9">
        <v>30.64</v>
      </c>
      <c r="AD620" s="9">
        <v>31.07</v>
      </c>
      <c r="AE620" s="1"/>
      <c r="AF620" s="9">
        <v>28.07</v>
      </c>
      <c r="AG620" s="9">
        <v>28.07</v>
      </c>
      <c r="AH620" s="9">
        <v>33.21</v>
      </c>
      <c r="AI620" s="9">
        <v>33.21</v>
      </c>
      <c r="AJ620" s="9">
        <v>30.07</v>
      </c>
      <c r="AK620" s="1"/>
      <c r="AL620" s="9">
        <v>32.21</v>
      </c>
      <c r="AM620" s="9">
        <v>26.5</v>
      </c>
      <c r="AN620" s="9">
        <v>29.07</v>
      </c>
      <c r="AO620" s="9">
        <v>31.21</v>
      </c>
      <c r="AP620" s="9">
        <v>32.07</v>
      </c>
      <c r="AQ620" s="9">
        <v>27.07</v>
      </c>
      <c r="AR620" s="9">
        <v>29.07</v>
      </c>
      <c r="AS620" s="9">
        <v>26.5</v>
      </c>
      <c r="AT620" s="9">
        <v>28.07</v>
      </c>
    </row>
    <row r="621" spans="1:46" ht="23.25" customHeight="1">
      <c r="A621" s="1"/>
      <c r="B621" s="6" t="s">
        <v>20</v>
      </c>
      <c r="C621" s="6" t="s">
        <v>579</v>
      </c>
      <c r="D621" s="7" t="s">
        <v>31</v>
      </c>
      <c r="E621" s="7" t="s">
        <v>182</v>
      </c>
      <c r="F621" s="6" t="s">
        <v>183</v>
      </c>
      <c r="G621" s="7" t="s">
        <v>33</v>
      </c>
      <c r="H621" s="7" t="s">
        <v>26</v>
      </c>
      <c r="I621" s="6" t="s">
        <v>27</v>
      </c>
      <c r="J621" s="8">
        <v>38</v>
      </c>
      <c r="K621" s="7" t="s">
        <v>735</v>
      </c>
      <c r="L621" s="8">
        <v>25.85</v>
      </c>
      <c r="M621" s="8">
        <v>23.39782608695652</v>
      </c>
      <c r="N621" s="8">
        <v>23.5</v>
      </c>
      <c r="O621" s="8">
        <v>23.03</v>
      </c>
      <c r="P621" s="8">
        <v>23.97</v>
      </c>
      <c r="Q621" s="8">
        <v>23.5</v>
      </c>
      <c r="R621" s="8">
        <v>23.5</v>
      </c>
      <c r="S621" s="8">
        <v>21.15</v>
      </c>
      <c r="T621" s="8"/>
      <c r="U621" s="8">
        <v>23.5</v>
      </c>
      <c r="V621" s="8">
        <v>23.5</v>
      </c>
      <c r="W621" s="8">
        <v>23.5</v>
      </c>
      <c r="X621" s="8">
        <v>23.5</v>
      </c>
      <c r="Y621" s="1"/>
      <c r="Z621" s="8">
        <v>23.5</v>
      </c>
      <c r="AA621" s="8">
        <v>23.5</v>
      </c>
      <c r="AB621" s="8">
        <v>23.5</v>
      </c>
      <c r="AC621" s="8">
        <v>23.5</v>
      </c>
      <c r="AD621" s="8">
        <v>23.5</v>
      </c>
      <c r="AE621" s="1"/>
      <c r="AF621" s="8">
        <v>23.5</v>
      </c>
      <c r="AG621" s="8">
        <v>23.5</v>
      </c>
      <c r="AH621" s="8">
        <v>23.5</v>
      </c>
      <c r="AI621" s="8">
        <v>23.5</v>
      </c>
      <c r="AJ621" s="8">
        <v>23.5</v>
      </c>
      <c r="AK621" s="1"/>
      <c r="AL621" s="8">
        <v>23.5</v>
      </c>
      <c r="AM621" s="8">
        <v>21.15</v>
      </c>
      <c r="AN621" s="8">
        <v>25.85</v>
      </c>
      <c r="AO621" s="8">
        <v>23.5</v>
      </c>
      <c r="AP621" s="8">
        <v>23.5</v>
      </c>
      <c r="AQ621" s="8">
        <v>21.15</v>
      </c>
      <c r="AR621" s="8">
        <v>23.5</v>
      </c>
      <c r="AS621" s="8">
        <v>23.5</v>
      </c>
      <c r="AT621" s="8">
        <v>23.5</v>
      </c>
    </row>
    <row r="622" spans="1:46" ht="23.25" customHeight="1">
      <c r="A622" s="1"/>
      <c r="B622" s="6" t="s">
        <v>20</v>
      </c>
      <c r="C622" s="6" t="s">
        <v>579</v>
      </c>
      <c r="D622" s="7" t="s">
        <v>31</v>
      </c>
      <c r="E622" s="7" t="s">
        <v>182</v>
      </c>
      <c r="F622" s="6" t="s">
        <v>183</v>
      </c>
      <c r="G622" s="7" t="s">
        <v>35</v>
      </c>
      <c r="H622" s="7" t="s">
        <v>175</v>
      </c>
      <c r="I622" s="6" t="s">
        <v>176</v>
      </c>
      <c r="J622" s="8">
        <v>38</v>
      </c>
      <c r="K622" s="7" t="s">
        <v>756</v>
      </c>
      <c r="L622" s="8">
        <v>1.5000000000000009</v>
      </c>
      <c r="M622" s="8">
        <v>0.88461538461538491</v>
      </c>
      <c r="N622" s="8">
        <v>0.62500000000000022</v>
      </c>
      <c r="O622" s="8">
        <v>0.83333333333333393</v>
      </c>
      <c r="P622" s="8">
        <v>1.0000000000000004</v>
      </c>
      <c r="Q622" s="8">
        <v>1.1666666666666672</v>
      </c>
      <c r="R622" s="8">
        <v>1.0000000000000009</v>
      </c>
      <c r="S622" s="8"/>
      <c r="T622" s="8"/>
      <c r="U622" s="9">
        <v>0</v>
      </c>
      <c r="V622" s="9">
        <v>1.0000000000000009</v>
      </c>
      <c r="W622" s="9">
        <v>0.5</v>
      </c>
      <c r="X622" s="9">
        <v>1.0000000000000009</v>
      </c>
      <c r="Y622" s="1"/>
      <c r="Z622" s="9">
        <v>1.0000000000000009</v>
      </c>
      <c r="AA622" s="9">
        <v>0.5</v>
      </c>
      <c r="AB622" s="9">
        <v>0</v>
      </c>
      <c r="AC622" s="9">
        <v>1.5000000000000009</v>
      </c>
      <c r="AD622" s="9">
        <v>0</v>
      </c>
      <c r="AE622" s="1"/>
      <c r="AF622" s="9">
        <v>0.5</v>
      </c>
      <c r="AG622" s="9">
        <v>0</v>
      </c>
      <c r="AH622" s="9">
        <v>0.99999999999999978</v>
      </c>
      <c r="AI622" s="9">
        <v>1.5000000000000009</v>
      </c>
      <c r="AJ622" s="9">
        <v>0</v>
      </c>
      <c r="AK622" s="1"/>
      <c r="AL622" s="9">
        <v>0.5</v>
      </c>
      <c r="AM622" s="9">
        <v>1.0000000000000009</v>
      </c>
      <c r="AN622" s="9">
        <v>0</v>
      </c>
      <c r="AO622" s="9">
        <v>0</v>
      </c>
      <c r="AP622" s="9">
        <v>0</v>
      </c>
      <c r="AQ622" s="9">
        <v>0</v>
      </c>
      <c r="AR622" s="9">
        <v>0.5</v>
      </c>
      <c r="AS622" s="9">
        <v>1.0000000000000009</v>
      </c>
      <c r="AT622" s="9">
        <v>0</v>
      </c>
    </row>
    <row r="623" spans="1:46" ht="23.25" customHeight="1">
      <c r="A623" s="1"/>
      <c r="B623" s="6" t="s">
        <v>20</v>
      </c>
      <c r="C623" s="6" t="s">
        <v>579</v>
      </c>
      <c r="D623" s="7" t="s">
        <v>33</v>
      </c>
      <c r="E623" s="7" t="s">
        <v>26</v>
      </c>
      <c r="F623" s="6" t="s">
        <v>27</v>
      </c>
      <c r="G623" s="7" t="s">
        <v>35</v>
      </c>
      <c r="H623" s="7" t="s">
        <v>175</v>
      </c>
      <c r="I623" s="6" t="s">
        <v>176</v>
      </c>
      <c r="J623" s="8">
        <v>38</v>
      </c>
      <c r="K623" s="7" t="s">
        <v>756</v>
      </c>
      <c r="L623" s="8">
        <v>32</v>
      </c>
      <c r="M623" s="8">
        <v>24.012165631469987</v>
      </c>
      <c r="N623" s="8">
        <v>26.950785714285722</v>
      </c>
      <c r="O623" s="8">
        <v>25.505657142857142</v>
      </c>
      <c r="P623" s="8">
        <v>20.191200000000002</v>
      </c>
      <c r="Q623" s="8">
        <v>25.308357142857151</v>
      </c>
      <c r="R623" s="8">
        <v>26.232000000000006</v>
      </c>
      <c r="S623" s="8">
        <v>9.8309523809523824</v>
      </c>
      <c r="T623" s="8"/>
      <c r="U623" s="8">
        <v>32</v>
      </c>
      <c r="V623" s="8">
        <v>26.364000000000001</v>
      </c>
      <c r="W623" s="8">
        <v>27.682000000000009</v>
      </c>
      <c r="X623" s="8">
        <v>29.364000000000008</v>
      </c>
      <c r="Y623" s="1"/>
      <c r="Z623" s="8">
        <v>30.500000000000007</v>
      </c>
      <c r="AA623" s="8">
        <v>25.000000000000004</v>
      </c>
      <c r="AB623" s="8">
        <v>20.000000000000007</v>
      </c>
      <c r="AC623" s="8">
        <v>25.117428571428576</v>
      </c>
      <c r="AD623" s="8">
        <v>25.567714285714292</v>
      </c>
      <c r="AE623" s="1"/>
      <c r="AF623" s="8">
        <v>23.439142857142865</v>
      </c>
      <c r="AG623" s="8">
        <v>23.432000000000006</v>
      </c>
      <c r="AH623" s="8">
        <v>22.182000000000002</v>
      </c>
      <c r="AI623" s="8">
        <v>24.75200000000001</v>
      </c>
      <c r="AJ623" s="8">
        <v>22.500000000000007</v>
      </c>
      <c r="AK623" s="1"/>
      <c r="AL623" s="8">
        <v>25.182000000000009</v>
      </c>
      <c r="AM623" s="8">
        <v>21.59628571428572</v>
      </c>
      <c r="AN623" s="8">
        <v>16.864000000000001</v>
      </c>
      <c r="AO623" s="8">
        <v>23.682000000000006</v>
      </c>
      <c r="AP623" s="8">
        <v>27.496285714285719</v>
      </c>
      <c r="AQ623" s="8">
        <v>9.8309523809523824</v>
      </c>
      <c r="AR623" s="8">
        <v>28.682000000000009</v>
      </c>
      <c r="AS623" s="8">
        <v>25.500000000000007</v>
      </c>
      <c r="AT623" s="8">
        <v>15.546000000000003</v>
      </c>
    </row>
    <row r="624" spans="1:46" ht="23.25" customHeight="1">
      <c r="A624" s="1"/>
      <c r="B624" s="6" t="s">
        <v>20</v>
      </c>
      <c r="C624" s="6" t="s">
        <v>582</v>
      </c>
      <c r="D624" s="7" t="s">
        <v>22</v>
      </c>
      <c r="E624" s="7" t="s">
        <v>175</v>
      </c>
      <c r="F624" s="6" t="s">
        <v>176</v>
      </c>
      <c r="G624" s="7" t="s">
        <v>25</v>
      </c>
      <c r="H624" s="7" t="s">
        <v>26</v>
      </c>
      <c r="I624" s="6" t="s">
        <v>27</v>
      </c>
      <c r="J624" s="8">
        <v>38</v>
      </c>
      <c r="K624" s="7" t="s">
        <v>191</v>
      </c>
      <c r="L624" s="8">
        <v>18</v>
      </c>
      <c r="M624" s="8">
        <v>8.4339090909090899</v>
      </c>
      <c r="N624" s="8">
        <v>7.3865000000000007</v>
      </c>
      <c r="O624" s="8">
        <v>8</v>
      </c>
      <c r="P624" s="8">
        <v>10.8</v>
      </c>
      <c r="Q624" s="8">
        <v>8.5</v>
      </c>
      <c r="R624" s="8">
        <v>7</v>
      </c>
      <c r="S624" s="8"/>
      <c r="T624" s="8"/>
      <c r="U624" s="9">
        <v>7</v>
      </c>
      <c r="V624" s="9">
        <v>12</v>
      </c>
      <c r="W624" s="9">
        <v>8</v>
      </c>
      <c r="X624" s="9">
        <v>6</v>
      </c>
      <c r="Y624" s="1"/>
      <c r="Z624" s="9">
        <v>4.7880000000000003</v>
      </c>
      <c r="AA624" s="9">
        <v>10</v>
      </c>
      <c r="AB624" s="9">
        <v>8</v>
      </c>
      <c r="AC624" s="9">
        <v>12</v>
      </c>
      <c r="AD624" s="9">
        <v>4</v>
      </c>
      <c r="AE624" s="1"/>
      <c r="AF624" s="9">
        <v>7.1820000000000004</v>
      </c>
      <c r="AG624" s="9">
        <v>6</v>
      </c>
      <c r="AH624" s="9">
        <v>9</v>
      </c>
      <c r="AI624" s="9">
        <v>6</v>
      </c>
      <c r="AJ624" s="9">
        <v>7</v>
      </c>
      <c r="AK624" s="1"/>
      <c r="AL624" s="9">
        <v>5.7880000000000003</v>
      </c>
      <c r="AM624" s="9">
        <v>6</v>
      </c>
      <c r="AN624" s="9">
        <v>7</v>
      </c>
      <c r="AO624" s="9">
        <v>8</v>
      </c>
      <c r="AP624" s="9">
        <v>11</v>
      </c>
      <c r="AQ624" s="1"/>
      <c r="AR624" s="9">
        <v>11.788</v>
      </c>
      <c r="AS624" s="9">
        <v>11</v>
      </c>
      <c r="AT624" s="9">
        <v>18</v>
      </c>
    </row>
    <row r="625" spans="1:46" ht="23.25" customHeight="1">
      <c r="A625" s="1"/>
      <c r="B625" s="6" t="s">
        <v>20</v>
      </c>
      <c r="C625" s="6" t="s">
        <v>582</v>
      </c>
      <c r="D625" s="7" t="s">
        <v>25</v>
      </c>
      <c r="E625" s="7" t="s">
        <v>26</v>
      </c>
      <c r="F625" s="6" t="s">
        <v>27</v>
      </c>
      <c r="G625" s="7" t="s">
        <v>31</v>
      </c>
      <c r="H625" s="7" t="s">
        <v>175</v>
      </c>
      <c r="I625" s="6" t="s">
        <v>176</v>
      </c>
      <c r="J625" s="8">
        <v>38</v>
      </c>
      <c r="K625" s="7" t="s">
        <v>757</v>
      </c>
      <c r="L625" s="8">
        <v>36</v>
      </c>
      <c r="M625" s="8">
        <v>29.113636363636363</v>
      </c>
      <c r="N625" s="8">
        <v>25.75</v>
      </c>
      <c r="O625" s="8">
        <v>30</v>
      </c>
      <c r="P625" s="8">
        <v>29.1</v>
      </c>
      <c r="Q625" s="8">
        <v>30.625000000000004</v>
      </c>
      <c r="R625" s="8">
        <v>29.875</v>
      </c>
      <c r="S625" s="8"/>
      <c r="T625" s="8"/>
      <c r="U625" s="8">
        <v>33</v>
      </c>
      <c r="V625" s="8">
        <v>31.000000000000004</v>
      </c>
      <c r="W625" s="8">
        <v>29.000000000000004</v>
      </c>
      <c r="X625" s="8">
        <v>36</v>
      </c>
      <c r="Y625" s="1"/>
      <c r="Z625" s="8">
        <v>26.000000000000004</v>
      </c>
      <c r="AA625" s="8">
        <v>28</v>
      </c>
      <c r="AB625" s="8">
        <v>32.5</v>
      </c>
      <c r="AC625" s="8">
        <v>31.500000000000004</v>
      </c>
      <c r="AD625" s="8">
        <v>28.500000000000004</v>
      </c>
      <c r="AE625" s="1"/>
      <c r="AF625" s="8">
        <v>25</v>
      </c>
      <c r="AG625" s="8">
        <v>29.000000000000004</v>
      </c>
      <c r="AH625" s="8">
        <v>25</v>
      </c>
      <c r="AI625" s="8">
        <v>30.000000000000004</v>
      </c>
      <c r="AJ625" s="8">
        <v>28.000000000000004</v>
      </c>
      <c r="AK625" s="1"/>
      <c r="AL625" s="8">
        <v>25</v>
      </c>
      <c r="AM625" s="8">
        <v>26.000000000000004</v>
      </c>
      <c r="AN625" s="8">
        <v>28</v>
      </c>
      <c r="AO625" s="8">
        <v>32</v>
      </c>
      <c r="AP625" s="8">
        <v>27.000000000000004</v>
      </c>
      <c r="AQ625" s="1"/>
      <c r="AR625" s="8">
        <v>27</v>
      </c>
      <c r="AS625" s="8">
        <v>34</v>
      </c>
      <c r="AT625" s="8">
        <v>29.000000000000004</v>
      </c>
    </row>
    <row r="626" spans="1:46" ht="23.25" customHeight="1">
      <c r="A626" s="1"/>
      <c r="B626" s="6" t="s">
        <v>20</v>
      </c>
      <c r="C626" s="6" t="s">
        <v>583</v>
      </c>
      <c r="D626" s="7" t="s">
        <v>22</v>
      </c>
      <c r="E626" s="7" t="s">
        <v>175</v>
      </c>
      <c r="F626" s="6" t="s">
        <v>176</v>
      </c>
      <c r="G626" s="7" t="s">
        <v>25</v>
      </c>
      <c r="H626" s="7" t="s">
        <v>26</v>
      </c>
      <c r="I626" s="6" t="s">
        <v>27</v>
      </c>
      <c r="J626" s="8">
        <v>38</v>
      </c>
      <c r="K626" s="7" t="s">
        <v>347</v>
      </c>
      <c r="L626" s="8">
        <v>13</v>
      </c>
      <c r="M626" s="8">
        <v>8.6666666666666661</v>
      </c>
      <c r="N626" s="8"/>
      <c r="O626" s="8"/>
      <c r="P626" s="8"/>
      <c r="Q626" s="8"/>
      <c r="R626" s="8"/>
      <c r="S626" s="8">
        <v>8.6666666666666661</v>
      </c>
      <c r="T626" s="8"/>
      <c r="U626" s="1"/>
      <c r="V626" s="1"/>
      <c r="W626" s="1"/>
      <c r="X626" s="1"/>
      <c r="Y626" s="9">
        <v>13</v>
      </c>
      <c r="Z626" s="1"/>
      <c r="AA626" s="1"/>
      <c r="AB626" s="1"/>
      <c r="AC626" s="1"/>
      <c r="AD626" s="1"/>
      <c r="AE626" s="9">
        <v>9</v>
      </c>
      <c r="AF626" s="1"/>
      <c r="AG626" s="1"/>
      <c r="AH626" s="1"/>
      <c r="AI626" s="1"/>
      <c r="AJ626" s="1"/>
      <c r="AK626" s="9">
        <v>4</v>
      </c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23.25" customHeight="1">
      <c r="A627" s="1"/>
      <c r="B627" s="6" t="s">
        <v>20</v>
      </c>
      <c r="C627" s="6" t="s">
        <v>583</v>
      </c>
      <c r="D627" s="7" t="s">
        <v>22</v>
      </c>
      <c r="E627" s="7" t="s">
        <v>175</v>
      </c>
      <c r="F627" s="6" t="s">
        <v>176</v>
      </c>
      <c r="G627" s="7" t="s">
        <v>25</v>
      </c>
      <c r="H627" s="7" t="s">
        <v>26</v>
      </c>
      <c r="I627" s="6" t="s">
        <v>27</v>
      </c>
      <c r="J627" s="8">
        <v>38</v>
      </c>
      <c r="K627" s="7" t="s">
        <v>412</v>
      </c>
      <c r="L627" s="8">
        <v>7</v>
      </c>
      <c r="M627" s="8">
        <v>7</v>
      </c>
      <c r="N627" s="8"/>
      <c r="O627" s="8"/>
      <c r="P627" s="8"/>
      <c r="Q627" s="8"/>
      <c r="R627" s="8"/>
      <c r="S627" s="8">
        <v>7</v>
      </c>
      <c r="T627" s="8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8">
        <v>7</v>
      </c>
      <c r="AR627" s="1"/>
      <c r="AS627" s="1"/>
      <c r="AT627" s="1"/>
    </row>
    <row r="628" spans="1:46" ht="23.25" customHeight="1">
      <c r="A628" s="1"/>
      <c r="B628" s="6" t="s">
        <v>20</v>
      </c>
      <c r="C628" s="6" t="s">
        <v>583</v>
      </c>
      <c r="D628" s="7" t="s">
        <v>25</v>
      </c>
      <c r="E628" s="7" t="s">
        <v>26</v>
      </c>
      <c r="F628" s="6" t="s">
        <v>27</v>
      </c>
      <c r="G628" s="7" t="s">
        <v>31</v>
      </c>
      <c r="H628" s="7" t="s">
        <v>175</v>
      </c>
      <c r="I628" s="6" t="s">
        <v>176</v>
      </c>
      <c r="J628" s="8">
        <v>38</v>
      </c>
      <c r="K628" s="7" t="s">
        <v>434</v>
      </c>
      <c r="L628" s="8">
        <v>20</v>
      </c>
      <c r="M628" s="8">
        <v>18.666666666666668</v>
      </c>
      <c r="N628" s="8"/>
      <c r="O628" s="8"/>
      <c r="P628" s="8"/>
      <c r="Q628" s="8"/>
      <c r="R628" s="8"/>
      <c r="S628" s="8">
        <v>18.666666666666668</v>
      </c>
      <c r="T628" s="8"/>
      <c r="U628" s="1"/>
      <c r="V628" s="1"/>
      <c r="W628" s="1"/>
      <c r="X628" s="1"/>
      <c r="Y628" s="9">
        <v>18</v>
      </c>
      <c r="Z628" s="1"/>
      <c r="AA628" s="1"/>
      <c r="AB628" s="1"/>
      <c r="AC628" s="1"/>
      <c r="AD628" s="1"/>
      <c r="AE628" s="9">
        <v>18</v>
      </c>
      <c r="AF628" s="1"/>
      <c r="AG628" s="1"/>
      <c r="AH628" s="1"/>
      <c r="AI628" s="1"/>
      <c r="AJ628" s="1"/>
      <c r="AK628" s="9">
        <v>20</v>
      </c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23.25" customHeight="1">
      <c r="A629" s="1"/>
      <c r="B629" s="6" t="s">
        <v>20</v>
      </c>
      <c r="C629" s="6" t="s">
        <v>583</v>
      </c>
      <c r="D629" s="7" t="s">
        <v>25</v>
      </c>
      <c r="E629" s="7" t="s">
        <v>26</v>
      </c>
      <c r="F629" s="6" t="s">
        <v>27</v>
      </c>
      <c r="G629" s="7" t="s">
        <v>31</v>
      </c>
      <c r="H629" s="7" t="s">
        <v>175</v>
      </c>
      <c r="I629" s="6" t="s">
        <v>176</v>
      </c>
      <c r="J629" s="8">
        <v>38</v>
      </c>
      <c r="K629" s="7" t="s">
        <v>691</v>
      </c>
      <c r="L629" s="8">
        <v>19</v>
      </c>
      <c r="M629" s="8">
        <v>19</v>
      </c>
      <c r="N629" s="8"/>
      <c r="O629" s="8"/>
      <c r="P629" s="8"/>
      <c r="Q629" s="8"/>
      <c r="R629" s="8"/>
      <c r="S629" s="8">
        <v>19</v>
      </c>
      <c r="T629" s="8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8">
        <v>19</v>
      </c>
      <c r="AR629" s="1"/>
      <c r="AS629" s="1"/>
      <c r="AT629" s="1"/>
    </row>
    <row r="630" spans="1:46" ht="23.25" customHeight="1">
      <c r="A630" s="1"/>
      <c r="B630" s="6" t="s">
        <v>20</v>
      </c>
      <c r="C630" s="6" t="s">
        <v>584</v>
      </c>
      <c r="D630" s="7" t="s">
        <v>22</v>
      </c>
      <c r="E630" s="7" t="s">
        <v>585</v>
      </c>
      <c r="F630" s="6" t="s">
        <v>586</v>
      </c>
      <c r="G630" s="7" t="s">
        <v>31</v>
      </c>
      <c r="H630" s="7" t="s">
        <v>452</v>
      </c>
      <c r="I630" s="6" t="s">
        <v>453</v>
      </c>
      <c r="J630" s="8">
        <v>32</v>
      </c>
      <c r="K630" s="7" t="s">
        <v>117</v>
      </c>
      <c r="L630" s="8">
        <v>12.28</v>
      </c>
      <c r="M630" s="8">
        <v>9.3719047619047586</v>
      </c>
      <c r="N630" s="8">
        <v>8.57</v>
      </c>
      <c r="O630" s="8">
        <v>9.8260000000000005</v>
      </c>
      <c r="P630" s="8">
        <v>8.9980000000000011</v>
      </c>
      <c r="Q630" s="8">
        <v>10.14</v>
      </c>
      <c r="R630" s="8">
        <v>9.4975000000000005</v>
      </c>
      <c r="S630" s="8"/>
      <c r="T630" s="8"/>
      <c r="U630" s="9">
        <v>10.14</v>
      </c>
      <c r="V630" s="9">
        <v>9.14</v>
      </c>
      <c r="W630" s="9">
        <v>10.14</v>
      </c>
      <c r="X630" s="9">
        <v>12.28</v>
      </c>
      <c r="Y630" s="1"/>
      <c r="Z630" s="9">
        <v>8.57</v>
      </c>
      <c r="AA630" s="9">
        <v>10.14</v>
      </c>
      <c r="AB630" s="9">
        <v>8.57</v>
      </c>
      <c r="AC630" s="9">
        <v>10.14</v>
      </c>
      <c r="AD630" s="9">
        <v>8.57</v>
      </c>
      <c r="AE630" s="1"/>
      <c r="AF630" s="9">
        <v>8.57</v>
      </c>
      <c r="AG630" s="9">
        <v>8.57</v>
      </c>
      <c r="AH630" s="9">
        <v>10.14</v>
      </c>
      <c r="AI630" s="9">
        <v>0</v>
      </c>
      <c r="AJ630" s="9">
        <v>8.57</v>
      </c>
      <c r="AK630" s="1"/>
      <c r="AL630" s="9">
        <v>8.57</v>
      </c>
      <c r="AM630" s="9">
        <v>10.14</v>
      </c>
      <c r="AN630" s="9">
        <v>8.57</v>
      </c>
      <c r="AO630" s="9">
        <v>10.14</v>
      </c>
      <c r="AP630" s="9">
        <v>8.57</v>
      </c>
      <c r="AQ630" s="1"/>
      <c r="AR630" s="9">
        <v>8.57</v>
      </c>
      <c r="AS630" s="9">
        <v>10.14</v>
      </c>
      <c r="AT630" s="9">
        <v>8.57</v>
      </c>
    </row>
    <row r="631" spans="1:46" ht="23.25" customHeight="1">
      <c r="A631" s="1"/>
      <c r="B631" s="6" t="s">
        <v>20</v>
      </c>
      <c r="C631" s="6" t="s">
        <v>584</v>
      </c>
      <c r="D631" s="7" t="s">
        <v>22</v>
      </c>
      <c r="E631" s="7" t="s">
        <v>585</v>
      </c>
      <c r="F631" s="6" t="s">
        <v>586</v>
      </c>
      <c r="G631" s="7" t="s">
        <v>33</v>
      </c>
      <c r="H631" s="7" t="s">
        <v>501</v>
      </c>
      <c r="I631" s="6" t="s">
        <v>502</v>
      </c>
      <c r="J631" s="8">
        <v>32</v>
      </c>
      <c r="K631" s="7" t="s">
        <v>758</v>
      </c>
      <c r="L631" s="8">
        <v>3.14</v>
      </c>
      <c r="M631" s="8">
        <v>2.2122727272727274</v>
      </c>
      <c r="N631" s="8">
        <v>1.57</v>
      </c>
      <c r="O631" s="8">
        <v>2.8260000000000001</v>
      </c>
      <c r="P631" s="8">
        <v>2.198</v>
      </c>
      <c r="Q631" s="8">
        <v>2.7475000000000001</v>
      </c>
      <c r="R631" s="8">
        <v>1.57</v>
      </c>
      <c r="S631" s="8"/>
      <c r="T631" s="8"/>
      <c r="U631" s="8">
        <v>3.14</v>
      </c>
      <c r="V631" s="8">
        <v>3.14</v>
      </c>
      <c r="W631" s="8">
        <v>3.14</v>
      </c>
      <c r="X631" s="8">
        <v>1.57</v>
      </c>
      <c r="Y631" s="1"/>
      <c r="Z631" s="8">
        <v>1.57</v>
      </c>
      <c r="AA631" s="8">
        <v>3.14</v>
      </c>
      <c r="AB631" s="8">
        <v>3.14</v>
      </c>
      <c r="AC631" s="8">
        <v>3.14</v>
      </c>
      <c r="AD631" s="8">
        <v>1.57</v>
      </c>
      <c r="AE631" s="1"/>
      <c r="AF631" s="8">
        <v>1.57</v>
      </c>
      <c r="AG631" s="8">
        <v>1.57</v>
      </c>
      <c r="AH631" s="8">
        <v>1.57</v>
      </c>
      <c r="AI631" s="8">
        <v>1.57</v>
      </c>
      <c r="AJ631" s="8">
        <v>1.57</v>
      </c>
      <c r="AK631" s="1"/>
      <c r="AL631" s="8">
        <v>1.57</v>
      </c>
      <c r="AM631" s="8">
        <v>3.14</v>
      </c>
      <c r="AN631" s="8">
        <v>1.57</v>
      </c>
      <c r="AO631" s="8">
        <v>3.14</v>
      </c>
      <c r="AP631" s="8">
        <v>1.57</v>
      </c>
      <c r="AQ631" s="1"/>
      <c r="AR631" s="8">
        <v>1.57</v>
      </c>
      <c r="AS631" s="8">
        <v>3.14</v>
      </c>
      <c r="AT631" s="8">
        <v>1.57</v>
      </c>
    </row>
    <row r="632" spans="1:46" ht="23.25" customHeight="1">
      <c r="A632" s="1"/>
      <c r="B632" s="6" t="s">
        <v>20</v>
      </c>
      <c r="C632" s="6" t="s">
        <v>584</v>
      </c>
      <c r="D632" s="7" t="s">
        <v>25</v>
      </c>
      <c r="E632" s="7" t="s">
        <v>759</v>
      </c>
      <c r="F632" s="6" t="s">
        <v>760</v>
      </c>
      <c r="G632" s="7" t="s">
        <v>31</v>
      </c>
      <c r="H632" s="7" t="s">
        <v>452</v>
      </c>
      <c r="I632" s="6" t="s">
        <v>453</v>
      </c>
      <c r="J632" s="8">
        <v>32</v>
      </c>
      <c r="K632" s="7" t="s">
        <v>117</v>
      </c>
      <c r="L632" s="8">
        <v>9.42</v>
      </c>
      <c r="M632" s="8">
        <v>6.7081818181818171</v>
      </c>
      <c r="N632" s="8">
        <v>8.2424999999999997</v>
      </c>
      <c r="O632" s="8">
        <v>7.2219999999999995</v>
      </c>
      <c r="P632" s="8">
        <v>6.28</v>
      </c>
      <c r="Q632" s="8">
        <v>6.28</v>
      </c>
      <c r="R632" s="8">
        <v>5.4950000000000001</v>
      </c>
      <c r="S632" s="8"/>
      <c r="T632" s="8"/>
      <c r="U632" s="9">
        <v>6.28</v>
      </c>
      <c r="V632" s="9">
        <v>6.28</v>
      </c>
      <c r="W632" s="9">
        <v>6.28</v>
      </c>
      <c r="X632" s="9">
        <v>6.28</v>
      </c>
      <c r="Y632" s="1"/>
      <c r="Z632" s="9">
        <v>7.85</v>
      </c>
      <c r="AA632" s="9">
        <v>6.28</v>
      </c>
      <c r="AB632" s="9">
        <v>6.28</v>
      </c>
      <c r="AC632" s="9">
        <v>6.28</v>
      </c>
      <c r="AD632" s="9">
        <v>4.71</v>
      </c>
      <c r="AE632" s="1"/>
      <c r="AF632" s="9">
        <v>7.85</v>
      </c>
      <c r="AG632" s="9">
        <v>7.85</v>
      </c>
      <c r="AH632" s="9">
        <v>6.28</v>
      </c>
      <c r="AI632" s="9">
        <v>6.28</v>
      </c>
      <c r="AJ632" s="9">
        <v>4.71</v>
      </c>
      <c r="AK632" s="1"/>
      <c r="AL632" s="9">
        <v>9.42</v>
      </c>
      <c r="AM632" s="9">
        <v>7.85</v>
      </c>
      <c r="AN632" s="9">
        <v>6.28</v>
      </c>
      <c r="AO632" s="9">
        <v>6.28</v>
      </c>
      <c r="AP632" s="9">
        <v>6.28</v>
      </c>
      <c r="AQ632" s="1"/>
      <c r="AR632" s="9">
        <v>7.85</v>
      </c>
      <c r="AS632" s="9">
        <v>7.85</v>
      </c>
      <c r="AT632" s="9">
        <v>6.28</v>
      </c>
    </row>
    <row r="633" spans="1:46" ht="23.25" customHeight="1">
      <c r="A633" s="1"/>
      <c r="B633" s="6" t="s">
        <v>20</v>
      </c>
      <c r="C633" s="6" t="s">
        <v>584</v>
      </c>
      <c r="D633" s="7" t="s">
        <v>25</v>
      </c>
      <c r="E633" s="7" t="s">
        <v>759</v>
      </c>
      <c r="F633" s="6" t="s">
        <v>760</v>
      </c>
      <c r="G633" s="7" t="s">
        <v>33</v>
      </c>
      <c r="H633" s="7" t="s">
        <v>501</v>
      </c>
      <c r="I633" s="6" t="s">
        <v>502</v>
      </c>
      <c r="J633" s="8">
        <v>32</v>
      </c>
      <c r="K633" s="7" t="s">
        <v>758</v>
      </c>
      <c r="L633" s="8">
        <v>9.42</v>
      </c>
      <c r="M633" s="8">
        <v>6.7285714285714278</v>
      </c>
      <c r="N633" s="8">
        <v>8.2424999999999997</v>
      </c>
      <c r="O633" s="8">
        <v>7.2219999999999995</v>
      </c>
      <c r="P633" s="8">
        <v>6.28</v>
      </c>
      <c r="Q633" s="8">
        <v>6.28</v>
      </c>
      <c r="R633" s="8">
        <v>5.4950000000000001</v>
      </c>
      <c r="S633" s="8"/>
      <c r="T633" s="8"/>
      <c r="U633" s="8">
        <v>6.28</v>
      </c>
      <c r="V633" s="8">
        <v>6.28</v>
      </c>
      <c r="W633" s="8">
        <v>6.28</v>
      </c>
      <c r="X633" s="8">
        <v>6.28</v>
      </c>
      <c r="Y633" s="1"/>
      <c r="Z633" s="8">
        <v>7.85</v>
      </c>
      <c r="AA633" s="8">
        <v>6.28</v>
      </c>
      <c r="AB633" s="8">
        <v>6.28</v>
      </c>
      <c r="AC633" s="8">
        <v>6.28</v>
      </c>
      <c r="AD633" s="8">
        <v>4.71</v>
      </c>
      <c r="AE633" s="1"/>
      <c r="AF633" s="8">
        <v>7.85</v>
      </c>
      <c r="AG633" s="8">
        <v>7.85</v>
      </c>
      <c r="AH633" s="8">
        <v>6.28</v>
      </c>
      <c r="AI633" s="8">
        <v>0</v>
      </c>
      <c r="AJ633" s="8">
        <v>4.71</v>
      </c>
      <c r="AK633" s="1"/>
      <c r="AL633" s="8">
        <v>9.42</v>
      </c>
      <c r="AM633" s="8">
        <v>7.85</v>
      </c>
      <c r="AN633" s="8">
        <v>6.28</v>
      </c>
      <c r="AO633" s="8">
        <v>6.28</v>
      </c>
      <c r="AP633" s="8">
        <v>6.28</v>
      </c>
      <c r="AQ633" s="1"/>
      <c r="AR633" s="8">
        <v>7.85</v>
      </c>
      <c r="AS633" s="8">
        <v>7.85</v>
      </c>
      <c r="AT633" s="8">
        <v>6.28</v>
      </c>
    </row>
    <row r="634" spans="1:46" ht="23.25" customHeight="1">
      <c r="A634" s="1"/>
      <c r="B634" s="6" t="s">
        <v>20</v>
      </c>
      <c r="C634" s="6" t="s">
        <v>584</v>
      </c>
      <c r="D634" s="7" t="s">
        <v>31</v>
      </c>
      <c r="E634" s="7" t="s">
        <v>452</v>
      </c>
      <c r="F634" s="6" t="s">
        <v>453</v>
      </c>
      <c r="G634" s="7" t="s">
        <v>33</v>
      </c>
      <c r="H634" s="7" t="s">
        <v>501</v>
      </c>
      <c r="I634" s="6" t="s">
        <v>502</v>
      </c>
      <c r="J634" s="8">
        <v>32</v>
      </c>
      <c r="K634" s="7" t="s">
        <v>758</v>
      </c>
      <c r="L634" s="8">
        <v>25.12</v>
      </c>
      <c r="M634" s="8">
        <v>19.170909090909092</v>
      </c>
      <c r="N634" s="8">
        <v>18.84</v>
      </c>
      <c r="O634" s="8">
        <v>18.526000000000003</v>
      </c>
      <c r="P634" s="8">
        <v>24.492000000000001</v>
      </c>
      <c r="Q634" s="8">
        <v>16.342500000000001</v>
      </c>
      <c r="R634" s="8">
        <v>16.484999999999999</v>
      </c>
      <c r="S634" s="8"/>
      <c r="T634" s="8"/>
      <c r="U634" s="9">
        <v>21.98</v>
      </c>
      <c r="V634" s="9">
        <v>23.55</v>
      </c>
      <c r="W634" s="9">
        <v>23.55</v>
      </c>
      <c r="X634" s="9">
        <v>20.41</v>
      </c>
      <c r="Y634" s="1"/>
      <c r="Z634" s="9">
        <v>18.84</v>
      </c>
      <c r="AA634" s="9">
        <v>18.84</v>
      </c>
      <c r="AB634" s="9">
        <v>25.12</v>
      </c>
      <c r="AC634" s="9">
        <v>18.84</v>
      </c>
      <c r="AD634" s="9">
        <v>14.13</v>
      </c>
      <c r="AE634" s="1"/>
      <c r="AF634" s="9">
        <v>15.7</v>
      </c>
      <c r="AG634" s="9">
        <v>14.13</v>
      </c>
      <c r="AH634" s="9">
        <v>25.12</v>
      </c>
      <c r="AI634" s="9">
        <v>10.42</v>
      </c>
      <c r="AJ634" s="9">
        <v>15.7</v>
      </c>
      <c r="AK634" s="1"/>
      <c r="AL634" s="9">
        <v>17.27</v>
      </c>
      <c r="AM634" s="9">
        <v>21.98</v>
      </c>
      <c r="AN634" s="9">
        <v>25.12</v>
      </c>
      <c r="AO634" s="9">
        <v>12.56</v>
      </c>
      <c r="AP634" s="9">
        <v>15.7</v>
      </c>
      <c r="AQ634" s="1"/>
      <c r="AR634" s="9">
        <v>23.55</v>
      </c>
      <c r="AS634" s="9">
        <v>15.7</v>
      </c>
      <c r="AT634" s="9">
        <v>23.55</v>
      </c>
    </row>
    <row r="635" spans="1:46" ht="23.25" customHeight="1">
      <c r="A635" s="1"/>
      <c r="B635" s="6" t="s">
        <v>20</v>
      </c>
      <c r="C635" s="6" t="s">
        <v>588</v>
      </c>
      <c r="D635" s="7" t="s">
        <v>22</v>
      </c>
      <c r="E635" s="7" t="s">
        <v>585</v>
      </c>
      <c r="F635" s="6" t="s">
        <v>586</v>
      </c>
      <c r="G635" s="7" t="s">
        <v>31</v>
      </c>
      <c r="H635" s="7" t="s">
        <v>501</v>
      </c>
      <c r="I635" s="6" t="s">
        <v>502</v>
      </c>
      <c r="J635" s="8">
        <v>32</v>
      </c>
      <c r="K635" s="7" t="s">
        <v>675</v>
      </c>
      <c r="L635" s="8">
        <v>1.57</v>
      </c>
      <c r="M635" s="8">
        <v>1.57</v>
      </c>
      <c r="N635" s="8"/>
      <c r="O635" s="8"/>
      <c r="P635" s="8"/>
      <c r="Q635" s="8"/>
      <c r="R635" s="8"/>
      <c r="S635" s="8">
        <v>1.57</v>
      </c>
      <c r="T635" s="8"/>
      <c r="U635" s="1"/>
      <c r="V635" s="1"/>
      <c r="W635" s="1"/>
      <c r="X635" s="1"/>
      <c r="Y635" s="8">
        <v>1.57</v>
      </c>
      <c r="Z635" s="1"/>
      <c r="AA635" s="1"/>
      <c r="AB635" s="1"/>
      <c r="AC635" s="1"/>
      <c r="AD635" s="1"/>
      <c r="AE635" s="8">
        <v>0</v>
      </c>
      <c r="AF635" s="1"/>
      <c r="AG635" s="1"/>
      <c r="AH635" s="1"/>
      <c r="AI635" s="1"/>
      <c r="AJ635" s="1"/>
      <c r="AK635" s="8">
        <v>1.57</v>
      </c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23.25" customHeight="1">
      <c r="A636" s="1"/>
      <c r="B636" s="6" t="s">
        <v>20</v>
      </c>
      <c r="C636" s="6" t="s">
        <v>588</v>
      </c>
      <c r="D636" s="7" t="s">
        <v>25</v>
      </c>
      <c r="E636" s="7" t="s">
        <v>452</v>
      </c>
      <c r="F636" s="6" t="s">
        <v>453</v>
      </c>
      <c r="G636" s="7" t="s">
        <v>31</v>
      </c>
      <c r="H636" s="7" t="s">
        <v>501</v>
      </c>
      <c r="I636" s="6" t="s">
        <v>502</v>
      </c>
      <c r="J636" s="8">
        <v>32</v>
      </c>
      <c r="K636" s="7" t="s">
        <v>675</v>
      </c>
      <c r="L636" s="8">
        <v>18.84</v>
      </c>
      <c r="M636" s="8">
        <v>11.513333333333334</v>
      </c>
      <c r="N636" s="8"/>
      <c r="O636" s="8"/>
      <c r="P636" s="8"/>
      <c r="Q636" s="8"/>
      <c r="R636" s="8"/>
      <c r="S636" s="8">
        <v>11.513333333333334</v>
      </c>
      <c r="T636" s="8"/>
      <c r="U636" s="1"/>
      <c r="V636" s="1"/>
      <c r="W636" s="1"/>
      <c r="X636" s="1"/>
      <c r="Y636" s="9">
        <v>7.85</v>
      </c>
      <c r="Z636" s="1"/>
      <c r="AA636" s="1"/>
      <c r="AB636" s="1"/>
      <c r="AC636" s="1"/>
      <c r="AD636" s="1"/>
      <c r="AE636" s="9">
        <v>18.84</v>
      </c>
      <c r="AF636" s="1"/>
      <c r="AG636" s="1"/>
      <c r="AH636" s="1"/>
      <c r="AI636" s="1"/>
      <c r="AJ636" s="1"/>
      <c r="AK636" s="9">
        <v>7.85</v>
      </c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23.25" customHeight="1">
      <c r="A637" s="1"/>
      <c r="B637" s="6" t="s">
        <v>20</v>
      </c>
      <c r="C637" s="6" t="s">
        <v>589</v>
      </c>
      <c r="D637" s="7" t="s">
        <v>22</v>
      </c>
      <c r="E637" s="7" t="s">
        <v>175</v>
      </c>
      <c r="F637" s="6" t="s">
        <v>176</v>
      </c>
      <c r="G637" s="7" t="s">
        <v>25</v>
      </c>
      <c r="H637" s="7" t="s">
        <v>74</v>
      </c>
      <c r="I637" s="6" t="s">
        <v>75</v>
      </c>
      <c r="J637" s="8">
        <v>38</v>
      </c>
      <c r="K637" s="7" t="s">
        <v>663</v>
      </c>
      <c r="L637" s="8">
        <v>23.073500000000003</v>
      </c>
      <c r="M637" s="8">
        <v>17.905619999999995</v>
      </c>
      <c r="N637" s="8">
        <v>15.88625</v>
      </c>
      <c r="O637" s="8">
        <v>17.9999</v>
      </c>
      <c r="P637" s="8">
        <v>18.054400000000001</v>
      </c>
      <c r="Q637" s="8">
        <v>17.801499999999997</v>
      </c>
      <c r="R637" s="8">
        <v>19.404625000000003</v>
      </c>
      <c r="S637" s="8">
        <v>18.333166666666667</v>
      </c>
      <c r="T637" s="8"/>
      <c r="U637" s="8">
        <v>20.606000000000002</v>
      </c>
      <c r="V637" s="8">
        <v>19.363500000000002</v>
      </c>
      <c r="W637" s="8">
        <v>16.454499999999999</v>
      </c>
      <c r="X637" s="8">
        <v>18.818000000000001</v>
      </c>
      <c r="Y637" s="8">
        <v>18.818000000000001</v>
      </c>
      <c r="Z637" s="8">
        <v>16.363500000000002</v>
      </c>
      <c r="AA637" s="8">
        <v>17.908999999999999</v>
      </c>
      <c r="AB637" s="8">
        <v>17.818000000000001</v>
      </c>
      <c r="AC637" s="8">
        <v>18.363500000000002</v>
      </c>
      <c r="AD637" s="8">
        <v>18.363500000000002</v>
      </c>
      <c r="AE637" s="8">
        <v>0</v>
      </c>
      <c r="AF637" s="8">
        <v>15.909000000000001</v>
      </c>
      <c r="AG637" s="8">
        <v>17.7575</v>
      </c>
      <c r="AH637" s="8">
        <v>18.818000000000001</v>
      </c>
      <c r="AI637" s="8">
        <v>17.908999999999999</v>
      </c>
      <c r="AJ637" s="8">
        <v>17.363500000000002</v>
      </c>
      <c r="AK637" s="8">
        <v>19.818000000000001</v>
      </c>
      <c r="AL637" s="8">
        <v>18.363500000000002</v>
      </c>
      <c r="AM637" s="8">
        <v>16.908999999999999</v>
      </c>
      <c r="AN637" s="8">
        <v>16.908999999999999</v>
      </c>
      <c r="AO637" s="8">
        <v>18.478999999999999</v>
      </c>
      <c r="AP637" s="8">
        <v>23.073500000000003</v>
      </c>
      <c r="AQ637" s="8">
        <v>16.363500000000002</v>
      </c>
      <c r="AR637" s="8">
        <v>12.909000000000001</v>
      </c>
      <c r="AS637" s="8">
        <v>16.818000000000001</v>
      </c>
      <c r="AT637" s="8">
        <v>17.363500000000002</v>
      </c>
    </row>
    <row r="638" spans="1:46" ht="23.25" customHeight="1">
      <c r="A638" s="1"/>
      <c r="B638" s="6" t="s">
        <v>20</v>
      </c>
      <c r="C638" s="6" t="s">
        <v>589</v>
      </c>
      <c r="D638" s="7" t="s">
        <v>22</v>
      </c>
      <c r="E638" s="7" t="s">
        <v>175</v>
      </c>
      <c r="F638" s="6" t="s">
        <v>176</v>
      </c>
      <c r="G638" s="7" t="s">
        <v>31</v>
      </c>
      <c r="H638" s="7" t="s">
        <v>83</v>
      </c>
      <c r="I638" s="6" t="s">
        <v>84</v>
      </c>
      <c r="J638" s="8">
        <v>38</v>
      </c>
      <c r="K638" s="7" t="s">
        <v>34</v>
      </c>
      <c r="L638" s="8">
        <v>15.1645</v>
      </c>
      <c r="M638" s="8">
        <v>11.111279999999997</v>
      </c>
      <c r="N638" s="8">
        <v>9.8181250000000002</v>
      </c>
      <c r="O638" s="8">
        <v>9.8362999999999996</v>
      </c>
      <c r="P638" s="8">
        <v>10.927199999999999</v>
      </c>
      <c r="Q638" s="8">
        <v>12.382000000000001</v>
      </c>
      <c r="R638" s="8">
        <v>11.944000000000001</v>
      </c>
      <c r="S638" s="8">
        <v>12.462666666666665</v>
      </c>
      <c r="T638" s="8"/>
      <c r="U638" s="9">
        <v>9.9090000000000007</v>
      </c>
      <c r="V638" s="9">
        <v>12.454499999999999</v>
      </c>
      <c r="W638" s="9">
        <v>11.454499999999999</v>
      </c>
      <c r="X638" s="9">
        <v>14.049000000000001</v>
      </c>
      <c r="Y638" s="9">
        <v>14.0245</v>
      </c>
      <c r="Z638" s="9">
        <v>9.9090000000000007</v>
      </c>
      <c r="AA638" s="9">
        <v>11.454499999999999</v>
      </c>
      <c r="AB638" s="9">
        <v>9.9090000000000007</v>
      </c>
      <c r="AC638" s="9">
        <v>11.454499999999999</v>
      </c>
      <c r="AD638" s="9">
        <v>11.909000000000001</v>
      </c>
      <c r="AE638" s="9">
        <v>0</v>
      </c>
      <c r="AF638" s="9">
        <v>10.454499999999999</v>
      </c>
      <c r="AG638" s="9">
        <v>9.4544999999999995</v>
      </c>
      <c r="AH638" s="9">
        <v>11.454499999999999</v>
      </c>
      <c r="AI638" s="9">
        <v>11.454499999999999</v>
      </c>
      <c r="AJ638" s="9">
        <v>10.909000000000001</v>
      </c>
      <c r="AK638" s="9">
        <v>12.454499999999999</v>
      </c>
      <c r="AL638" s="9">
        <v>9.4544999999999995</v>
      </c>
      <c r="AM638" s="9">
        <v>9.9090000000000007</v>
      </c>
      <c r="AN638" s="9">
        <v>9.9090000000000007</v>
      </c>
      <c r="AO638" s="9">
        <v>15.1645</v>
      </c>
      <c r="AP638" s="9">
        <v>10.909000000000001</v>
      </c>
      <c r="AQ638" s="9">
        <v>10.909000000000001</v>
      </c>
      <c r="AR638" s="9">
        <v>9.4544999999999995</v>
      </c>
      <c r="AS638" s="9">
        <v>8.4544999999999995</v>
      </c>
      <c r="AT638" s="9">
        <v>10.909000000000001</v>
      </c>
    </row>
    <row r="639" spans="1:46" ht="23.25" customHeight="1">
      <c r="A639" s="1"/>
      <c r="B639" s="6" t="s">
        <v>20</v>
      </c>
      <c r="C639" s="6" t="s">
        <v>589</v>
      </c>
      <c r="D639" s="7" t="s">
        <v>31</v>
      </c>
      <c r="E639" s="7" t="s">
        <v>83</v>
      </c>
      <c r="F639" s="6" t="s">
        <v>84</v>
      </c>
      <c r="G639" s="7" t="s">
        <v>33</v>
      </c>
      <c r="H639" s="7" t="s">
        <v>175</v>
      </c>
      <c r="I639" s="6" t="s">
        <v>176</v>
      </c>
      <c r="J639" s="8">
        <v>38</v>
      </c>
      <c r="K639" s="7" t="s">
        <v>89</v>
      </c>
      <c r="L639" s="8">
        <v>20.409000000000006</v>
      </c>
      <c r="M639" s="8">
        <v>8.703854166666666</v>
      </c>
      <c r="N639" s="8">
        <v>8.9621250000000021</v>
      </c>
      <c r="O639" s="8">
        <v>10.827200000000001</v>
      </c>
      <c r="P639" s="8">
        <v>7.2045000000000021</v>
      </c>
      <c r="Q639" s="8">
        <v>8.0340000000000025</v>
      </c>
      <c r="R639" s="8">
        <v>7.7953750000000017</v>
      </c>
      <c r="S639" s="8">
        <v>8.9241666666666664</v>
      </c>
      <c r="T639" s="8"/>
      <c r="U639" s="8">
        <v>20.409000000000006</v>
      </c>
      <c r="V639" s="8">
        <v>3</v>
      </c>
      <c r="W639" s="8">
        <v>9.4090000000000025</v>
      </c>
      <c r="X639" s="8">
        <v>6.9090000000000016</v>
      </c>
      <c r="Y639" s="8">
        <v>8.4545000000000012</v>
      </c>
      <c r="Z639" s="8">
        <v>7.0760000000000005</v>
      </c>
      <c r="AA639" s="8">
        <v>13.409000000000001</v>
      </c>
      <c r="AB639" s="8">
        <v>0</v>
      </c>
      <c r="AC639" s="8">
        <v>7.3635000000000019</v>
      </c>
      <c r="AD639" s="8">
        <v>8.4090000000000007</v>
      </c>
      <c r="AE639" s="1"/>
      <c r="AF639" s="8">
        <v>15.409000000000004</v>
      </c>
      <c r="AG639" s="8">
        <v>5.9545000000000012</v>
      </c>
      <c r="AH639" s="8">
        <v>10.454500000000003</v>
      </c>
      <c r="AI639" s="8">
        <v>10.454500000000003</v>
      </c>
      <c r="AJ639" s="8">
        <v>7.9545000000000021</v>
      </c>
      <c r="AK639" s="8">
        <v>13.818000000000001</v>
      </c>
      <c r="AL639" s="8">
        <v>5.4545000000000012</v>
      </c>
      <c r="AM639" s="8">
        <v>7.9090000000000007</v>
      </c>
      <c r="AN639" s="8">
        <v>7.9545000000000021</v>
      </c>
      <c r="AO639" s="8">
        <v>4.9090000000000007</v>
      </c>
      <c r="AP639" s="8">
        <v>7.9090000000000016</v>
      </c>
      <c r="AQ639" s="8">
        <v>4.5</v>
      </c>
      <c r="AR639" s="8">
        <v>7.9090000000000016</v>
      </c>
      <c r="AS639" s="8">
        <v>6.4545000000000012</v>
      </c>
      <c r="AT639" s="8">
        <v>7.4090000000000016</v>
      </c>
    </row>
    <row r="640" spans="1:46" ht="23.25" customHeight="1">
      <c r="A640" s="1"/>
      <c r="B640" s="6" t="s">
        <v>20</v>
      </c>
      <c r="C640" s="6" t="s">
        <v>590</v>
      </c>
      <c r="D640" s="7" t="s">
        <v>22</v>
      </c>
      <c r="E640" s="7" t="s">
        <v>175</v>
      </c>
      <c r="F640" s="6" t="s">
        <v>176</v>
      </c>
      <c r="G640" s="7" t="s">
        <v>25</v>
      </c>
      <c r="H640" s="7" t="s">
        <v>38</v>
      </c>
      <c r="I640" s="6" t="s">
        <v>39</v>
      </c>
      <c r="J640" s="8">
        <v>52</v>
      </c>
      <c r="K640" s="7" t="s">
        <v>335</v>
      </c>
      <c r="L640" s="8">
        <v>53</v>
      </c>
      <c r="M640" s="8">
        <v>38.752800000000001</v>
      </c>
      <c r="N640" s="8">
        <v>39</v>
      </c>
      <c r="O640" s="8">
        <v>38.594000000000001</v>
      </c>
      <c r="P640" s="8">
        <v>37.4</v>
      </c>
      <c r="Q640" s="8">
        <v>37.962499999999999</v>
      </c>
      <c r="R640" s="8">
        <v>42</v>
      </c>
      <c r="S640" s="8">
        <v>37.666666666666664</v>
      </c>
      <c r="T640" s="8"/>
      <c r="U640" s="9">
        <v>48.576000000000001</v>
      </c>
      <c r="V640" s="9">
        <v>49</v>
      </c>
      <c r="W640" s="9">
        <v>46</v>
      </c>
      <c r="X640" s="9">
        <v>53</v>
      </c>
      <c r="Y640" s="9">
        <v>52</v>
      </c>
      <c r="Z640" s="9">
        <v>52</v>
      </c>
      <c r="AA640" s="9">
        <v>48.393999999999998</v>
      </c>
      <c r="AB640" s="9">
        <v>45</v>
      </c>
      <c r="AC640" s="9">
        <v>43</v>
      </c>
      <c r="AD640" s="9">
        <v>44</v>
      </c>
      <c r="AE640" s="9">
        <v>0</v>
      </c>
      <c r="AF640" s="9">
        <v>47</v>
      </c>
      <c r="AG640" s="9">
        <v>37</v>
      </c>
      <c r="AH640" s="9">
        <v>31</v>
      </c>
      <c r="AI640" s="9">
        <v>32</v>
      </c>
      <c r="AJ640" s="9">
        <v>40</v>
      </c>
      <c r="AK640" s="9">
        <v>35</v>
      </c>
      <c r="AL640" s="9">
        <v>30</v>
      </c>
      <c r="AM640" s="9">
        <v>30</v>
      </c>
      <c r="AN640" s="9">
        <v>31</v>
      </c>
      <c r="AO640" s="9">
        <v>30.85</v>
      </c>
      <c r="AP640" s="9">
        <v>31</v>
      </c>
      <c r="AQ640" s="9">
        <v>26</v>
      </c>
      <c r="AR640" s="9">
        <v>27</v>
      </c>
      <c r="AS640" s="9">
        <v>29</v>
      </c>
      <c r="AT640" s="9">
        <v>31</v>
      </c>
    </row>
    <row r="641" spans="1:46" ht="23.25" customHeight="1">
      <c r="A641" s="1"/>
      <c r="B641" s="6" t="s">
        <v>20</v>
      </c>
      <c r="C641" s="6" t="s">
        <v>590</v>
      </c>
      <c r="D641" s="7" t="s">
        <v>22</v>
      </c>
      <c r="E641" s="7" t="s">
        <v>175</v>
      </c>
      <c r="F641" s="6" t="s">
        <v>176</v>
      </c>
      <c r="G641" s="7" t="s">
        <v>31</v>
      </c>
      <c r="H641" s="7" t="s">
        <v>91</v>
      </c>
      <c r="I641" s="6" t="s">
        <v>92</v>
      </c>
      <c r="J641" s="8">
        <v>52</v>
      </c>
      <c r="K641" s="7" t="s">
        <v>337</v>
      </c>
      <c r="L641" s="8">
        <v>24.99</v>
      </c>
      <c r="M641" s="8">
        <v>12.350666666666667</v>
      </c>
      <c r="N641" s="8">
        <v>10.333333333333334</v>
      </c>
      <c r="O641" s="8">
        <v>10.727333333333334</v>
      </c>
      <c r="P641" s="8">
        <v>15</v>
      </c>
      <c r="Q641" s="8">
        <v>15.71</v>
      </c>
      <c r="R641" s="8">
        <v>9</v>
      </c>
      <c r="S641" s="8">
        <v>13.333333333333334</v>
      </c>
      <c r="T641" s="8"/>
      <c r="U641" s="8">
        <v>0</v>
      </c>
      <c r="V641" s="8">
        <v>0</v>
      </c>
      <c r="W641" s="8">
        <v>3.14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6</v>
      </c>
      <c r="AE641" s="8">
        <v>8</v>
      </c>
      <c r="AF641" s="8">
        <v>6</v>
      </c>
      <c r="AG641" s="8">
        <v>6.3940000000000001</v>
      </c>
      <c r="AH641" s="8">
        <v>17</v>
      </c>
      <c r="AI641" s="8">
        <v>19</v>
      </c>
      <c r="AJ641" s="8">
        <v>7</v>
      </c>
      <c r="AK641" s="8">
        <v>19</v>
      </c>
      <c r="AL641" s="8">
        <v>13</v>
      </c>
      <c r="AM641" s="8">
        <v>13.394</v>
      </c>
      <c r="AN641" s="8">
        <v>13</v>
      </c>
      <c r="AO641" s="8">
        <v>24.99</v>
      </c>
      <c r="AP641" s="8">
        <v>14</v>
      </c>
      <c r="AQ641" s="8">
        <v>13</v>
      </c>
      <c r="AR641" s="8">
        <v>12</v>
      </c>
      <c r="AS641" s="8">
        <v>12.394</v>
      </c>
      <c r="AT641" s="8">
        <v>15</v>
      </c>
    </row>
    <row r="642" spans="1:46" ht="23.25" customHeight="1">
      <c r="A642" s="1"/>
      <c r="B642" s="6" t="s">
        <v>20</v>
      </c>
      <c r="C642" s="6" t="s">
        <v>590</v>
      </c>
      <c r="D642" s="7" t="s">
        <v>25</v>
      </c>
      <c r="E642" s="7" t="s">
        <v>38</v>
      </c>
      <c r="F642" s="6" t="s">
        <v>39</v>
      </c>
      <c r="G642" s="7" t="s">
        <v>31</v>
      </c>
      <c r="H642" s="7" t="s">
        <v>91</v>
      </c>
      <c r="I642" s="6" t="s">
        <v>92</v>
      </c>
      <c r="J642" s="8">
        <v>52</v>
      </c>
      <c r="K642" s="7" t="s">
        <v>337</v>
      </c>
      <c r="L642" s="8">
        <v>30.56</v>
      </c>
      <c r="M642" s="8">
        <v>15.143339999999997</v>
      </c>
      <c r="N642" s="8">
        <v>14.785</v>
      </c>
      <c r="O642" s="8">
        <v>12.2</v>
      </c>
      <c r="P642" s="8">
        <v>17.6647</v>
      </c>
      <c r="Q642" s="8">
        <v>14.782500000000001</v>
      </c>
      <c r="R642" s="8">
        <v>13.903333333333334</v>
      </c>
      <c r="S642" s="8">
        <v>17.32</v>
      </c>
      <c r="T642" s="8"/>
      <c r="U642" s="9">
        <v>16</v>
      </c>
      <c r="V642" s="9">
        <v>20</v>
      </c>
      <c r="W642" s="9">
        <v>20</v>
      </c>
      <c r="X642" s="9">
        <v>17.57</v>
      </c>
      <c r="Y642" s="9">
        <v>17</v>
      </c>
      <c r="Z642" s="9">
        <v>23.14</v>
      </c>
      <c r="AA642" s="9">
        <v>16</v>
      </c>
      <c r="AB642" s="9">
        <v>30.56</v>
      </c>
      <c r="AC642" s="9">
        <v>27.28</v>
      </c>
      <c r="AD642" s="9">
        <v>22.14</v>
      </c>
      <c r="AE642" s="9">
        <v>19.57</v>
      </c>
      <c r="AF642" s="9">
        <v>18</v>
      </c>
      <c r="AG642" s="9">
        <v>16</v>
      </c>
      <c r="AH642" s="9">
        <v>8.2800000000000011</v>
      </c>
      <c r="AI642" s="9">
        <v>5.71</v>
      </c>
      <c r="AJ642" s="9">
        <v>2</v>
      </c>
      <c r="AK642" s="9">
        <v>20.71</v>
      </c>
      <c r="AL642" s="9">
        <v>16</v>
      </c>
      <c r="AM642" s="9">
        <v>11</v>
      </c>
      <c r="AN642" s="9">
        <v>27.483499999999999</v>
      </c>
      <c r="AO642" s="9">
        <v>6.14</v>
      </c>
      <c r="AP642" s="9">
        <v>0</v>
      </c>
      <c r="AQ642" s="9">
        <v>12</v>
      </c>
      <c r="AR642" s="9">
        <v>2</v>
      </c>
      <c r="AS642" s="9">
        <v>2</v>
      </c>
      <c r="AT642" s="9">
        <v>2</v>
      </c>
    </row>
    <row r="643" spans="1:46" ht="23.25" customHeight="1">
      <c r="A643" s="1"/>
      <c r="B643" s="6" t="s">
        <v>20</v>
      </c>
      <c r="C643" s="6" t="s">
        <v>590</v>
      </c>
      <c r="D643" s="7" t="s">
        <v>31</v>
      </c>
      <c r="E643" s="7" t="s">
        <v>91</v>
      </c>
      <c r="F643" s="6" t="s">
        <v>92</v>
      </c>
      <c r="G643" s="7" t="s">
        <v>33</v>
      </c>
      <c r="H643" s="7" t="s">
        <v>38</v>
      </c>
      <c r="I643" s="6" t="s">
        <v>39</v>
      </c>
      <c r="J643" s="8">
        <v>52</v>
      </c>
      <c r="K643" s="7" t="s">
        <v>109</v>
      </c>
      <c r="L643" s="8">
        <v>23.56</v>
      </c>
      <c r="M643" s="8">
        <v>14.647375000000002</v>
      </c>
      <c r="N643" s="8">
        <v>13.725750000000001</v>
      </c>
      <c r="O643" s="8">
        <v>11.2765</v>
      </c>
      <c r="P643" s="8">
        <v>14.889199999999999</v>
      </c>
      <c r="Q643" s="8">
        <v>15.484166666666669</v>
      </c>
      <c r="R643" s="8">
        <v>14.131500000000003</v>
      </c>
      <c r="S643" s="8">
        <v>18.525874999999999</v>
      </c>
      <c r="T643" s="8"/>
      <c r="U643" s="8">
        <v>11.374499999999999</v>
      </c>
      <c r="V643" s="8">
        <v>11.874499999999999</v>
      </c>
      <c r="W643" s="8">
        <v>0</v>
      </c>
      <c r="X643" s="8">
        <v>7.7345000000000006</v>
      </c>
      <c r="Y643" s="8">
        <v>15.329000000000001</v>
      </c>
      <c r="Z643" s="8">
        <v>16.423500000000001</v>
      </c>
      <c r="AA643" s="8">
        <v>11.759000000000002</v>
      </c>
      <c r="AB643" s="8">
        <v>14.374499999999999</v>
      </c>
      <c r="AC643" s="8">
        <v>16.514500000000002</v>
      </c>
      <c r="AD643" s="8">
        <v>10.304500000000001</v>
      </c>
      <c r="AE643" s="8">
        <v>23.56</v>
      </c>
      <c r="AF643" s="8">
        <v>9.9580000000000002</v>
      </c>
      <c r="AG643" s="8">
        <v>14.3535</v>
      </c>
      <c r="AH643" s="8">
        <v>10.804500000000001</v>
      </c>
      <c r="AI643" s="8">
        <v>15.469000000000003</v>
      </c>
      <c r="AJ643" s="8">
        <v>20.423500000000004</v>
      </c>
      <c r="AK643" s="8">
        <v>23.224499999999999</v>
      </c>
      <c r="AL643" s="8">
        <v>17.399000000000001</v>
      </c>
      <c r="AM643" s="8">
        <v>0</v>
      </c>
      <c r="AN643" s="8">
        <v>16.143500000000003</v>
      </c>
      <c r="AO643" s="8">
        <v>14.469000000000001</v>
      </c>
      <c r="AP643" s="8">
        <v>18.063500000000001</v>
      </c>
      <c r="AQ643" s="8">
        <v>11.99</v>
      </c>
      <c r="AR643" s="8">
        <v>11.122500000000002</v>
      </c>
      <c r="AS643" s="8">
        <v>7.6189999999999998</v>
      </c>
      <c r="AT643" s="8">
        <v>21.248999999999999</v>
      </c>
    </row>
    <row r="644" spans="1:46" ht="23.25" customHeight="1">
      <c r="A644" s="1"/>
      <c r="B644" s="6" t="s">
        <v>20</v>
      </c>
      <c r="C644" s="6" t="s">
        <v>590</v>
      </c>
      <c r="D644" s="7" t="s">
        <v>31</v>
      </c>
      <c r="E644" s="7" t="s">
        <v>91</v>
      </c>
      <c r="F644" s="6" t="s">
        <v>92</v>
      </c>
      <c r="G644" s="7" t="s">
        <v>35</v>
      </c>
      <c r="H644" s="7" t="s">
        <v>175</v>
      </c>
      <c r="I644" s="6" t="s">
        <v>176</v>
      </c>
      <c r="J644" s="8">
        <v>52</v>
      </c>
      <c r="K644" s="7" t="s">
        <v>69</v>
      </c>
      <c r="L644" s="8">
        <v>0</v>
      </c>
      <c r="M644" s="8"/>
      <c r="N644" s="8"/>
      <c r="O644" s="8"/>
      <c r="P644" s="8"/>
      <c r="Q644" s="8"/>
      <c r="R644" s="8"/>
      <c r="S644" s="8"/>
      <c r="T644" s="8"/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0</v>
      </c>
      <c r="AE644" s="9">
        <v>0</v>
      </c>
      <c r="AF644" s="9">
        <v>0</v>
      </c>
      <c r="AG644" s="9">
        <v>0</v>
      </c>
      <c r="AH644" s="9">
        <v>0</v>
      </c>
      <c r="AI644" s="9">
        <v>0</v>
      </c>
      <c r="AJ644" s="9">
        <v>0</v>
      </c>
      <c r="AK644" s="9">
        <v>0</v>
      </c>
      <c r="AL644" s="9">
        <v>0</v>
      </c>
      <c r="AM644" s="9">
        <v>0</v>
      </c>
      <c r="AN644" s="9">
        <v>0</v>
      </c>
      <c r="AO644" s="9">
        <v>0</v>
      </c>
      <c r="AP644" s="9">
        <v>0</v>
      </c>
      <c r="AQ644" s="9">
        <v>0</v>
      </c>
      <c r="AR644" s="9">
        <v>0</v>
      </c>
      <c r="AS644" s="9">
        <v>0</v>
      </c>
      <c r="AT644" s="9">
        <v>0</v>
      </c>
    </row>
    <row r="645" spans="1:46" ht="23.25" customHeight="1">
      <c r="A645" s="1"/>
      <c r="B645" s="6" t="s">
        <v>20</v>
      </c>
      <c r="C645" s="6" t="s">
        <v>590</v>
      </c>
      <c r="D645" s="7" t="s">
        <v>31</v>
      </c>
      <c r="E645" s="7" t="s">
        <v>91</v>
      </c>
      <c r="F645" s="6" t="s">
        <v>92</v>
      </c>
      <c r="G645" s="7" t="s">
        <v>169</v>
      </c>
      <c r="H645" s="7" t="s">
        <v>200</v>
      </c>
      <c r="I645" s="6" t="s">
        <v>201</v>
      </c>
      <c r="J645" s="8">
        <v>52</v>
      </c>
      <c r="K645" s="7" t="s">
        <v>463</v>
      </c>
      <c r="L645" s="8">
        <v>1</v>
      </c>
      <c r="M645" s="8">
        <v>1</v>
      </c>
      <c r="N645" s="8">
        <v>1</v>
      </c>
      <c r="O645" s="8">
        <v>1</v>
      </c>
      <c r="P645" s="8">
        <v>1</v>
      </c>
      <c r="Q645" s="8">
        <v>1</v>
      </c>
      <c r="R645" s="8">
        <v>1</v>
      </c>
      <c r="S645" s="8"/>
      <c r="T645" s="8"/>
      <c r="U645" s="8">
        <v>1</v>
      </c>
      <c r="V645" s="8">
        <v>1</v>
      </c>
      <c r="W645" s="8">
        <v>1</v>
      </c>
      <c r="X645" s="8">
        <v>1</v>
      </c>
      <c r="Y645" s="8">
        <v>0</v>
      </c>
      <c r="Z645" s="8">
        <v>1</v>
      </c>
      <c r="AA645" s="8">
        <v>1</v>
      </c>
      <c r="AB645" s="8">
        <v>1</v>
      </c>
      <c r="AC645" s="8">
        <v>1</v>
      </c>
      <c r="AD645" s="8">
        <v>1</v>
      </c>
      <c r="AE645" s="8">
        <v>0</v>
      </c>
      <c r="AF645" s="8">
        <v>1</v>
      </c>
      <c r="AG645" s="8">
        <v>1</v>
      </c>
      <c r="AH645" s="8">
        <v>1</v>
      </c>
      <c r="AI645" s="8">
        <v>1</v>
      </c>
      <c r="AJ645" s="8">
        <v>1</v>
      </c>
      <c r="AK645" s="8">
        <v>0</v>
      </c>
      <c r="AL645" s="8">
        <v>1</v>
      </c>
      <c r="AM645" s="8">
        <v>1</v>
      </c>
      <c r="AN645" s="8">
        <v>1</v>
      </c>
      <c r="AO645" s="8">
        <v>1</v>
      </c>
      <c r="AP645" s="8">
        <v>1</v>
      </c>
      <c r="AQ645" s="8">
        <v>0</v>
      </c>
      <c r="AR645" s="8">
        <v>1</v>
      </c>
      <c r="AS645" s="8">
        <v>1</v>
      </c>
      <c r="AT645" s="8">
        <v>1</v>
      </c>
    </row>
    <row r="646" spans="1:46" ht="23.25" customHeight="1">
      <c r="A646" s="1"/>
      <c r="B646" s="6" t="s">
        <v>20</v>
      </c>
      <c r="C646" s="6" t="s">
        <v>590</v>
      </c>
      <c r="D646" s="7" t="s">
        <v>33</v>
      </c>
      <c r="E646" s="7" t="s">
        <v>38</v>
      </c>
      <c r="F646" s="6" t="s">
        <v>39</v>
      </c>
      <c r="G646" s="7" t="s">
        <v>35</v>
      </c>
      <c r="H646" s="7" t="s">
        <v>175</v>
      </c>
      <c r="I646" s="6" t="s">
        <v>176</v>
      </c>
      <c r="J646" s="8">
        <v>52</v>
      </c>
      <c r="K646" s="7" t="s">
        <v>69</v>
      </c>
      <c r="L646" s="8">
        <v>36</v>
      </c>
      <c r="M646" s="8">
        <v>21.663576923076924</v>
      </c>
      <c r="N646" s="8">
        <v>27.375</v>
      </c>
      <c r="O646" s="8">
        <v>24.7</v>
      </c>
      <c r="P646" s="8">
        <v>21</v>
      </c>
      <c r="Q646" s="8">
        <v>14.625</v>
      </c>
      <c r="R646" s="8">
        <v>19.640999999999998</v>
      </c>
      <c r="S646" s="8">
        <v>22.047249999999998</v>
      </c>
      <c r="T646" s="8"/>
      <c r="U646" s="9">
        <v>32</v>
      </c>
      <c r="V646" s="9">
        <v>29</v>
      </c>
      <c r="W646" s="9">
        <v>14</v>
      </c>
      <c r="X646" s="9">
        <v>18.440000000000001</v>
      </c>
      <c r="Y646" s="9">
        <v>25</v>
      </c>
      <c r="Z646" s="9">
        <v>32.5</v>
      </c>
      <c r="AA646" s="9">
        <v>18</v>
      </c>
      <c r="AB646" s="9">
        <v>20.5</v>
      </c>
      <c r="AC646" s="9">
        <v>23.5</v>
      </c>
      <c r="AD646" s="9">
        <v>20.774000000000001</v>
      </c>
      <c r="AE646" s="9">
        <v>18.189</v>
      </c>
      <c r="AF646" s="9">
        <v>25</v>
      </c>
      <c r="AG646" s="9">
        <v>26</v>
      </c>
      <c r="AH646" s="9">
        <v>25</v>
      </c>
      <c r="AI646" s="9">
        <v>12.5</v>
      </c>
      <c r="AJ646" s="9">
        <v>19.076000000000001</v>
      </c>
      <c r="AK646" s="9">
        <v>36</v>
      </c>
      <c r="AL646" s="9">
        <v>19</v>
      </c>
      <c r="AM646" s="9">
        <v>35</v>
      </c>
      <c r="AN646" s="9">
        <v>21</v>
      </c>
      <c r="AO646" s="9">
        <v>8.5</v>
      </c>
      <c r="AP646" s="9">
        <v>20.274000000000001</v>
      </c>
      <c r="AQ646" s="9">
        <v>9</v>
      </c>
      <c r="AR646" s="9">
        <v>33</v>
      </c>
      <c r="AS646" s="9">
        <v>12.5</v>
      </c>
      <c r="AT646" s="9">
        <v>9.5</v>
      </c>
    </row>
    <row r="647" spans="1:46" ht="23.25" customHeight="1">
      <c r="A647" s="1"/>
      <c r="B647" s="6" t="s">
        <v>20</v>
      </c>
      <c r="C647" s="6" t="s">
        <v>590</v>
      </c>
      <c r="D647" s="7" t="s">
        <v>33</v>
      </c>
      <c r="E647" s="7" t="s">
        <v>38</v>
      </c>
      <c r="F647" s="6" t="s">
        <v>39</v>
      </c>
      <c r="G647" s="7" t="s">
        <v>169</v>
      </c>
      <c r="H647" s="7" t="s">
        <v>200</v>
      </c>
      <c r="I647" s="6" t="s">
        <v>201</v>
      </c>
      <c r="J647" s="8">
        <v>52</v>
      </c>
      <c r="K647" s="7" t="s">
        <v>463</v>
      </c>
      <c r="L647" s="8">
        <v>2</v>
      </c>
      <c r="M647" s="8">
        <v>1.04</v>
      </c>
      <c r="N647" s="8">
        <v>1</v>
      </c>
      <c r="O647" s="8">
        <v>1</v>
      </c>
      <c r="P647" s="8">
        <v>1</v>
      </c>
      <c r="Q647" s="8">
        <v>1</v>
      </c>
      <c r="R647" s="8">
        <v>1</v>
      </c>
      <c r="S647" s="8">
        <v>1.3333333333333333</v>
      </c>
      <c r="T647" s="8"/>
      <c r="U647" s="8">
        <v>1</v>
      </c>
      <c r="V647" s="8">
        <v>1</v>
      </c>
      <c r="W647" s="8">
        <v>1</v>
      </c>
      <c r="X647" s="8">
        <v>1</v>
      </c>
      <c r="Y647" s="8">
        <v>0</v>
      </c>
      <c r="Z647" s="8">
        <v>1</v>
      </c>
      <c r="AA647" s="8">
        <v>1</v>
      </c>
      <c r="AB647" s="8">
        <v>1</v>
      </c>
      <c r="AC647" s="8">
        <v>1</v>
      </c>
      <c r="AD647" s="8">
        <v>1</v>
      </c>
      <c r="AE647" s="8">
        <v>1</v>
      </c>
      <c r="AF647" s="8">
        <v>1</v>
      </c>
      <c r="AG647" s="8">
        <v>1</v>
      </c>
      <c r="AH647" s="8">
        <v>1</v>
      </c>
      <c r="AI647" s="8">
        <v>1</v>
      </c>
      <c r="AJ647" s="8">
        <v>1</v>
      </c>
      <c r="AK647" s="8">
        <v>1</v>
      </c>
      <c r="AL647" s="8">
        <v>1</v>
      </c>
      <c r="AM647" s="8">
        <v>1</v>
      </c>
      <c r="AN647" s="8">
        <v>1</v>
      </c>
      <c r="AO647" s="8">
        <v>1</v>
      </c>
      <c r="AP647" s="8">
        <v>1</v>
      </c>
      <c r="AQ647" s="8">
        <v>2</v>
      </c>
      <c r="AR647" s="8">
        <v>1</v>
      </c>
      <c r="AS647" s="8">
        <v>1</v>
      </c>
      <c r="AT647" s="8">
        <v>1</v>
      </c>
    </row>
    <row r="648" spans="1:46" ht="23.25" customHeight="1">
      <c r="A648" s="1"/>
      <c r="B648" s="6" t="s">
        <v>20</v>
      </c>
      <c r="C648" s="6" t="s">
        <v>590</v>
      </c>
      <c r="D648" s="7" t="s">
        <v>35</v>
      </c>
      <c r="E648" s="7" t="s">
        <v>175</v>
      </c>
      <c r="F648" s="6" t="s">
        <v>176</v>
      </c>
      <c r="G648" s="7" t="s">
        <v>169</v>
      </c>
      <c r="H648" s="7" t="s">
        <v>200</v>
      </c>
      <c r="I648" s="6" t="s">
        <v>201</v>
      </c>
      <c r="J648" s="8">
        <v>52</v>
      </c>
      <c r="K648" s="7" t="s">
        <v>463</v>
      </c>
      <c r="L648" s="8">
        <v>52</v>
      </c>
      <c r="M648" s="8">
        <v>34.07692307692308</v>
      </c>
      <c r="N648" s="8">
        <v>25.25</v>
      </c>
      <c r="O648" s="8">
        <v>41.8</v>
      </c>
      <c r="P648" s="8">
        <v>43.4</v>
      </c>
      <c r="Q648" s="8">
        <v>36.75</v>
      </c>
      <c r="R648" s="8">
        <v>13.75</v>
      </c>
      <c r="S648" s="8">
        <v>39.25</v>
      </c>
      <c r="T648" s="8"/>
      <c r="U648" s="9">
        <v>52</v>
      </c>
      <c r="V648" s="9">
        <v>52</v>
      </c>
      <c r="W648" s="9">
        <v>52</v>
      </c>
      <c r="X648" s="9">
        <v>52</v>
      </c>
      <c r="Y648" s="9">
        <v>52</v>
      </c>
      <c r="Z648" s="9">
        <v>34</v>
      </c>
      <c r="AA648" s="9">
        <v>52</v>
      </c>
      <c r="AB648" s="9">
        <v>26</v>
      </c>
      <c r="AC648" s="9">
        <v>52</v>
      </c>
      <c r="AD648" s="9">
        <v>1</v>
      </c>
      <c r="AE648" s="9">
        <v>1</v>
      </c>
      <c r="AF648" s="9">
        <v>24</v>
      </c>
      <c r="AG648" s="9">
        <v>1</v>
      </c>
      <c r="AH648" s="9">
        <v>52</v>
      </c>
      <c r="AI648" s="9">
        <v>42</v>
      </c>
      <c r="AJ648" s="9">
        <v>1</v>
      </c>
      <c r="AK648" s="9">
        <v>52</v>
      </c>
      <c r="AL648" s="9">
        <v>1</v>
      </c>
      <c r="AM648" s="9">
        <v>52</v>
      </c>
      <c r="AN648" s="9">
        <v>52</v>
      </c>
      <c r="AO648" s="9">
        <v>1</v>
      </c>
      <c r="AP648" s="9">
        <v>1</v>
      </c>
      <c r="AQ648" s="9">
        <v>52</v>
      </c>
      <c r="AR648" s="9">
        <v>42</v>
      </c>
      <c r="AS648" s="9">
        <v>52</v>
      </c>
      <c r="AT648" s="9">
        <v>35</v>
      </c>
    </row>
    <row r="649" spans="1:46" ht="23.25" customHeight="1">
      <c r="A649" s="1"/>
      <c r="B649" s="6" t="s">
        <v>20</v>
      </c>
      <c r="C649" s="6" t="s">
        <v>591</v>
      </c>
      <c r="D649" s="7" t="s">
        <v>22</v>
      </c>
      <c r="E649" s="7" t="s">
        <v>175</v>
      </c>
      <c r="F649" s="6" t="s">
        <v>176</v>
      </c>
      <c r="G649" s="7" t="s">
        <v>31</v>
      </c>
      <c r="H649" s="7" t="s">
        <v>23</v>
      </c>
      <c r="I649" s="6" t="s">
        <v>24</v>
      </c>
      <c r="J649" s="8">
        <v>52</v>
      </c>
      <c r="K649" s="7" t="s">
        <v>136</v>
      </c>
      <c r="L649" s="8">
        <v>25.27</v>
      </c>
      <c r="M649" s="8">
        <v>11.757444444444445</v>
      </c>
      <c r="N649" s="8">
        <v>10.591000000000001</v>
      </c>
      <c r="O649" s="8">
        <v>8.6</v>
      </c>
      <c r="P649" s="8">
        <v>13.6</v>
      </c>
      <c r="Q649" s="8">
        <v>14.567499999999999</v>
      </c>
      <c r="R649" s="8"/>
      <c r="S649" s="8"/>
      <c r="T649" s="8"/>
      <c r="U649" s="8">
        <v>7</v>
      </c>
      <c r="V649" s="8">
        <v>20.5</v>
      </c>
      <c r="W649" s="8">
        <v>25.27</v>
      </c>
      <c r="X649" s="1"/>
      <c r="Y649" s="1"/>
      <c r="Z649" s="8">
        <v>9</v>
      </c>
      <c r="AA649" s="8">
        <v>8</v>
      </c>
      <c r="AB649" s="8">
        <v>12</v>
      </c>
      <c r="AC649" s="8">
        <v>13</v>
      </c>
      <c r="AD649" s="1"/>
      <c r="AE649" s="1"/>
      <c r="AF649" s="8">
        <v>8.7880000000000003</v>
      </c>
      <c r="AG649" s="8">
        <v>7</v>
      </c>
      <c r="AH649" s="8">
        <v>11</v>
      </c>
      <c r="AI649" s="8">
        <v>12</v>
      </c>
      <c r="AJ649" s="1"/>
      <c r="AK649" s="1"/>
      <c r="AL649" s="8">
        <v>8.7880000000000003</v>
      </c>
      <c r="AM649" s="8">
        <v>8</v>
      </c>
      <c r="AN649" s="8">
        <v>8</v>
      </c>
      <c r="AO649" s="8">
        <v>8</v>
      </c>
      <c r="AP649" s="1"/>
      <c r="AQ649" s="1"/>
      <c r="AR649" s="8">
        <v>15.788</v>
      </c>
      <c r="AS649" s="8">
        <v>13</v>
      </c>
      <c r="AT649" s="8">
        <v>16.5</v>
      </c>
    </row>
    <row r="650" spans="1:46" ht="23.25" customHeight="1">
      <c r="A650" s="1"/>
      <c r="B650" s="6" t="s">
        <v>20</v>
      </c>
      <c r="C650" s="6" t="s">
        <v>591</v>
      </c>
      <c r="D650" s="7" t="s">
        <v>25</v>
      </c>
      <c r="E650" s="7" t="s">
        <v>592</v>
      </c>
      <c r="F650" s="6" t="s">
        <v>593</v>
      </c>
      <c r="G650" s="7" t="s">
        <v>31</v>
      </c>
      <c r="H650" s="7" t="s">
        <v>23</v>
      </c>
      <c r="I650" s="6" t="s">
        <v>24</v>
      </c>
      <c r="J650" s="8">
        <v>52</v>
      </c>
      <c r="K650" s="7" t="s">
        <v>136</v>
      </c>
      <c r="L650" s="8">
        <v>3.57</v>
      </c>
      <c r="M650" s="8">
        <v>1.6329</v>
      </c>
      <c r="N650" s="8">
        <v>1.2850000000000001</v>
      </c>
      <c r="O650" s="8">
        <v>3.57</v>
      </c>
      <c r="P650" s="8">
        <v>0.45450000000000002</v>
      </c>
      <c r="Q650" s="8">
        <v>1.57</v>
      </c>
      <c r="R650" s="8"/>
      <c r="S650" s="8"/>
      <c r="T650" s="8"/>
      <c r="U650" s="9">
        <v>0</v>
      </c>
      <c r="V650" s="9">
        <v>0</v>
      </c>
      <c r="W650" s="9">
        <v>0</v>
      </c>
      <c r="X650" s="1"/>
      <c r="Y650" s="1"/>
      <c r="Z650" s="9">
        <v>0</v>
      </c>
      <c r="AA650" s="9">
        <v>0</v>
      </c>
      <c r="AB650" s="9">
        <v>0</v>
      </c>
      <c r="AC650" s="9">
        <v>0</v>
      </c>
      <c r="AD650" s="1"/>
      <c r="AE650" s="1"/>
      <c r="AF650" s="9">
        <v>0</v>
      </c>
      <c r="AG650" s="9">
        <v>0</v>
      </c>
      <c r="AH650" s="9">
        <v>0</v>
      </c>
      <c r="AI650" s="9">
        <v>0</v>
      </c>
      <c r="AJ650" s="1"/>
      <c r="AK650" s="1"/>
      <c r="AL650" s="9">
        <v>1.57</v>
      </c>
      <c r="AM650" s="9">
        <v>3.57</v>
      </c>
      <c r="AN650" s="9">
        <v>0</v>
      </c>
      <c r="AO650" s="9">
        <v>1.57</v>
      </c>
      <c r="AP650" s="1"/>
      <c r="AQ650" s="1"/>
      <c r="AR650" s="9">
        <v>1</v>
      </c>
      <c r="AS650" s="9">
        <v>0</v>
      </c>
      <c r="AT650" s="9">
        <v>0.45450000000000002</v>
      </c>
    </row>
    <row r="651" spans="1:46" ht="23.25" customHeight="1">
      <c r="A651" s="1"/>
      <c r="B651" s="6" t="s">
        <v>20</v>
      </c>
      <c r="C651" s="6" t="s">
        <v>591</v>
      </c>
      <c r="D651" s="7" t="s">
        <v>25</v>
      </c>
      <c r="E651" s="7" t="s">
        <v>592</v>
      </c>
      <c r="F651" s="6" t="s">
        <v>593</v>
      </c>
      <c r="G651" s="7" t="s">
        <v>33</v>
      </c>
      <c r="H651" s="7" t="s">
        <v>175</v>
      </c>
      <c r="I651" s="6" t="s">
        <v>176</v>
      </c>
      <c r="J651" s="8">
        <v>52</v>
      </c>
      <c r="K651" s="7" t="s">
        <v>682</v>
      </c>
      <c r="L651" s="8">
        <v>1</v>
      </c>
      <c r="M651" s="8">
        <v>1</v>
      </c>
      <c r="N651" s="8"/>
      <c r="O651" s="8">
        <v>1</v>
      </c>
      <c r="P651" s="8"/>
      <c r="Q651" s="8"/>
      <c r="R651" s="8"/>
      <c r="S651" s="8"/>
      <c r="T651" s="8"/>
      <c r="U651" s="8">
        <v>1</v>
      </c>
      <c r="V651" s="8">
        <v>0</v>
      </c>
      <c r="W651" s="8">
        <v>0</v>
      </c>
      <c r="X651" s="1"/>
      <c r="Y651" s="1"/>
      <c r="Z651" s="8">
        <v>0</v>
      </c>
      <c r="AA651" s="8">
        <v>0</v>
      </c>
      <c r="AB651" s="8">
        <v>0</v>
      </c>
      <c r="AC651" s="8">
        <v>0</v>
      </c>
      <c r="AD651" s="1"/>
      <c r="AE651" s="1"/>
      <c r="AF651" s="8">
        <v>0</v>
      </c>
      <c r="AG651" s="8">
        <v>0</v>
      </c>
      <c r="AH651" s="8">
        <v>0</v>
      </c>
      <c r="AI651" s="8">
        <v>0</v>
      </c>
      <c r="AJ651" s="1"/>
      <c r="AK651" s="1"/>
      <c r="AL651" s="8">
        <v>0</v>
      </c>
      <c r="AM651" s="8">
        <v>0</v>
      </c>
      <c r="AN651" s="8">
        <v>0</v>
      </c>
      <c r="AO651" s="8">
        <v>0</v>
      </c>
      <c r="AP651" s="1"/>
      <c r="AQ651" s="1"/>
      <c r="AR651" s="8">
        <v>0</v>
      </c>
      <c r="AS651" s="8">
        <v>0</v>
      </c>
      <c r="AT651" s="8">
        <v>0</v>
      </c>
    </row>
    <row r="652" spans="1:46" ht="23.25" customHeight="1">
      <c r="A652" s="1"/>
      <c r="B652" s="6" t="s">
        <v>20</v>
      </c>
      <c r="C652" s="6" t="s">
        <v>591</v>
      </c>
      <c r="D652" s="7" t="s">
        <v>31</v>
      </c>
      <c r="E652" s="7" t="s">
        <v>23</v>
      </c>
      <c r="F652" s="6" t="s">
        <v>24</v>
      </c>
      <c r="G652" s="7" t="s">
        <v>33</v>
      </c>
      <c r="H652" s="7" t="s">
        <v>175</v>
      </c>
      <c r="I652" s="6" t="s">
        <v>176</v>
      </c>
      <c r="J652" s="8">
        <v>52</v>
      </c>
      <c r="K652" s="7" t="s">
        <v>682</v>
      </c>
      <c r="L652" s="8">
        <v>43.25800000000001</v>
      </c>
      <c r="M652" s="8">
        <v>35.21275</v>
      </c>
      <c r="N652" s="8">
        <v>38.189375000000005</v>
      </c>
      <c r="O652" s="8">
        <v>32.536200000000008</v>
      </c>
      <c r="P652" s="8">
        <v>32.362499999999997</v>
      </c>
      <c r="Q652" s="8">
        <v>39.144625000000005</v>
      </c>
      <c r="R652" s="8"/>
      <c r="S652" s="8"/>
      <c r="T652" s="8"/>
      <c r="U652" s="9">
        <v>38.726500000000001</v>
      </c>
      <c r="V652" s="9">
        <v>34.833500000000001</v>
      </c>
      <c r="W652" s="9">
        <v>38.500000000000007</v>
      </c>
      <c r="X652" s="1"/>
      <c r="Y652" s="1"/>
      <c r="Z652" s="9">
        <v>37.075500000000012</v>
      </c>
      <c r="AA652" s="9">
        <v>34.500000000000007</v>
      </c>
      <c r="AB652" s="9">
        <v>35.000000000000007</v>
      </c>
      <c r="AC652" s="9">
        <v>43.25800000000001</v>
      </c>
      <c r="AD652" s="1"/>
      <c r="AE652" s="1"/>
      <c r="AF652" s="9">
        <v>41.546000000000006</v>
      </c>
      <c r="AG652" s="9">
        <v>25</v>
      </c>
      <c r="AH652" s="9">
        <v>28.908999999999999</v>
      </c>
      <c r="AI652" s="9">
        <v>35.530500000000004</v>
      </c>
      <c r="AJ652" s="1"/>
      <c r="AK652" s="1"/>
      <c r="AL652" s="9">
        <v>33.5</v>
      </c>
      <c r="AM652" s="9">
        <v>27.500000000000004</v>
      </c>
      <c r="AN652" s="9">
        <v>30.500000000000004</v>
      </c>
      <c r="AO652" s="9">
        <v>39.290000000000006</v>
      </c>
      <c r="AP652" s="1"/>
      <c r="AQ652" s="1"/>
      <c r="AR652" s="9">
        <v>40.636000000000003</v>
      </c>
      <c r="AS652" s="9">
        <v>36.95450000000001</v>
      </c>
      <c r="AT652" s="9">
        <v>32.57</v>
      </c>
    </row>
    <row r="653" spans="1:46" ht="23.25" customHeight="1">
      <c r="A653" s="1"/>
      <c r="B653" s="6" t="s">
        <v>20</v>
      </c>
      <c r="C653" s="6" t="s">
        <v>594</v>
      </c>
      <c r="D653" s="7" t="s">
        <v>22</v>
      </c>
      <c r="E653" s="7" t="s">
        <v>501</v>
      </c>
      <c r="F653" s="6" t="s">
        <v>502</v>
      </c>
      <c r="G653" s="7" t="s">
        <v>25</v>
      </c>
      <c r="H653" s="7" t="s">
        <v>519</v>
      </c>
      <c r="I653" s="6" t="s">
        <v>520</v>
      </c>
      <c r="J653" s="8">
        <v>9</v>
      </c>
      <c r="K653" s="7" t="s">
        <v>669</v>
      </c>
      <c r="L653" s="8">
        <v>0</v>
      </c>
      <c r="M653" s="8"/>
      <c r="N653" s="8"/>
      <c r="O653" s="8"/>
      <c r="P653" s="8"/>
      <c r="Q653" s="8"/>
      <c r="R653" s="8"/>
      <c r="S653" s="8"/>
      <c r="T653" s="8"/>
      <c r="U653" s="8">
        <v>0</v>
      </c>
      <c r="V653" s="8">
        <v>0</v>
      </c>
      <c r="W653" s="8">
        <v>0</v>
      </c>
      <c r="X653" s="8">
        <v>0</v>
      </c>
      <c r="Y653" s="1"/>
      <c r="Z653" s="8">
        <v>0</v>
      </c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23.25" customHeight="1">
      <c r="A654" s="1"/>
      <c r="B654" s="6" t="s">
        <v>20</v>
      </c>
      <c r="C654" s="6" t="s">
        <v>594</v>
      </c>
      <c r="D654" s="7" t="s">
        <v>22</v>
      </c>
      <c r="E654" s="7" t="s">
        <v>501</v>
      </c>
      <c r="F654" s="6" t="s">
        <v>502</v>
      </c>
      <c r="G654" s="7" t="s">
        <v>25</v>
      </c>
      <c r="H654" s="7" t="s">
        <v>595</v>
      </c>
      <c r="I654" s="6" t="s">
        <v>596</v>
      </c>
      <c r="J654" s="8">
        <v>9</v>
      </c>
      <c r="K654" s="7" t="s">
        <v>669</v>
      </c>
      <c r="L654" s="8">
        <v>1.57</v>
      </c>
      <c r="M654" s="8">
        <v>1.4275000000000002</v>
      </c>
      <c r="N654" s="8"/>
      <c r="O654" s="8">
        <v>1.57</v>
      </c>
      <c r="P654" s="8">
        <v>1.57</v>
      </c>
      <c r="Q654" s="8">
        <v>1</v>
      </c>
      <c r="R654" s="8"/>
      <c r="S654" s="8"/>
      <c r="T654" s="8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9">
        <v>0</v>
      </c>
      <c r="AG654" s="9">
        <v>1.57</v>
      </c>
      <c r="AH654" s="9">
        <v>0</v>
      </c>
      <c r="AI654" s="9">
        <v>1</v>
      </c>
      <c r="AJ654" s="9">
        <v>0</v>
      </c>
      <c r="AK654" s="1"/>
      <c r="AL654" s="9">
        <v>0</v>
      </c>
      <c r="AM654" s="9">
        <v>0</v>
      </c>
      <c r="AN654" s="9">
        <v>0</v>
      </c>
      <c r="AO654" s="9">
        <v>0</v>
      </c>
      <c r="AP654" s="9">
        <v>0</v>
      </c>
      <c r="AQ654" s="1"/>
      <c r="AR654" s="9">
        <v>0</v>
      </c>
      <c r="AS654" s="9">
        <v>1.57</v>
      </c>
      <c r="AT654" s="9">
        <v>1.57</v>
      </c>
    </row>
    <row r="655" spans="1:46" ht="23.25" customHeight="1">
      <c r="A655" s="1"/>
      <c r="B655" s="6" t="s">
        <v>20</v>
      </c>
      <c r="C655" s="6" t="s">
        <v>594</v>
      </c>
      <c r="D655" s="7" t="s">
        <v>22</v>
      </c>
      <c r="E655" s="7" t="s">
        <v>501</v>
      </c>
      <c r="F655" s="6" t="s">
        <v>502</v>
      </c>
      <c r="G655" s="7" t="s">
        <v>31</v>
      </c>
      <c r="H655" s="7" t="s">
        <v>517</v>
      </c>
      <c r="I655" s="6" t="s">
        <v>518</v>
      </c>
      <c r="J655" s="8">
        <v>9</v>
      </c>
      <c r="K655" s="7" t="s">
        <v>193</v>
      </c>
      <c r="L655" s="8">
        <v>3.14</v>
      </c>
      <c r="M655" s="8">
        <v>2.355</v>
      </c>
      <c r="N655" s="8">
        <v>1.57</v>
      </c>
      <c r="O655" s="8">
        <v>2.355</v>
      </c>
      <c r="P655" s="8">
        <v>2.355</v>
      </c>
      <c r="Q655" s="8">
        <v>3.14</v>
      </c>
      <c r="R655" s="8">
        <v>2.0933333333333333</v>
      </c>
      <c r="S655" s="8"/>
      <c r="T655" s="8"/>
      <c r="U655" s="8">
        <v>1.57</v>
      </c>
      <c r="V655" s="8">
        <v>1.57</v>
      </c>
      <c r="W655" s="8">
        <v>0</v>
      </c>
      <c r="X655" s="8">
        <v>1.57</v>
      </c>
      <c r="Y655" s="1"/>
      <c r="Z655" s="8">
        <v>0</v>
      </c>
      <c r="AA655" s="8">
        <v>3.14</v>
      </c>
      <c r="AB655" s="8">
        <v>3.14</v>
      </c>
      <c r="AC655" s="8">
        <v>3.14</v>
      </c>
      <c r="AD655" s="8">
        <v>3.14</v>
      </c>
      <c r="AE655" s="1"/>
      <c r="AF655" s="8">
        <v>0</v>
      </c>
      <c r="AG655" s="8">
        <v>0</v>
      </c>
      <c r="AH655" s="8">
        <v>0</v>
      </c>
      <c r="AI655" s="8">
        <v>0</v>
      </c>
      <c r="AJ655" s="8">
        <v>0</v>
      </c>
      <c r="AK655" s="1"/>
      <c r="AL655" s="8">
        <v>1.57</v>
      </c>
      <c r="AM655" s="8">
        <v>3.14</v>
      </c>
      <c r="AN655" s="8">
        <v>1.57</v>
      </c>
      <c r="AO655" s="8">
        <v>3.14</v>
      </c>
      <c r="AP655" s="8">
        <v>1.57</v>
      </c>
      <c r="AQ655" s="1"/>
      <c r="AR655" s="8">
        <v>0</v>
      </c>
      <c r="AS655" s="8">
        <v>1.57</v>
      </c>
      <c r="AT655" s="8">
        <v>3.14</v>
      </c>
    </row>
    <row r="656" spans="1:46" ht="23.25" customHeight="1">
      <c r="A656" s="1"/>
      <c r="B656" s="6" t="s">
        <v>20</v>
      </c>
      <c r="C656" s="6" t="s">
        <v>594</v>
      </c>
      <c r="D656" s="7" t="s">
        <v>22</v>
      </c>
      <c r="E656" s="7" t="s">
        <v>501</v>
      </c>
      <c r="F656" s="6" t="s">
        <v>502</v>
      </c>
      <c r="G656" s="7" t="s">
        <v>33</v>
      </c>
      <c r="H656" s="7" t="s">
        <v>175</v>
      </c>
      <c r="I656" s="6" t="s">
        <v>176</v>
      </c>
      <c r="J656" s="8">
        <v>9</v>
      </c>
      <c r="K656" s="7" t="s">
        <v>327</v>
      </c>
      <c r="L656" s="8">
        <v>0</v>
      </c>
      <c r="M656" s="8"/>
      <c r="N656" s="8"/>
      <c r="O656" s="8"/>
      <c r="P656" s="8"/>
      <c r="Q656" s="8"/>
      <c r="R656" s="8"/>
      <c r="S656" s="8"/>
      <c r="T656" s="8"/>
      <c r="U656" s="9">
        <v>0</v>
      </c>
      <c r="V656" s="9">
        <v>0</v>
      </c>
      <c r="W656" s="9">
        <v>0</v>
      </c>
      <c r="X656" s="9">
        <v>0</v>
      </c>
      <c r="Y656" s="1"/>
      <c r="Z656" s="9">
        <v>0</v>
      </c>
      <c r="AA656" s="9">
        <v>0</v>
      </c>
      <c r="AB656" s="9">
        <v>0</v>
      </c>
      <c r="AC656" s="9">
        <v>0</v>
      </c>
      <c r="AD656" s="9">
        <v>0</v>
      </c>
      <c r="AE656" s="1"/>
      <c r="AF656" s="9">
        <v>0</v>
      </c>
      <c r="AG656" s="9">
        <v>0</v>
      </c>
      <c r="AH656" s="9">
        <v>0</v>
      </c>
      <c r="AI656" s="9">
        <v>0</v>
      </c>
      <c r="AJ656" s="9">
        <v>0</v>
      </c>
      <c r="AK656" s="1"/>
      <c r="AL656" s="9">
        <v>0</v>
      </c>
      <c r="AM656" s="9">
        <v>0</v>
      </c>
      <c r="AN656" s="9">
        <v>0</v>
      </c>
      <c r="AO656" s="9">
        <v>0</v>
      </c>
      <c r="AP656" s="9">
        <v>0</v>
      </c>
      <c r="AQ656" s="1"/>
      <c r="AR656" s="9">
        <v>0</v>
      </c>
      <c r="AS656" s="9">
        <v>0</v>
      </c>
      <c r="AT656" s="9">
        <v>0</v>
      </c>
    </row>
    <row r="657" spans="1:46" ht="23.25" customHeight="1">
      <c r="A657" s="1"/>
      <c r="B657" s="6" t="s">
        <v>20</v>
      </c>
      <c r="C657" s="6" t="s">
        <v>594</v>
      </c>
      <c r="D657" s="7" t="s">
        <v>25</v>
      </c>
      <c r="E657" s="7" t="s">
        <v>519</v>
      </c>
      <c r="F657" s="6" t="s">
        <v>520</v>
      </c>
      <c r="G657" s="7" t="s">
        <v>31</v>
      </c>
      <c r="H657" s="7" t="s">
        <v>517</v>
      </c>
      <c r="I657" s="6" t="s">
        <v>518</v>
      </c>
      <c r="J657" s="8">
        <v>9</v>
      </c>
      <c r="K657" s="7" t="s">
        <v>193</v>
      </c>
      <c r="L657" s="8">
        <v>1</v>
      </c>
      <c r="M657" s="8">
        <v>1</v>
      </c>
      <c r="N657" s="8">
        <v>1</v>
      </c>
      <c r="O657" s="8">
        <v>1</v>
      </c>
      <c r="P657" s="8">
        <v>1</v>
      </c>
      <c r="Q657" s="8"/>
      <c r="R657" s="8">
        <v>1</v>
      </c>
      <c r="S657" s="8"/>
      <c r="T657" s="8"/>
      <c r="U657" s="8">
        <v>1</v>
      </c>
      <c r="V657" s="8">
        <v>1</v>
      </c>
      <c r="W657" s="8">
        <v>0</v>
      </c>
      <c r="X657" s="8">
        <v>1</v>
      </c>
      <c r="Y657" s="1"/>
      <c r="Z657" s="8">
        <v>1</v>
      </c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23.25" customHeight="1">
      <c r="A658" s="1"/>
      <c r="B658" s="6" t="s">
        <v>20</v>
      </c>
      <c r="C658" s="6" t="s">
        <v>594</v>
      </c>
      <c r="D658" s="7" t="s">
        <v>25</v>
      </c>
      <c r="E658" s="7" t="s">
        <v>595</v>
      </c>
      <c r="F658" s="6" t="s">
        <v>596</v>
      </c>
      <c r="G658" s="7" t="s">
        <v>31</v>
      </c>
      <c r="H658" s="7" t="s">
        <v>517</v>
      </c>
      <c r="I658" s="6" t="s">
        <v>518</v>
      </c>
      <c r="J658" s="8">
        <v>9</v>
      </c>
      <c r="K658" s="7" t="s">
        <v>193</v>
      </c>
      <c r="L658" s="8">
        <v>1</v>
      </c>
      <c r="M658" s="8">
        <v>1</v>
      </c>
      <c r="N658" s="8"/>
      <c r="O658" s="8">
        <v>1</v>
      </c>
      <c r="P658" s="8">
        <v>1</v>
      </c>
      <c r="Q658" s="8">
        <v>1</v>
      </c>
      <c r="R658" s="8">
        <v>1</v>
      </c>
      <c r="S658" s="8"/>
      <c r="T658" s="8"/>
      <c r="U658" s="1"/>
      <c r="V658" s="1"/>
      <c r="W658" s="1"/>
      <c r="X658" s="1"/>
      <c r="Y658" s="1"/>
      <c r="Z658" s="1"/>
      <c r="AA658" s="9">
        <v>1</v>
      </c>
      <c r="AB658" s="9">
        <v>1</v>
      </c>
      <c r="AC658" s="9">
        <v>1</v>
      </c>
      <c r="AD658" s="9">
        <v>1</v>
      </c>
      <c r="AE658" s="1"/>
      <c r="AF658" s="9">
        <v>0</v>
      </c>
      <c r="AG658" s="9">
        <v>0</v>
      </c>
      <c r="AH658" s="9">
        <v>0</v>
      </c>
      <c r="AI658" s="9">
        <v>0</v>
      </c>
      <c r="AJ658" s="9">
        <v>0</v>
      </c>
      <c r="AK658" s="1"/>
      <c r="AL658" s="9">
        <v>0</v>
      </c>
      <c r="AM658" s="9">
        <v>1</v>
      </c>
      <c r="AN658" s="9">
        <v>1</v>
      </c>
      <c r="AO658" s="9">
        <v>0</v>
      </c>
      <c r="AP658" s="9">
        <v>1</v>
      </c>
      <c r="AQ658" s="1"/>
      <c r="AR658" s="9">
        <v>0</v>
      </c>
      <c r="AS658" s="9">
        <v>1</v>
      </c>
      <c r="AT658" s="9">
        <v>1</v>
      </c>
    </row>
    <row r="659" spans="1:46" ht="23.25" customHeight="1">
      <c r="A659" s="1"/>
      <c r="B659" s="6" t="s">
        <v>20</v>
      </c>
      <c r="C659" s="6" t="s">
        <v>594</v>
      </c>
      <c r="D659" s="7" t="s">
        <v>25</v>
      </c>
      <c r="E659" s="7" t="s">
        <v>519</v>
      </c>
      <c r="F659" s="6" t="s">
        <v>520</v>
      </c>
      <c r="G659" s="7" t="s">
        <v>33</v>
      </c>
      <c r="H659" s="7" t="s">
        <v>175</v>
      </c>
      <c r="I659" s="6" t="s">
        <v>176</v>
      </c>
      <c r="J659" s="8">
        <v>9</v>
      </c>
      <c r="K659" s="7" t="s">
        <v>327</v>
      </c>
      <c r="L659" s="8">
        <v>10.318000000000001</v>
      </c>
      <c r="M659" s="8">
        <v>6.245400000000001</v>
      </c>
      <c r="N659" s="8">
        <v>6.0000000000000009</v>
      </c>
      <c r="O659" s="8">
        <v>10.318000000000001</v>
      </c>
      <c r="P659" s="8">
        <v>4.9545000000000012</v>
      </c>
      <c r="Q659" s="8">
        <v>4.9545000000000012</v>
      </c>
      <c r="R659" s="8">
        <v>5.0000000000000018</v>
      </c>
      <c r="S659" s="8"/>
      <c r="T659" s="8"/>
      <c r="U659" s="8">
        <v>10.318000000000001</v>
      </c>
      <c r="V659" s="8">
        <v>4.9545000000000012</v>
      </c>
      <c r="W659" s="8">
        <v>4.9545000000000012</v>
      </c>
      <c r="X659" s="8">
        <v>5.0000000000000018</v>
      </c>
      <c r="Y659" s="1"/>
      <c r="Z659" s="8">
        <v>6.0000000000000009</v>
      </c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23.25" customHeight="1">
      <c r="A660" s="1"/>
      <c r="B660" s="6" t="s">
        <v>20</v>
      </c>
      <c r="C660" s="6" t="s">
        <v>594</v>
      </c>
      <c r="D660" s="7" t="s">
        <v>25</v>
      </c>
      <c r="E660" s="7" t="s">
        <v>595</v>
      </c>
      <c r="F660" s="6" t="s">
        <v>596</v>
      </c>
      <c r="G660" s="7" t="s">
        <v>33</v>
      </c>
      <c r="H660" s="7" t="s">
        <v>175</v>
      </c>
      <c r="I660" s="6" t="s">
        <v>176</v>
      </c>
      <c r="J660" s="8">
        <v>9</v>
      </c>
      <c r="K660" s="7" t="s">
        <v>327</v>
      </c>
      <c r="L660" s="8">
        <v>7.0000000000000009</v>
      </c>
      <c r="M660" s="8">
        <v>4.2484333333333337</v>
      </c>
      <c r="N660" s="8">
        <v>4.1211666666666673</v>
      </c>
      <c r="O660" s="8">
        <v>2.5681250000000002</v>
      </c>
      <c r="P660" s="8">
        <v>4.5681250000000002</v>
      </c>
      <c r="Q660" s="8">
        <v>5.4545000000000012</v>
      </c>
      <c r="R660" s="8">
        <v>5.9545000000000012</v>
      </c>
      <c r="S660" s="8"/>
      <c r="T660" s="8"/>
      <c r="U660" s="1"/>
      <c r="V660" s="1"/>
      <c r="W660" s="1"/>
      <c r="X660" s="1"/>
      <c r="Y660" s="1"/>
      <c r="Z660" s="1"/>
      <c r="AA660" s="9">
        <v>1</v>
      </c>
      <c r="AB660" s="9">
        <v>2</v>
      </c>
      <c r="AC660" s="9">
        <v>0</v>
      </c>
      <c r="AD660" s="9">
        <v>0</v>
      </c>
      <c r="AE660" s="1"/>
      <c r="AF660" s="9">
        <v>2</v>
      </c>
      <c r="AG660" s="9">
        <v>2</v>
      </c>
      <c r="AH660" s="9">
        <v>4.9089999999999998</v>
      </c>
      <c r="AI660" s="9">
        <v>3.9090000000000007</v>
      </c>
      <c r="AJ660" s="9">
        <v>5.9090000000000007</v>
      </c>
      <c r="AK660" s="1"/>
      <c r="AL660" s="9">
        <v>4.363500000000001</v>
      </c>
      <c r="AM660" s="9">
        <v>4.363500000000001</v>
      </c>
      <c r="AN660" s="9">
        <v>4.4545000000000012</v>
      </c>
      <c r="AO660" s="9">
        <v>7.0000000000000009</v>
      </c>
      <c r="AP660" s="9">
        <v>6.0000000000000009</v>
      </c>
      <c r="AQ660" s="1"/>
      <c r="AR660" s="9">
        <v>6.0000000000000009</v>
      </c>
      <c r="AS660" s="9">
        <v>2.9090000000000007</v>
      </c>
      <c r="AT660" s="9">
        <v>6.9090000000000007</v>
      </c>
    </row>
    <row r="661" spans="1:46" ht="23.25" customHeight="1">
      <c r="A661" s="1"/>
      <c r="B661" s="6" t="s">
        <v>20</v>
      </c>
      <c r="C661" s="6" t="s">
        <v>594</v>
      </c>
      <c r="D661" s="7" t="s">
        <v>25</v>
      </c>
      <c r="E661" s="7" t="s">
        <v>519</v>
      </c>
      <c r="F661" s="6" t="s">
        <v>520</v>
      </c>
      <c r="G661" s="7" t="s">
        <v>35</v>
      </c>
      <c r="H661" s="7" t="s">
        <v>501</v>
      </c>
      <c r="I661" s="6" t="s">
        <v>502</v>
      </c>
      <c r="J661" s="8">
        <v>9</v>
      </c>
      <c r="K661" s="7" t="s">
        <v>761</v>
      </c>
      <c r="L661" s="8">
        <v>0</v>
      </c>
      <c r="M661" s="8"/>
      <c r="N661" s="8"/>
      <c r="O661" s="8"/>
      <c r="P661" s="8"/>
      <c r="Q661" s="8"/>
      <c r="R661" s="8"/>
      <c r="S661" s="8"/>
      <c r="T661" s="8"/>
      <c r="U661" s="8">
        <v>0</v>
      </c>
      <c r="V661" s="8">
        <v>0</v>
      </c>
      <c r="W661" s="8">
        <v>0</v>
      </c>
      <c r="X661" s="8">
        <v>0</v>
      </c>
      <c r="Y661" s="1"/>
      <c r="Z661" s="8">
        <v>0</v>
      </c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23.25" customHeight="1">
      <c r="A662" s="1"/>
      <c r="B662" s="6" t="s">
        <v>20</v>
      </c>
      <c r="C662" s="6" t="s">
        <v>594</v>
      </c>
      <c r="D662" s="7" t="s">
        <v>25</v>
      </c>
      <c r="E662" s="7" t="s">
        <v>595</v>
      </c>
      <c r="F662" s="6" t="s">
        <v>596</v>
      </c>
      <c r="G662" s="7" t="s">
        <v>35</v>
      </c>
      <c r="H662" s="7" t="s">
        <v>501</v>
      </c>
      <c r="I662" s="6" t="s">
        <v>502</v>
      </c>
      <c r="J662" s="8">
        <v>9</v>
      </c>
      <c r="K662" s="7" t="s">
        <v>761</v>
      </c>
      <c r="L662" s="8">
        <v>0</v>
      </c>
      <c r="M662" s="8"/>
      <c r="N662" s="8"/>
      <c r="O662" s="8"/>
      <c r="P662" s="8"/>
      <c r="Q662" s="8"/>
      <c r="R662" s="8"/>
      <c r="S662" s="8"/>
      <c r="T662" s="8"/>
      <c r="U662" s="1"/>
      <c r="V662" s="1"/>
      <c r="W662" s="1"/>
      <c r="X662" s="1"/>
      <c r="Y662" s="1"/>
      <c r="Z662" s="1"/>
      <c r="AA662" s="9">
        <v>0</v>
      </c>
      <c r="AB662" s="9">
        <v>0</v>
      </c>
      <c r="AC662" s="9">
        <v>0</v>
      </c>
      <c r="AD662" s="9">
        <v>0</v>
      </c>
      <c r="AE662" s="1"/>
      <c r="AF662" s="9">
        <v>0</v>
      </c>
      <c r="AG662" s="9">
        <v>0</v>
      </c>
      <c r="AH662" s="9">
        <v>0</v>
      </c>
      <c r="AI662" s="9">
        <v>0</v>
      </c>
      <c r="AJ662" s="9">
        <v>0</v>
      </c>
      <c r="AK662" s="1"/>
      <c r="AL662" s="9">
        <v>0</v>
      </c>
      <c r="AM662" s="9">
        <v>0</v>
      </c>
      <c r="AN662" s="9">
        <v>0</v>
      </c>
      <c r="AO662" s="9">
        <v>0</v>
      </c>
      <c r="AP662" s="9">
        <v>0</v>
      </c>
      <c r="AQ662" s="1"/>
      <c r="AR662" s="9">
        <v>0</v>
      </c>
      <c r="AS662" s="9">
        <v>0</v>
      </c>
      <c r="AT662" s="9">
        <v>0</v>
      </c>
    </row>
    <row r="663" spans="1:46" ht="23.25" customHeight="1">
      <c r="A663" s="1"/>
      <c r="B663" s="6" t="s">
        <v>20</v>
      </c>
      <c r="C663" s="6" t="s">
        <v>594</v>
      </c>
      <c r="D663" s="7" t="s">
        <v>31</v>
      </c>
      <c r="E663" s="7" t="s">
        <v>517</v>
      </c>
      <c r="F663" s="6" t="s">
        <v>518</v>
      </c>
      <c r="G663" s="7" t="s">
        <v>33</v>
      </c>
      <c r="H663" s="7" t="s">
        <v>175</v>
      </c>
      <c r="I663" s="6" t="s">
        <v>176</v>
      </c>
      <c r="J663" s="8">
        <v>9</v>
      </c>
      <c r="K663" s="7" t="s">
        <v>327</v>
      </c>
      <c r="L663" s="8">
        <v>3</v>
      </c>
      <c r="M663" s="8">
        <v>3</v>
      </c>
      <c r="N663" s="8">
        <v>3</v>
      </c>
      <c r="O663" s="8">
        <v>3</v>
      </c>
      <c r="P663" s="8">
        <v>3</v>
      </c>
      <c r="Q663" s="8">
        <v>3</v>
      </c>
      <c r="R663" s="8">
        <v>3</v>
      </c>
      <c r="S663" s="8"/>
      <c r="T663" s="8"/>
      <c r="U663" s="8">
        <v>3</v>
      </c>
      <c r="V663" s="8">
        <v>3</v>
      </c>
      <c r="W663" s="8">
        <v>3</v>
      </c>
      <c r="X663" s="8">
        <v>3</v>
      </c>
      <c r="Y663" s="1"/>
      <c r="Z663" s="8">
        <v>3</v>
      </c>
      <c r="AA663" s="8">
        <v>3</v>
      </c>
      <c r="AB663" s="8">
        <v>3</v>
      </c>
      <c r="AC663" s="8">
        <v>3</v>
      </c>
      <c r="AD663" s="8">
        <v>3</v>
      </c>
      <c r="AE663" s="1"/>
      <c r="AF663" s="8">
        <v>3</v>
      </c>
      <c r="AG663" s="8">
        <v>3</v>
      </c>
      <c r="AH663" s="8">
        <v>3</v>
      </c>
      <c r="AI663" s="8">
        <v>3</v>
      </c>
      <c r="AJ663" s="8">
        <v>3</v>
      </c>
      <c r="AK663" s="1"/>
      <c r="AL663" s="8">
        <v>3</v>
      </c>
      <c r="AM663" s="8">
        <v>3</v>
      </c>
      <c r="AN663" s="8">
        <v>3</v>
      </c>
      <c r="AO663" s="8">
        <v>3</v>
      </c>
      <c r="AP663" s="8">
        <v>3</v>
      </c>
      <c r="AQ663" s="1"/>
      <c r="AR663" s="8">
        <v>3</v>
      </c>
      <c r="AS663" s="8">
        <v>3</v>
      </c>
      <c r="AT663" s="8">
        <v>3</v>
      </c>
    </row>
    <row r="664" spans="1:46" ht="23.25" customHeight="1">
      <c r="A664" s="1"/>
      <c r="B664" s="6" t="s">
        <v>20</v>
      </c>
      <c r="C664" s="6" t="s">
        <v>594</v>
      </c>
      <c r="D664" s="7" t="s">
        <v>31</v>
      </c>
      <c r="E664" s="7" t="s">
        <v>517</v>
      </c>
      <c r="F664" s="6" t="s">
        <v>518</v>
      </c>
      <c r="G664" s="7" t="s">
        <v>35</v>
      </c>
      <c r="H664" s="7" t="s">
        <v>501</v>
      </c>
      <c r="I664" s="6" t="s">
        <v>502</v>
      </c>
      <c r="J664" s="8">
        <v>9</v>
      </c>
      <c r="K664" s="7" t="s">
        <v>761</v>
      </c>
      <c r="L664" s="8">
        <v>0</v>
      </c>
      <c r="M664" s="8"/>
      <c r="N664" s="8"/>
      <c r="O664" s="8"/>
      <c r="P664" s="8"/>
      <c r="Q664" s="8"/>
      <c r="R664" s="8"/>
      <c r="S664" s="8"/>
      <c r="T664" s="8"/>
      <c r="U664" s="9">
        <v>0</v>
      </c>
      <c r="V664" s="9">
        <v>0</v>
      </c>
      <c r="W664" s="9">
        <v>0</v>
      </c>
      <c r="X664" s="9">
        <v>0</v>
      </c>
      <c r="Y664" s="1"/>
      <c r="Z664" s="9">
        <v>0</v>
      </c>
      <c r="AA664" s="9">
        <v>0</v>
      </c>
      <c r="AB664" s="9">
        <v>0</v>
      </c>
      <c r="AC664" s="9">
        <v>0</v>
      </c>
      <c r="AD664" s="9">
        <v>0</v>
      </c>
      <c r="AE664" s="1"/>
      <c r="AF664" s="9">
        <v>0</v>
      </c>
      <c r="AG664" s="9">
        <v>0</v>
      </c>
      <c r="AH664" s="9">
        <v>0</v>
      </c>
      <c r="AI664" s="9">
        <v>0</v>
      </c>
      <c r="AJ664" s="9">
        <v>0</v>
      </c>
      <c r="AK664" s="1"/>
      <c r="AL664" s="9">
        <v>0</v>
      </c>
      <c r="AM664" s="9">
        <v>0</v>
      </c>
      <c r="AN664" s="9">
        <v>0</v>
      </c>
      <c r="AO664" s="9">
        <v>0</v>
      </c>
      <c r="AP664" s="9">
        <v>0</v>
      </c>
      <c r="AQ664" s="1"/>
      <c r="AR664" s="9">
        <v>0</v>
      </c>
      <c r="AS664" s="9">
        <v>0</v>
      </c>
      <c r="AT664" s="9">
        <v>0</v>
      </c>
    </row>
    <row r="665" spans="1:46" ht="23.25" customHeight="1">
      <c r="A665" s="1"/>
      <c r="B665" s="6" t="s">
        <v>20</v>
      </c>
      <c r="C665" s="6" t="s">
        <v>594</v>
      </c>
      <c r="D665" s="7" t="s">
        <v>33</v>
      </c>
      <c r="E665" s="7" t="s">
        <v>175</v>
      </c>
      <c r="F665" s="6" t="s">
        <v>176</v>
      </c>
      <c r="G665" s="7" t="s">
        <v>35</v>
      </c>
      <c r="H665" s="7" t="s">
        <v>501</v>
      </c>
      <c r="I665" s="6" t="s">
        <v>502</v>
      </c>
      <c r="J665" s="8">
        <v>9</v>
      </c>
      <c r="K665" s="7" t="s">
        <v>761</v>
      </c>
      <c r="L665" s="8">
        <v>7.85</v>
      </c>
      <c r="M665" s="8">
        <v>6.6725000000000003</v>
      </c>
      <c r="N665" s="8"/>
      <c r="O665" s="8">
        <v>6.28</v>
      </c>
      <c r="P665" s="8">
        <v>6.28</v>
      </c>
      <c r="Q665" s="8">
        <v>7.85</v>
      </c>
      <c r="R665" s="8">
        <v>6.28</v>
      </c>
      <c r="S665" s="8"/>
      <c r="T665" s="8"/>
      <c r="U665" s="8">
        <v>0</v>
      </c>
      <c r="V665" s="8">
        <v>6.28</v>
      </c>
      <c r="W665" s="8">
        <v>7.85</v>
      </c>
      <c r="X665" s="8">
        <v>6.28</v>
      </c>
      <c r="Y665" s="1"/>
      <c r="Z665" s="8">
        <v>0</v>
      </c>
      <c r="AA665" s="8">
        <v>6.28</v>
      </c>
      <c r="AB665" s="8">
        <v>0</v>
      </c>
      <c r="AC665" s="8">
        <v>0</v>
      </c>
      <c r="AD665" s="8">
        <v>0</v>
      </c>
      <c r="AE665" s="1"/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1"/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 s="1"/>
      <c r="AR665" s="8">
        <v>0</v>
      </c>
      <c r="AS665" s="8">
        <v>0</v>
      </c>
      <c r="AT665" s="8">
        <v>0</v>
      </c>
    </row>
    <row r="666" spans="1:46" ht="23.25" customHeight="1">
      <c r="A666" s="1"/>
      <c r="B666" s="6" t="s">
        <v>20</v>
      </c>
      <c r="C666" s="6" t="s">
        <v>597</v>
      </c>
      <c r="D666" s="7" t="s">
        <v>22</v>
      </c>
      <c r="E666" s="7" t="s">
        <v>501</v>
      </c>
      <c r="F666" s="6" t="s">
        <v>502</v>
      </c>
      <c r="G666" s="7" t="s">
        <v>25</v>
      </c>
      <c r="H666" s="7" t="s">
        <v>175</v>
      </c>
      <c r="I666" s="6" t="s">
        <v>176</v>
      </c>
      <c r="J666" s="8">
        <v>28</v>
      </c>
      <c r="K666" s="7" t="s">
        <v>762</v>
      </c>
      <c r="L666" s="8">
        <v>16</v>
      </c>
      <c r="M666" s="8">
        <v>13.934999999999999</v>
      </c>
      <c r="N666" s="8">
        <v>14.57</v>
      </c>
      <c r="O666" s="8">
        <v>12</v>
      </c>
      <c r="P666" s="8">
        <v>15</v>
      </c>
      <c r="Q666" s="8">
        <v>14.000000000000004</v>
      </c>
      <c r="R666" s="8">
        <v>14.105</v>
      </c>
      <c r="S666" s="8"/>
      <c r="T666" s="8"/>
      <c r="U666" s="9">
        <v>14</v>
      </c>
      <c r="V666" s="1"/>
      <c r="W666" s="9">
        <v>0</v>
      </c>
      <c r="X666" s="9">
        <v>13.5</v>
      </c>
      <c r="Y666" s="9">
        <v>0</v>
      </c>
      <c r="Z666" s="9">
        <v>13.64</v>
      </c>
      <c r="AA666" s="9">
        <v>0</v>
      </c>
      <c r="AB666" s="9">
        <v>16</v>
      </c>
      <c r="AC666" s="9">
        <v>12</v>
      </c>
      <c r="AD666" s="1"/>
      <c r="AE666" s="9">
        <v>0</v>
      </c>
      <c r="AF666" s="9">
        <v>0</v>
      </c>
      <c r="AG666" s="9">
        <v>0</v>
      </c>
      <c r="AH666" s="9">
        <v>14</v>
      </c>
      <c r="AI666" s="9">
        <v>0</v>
      </c>
      <c r="AJ666" s="9">
        <v>14.71</v>
      </c>
      <c r="AK666" s="9">
        <v>0</v>
      </c>
      <c r="AL666" s="9">
        <v>15.5</v>
      </c>
      <c r="AM666" s="9">
        <v>10</v>
      </c>
      <c r="AN666" s="1"/>
      <c r="AO666" s="9">
        <v>16.000000000000007</v>
      </c>
      <c r="AP666" s="9">
        <v>0</v>
      </c>
      <c r="AQ666" s="9">
        <v>0</v>
      </c>
      <c r="AR666" s="9">
        <v>0</v>
      </c>
      <c r="AS666" s="9">
        <v>0</v>
      </c>
      <c r="AT666" s="9">
        <v>0</v>
      </c>
    </row>
    <row r="667" spans="1:46" ht="23.25" customHeight="1">
      <c r="A667" s="1"/>
      <c r="B667" s="6" t="s">
        <v>20</v>
      </c>
      <c r="C667" s="6" t="s">
        <v>597</v>
      </c>
      <c r="D667" s="7" t="s">
        <v>25</v>
      </c>
      <c r="E667" s="7" t="s">
        <v>175</v>
      </c>
      <c r="F667" s="6" t="s">
        <v>176</v>
      </c>
      <c r="G667" s="7" t="s">
        <v>31</v>
      </c>
      <c r="H667" s="7" t="s">
        <v>501</v>
      </c>
      <c r="I667" s="6" t="s">
        <v>502</v>
      </c>
      <c r="J667" s="8">
        <v>28</v>
      </c>
      <c r="K667" s="7" t="s">
        <v>763</v>
      </c>
      <c r="L667" s="8">
        <v>30.432000000000002</v>
      </c>
      <c r="M667" s="8">
        <v>11.672476190476191</v>
      </c>
      <c r="N667" s="8">
        <v>9.1050000000000004</v>
      </c>
      <c r="O667" s="8">
        <v>14.4275</v>
      </c>
      <c r="P667" s="8">
        <v>17.144000000000002</v>
      </c>
      <c r="Q667" s="8">
        <v>8.25</v>
      </c>
      <c r="R667" s="8">
        <v>5.5</v>
      </c>
      <c r="S667" s="8">
        <v>13.89</v>
      </c>
      <c r="T667" s="8"/>
      <c r="U667" s="8">
        <v>20.71</v>
      </c>
      <c r="V667" s="1"/>
      <c r="W667" s="8">
        <v>6</v>
      </c>
      <c r="X667" s="1"/>
      <c r="Y667" s="8">
        <v>10</v>
      </c>
      <c r="Z667" s="8">
        <v>4.71</v>
      </c>
      <c r="AA667" s="8">
        <v>11</v>
      </c>
      <c r="AB667" s="8">
        <v>11</v>
      </c>
      <c r="AC667" s="8">
        <v>9</v>
      </c>
      <c r="AD667" s="1"/>
      <c r="AE667" s="8">
        <v>20.85</v>
      </c>
      <c r="AF667" s="8">
        <v>6</v>
      </c>
      <c r="AG667" s="1"/>
      <c r="AH667" s="8">
        <v>10</v>
      </c>
      <c r="AI667" s="8">
        <v>5</v>
      </c>
      <c r="AJ667" s="8">
        <v>5</v>
      </c>
      <c r="AK667" s="8">
        <v>8</v>
      </c>
      <c r="AL667" s="8">
        <v>8</v>
      </c>
      <c r="AM667" s="8">
        <v>12</v>
      </c>
      <c r="AN667" s="8">
        <v>0</v>
      </c>
      <c r="AO667" s="8">
        <v>13</v>
      </c>
      <c r="AP667" s="8">
        <v>6</v>
      </c>
      <c r="AQ667" s="8">
        <v>16.71</v>
      </c>
      <c r="AR667" s="8">
        <v>17.71</v>
      </c>
      <c r="AS667" s="8">
        <v>14</v>
      </c>
      <c r="AT667" s="8">
        <v>30.432000000000002</v>
      </c>
    </row>
    <row r="668" spans="1:46" ht="23.25" customHeight="1">
      <c r="A668" s="1"/>
      <c r="B668" s="6" t="s">
        <v>20</v>
      </c>
      <c r="C668" s="6" t="s">
        <v>599</v>
      </c>
      <c r="D668" s="7" t="s">
        <v>22</v>
      </c>
      <c r="E668" s="7" t="s">
        <v>200</v>
      </c>
      <c r="F668" s="6" t="s">
        <v>201</v>
      </c>
      <c r="G668" s="7" t="s">
        <v>25</v>
      </c>
      <c r="H668" s="7" t="s">
        <v>241</v>
      </c>
      <c r="I668" s="6" t="s">
        <v>242</v>
      </c>
      <c r="J668" s="8">
        <v>28</v>
      </c>
      <c r="K668" s="7" t="s">
        <v>746</v>
      </c>
      <c r="L668" s="8">
        <v>20</v>
      </c>
      <c r="M668" s="8">
        <v>17.75</v>
      </c>
      <c r="N668" s="8"/>
      <c r="O668" s="8"/>
      <c r="P668" s="8"/>
      <c r="Q668" s="8"/>
      <c r="R668" s="8">
        <v>17.75</v>
      </c>
      <c r="S668" s="8"/>
      <c r="T668" s="8"/>
      <c r="U668" s="1"/>
      <c r="V668" s="1"/>
      <c r="W668" s="1"/>
      <c r="X668" s="9">
        <v>18</v>
      </c>
      <c r="Y668" s="1"/>
      <c r="Z668" s="1"/>
      <c r="AA668" s="1"/>
      <c r="AB668" s="1"/>
      <c r="AC668" s="1"/>
      <c r="AD668" s="9">
        <v>16</v>
      </c>
      <c r="AE668" s="1"/>
      <c r="AF668" s="1"/>
      <c r="AG668" s="1"/>
      <c r="AH668" s="1"/>
      <c r="AI668" s="1"/>
      <c r="AJ668" s="9">
        <v>17</v>
      </c>
      <c r="AK668" s="1"/>
      <c r="AL668" s="1"/>
      <c r="AM668" s="1"/>
      <c r="AN668" s="1"/>
      <c r="AO668" s="1"/>
      <c r="AP668" s="9">
        <v>20</v>
      </c>
      <c r="AQ668" s="1"/>
      <c r="AR668" s="1"/>
      <c r="AS668" s="1"/>
      <c r="AT668" s="1"/>
    </row>
    <row r="669" spans="1:46" ht="23.25" customHeight="1">
      <c r="A669" s="1"/>
      <c r="B669" s="6" t="s">
        <v>20</v>
      </c>
      <c r="C669" s="6" t="s">
        <v>599</v>
      </c>
      <c r="D669" s="7" t="s">
        <v>22</v>
      </c>
      <c r="E669" s="7" t="s">
        <v>200</v>
      </c>
      <c r="F669" s="6" t="s">
        <v>201</v>
      </c>
      <c r="G669" s="7" t="s">
        <v>31</v>
      </c>
      <c r="H669" s="7" t="s">
        <v>255</v>
      </c>
      <c r="I669" s="6" t="s">
        <v>256</v>
      </c>
      <c r="J669" s="8">
        <v>28</v>
      </c>
      <c r="K669" s="7" t="s">
        <v>656</v>
      </c>
      <c r="L669" s="8">
        <v>10</v>
      </c>
      <c r="M669" s="8">
        <v>7.75</v>
      </c>
      <c r="N669" s="8"/>
      <c r="O669" s="8"/>
      <c r="P669" s="8"/>
      <c r="Q669" s="8"/>
      <c r="R669" s="8">
        <v>7.75</v>
      </c>
      <c r="S669" s="8"/>
      <c r="T669" s="8"/>
      <c r="U669" s="1"/>
      <c r="V669" s="1"/>
      <c r="W669" s="1"/>
      <c r="X669" s="8">
        <v>10</v>
      </c>
      <c r="Y669" s="1"/>
      <c r="Z669" s="1"/>
      <c r="AA669" s="1"/>
      <c r="AB669" s="1"/>
      <c r="AC669" s="1"/>
      <c r="AD669" s="8">
        <v>8</v>
      </c>
      <c r="AE669" s="1"/>
      <c r="AF669" s="1"/>
      <c r="AG669" s="1"/>
      <c r="AH669" s="1"/>
      <c r="AI669" s="1"/>
      <c r="AJ669" s="8">
        <v>5</v>
      </c>
      <c r="AK669" s="1"/>
      <c r="AL669" s="1"/>
      <c r="AM669" s="1"/>
      <c r="AN669" s="1"/>
      <c r="AO669" s="1"/>
      <c r="AP669" s="8">
        <v>8</v>
      </c>
      <c r="AQ669" s="1"/>
      <c r="AR669" s="1"/>
      <c r="AS669" s="1"/>
      <c r="AT669" s="1"/>
    </row>
    <row r="670" spans="1:46" ht="23.25" customHeight="1">
      <c r="A670" s="1"/>
      <c r="B670" s="6" t="s">
        <v>20</v>
      </c>
      <c r="C670" s="6" t="s">
        <v>599</v>
      </c>
      <c r="D670" s="7" t="s">
        <v>22</v>
      </c>
      <c r="E670" s="7" t="s">
        <v>200</v>
      </c>
      <c r="F670" s="6" t="s">
        <v>201</v>
      </c>
      <c r="G670" s="7" t="s">
        <v>33</v>
      </c>
      <c r="H670" s="7" t="s">
        <v>175</v>
      </c>
      <c r="I670" s="6" t="s">
        <v>176</v>
      </c>
      <c r="J670" s="8">
        <v>28</v>
      </c>
      <c r="K670" s="7" t="s">
        <v>434</v>
      </c>
      <c r="L670" s="8">
        <v>1</v>
      </c>
      <c r="M670" s="8">
        <v>1</v>
      </c>
      <c r="N670" s="8"/>
      <c r="O670" s="8"/>
      <c r="P670" s="8"/>
      <c r="Q670" s="8"/>
      <c r="R670" s="8">
        <v>1</v>
      </c>
      <c r="S670" s="8"/>
      <c r="T670" s="8"/>
      <c r="U670" s="1"/>
      <c r="V670" s="1"/>
      <c r="W670" s="1"/>
      <c r="X670" s="9">
        <v>1</v>
      </c>
      <c r="Y670" s="1"/>
      <c r="Z670" s="1"/>
      <c r="AA670" s="1"/>
      <c r="AB670" s="1"/>
      <c r="AC670" s="1"/>
      <c r="AD670" s="9">
        <v>0</v>
      </c>
      <c r="AE670" s="1"/>
      <c r="AF670" s="1"/>
      <c r="AG670" s="1"/>
      <c r="AH670" s="1"/>
      <c r="AI670" s="1"/>
      <c r="AJ670" s="9">
        <v>1</v>
      </c>
      <c r="AK670" s="1"/>
      <c r="AL670" s="1"/>
      <c r="AM670" s="1"/>
      <c r="AN670" s="1"/>
      <c r="AO670" s="1"/>
      <c r="AP670" s="9">
        <v>0</v>
      </c>
      <c r="AQ670" s="1"/>
      <c r="AR670" s="1"/>
      <c r="AS670" s="1"/>
      <c r="AT670" s="1"/>
    </row>
    <row r="671" spans="1:46" ht="23.25" customHeight="1">
      <c r="A671" s="1"/>
      <c r="B671" s="6" t="s">
        <v>20</v>
      </c>
      <c r="C671" s="6" t="s">
        <v>599</v>
      </c>
      <c r="D671" s="7" t="s">
        <v>31</v>
      </c>
      <c r="E671" s="7" t="s">
        <v>255</v>
      </c>
      <c r="F671" s="6" t="s">
        <v>256</v>
      </c>
      <c r="G671" s="7" t="s">
        <v>33</v>
      </c>
      <c r="H671" s="7" t="s">
        <v>175</v>
      </c>
      <c r="I671" s="6" t="s">
        <v>176</v>
      </c>
      <c r="J671" s="8">
        <v>28</v>
      </c>
      <c r="K671" s="7" t="s">
        <v>434</v>
      </c>
      <c r="L671" s="8">
        <v>21.388000000000005</v>
      </c>
      <c r="M671" s="8">
        <v>19.116750000000003</v>
      </c>
      <c r="N671" s="8"/>
      <c r="O671" s="8"/>
      <c r="P671" s="8"/>
      <c r="Q671" s="8"/>
      <c r="R671" s="8">
        <v>19.116750000000003</v>
      </c>
      <c r="S671" s="8"/>
      <c r="T671" s="8"/>
      <c r="U671" s="1"/>
      <c r="V671" s="1"/>
      <c r="W671" s="1"/>
      <c r="X671" s="8">
        <v>21.388000000000005</v>
      </c>
      <c r="Y671" s="1"/>
      <c r="Z671" s="1"/>
      <c r="AA671" s="1"/>
      <c r="AB671" s="1"/>
      <c r="AC671" s="1"/>
      <c r="AD671" s="8">
        <v>20.818000000000005</v>
      </c>
      <c r="AE671" s="1"/>
      <c r="AF671" s="1"/>
      <c r="AG671" s="1"/>
      <c r="AH671" s="1"/>
      <c r="AI671" s="1"/>
      <c r="AJ671" s="8">
        <v>16.433500000000002</v>
      </c>
      <c r="AK671" s="1"/>
      <c r="AL671" s="1"/>
      <c r="AM671" s="1"/>
      <c r="AN671" s="1"/>
      <c r="AO671" s="1"/>
      <c r="AP671" s="8">
        <v>17.827500000000001</v>
      </c>
      <c r="AQ671" s="1"/>
      <c r="AR671" s="1"/>
      <c r="AS671" s="1"/>
      <c r="AT671" s="1"/>
    </row>
    <row r="672" spans="1:46" ht="23.25" customHeight="1">
      <c r="A672" s="1"/>
      <c r="B672" s="6" t="s">
        <v>20</v>
      </c>
      <c r="C672" s="6" t="s">
        <v>600</v>
      </c>
      <c r="D672" s="7" t="s">
        <v>22</v>
      </c>
      <c r="E672" s="7" t="s">
        <v>501</v>
      </c>
      <c r="F672" s="6" t="s">
        <v>502</v>
      </c>
      <c r="G672" s="7" t="s">
        <v>25</v>
      </c>
      <c r="H672" s="7" t="s">
        <v>517</v>
      </c>
      <c r="I672" s="6" t="s">
        <v>518</v>
      </c>
      <c r="J672" s="8">
        <v>28</v>
      </c>
      <c r="K672" s="7" t="s">
        <v>54</v>
      </c>
      <c r="L672" s="8">
        <v>17.27</v>
      </c>
      <c r="M672" s="8">
        <v>13.345000000000001</v>
      </c>
      <c r="N672" s="8">
        <v>12.56</v>
      </c>
      <c r="O672" s="8">
        <v>9.42</v>
      </c>
      <c r="P672" s="8">
        <v>17.27</v>
      </c>
      <c r="Q672" s="8">
        <v>14.13</v>
      </c>
      <c r="R672" s="8">
        <v>14.13</v>
      </c>
      <c r="S672" s="8">
        <v>12.56</v>
      </c>
      <c r="T672" s="8"/>
      <c r="U672" s="9">
        <v>9.42</v>
      </c>
      <c r="V672" s="9">
        <v>17.27</v>
      </c>
      <c r="W672" s="9">
        <v>14.13</v>
      </c>
      <c r="X672" s="9">
        <v>14.13</v>
      </c>
      <c r="Y672" s="9">
        <v>12.56</v>
      </c>
      <c r="Z672" s="9">
        <v>12.56</v>
      </c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23.25" customHeight="1">
      <c r="A673" s="1"/>
      <c r="B673" s="6" t="s">
        <v>20</v>
      </c>
      <c r="C673" s="6" t="s">
        <v>600</v>
      </c>
      <c r="D673" s="7" t="s">
        <v>22</v>
      </c>
      <c r="E673" s="7" t="s">
        <v>501</v>
      </c>
      <c r="F673" s="6" t="s">
        <v>502</v>
      </c>
      <c r="G673" s="7" t="s">
        <v>31</v>
      </c>
      <c r="H673" s="7" t="s">
        <v>519</v>
      </c>
      <c r="I673" s="6" t="s">
        <v>520</v>
      </c>
      <c r="J673" s="8">
        <v>28</v>
      </c>
      <c r="K673" s="7" t="s">
        <v>89</v>
      </c>
      <c r="L673" s="8">
        <v>10.99</v>
      </c>
      <c r="M673" s="8">
        <v>8.6349999999999998</v>
      </c>
      <c r="N673" s="8"/>
      <c r="O673" s="8">
        <v>6.28</v>
      </c>
      <c r="P673" s="8">
        <v>10.99</v>
      </c>
      <c r="Q673" s="8"/>
      <c r="R673" s="8">
        <v>9.42</v>
      </c>
      <c r="S673" s="8">
        <v>7.85</v>
      </c>
      <c r="T673" s="8"/>
      <c r="U673" s="8">
        <v>6.28</v>
      </c>
      <c r="V673" s="8">
        <v>10.99</v>
      </c>
      <c r="W673" s="1"/>
      <c r="X673" s="8">
        <v>9.42</v>
      </c>
      <c r="Y673" s="8">
        <v>7.85</v>
      </c>
      <c r="Z673" s="8">
        <v>0</v>
      </c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23.25" customHeight="1">
      <c r="A674" s="1"/>
      <c r="B674" s="6" t="s">
        <v>20</v>
      </c>
      <c r="C674" s="6" t="s">
        <v>600</v>
      </c>
      <c r="D674" s="7" t="s">
        <v>25</v>
      </c>
      <c r="E674" s="7" t="s">
        <v>517</v>
      </c>
      <c r="F674" s="6" t="s">
        <v>518</v>
      </c>
      <c r="G674" s="7" t="s">
        <v>31</v>
      </c>
      <c r="H674" s="7" t="s">
        <v>519</v>
      </c>
      <c r="I674" s="6" t="s">
        <v>520</v>
      </c>
      <c r="J674" s="8">
        <v>28</v>
      </c>
      <c r="K674" s="7" t="s">
        <v>89</v>
      </c>
      <c r="L674" s="8">
        <v>24.84</v>
      </c>
      <c r="M674" s="8">
        <v>22.947600000000001</v>
      </c>
      <c r="N674" s="8">
        <v>24.84</v>
      </c>
      <c r="O674" s="8">
        <v>20.808</v>
      </c>
      <c r="P674" s="8">
        <v>23.84</v>
      </c>
      <c r="Q674" s="8"/>
      <c r="R674" s="8">
        <v>23.84</v>
      </c>
      <c r="S674" s="8">
        <v>21.41</v>
      </c>
      <c r="T674" s="8"/>
      <c r="U674" s="9">
        <v>20.808</v>
      </c>
      <c r="V674" s="9">
        <v>23.84</v>
      </c>
      <c r="W674" s="1"/>
      <c r="X674" s="9">
        <v>23.84</v>
      </c>
      <c r="Y674" s="9">
        <v>21.41</v>
      </c>
      <c r="Z674" s="9">
        <v>24.84</v>
      </c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23.25" customHeight="1">
      <c r="A675" s="1"/>
      <c r="B675" s="6" t="s">
        <v>20</v>
      </c>
      <c r="C675" s="6" t="s">
        <v>601</v>
      </c>
      <c r="D675" s="7" t="s">
        <v>22</v>
      </c>
      <c r="E675" s="7" t="s">
        <v>501</v>
      </c>
      <c r="F675" s="6" t="s">
        <v>502</v>
      </c>
      <c r="G675" s="7" t="s">
        <v>25</v>
      </c>
      <c r="H675" s="7" t="s">
        <v>452</v>
      </c>
      <c r="I675" s="6" t="s">
        <v>453</v>
      </c>
      <c r="J675" s="8">
        <v>32</v>
      </c>
      <c r="K675" s="7" t="s">
        <v>86</v>
      </c>
      <c r="L675" s="8">
        <v>21.98</v>
      </c>
      <c r="M675" s="8">
        <v>16.72653846153846</v>
      </c>
      <c r="N675" s="8">
        <v>18.447499999999998</v>
      </c>
      <c r="O675" s="8">
        <v>14.757999999999999</v>
      </c>
      <c r="P675" s="8">
        <v>16.955999999999996</v>
      </c>
      <c r="Q675" s="8">
        <v>18.447500000000002</v>
      </c>
      <c r="R675" s="8">
        <v>15.7</v>
      </c>
      <c r="S675" s="8">
        <v>16.484999999999999</v>
      </c>
      <c r="T675" s="8"/>
      <c r="U675" s="8">
        <v>17.27</v>
      </c>
      <c r="V675" s="8">
        <v>17.27</v>
      </c>
      <c r="W675" s="8">
        <v>17.27</v>
      </c>
      <c r="X675" s="8">
        <v>21.98</v>
      </c>
      <c r="Y675" s="8">
        <v>17.27</v>
      </c>
      <c r="Z675" s="8">
        <v>20.41</v>
      </c>
      <c r="AA675" s="8">
        <v>17.27</v>
      </c>
      <c r="AB675" s="8">
        <v>18.84</v>
      </c>
      <c r="AC675" s="8">
        <v>18.84</v>
      </c>
      <c r="AD675" s="8">
        <v>14.13</v>
      </c>
      <c r="AE675" s="8">
        <v>18.84</v>
      </c>
      <c r="AF675" s="8">
        <v>14.13</v>
      </c>
      <c r="AG675" s="8">
        <v>15.7</v>
      </c>
      <c r="AH675" s="8">
        <v>17.27</v>
      </c>
      <c r="AI675" s="8">
        <v>18.84</v>
      </c>
      <c r="AJ675" s="8">
        <v>9.42</v>
      </c>
      <c r="AK675" s="8">
        <v>14.13</v>
      </c>
      <c r="AL675" s="8">
        <v>18.84</v>
      </c>
      <c r="AM675" s="8">
        <v>7.85</v>
      </c>
      <c r="AN675" s="8">
        <v>17.27</v>
      </c>
      <c r="AO675" s="8">
        <v>18.84</v>
      </c>
      <c r="AP675" s="8">
        <v>17.27</v>
      </c>
      <c r="AQ675" s="8">
        <v>15.7</v>
      </c>
      <c r="AR675" s="8">
        <v>20.41</v>
      </c>
      <c r="AS675" s="8">
        <v>15.7</v>
      </c>
      <c r="AT675" s="8">
        <v>14.13</v>
      </c>
    </row>
    <row r="676" spans="1:46" ht="23.25" customHeight="1">
      <c r="A676" s="1"/>
      <c r="B676" s="6" t="s">
        <v>20</v>
      </c>
      <c r="C676" s="6" t="s">
        <v>601</v>
      </c>
      <c r="D676" s="7" t="s">
        <v>22</v>
      </c>
      <c r="E676" s="7" t="s">
        <v>501</v>
      </c>
      <c r="F676" s="6" t="s">
        <v>502</v>
      </c>
      <c r="G676" s="7" t="s">
        <v>31</v>
      </c>
      <c r="H676" s="7" t="s">
        <v>585</v>
      </c>
      <c r="I676" s="6" t="s">
        <v>586</v>
      </c>
      <c r="J676" s="8">
        <v>32</v>
      </c>
      <c r="K676" s="7" t="s">
        <v>68</v>
      </c>
      <c r="L676" s="8">
        <v>12.56</v>
      </c>
      <c r="M676" s="8">
        <v>7.3920833333333329</v>
      </c>
      <c r="N676" s="8">
        <v>5.4950000000000001</v>
      </c>
      <c r="O676" s="8">
        <v>4.0819999999999999</v>
      </c>
      <c r="P676" s="8">
        <v>11.618</v>
      </c>
      <c r="Q676" s="8">
        <v>9.8125</v>
      </c>
      <c r="R676" s="8">
        <v>7.4574999999999996</v>
      </c>
      <c r="S676" s="8">
        <v>3.9249999999999998</v>
      </c>
      <c r="T676" s="8"/>
      <c r="U676" s="9">
        <v>3.14</v>
      </c>
      <c r="V676" s="9">
        <v>12.56</v>
      </c>
      <c r="W676" s="9">
        <v>12.56</v>
      </c>
      <c r="X676" s="9">
        <v>9.42</v>
      </c>
      <c r="Y676" s="9">
        <v>0</v>
      </c>
      <c r="Z676" s="9">
        <v>4.71</v>
      </c>
      <c r="AA676" s="9">
        <v>4.71</v>
      </c>
      <c r="AB676" s="9">
        <v>12.56</v>
      </c>
      <c r="AC676" s="9">
        <v>10.99</v>
      </c>
      <c r="AD676" s="9">
        <v>4.71</v>
      </c>
      <c r="AE676" s="9">
        <v>0</v>
      </c>
      <c r="AF676" s="9">
        <v>7.85</v>
      </c>
      <c r="AG676" s="9">
        <v>4.71</v>
      </c>
      <c r="AH676" s="9">
        <v>9.42</v>
      </c>
      <c r="AI676" s="9">
        <v>7.85</v>
      </c>
      <c r="AJ676" s="9">
        <v>10.99</v>
      </c>
      <c r="AK676" s="9">
        <v>3.14</v>
      </c>
      <c r="AL676" s="9">
        <v>4.71</v>
      </c>
      <c r="AM676" s="9">
        <v>4.71</v>
      </c>
      <c r="AN676" s="9">
        <v>10.99</v>
      </c>
      <c r="AO676" s="9">
        <v>7.85</v>
      </c>
      <c r="AP676" s="9">
        <v>4.71</v>
      </c>
      <c r="AQ676" s="9">
        <v>4.71</v>
      </c>
      <c r="AR676" s="9">
        <v>4.71</v>
      </c>
      <c r="AS676" s="9">
        <v>3.14</v>
      </c>
      <c r="AT676" s="9">
        <v>12.56</v>
      </c>
    </row>
    <row r="677" spans="1:46" ht="23.25" customHeight="1">
      <c r="A677" s="1"/>
      <c r="B677" s="6" t="s">
        <v>20</v>
      </c>
      <c r="C677" s="6" t="s">
        <v>601</v>
      </c>
      <c r="D677" s="7" t="s">
        <v>25</v>
      </c>
      <c r="E677" s="7" t="s">
        <v>452</v>
      </c>
      <c r="F677" s="6" t="s">
        <v>453</v>
      </c>
      <c r="G677" s="7" t="s">
        <v>31</v>
      </c>
      <c r="H677" s="7" t="s">
        <v>585</v>
      </c>
      <c r="I677" s="6" t="s">
        <v>586</v>
      </c>
      <c r="J677" s="8">
        <v>32</v>
      </c>
      <c r="K677" s="7" t="s">
        <v>68</v>
      </c>
      <c r="L677" s="8">
        <v>27.99</v>
      </c>
      <c r="M677" s="8">
        <v>11.924750000000001</v>
      </c>
      <c r="N677" s="8">
        <v>20.67</v>
      </c>
      <c r="O677" s="8">
        <v>11.380800000000001</v>
      </c>
      <c r="P677" s="8">
        <v>11.420000000000002</v>
      </c>
      <c r="Q677" s="8">
        <v>7.5300000000000011</v>
      </c>
      <c r="R677" s="8">
        <v>7.03</v>
      </c>
      <c r="S677" s="8">
        <v>15.635000000000002</v>
      </c>
      <c r="T677" s="8"/>
      <c r="U677" s="8">
        <v>12.856</v>
      </c>
      <c r="V677" s="8">
        <v>5.14</v>
      </c>
      <c r="W677" s="8">
        <v>5.14</v>
      </c>
      <c r="X677" s="8">
        <v>4.1400000000000006</v>
      </c>
      <c r="Y677" s="8">
        <v>0</v>
      </c>
      <c r="Z677" s="8">
        <v>27.99</v>
      </c>
      <c r="AA677" s="8">
        <v>23.384</v>
      </c>
      <c r="AB677" s="8">
        <v>5.71</v>
      </c>
      <c r="AC677" s="8">
        <v>5.71</v>
      </c>
      <c r="AD677" s="8">
        <v>10.42</v>
      </c>
      <c r="AE677" s="8">
        <v>0</v>
      </c>
      <c r="AF677" s="8">
        <v>17.71</v>
      </c>
      <c r="AG677" s="8">
        <v>4.5340000000000007</v>
      </c>
      <c r="AH677" s="8">
        <v>11.28</v>
      </c>
      <c r="AI677" s="8">
        <v>8.8500000000000014</v>
      </c>
      <c r="AJ677" s="8">
        <v>5.71</v>
      </c>
      <c r="AK677" s="8">
        <v>14.850000000000001</v>
      </c>
      <c r="AL677" s="8">
        <v>10.42</v>
      </c>
      <c r="AM677" s="8">
        <v>7.28</v>
      </c>
      <c r="AN677" s="8">
        <v>18.27</v>
      </c>
      <c r="AO677" s="8">
        <v>10.42</v>
      </c>
      <c r="AP677" s="8">
        <v>7.85</v>
      </c>
      <c r="AQ677" s="8">
        <v>16.420000000000002</v>
      </c>
      <c r="AR677" s="8">
        <v>26.56</v>
      </c>
      <c r="AS677" s="8">
        <v>8.8500000000000014</v>
      </c>
      <c r="AT677" s="8">
        <v>16.700000000000003</v>
      </c>
    </row>
    <row r="678" spans="1:46" ht="23.25" customHeight="1">
      <c r="A678" s="1"/>
      <c r="B678" s="6" t="s">
        <v>20</v>
      </c>
      <c r="C678" s="6" t="s">
        <v>601</v>
      </c>
      <c r="D678" s="7" t="s">
        <v>31</v>
      </c>
      <c r="E678" s="7" t="s">
        <v>585</v>
      </c>
      <c r="F678" s="6" t="s">
        <v>586</v>
      </c>
      <c r="G678" s="7" t="s">
        <v>33</v>
      </c>
      <c r="H678" s="7" t="s">
        <v>452</v>
      </c>
      <c r="I678" s="6" t="s">
        <v>453</v>
      </c>
      <c r="J678" s="8">
        <v>32</v>
      </c>
      <c r="K678" s="7" t="s">
        <v>695</v>
      </c>
      <c r="L678" s="8">
        <v>0</v>
      </c>
      <c r="M678" s="8"/>
      <c r="N678" s="8"/>
      <c r="O678" s="8"/>
      <c r="P678" s="8"/>
      <c r="Q678" s="8"/>
      <c r="R678" s="8"/>
      <c r="S678" s="8"/>
      <c r="T678" s="8"/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9">
        <v>0</v>
      </c>
      <c r="AB678" s="9">
        <v>0</v>
      </c>
      <c r="AC678" s="9">
        <v>0</v>
      </c>
      <c r="AD678" s="9">
        <v>0</v>
      </c>
      <c r="AE678" s="9">
        <v>0</v>
      </c>
      <c r="AF678" s="9">
        <v>0</v>
      </c>
      <c r="AG678" s="9">
        <v>0</v>
      </c>
      <c r="AH678" s="9">
        <v>0</v>
      </c>
      <c r="AI678" s="9">
        <v>0</v>
      </c>
      <c r="AJ678" s="9">
        <v>0</v>
      </c>
      <c r="AK678" s="9">
        <v>0</v>
      </c>
      <c r="AL678" s="9">
        <v>0</v>
      </c>
      <c r="AM678" s="9">
        <v>0</v>
      </c>
      <c r="AN678" s="9">
        <v>0</v>
      </c>
      <c r="AO678" s="9">
        <v>0</v>
      </c>
      <c r="AP678" s="9">
        <v>0</v>
      </c>
      <c r="AQ678" s="9">
        <v>0</v>
      </c>
      <c r="AR678" s="9">
        <v>0</v>
      </c>
      <c r="AS678" s="9">
        <v>0</v>
      </c>
      <c r="AT678" s="9">
        <v>0</v>
      </c>
    </row>
    <row r="679" spans="1:46" ht="23.25" customHeight="1">
      <c r="A679" s="1"/>
      <c r="B679" s="6" t="s">
        <v>20</v>
      </c>
      <c r="C679" s="6" t="s">
        <v>603</v>
      </c>
      <c r="D679" s="7" t="s">
        <v>22</v>
      </c>
      <c r="E679" s="7" t="s">
        <v>175</v>
      </c>
      <c r="F679" s="6" t="s">
        <v>176</v>
      </c>
      <c r="G679" s="7" t="s">
        <v>25</v>
      </c>
      <c r="H679" s="7" t="s">
        <v>200</v>
      </c>
      <c r="I679" s="6" t="s">
        <v>201</v>
      </c>
      <c r="J679" s="8">
        <v>52</v>
      </c>
      <c r="K679" s="7" t="s">
        <v>541</v>
      </c>
      <c r="L679" s="8">
        <v>52</v>
      </c>
      <c r="M679" s="8">
        <v>49.409090909090907</v>
      </c>
      <c r="N679" s="8">
        <v>37.75</v>
      </c>
      <c r="O679" s="8">
        <v>52</v>
      </c>
      <c r="P679" s="8">
        <v>52</v>
      </c>
      <c r="Q679" s="8"/>
      <c r="R679" s="8">
        <v>52</v>
      </c>
      <c r="S679" s="8">
        <v>52</v>
      </c>
      <c r="T679" s="8"/>
      <c r="U679" s="8">
        <v>52</v>
      </c>
      <c r="V679" s="8">
        <v>52</v>
      </c>
      <c r="W679" s="1"/>
      <c r="X679" s="8">
        <v>52</v>
      </c>
      <c r="Y679" s="8">
        <v>52</v>
      </c>
      <c r="Z679" s="8">
        <v>28</v>
      </c>
      <c r="AA679" s="8">
        <v>52</v>
      </c>
      <c r="AB679" s="8">
        <v>52</v>
      </c>
      <c r="AC679" s="1"/>
      <c r="AD679" s="8">
        <v>52</v>
      </c>
      <c r="AE679" s="8">
        <v>52</v>
      </c>
      <c r="AF679" s="8">
        <v>48</v>
      </c>
      <c r="AG679" s="8">
        <v>52</v>
      </c>
      <c r="AH679" s="8">
        <v>52</v>
      </c>
      <c r="AI679" s="1"/>
      <c r="AJ679" s="8">
        <v>52</v>
      </c>
      <c r="AK679" s="8">
        <v>52</v>
      </c>
      <c r="AL679" s="8">
        <v>52</v>
      </c>
      <c r="AM679" s="8">
        <v>52</v>
      </c>
      <c r="AN679" s="8">
        <v>52</v>
      </c>
      <c r="AO679" s="1"/>
      <c r="AP679" s="8">
        <v>52</v>
      </c>
      <c r="AQ679" s="8">
        <v>52</v>
      </c>
      <c r="AR679" s="8">
        <v>23</v>
      </c>
      <c r="AS679" s="8">
        <v>52</v>
      </c>
      <c r="AT679" s="8">
        <v>52</v>
      </c>
    </row>
    <row r="680" spans="1:46" ht="23.25" customHeight="1">
      <c r="A680" s="1"/>
      <c r="B680" s="6" t="s">
        <v>20</v>
      </c>
      <c r="C680" s="6" t="s">
        <v>603</v>
      </c>
      <c r="D680" s="7" t="s">
        <v>31</v>
      </c>
      <c r="E680" s="7" t="s">
        <v>501</v>
      </c>
      <c r="F680" s="6" t="s">
        <v>502</v>
      </c>
      <c r="G680" s="7" t="s">
        <v>33</v>
      </c>
      <c r="H680" s="7" t="s">
        <v>175</v>
      </c>
      <c r="I680" s="6" t="s">
        <v>176</v>
      </c>
      <c r="J680" s="8">
        <v>52</v>
      </c>
      <c r="K680" s="7" t="s">
        <v>735</v>
      </c>
      <c r="L680" s="8">
        <v>39.706000000000003</v>
      </c>
      <c r="M680" s="8">
        <v>29.76469047619047</v>
      </c>
      <c r="N680" s="8">
        <v>30.408999999999999</v>
      </c>
      <c r="O680" s="8">
        <v>31.4544</v>
      </c>
      <c r="P680" s="8">
        <v>30.7255</v>
      </c>
      <c r="Q680" s="8"/>
      <c r="R680" s="8">
        <v>28.545333333333332</v>
      </c>
      <c r="S680" s="8">
        <v>26.72175</v>
      </c>
      <c r="T680" s="8"/>
      <c r="U680" s="9">
        <v>34</v>
      </c>
      <c r="V680" s="9">
        <v>39.227000000000004</v>
      </c>
      <c r="W680" s="1"/>
      <c r="X680" s="9">
        <v>32</v>
      </c>
      <c r="Y680" s="9">
        <v>21.635999999999999</v>
      </c>
      <c r="Z680" s="9">
        <v>30</v>
      </c>
      <c r="AA680" s="9">
        <v>30</v>
      </c>
      <c r="AB680" s="9">
        <v>24.644499999999997</v>
      </c>
      <c r="AC680" s="1"/>
      <c r="AD680" s="9">
        <v>0</v>
      </c>
      <c r="AE680" s="9">
        <v>39.706000000000003</v>
      </c>
      <c r="AF680" s="9">
        <v>34</v>
      </c>
      <c r="AG680" s="9">
        <v>36</v>
      </c>
      <c r="AH680" s="9">
        <v>32.847999999999999</v>
      </c>
      <c r="AI680" s="1"/>
      <c r="AJ680" s="9">
        <v>28</v>
      </c>
      <c r="AK680" s="9">
        <v>24.817999999999998</v>
      </c>
      <c r="AL680" s="9">
        <v>31.818000000000001</v>
      </c>
      <c r="AM680" s="9">
        <v>23.635999999999999</v>
      </c>
      <c r="AN680" s="9">
        <v>27.271999999999998</v>
      </c>
      <c r="AO680" s="1"/>
      <c r="AP680" s="9">
        <v>25.635999999999999</v>
      </c>
      <c r="AQ680" s="9">
        <v>20.727</v>
      </c>
      <c r="AR680" s="9">
        <v>25.817999999999998</v>
      </c>
      <c r="AS680" s="9">
        <v>33.635999999999996</v>
      </c>
      <c r="AT680" s="9">
        <v>29.635999999999999</v>
      </c>
    </row>
    <row r="681" spans="1:46" ht="23.25" customHeight="1">
      <c r="A681" s="1"/>
      <c r="B681" s="6" t="s">
        <v>20</v>
      </c>
      <c r="C681" s="6" t="s">
        <v>603</v>
      </c>
      <c r="D681" s="7" t="s">
        <v>31</v>
      </c>
      <c r="E681" s="7" t="s">
        <v>501</v>
      </c>
      <c r="F681" s="6" t="s">
        <v>502</v>
      </c>
      <c r="G681" s="7" t="s">
        <v>35</v>
      </c>
      <c r="H681" s="7" t="s">
        <v>200</v>
      </c>
      <c r="I681" s="6" t="s">
        <v>201</v>
      </c>
      <c r="J681" s="8">
        <v>52</v>
      </c>
      <c r="K681" s="7" t="s">
        <v>764</v>
      </c>
      <c r="L681" s="8">
        <v>1</v>
      </c>
      <c r="M681" s="8">
        <v>1</v>
      </c>
      <c r="N681" s="8">
        <v>1</v>
      </c>
      <c r="O681" s="8">
        <v>1</v>
      </c>
      <c r="P681" s="8">
        <v>1</v>
      </c>
      <c r="Q681" s="8"/>
      <c r="R681" s="8">
        <v>1</v>
      </c>
      <c r="S681" s="8">
        <v>1</v>
      </c>
      <c r="T681" s="8"/>
      <c r="U681" s="8">
        <v>1</v>
      </c>
      <c r="V681" s="8">
        <v>1</v>
      </c>
      <c r="W681" s="1"/>
      <c r="X681" s="8">
        <v>1</v>
      </c>
      <c r="Y681" s="8">
        <v>0</v>
      </c>
      <c r="Z681" s="8">
        <v>1</v>
      </c>
      <c r="AA681" s="8">
        <v>1</v>
      </c>
      <c r="AB681" s="8">
        <v>1</v>
      </c>
      <c r="AC681" s="1"/>
      <c r="AD681" s="8">
        <v>1</v>
      </c>
      <c r="AE681" s="8">
        <v>1</v>
      </c>
      <c r="AF681" s="8">
        <v>1</v>
      </c>
      <c r="AG681" s="8">
        <v>1</v>
      </c>
      <c r="AH681" s="8">
        <v>1</v>
      </c>
      <c r="AI681" s="1"/>
      <c r="AJ681" s="8">
        <v>1</v>
      </c>
      <c r="AK681" s="8">
        <v>1</v>
      </c>
      <c r="AL681" s="8">
        <v>1</v>
      </c>
      <c r="AM681" s="8">
        <v>1</v>
      </c>
      <c r="AN681" s="8">
        <v>1</v>
      </c>
      <c r="AO681" s="1"/>
      <c r="AP681" s="8">
        <v>1</v>
      </c>
      <c r="AQ681" s="8">
        <v>1</v>
      </c>
      <c r="AR681" s="8">
        <v>1</v>
      </c>
      <c r="AS681" s="8">
        <v>1</v>
      </c>
      <c r="AT681" s="8">
        <v>1</v>
      </c>
    </row>
    <row r="682" spans="1:46" ht="23.25" customHeight="1">
      <c r="A682" s="1"/>
      <c r="B682" s="6" t="s">
        <v>20</v>
      </c>
      <c r="C682" s="6" t="s">
        <v>603</v>
      </c>
      <c r="D682" s="7" t="s">
        <v>33</v>
      </c>
      <c r="E682" s="7" t="s">
        <v>175</v>
      </c>
      <c r="F682" s="6" t="s">
        <v>176</v>
      </c>
      <c r="G682" s="7" t="s">
        <v>35</v>
      </c>
      <c r="H682" s="7" t="s">
        <v>200</v>
      </c>
      <c r="I682" s="6" t="s">
        <v>201</v>
      </c>
      <c r="J682" s="8">
        <v>52</v>
      </c>
      <c r="K682" s="7" t="s">
        <v>764</v>
      </c>
      <c r="L682" s="8">
        <v>52</v>
      </c>
      <c r="M682" s="8">
        <v>35.523809523809526</v>
      </c>
      <c r="N682" s="8">
        <v>14.333333333333334</v>
      </c>
      <c r="O682" s="8">
        <v>51.2</v>
      </c>
      <c r="P682" s="8">
        <v>28.4</v>
      </c>
      <c r="Q682" s="8"/>
      <c r="R682" s="8">
        <v>33.25</v>
      </c>
      <c r="S682" s="8">
        <v>43</v>
      </c>
      <c r="T682" s="8"/>
      <c r="U682" s="9">
        <v>52</v>
      </c>
      <c r="V682" s="9">
        <v>52</v>
      </c>
      <c r="W682" s="1"/>
      <c r="X682" s="9">
        <v>1</v>
      </c>
      <c r="Y682" s="9">
        <v>44</v>
      </c>
      <c r="Z682" s="9">
        <v>1</v>
      </c>
      <c r="AA682" s="9">
        <v>52</v>
      </c>
      <c r="AB682" s="9">
        <v>1</v>
      </c>
      <c r="AC682" s="1"/>
      <c r="AD682" s="9">
        <v>28</v>
      </c>
      <c r="AE682" s="9">
        <v>52</v>
      </c>
      <c r="AF682" s="9">
        <v>16</v>
      </c>
      <c r="AG682" s="9">
        <v>52</v>
      </c>
      <c r="AH682" s="9">
        <v>52</v>
      </c>
      <c r="AI682" s="1"/>
      <c r="AJ682" s="9">
        <v>52</v>
      </c>
      <c r="AK682" s="9">
        <v>47</v>
      </c>
      <c r="AL682" s="9">
        <v>26</v>
      </c>
      <c r="AM682" s="9">
        <v>48</v>
      </c>
      <c r="AN682" s="9">
        <v>25</v>
      </c>
      <c r="AO682" s="1"/>
      <c r="AP682" s="9">
        <v>52</v>
      </c>
      <c r="AQ682" s="9">
        <v>29</v>
      </c>
      <c r="AR682" s="9">
        <v>0</v>
      </c>
      <c r="AS682" s="9">
        <v>52</v>
      </c>
      <c r="AT682" s="9">
        <v>12</v>
      </c>
    </row>
    <row r="683" spans="1:46" ht="23.25" customHeight="1">
      <c r="A683" s="1"/>
      <c r="B683" s="6" t="s">
        <v>20</v>
      </c>
      <c r="C683" s="6" t="s">
        <v>604</v>
      </c>
      <c r="D683" s="7" t="s">
        <v>22</v>
      </c>
      <c r="E683" s="7" t="s">
        <v>175</v>
      </c>
      <c r="F683" s="6" t="s">
        <v>176</v>
      </c>
      <c r="G683" s="7" t="s">
        <v>25</v>
      </c>
      <c r="H683" s="7" t="s">
        <v>200</v>
      </c>
      <c r="I683" s="6" t="s">
        <v>201</v>
      </c>
      <c r="J683" s="8">
        <v>52</v>
      </c>
      <c r="K683" s="7" t="s">
        <v>541</v>
      </c>
      <c r="L683" s="8">
        <v>52</v>
      </c>
      <c r="M683" s="8">
        <v>52</v>
      </c>
      <c r="N683" s="8"/>
      <c r="O683" s="8"/>
      <c r="P683" s="8"/>
      <c r="Q683" s="8">
        <v>52</v>
      </c>
      <c r="R683" s="8"/>
      <c r="S683" s="8"/>
      <c r="T683" s="8"/>
      <c r="U683" s="1"/>
      <c r="V683" s="1"/>
      <c r="W683" s="8">
        <v>52</v>
      </c>
      <c r="X683" s="1"/>
      <c r="Y683" s="1"/>
      <c r="Z683" s="1"/>
      <c r="AA683" s="1"/>
      <c r="AB683" s="1"/>
      <c r="AC683" s="8">
        <v>52</v>
      </c>
      <c r="AD683" s="1"/>
      <c r="AE683" s="1"/>
      <c r="AF683" s="1"/>
      <c r="AG683" s="1"/>
      <c r="AH683" s="1"/>
      <c r="AI683" s="8">
        <v>52</v>
      </c>
      <c r="AJ683" s="1"/>
      <c r="AK683" s="1"/>
      <c r="AL683" s="1"/>
      <c r="AM683" s="1"/>
      <c r="AN683" s="1"/>
      <c r="AO683" s="8">
        <v>52</v>
      </c>
      <c r="AP683" s="1"/>
      <c r="AQ683" s="1"/>
      <c r="AR683" s="1"/>
      <c r="AS683" s="1"/>
      <c r="AT683" s="1"/>
    </row>
    <row r="684" spans="1:46" ht="23.25" customHeight="1">
      <c r="A684" s="1"/>
      <c r="B684" s="6" t="s">
        <v>20</v>
      </c>
      <c r="C684" s="6" t="s">
        <v>604</v>
      </c>
      <c r="D684" s="7" t="s">
        <v>31</v>
      </c>
      <c r="E684" s="7" t="s">
        <v>501</v>
      </c>
      <c r="F684" s="6" t="s">
        <v>502</v>
      </c>
      <c r="G684" s="7" t="s">
        <v>33</v>
      </c>
      <c r="H684" s="7" t="s">
        <v>175</v>
      </c>
      <c r="I684" s="6" t="s">
        <v>176</v>
      </c>
      <c r="J684" s="8">
        <v>52</v>
      </c>
      <c r="K684" s="7" t="s">
        <v>735</v>
      </c>
      <c r="L684" s="8">
        <v>40.19700000000001</v>
      </c>
      <c r="M684" s="8">
        <v>36.738749999999996</v>
      </c>
      <c r="N684" s="8"/>
      <c r="O684" s="8"/>
      <c r="P684" s="8"/>
      <c r="Q684" s="8">
        <v>36.738749999999996</v>
      </c>
      <c r="R684" s="8"/>
      <c r="S684" s="8"/>
      <c r="T684" s="8"/>
      <c r="U684" s="1"/>
      <c r="V684" s="1"/>
      <c r="W684" s="9">
        <v>36</v>
      </c>
      <c r="X684" s="1"/>
      <c r="Y684" s="1"/>
      <c r="Z684" s="1"/>
      <c r="AA684" s="1"/>
      <c r="AB684" s="1"/>
      <c r="AC684" s="9">
        <v>35.97</v>
      </c>
      <c r="AD684" s="1"/>
      <c r="AE684" s="1"/>
      <c r="AF684" s="1"/>
      <c r="AG684" s="1"/>
      <c r="AH684" s="1"/>
      <c r="AI684" s="9">
        <v>40.19700000000001</v>
      </c>
      <c r="AJ684" s="1"/>
      <c r="AK684" s="1"/>
      <c r="AL684" s="1"/>
      <c r="AM684" s="1"/>
      <c r="AN684" s="1"/>
      <c r="AO684" s="9">
        <v>34.787999999999997</v>
      </c>
      <c r="AP684" s="1"/>
      <c r="AQ684" s="1"/>
      <c r="AR684" s="1"/>
      <c r="AS684" s="1"/>
      <c r="AT684" s="1"/>
    </row>
    <row r="685" spans="1:46" ht="23.25" customHeight="1">
      <c r="A685" s="1"/>
      <c r="B685" s="6" t="s">
        <v>20</v>
      </c>
      <c r="C685" s="6" t="s">
        <v>604</v>
      </c>
      <c r="D685" s="7" t="s">
        <v>33</v>
      </c>
      <c r="E685" s="7" t="s">
        <v>175</v>
      </c>
      <c r="F685" s="6" t="s">
        <v>176</v>
      </c>
      <c r="G685" s="7" t="s">
        <v>35</v>
      </c>
      <c r="H685" s="7" t="s">
        <v>200</v>
      </c>
      <c r="I685" s="6" t="s">
        <v>201</v>
      </c>
      <c r="J685" s="8">
        <v>52</v>
      </c>
      <c r="K685" s="7" t="s">
        <v>764</v>
      </c>
      <c r="L685" s="8">
        <v>34</v>
      </c>
      <c r="M685" s="8">
        <v>19.5</v>
      </c>
      <c r="N685" s="8"/>
      <c r="O685" s="8"/>
      <c r="P685" s="8"/>
      <c r="Q685" s="8">
        <v>19.5</v>
      </c>
      <c r="R685" s="8"/>
      <c r="S685" s="8"/>
      <c r="T685" s="8"/>
      <c r="U685" s="1"/>
      <c r="V685" s="1"/>
      <c r="W685" s="8">
        <v>1</v>
      </c>
      <c r="X685" s="1"/>
      <c r="Y685" s="1"/>
      <c r="Z685" s="1"/>
      <c r="AA685" s="1"/>
      <c r="AB685" s="1"/>
      <c r="AC685" s="8">
        <v>34</v>
      </c>
      <c r="AD685" s="1"/>
      <c r="AE685" s="1"/>
      <c r="AF685" s="1"/>
      <c r="AG685" s="1"/>
      <c r="AH685" s="1"/>
      <c r="AI685" s="8">
        <v>9</v>
      </c>
      <c r="AJ685" s="1"/>
      <c r="AK685" s="1"/>
      <c r="AL685" s="1"/>
      <c r="AM685" s="1"/>
      <c r="AN685" s="1"/>
      <c r="AO685" s="8">
        <v>34</v>
      </c>
      <c r="AP685" s="1"/>
      <c r="AQ685" s="1"/>
      <c r="AR685" s="1"/>
      <c r="AS685" s="1"/>
      <c r="AT685" s="1"/>
    </row>
    <row r="686" spans="1:46" ht="23.25" customHeight="1">
      <c r="A686" s="1"/>
      <c r="B686" s="6" t="s">
        <v>20</v>
      </c>
      <c r="C686" s="6" t="s">
        <v>604</v>
      </c>
      <c r="D686" s="7" t="s">
        <v>35</v>
      </c>
      <c r="E686" s="7" t="s">
        <v>200</v>
      </c>
      <c r="F686" s="6" t="s">
        <v>201</v>
      </c>
      <c r="G686" s="7" t="s">
        <v>169</v>
      </c>
      <c r="H686" s="7" t="s">
        <v>175</v>
      </c>
      <c r="I686" s="6" t="s">
        <v>176</v>
      </c>
      <c r="J686" s="8">
        <v>52</v>
      </c>
      <c r="K686" s="7" t="s">
        <v>756</v>
      </c>
      <c r="L686" s="8">
        <v>52</v>
      </c>
      <c r="M686" s="8">
        <v>47.25</v>
      </c>
      <c r="N686" s="8"/>
      <c r="O686" s="8"/>
      <c r="P686" s="8"/>
      <c r="Q686" s="8">
        <v>47.25</v>
      </c>
      <c r="R686" s="8"/>
      <c r="S686" s="8"/>
      <c r="T686" s="8"/>
      <c r="U686" s="1"/>
      <c r="V686" s="1"/>
      <c r="W686" s="9">
        <v>52</v>
      </c>
      <c r="X686" s="1"/>
      <c r="Y686" s="1"/>
      <c r="Z686" s="1"/>
      <c r="AA686" s="1"/>
      <c r="AB686" s="1"/>
      <c r="AC686" s="9">
        <v>46</v>
      </c>
      <c r="AD686" s="1"/>
      <c r="AE686" s="1"/>
      <c r="AF686" s="1"/>
      <c r="AG686" s="1"/>
      <c r="AH686" s="1"/>
      <c r="AI686" s="9">
        <v>41</v>
      </c>
      <c r="AJ686" s="1"/>
      <c r="AK686" s="1"/>
      <c r="AL686" s="1"/>
      <c r="AM686" s="1"/>
      <c r="AN686" s="1"/>
      <c r="AO686" s="9">
        <v>50</v>
      </c>
      <c r="AP686" s="1"/>
      <c r="AQ686" s="1"/>
      <c r="AR686" s="1"/>
      <c r="AS686" s="1"/>
      <c r="AT686" s="1"/>
    </row>
    <row r="687" spans="1:46" ht="23.25" customHeight="1">
      <c r="A687" s="1"/>
      <c r="B687" s="6" t="s">
        <v>20</v>
      </c>
      <c r="C687" s="6" t="s">
        <v>605</v>
      </c>
      <c r="D687" s="7" t="s">
        <v>22</v>
      </c>
      <c r="E687" s="7" t="s">
        <v>498</v>
      </c>
      <c r="F687" s="6" t="s">
        <v>499</v>
      </c>
      <c r="G687" s="7" t="s">
        <v>25</v>
      </c>
      <c r="H687" s="7" t="s">
        <v>501</v>
      </c>
      <c r="I687" s="6" t="s">
        <v>502</v>
      </c>
      <c r="J687" s="8">
        <v>52</v>
      </c>
      <c r="K687" s="7" t="s">
        <v>127</v>
      </c>
      <c r="L687" s="8">
        <v>45.739000000000004</v>
      </c>
      <c r="M687" s="8">
        <v>32.14597619047619</v>
      </c>
      <c r="N687" s="8">
        <v>33.245375000000003</v>
      </c>
      <c r="O687" s="8">
        <v>27.180375000000005</v>
      </c>
      <c r="P687" s="8">
        <v>37.030800000000006</v>
      </c>
      <c r="Q687" s="8">
        <v>29.959500000000006</v>
      </c>
      <c r="R687" s="8">
        <v>32.092625000000005</v>
      </c>
      <c r="S687" s="8"/>
      <c r="T687" s="8"/>
      <c r="U687" s="8">
        <v>35.853500000000004</v>
      </c>
      <c r="V687" s="8">
        <v>40.959000000000003</v>
      </c>
      <c r="W687" s="8">
        <v>35.864500000000007</v>
      </c>
      <c r="X687" s="8">
        <v>36.315500000000007</v>
      </c>
      <c r="Y687" s="1"/>
      <c r="Z687" s="8">
        <v>39.343500000000006</v>
      </c>
      <c r="AA687" s="8">
        <v>22.234500000000004</v>
      </c>
      <c r="AB687" s="8">
        <v>45.739000000000004</v>
      </c>
      <c r="AC687" s="8">
        <v>33.084500000000006</v>
      </c>
      <c r="AD687" s="8">
        <v>34.429000000000002</v>
      </c>
      <c r="AE687" s="1"/>
      <c r="AF687" s="8">
        <v>33.154499999999999</v>
      </c>
      <c r="AG687" s="1"/>
      <c r="AH687" s="8">
        <v>40.179000000000002</v>
      </c>
      <c r="AI687" s="8">
        <v>31.654500000000002</v>
      </c>
      <c r="AJ687" s="8">
        <v>33.185000000000002</v>
      </c>
      <c r="AK687" s="1"/>
      <c r="AL687" s="8">
        <v>26.969000000000001</v>
      </c>
      <c r="AM687" s="8">
        <v>24.759</v>
      </c>
      <c r="AN687" s="8">
        <v>33.448000000000008</v>
      </c>
      <c r="AO687" s="8">
        <v>19.234500000000004</v>
      </c>
      <c r="AP687" s="8">
        <v>24.440999999999999</v>
      </c>
      <c r="AQ687" s="1"/>
      <c r="AR687" s="8">
        <v>33.514499999999998</v>
      </c>
      <c r="AS687" s="8">
        <v>25.874500000000005</v>
      </c>
      <c r="AT687" s="8">
        <v>24.829000000000004</v>
      </c>
    </row>
    <row r="688" spans="1:46" ht="23.25" customHeight="1">
      <c r="A688" s="1"/>
      <c r="B688" s="6" t="s">
        <v>20</v>
      </c>
      <c r="C688" s="6" t="s">
        <v>605</v>
      </c>
      <c r="D688" s="7" t="s">
        <v>22</v>
      </c>
      <c r="E688" s="7" t="s">
        <v>498</v>
      </c>
      <c r="F688" s="6" t="s">
        <v>499</v>
      </c>
      <c r="G688" s="7" t="s">
        <v>31</v>
      </c>
      <c r="H688" s="7" t="s">
        <v>175</v>
      </c>
      <c r="I688" s="6" t="s">
        <v>176</v>
      </c>
      <c r="J688" s="8">
        <v>52</v>
      </c>
      <c r="K688" s="7" t="s">
        <v>765</v>
      </c>
      <c r="L688" s="8">
        <v>37.749000000000002</v>
      </c>
      <c r="M688" s="8">
        <v>37.749000000000002</v>
      </c>
      <c r="N688" s="8"/>
      <c r="O688" s="8"/>
      <c r="P688" s="8">
        <v>37.749000000000002</v>
      </c>
      <c r="Q688" s="8"/>
      <c r="R688" s="8"/>
      <c r="S688" s="8"/>
      <c r="T688" s="8"/>
      <c r="U688" s="9">
        <v>0</v>
      </c>
      <c r="V688" s="9">
        <v>0</v>
      </c>
      <c r="W688" s="9">
        <v>0</v>
      </c>
      <c r="X688" s="9">
        <v>0</v>
      </c>
      <c r="Y688" s="1"/>
      <c r="Z688" s="9">
        <v>0</v>
      </c>
      <c r="AA688" s="9">
        <v>0</v>
      </c>
      <c r="AB688" s="9">
        <v>0</v>
      </c>
      <c r="AC688" s="9">
        <v>0</v>
      </c>
      <c r="AD688" s="9">
        <v>0</v>
      </c>
      <c r="AE688" s="1"/>
      <c r="AF688" s="9">
        <v>0</v>
      </c>
      <c r="AG688" s="9">
        <v>0</v>
      </c>
      <c r="AH688" s="9">
        <v>0</v>
      </c>
      <c r="AI688" s="9">
        <v>0</v>
      </c>
      <c r="AJ688" s="9">
        <v>0</v>
      </c>
      <c r="AK688" s="1"/>
      <c r="AL688" s="9">
        <v>0</v>
      </c>
      <c r="AM688" s="9">
        <v>0</v>
      </c>
      <c r="AN688" s="9">
        <v>0</v>
      </c>
      <c r="AO688" s="9">
        <v>0</v>
      </c>
      <c r="AP688" s="9">
        <v>0</v>
      </c>
      <c r="AQ688" s="1"/>
      <c r="AR688" s="9">
        <v>0</v>
      </c>
      <c r="AS688" s="9">
        <v>0</v>
      </c>
      <c r="AT688" s="9">
        <v>37.749000000000002</v>
      </c>
    </row>
    <row r="689" spans="1:46" ht="23.25" customHeight="1">
      <c r="A689" s="1"/>
      <c r="B689" s="6" t="s">
        <v>20</v>
      </c>
      <c r="C689" s="6" t="s">
        <v>605</v>
      </c>
      <c r="D689" s="7" t="s">
        <v>25</v>
      </c>
      <c r="E689" s="7" t="s">
        <v>501</v>
      </c>
      <c r="F689" s="6" t="s">
        <v>502</v>
      </c>
      <c r="G689" s="7" t="s">
        <v>31</v>
      </c>
      <c r="H689" s="7" t="s">
        <v>175</v>
      </c>
      <c r="I689" s="6" t="s">
        <v>176</v>
      </c>
      <c r="J689" s="8">
        <v>52</v>
      </c>
      <c r="K689" s="7" t="s">
        <v>765</v>
      </c>
      <c r="L689" s="8">
        <v>52</v>
      </c>
      <c r="M689" s="8">
        <v>45.13845454545455</v>
      </c>
      <c r="N689" s="8">
        <v>49</v>
      </c>
      <c r="O689" s="8">
        <v>45.9</v>
      </c>
      <c r="P689" s="8">
        <v>42.2</v>
      </c>
      <c r="Q689" s="8">
        <v>46.75</v>
      </c>
      <c r="R689" s="8">
        <v>42.386500000000005</v>
      </c>
      <c r="S689" s="8"/>
      <c r="T689" s="8"/>
      <c r="U689" s="8">
        <v>43.5</v>
      </c>
      <c r="V689" s="8">
        <v>37.5</v>
      </c>
      <c r="W689" s="8">
        <v>51.000000000000007</v>
      </c>
      <c r="X689" s="8">
        <v>41.182000000000009</v>
      </c>
      <c r="Y689" s="1"/>
      <c r="Z689" s="8">
        <v>43.000000000000007</v>
      </c>
      <c r="AA689" s="8">
        <v>43.500000000000007</v>
      </c>
      <c r="AB689" s="8">
        <v>39</v>
      </c>
      <c r="AC689" s="8">
        <v>48</v>
      </c>
      <c r="AD689" s="8">
        <v>45.682000000000009</v>
      </c>
      <c r="AE689" s="1"/>
      <c r="AF689" s="8">
        <v>49.500000000000007</v>
      </c>
      <c r="AG689" s="8">
        <v>52</v>
      </c>
      <c r="AH689" s="8">
        <v>46.5</v>
      </c>
      <c r="AI689" s="8">
        <v>46.000000000000007</v>
      </c>
      <c r="AJ689" s="8">
        <v>39.5</v>
      </c>
      <c r="AK689" s="1"/>
      <c r="AL689" s="8">
        <v>51.5</v>
      </c>
      <c r="AM689" s="8">
        <v>48</v>
      </c>
      <c r="AN689" s="8">
        <v>49.000000000000007</v>
      </c>
      <c r="AO689" s="8">
        <v>42.000000000000007</v>
      </c>
      <c r="AP689" s="8">
        <v>43.182000000000002</v>
      </c>
      <c r="AQ689" s="1"/>
      <c r="AR689" s="8">
        <v>52</v>
      </c>
      <c r="AS689" s="8">
        <v>42.5</v>
      </c>
      <c r="AT689" s="8">
        <v>39</v>
      </c>
    </row>
    <row r="690" spans="1:46" ht="23.25" customHeight="1">
      <c r="A690" s="1"/>
      <c r="B690" s="6" t="s">
        <v>20</v>
      </c>
      <c r="C690" s="6" t="s">
        <v>607</v>
      </c>
      <c r="D690" s="7" t="s">
        <v>25</v>
      </c>
      <c r="E690" s="7" t="s">
        <v>608</v>
      </c>
      <c r="F690" s="6" t="s">
        <v>609</v>
      </c>
      <c r="G690" s="7" t="s">
        <v>31</v>
      </c>
      <c r="H690" s="7" t="s">
        <v>523</v>
      </c>
      <c r="I690" s="6" t="s">
        <v>524</v>
      </c>
      <c r="J690" s="8">
        <v>24</v>
      </c>
      <c r="K690" s="7" t="s">
        <v>752</v>
      </c>
      <c r="L690" s="8">
        <v>17.850000000000001</v>
      </c>
      <c r="M690" s="8">
        <v>12.964999999999998</v>
      </c>
      <c r="N690" s="8">
        <v>17.183333333333334</v>
      </c>
      <c r="O690" s="8">
        <v>12.85</v>
      </c>
      <c r="P690" s="8">
        <v>12.85</v>
      </c>
      <c r="Q690" s="8">
        <v>11.512500000000001</v>
      </c>
      <c r="R690" s="8">
        <v>11.066666666666668</v>
      </c>
      <c r="S690" s="8"/>
      <c r="T690" s="8"/>
      <c r="U690" s="9">
        <v>12.850000000000001</v>
      </c>
      <c r="V690" s="9">
        <v>12.850000000000001</v>
      </c>
      <c r="W690" s="9">
        <v>7.5</v>
      </c>
      <c r="X690" s="9">
        <v>7.5</v>
      </c>
      <c r="Y690" s="1"/>
      <c r="Z690" s="9">
        <v>0</v>
      </c>
      <c r="AA690" s="9">
        <v>12.850000000000001</v>
      </c>
      <c r="AB690" s="9">
        <v>12.850000000000001</v>
      </c>
      <c r="AC690" s="9">
        <v>12.850000000000001</v>
      </c>
      <c r="AD690" s="9">
        <v>12.850000000000001</v>
      </c>
      <c r="AE690" s="1"/>
      <c r="AF690" s="9">
        <v>15.850000000000001</v>
      </c>
      <c r="AG690" s="9">
        <v>12.850000000000001</v>
      </c>
      <c r="AH690" s="9">
        <v>12.850000000000001</v>
      </c>
      <c r="AI690" s="9">
        <v>12.850000000000001</v>
      </c>
      <c r="AJ690" s="9">
        <v>12.850000000000001</v>
      </c>
      <c r="AK690" s="1"/>
      <c r="AL690" s="9">
        <v>17.850000000000001</v>
      </c>
      <c r="AM690" s="9">
        <v>12.850000000000001</v>
      </c>
      <c r="AN690" s="9">
        <v>12.850000000000001</v>
      </c>
      <c r="AO690" s="9">
        <v>12.850000000000001</v>
      </c>
      <c r="AP690" s="9">
        <v>0</v>
      </c>
      <c r="AQ690" s="1"/>
      <c r="AR690" s="9">
        <v>17.850000000000001</v>
      </c>
      <c r="AS690" s="9">
        <v>12.850000000000001</v>
      </c>
      <c r="AT690" s="9">
        <v>12.850000000000001</v>
      </c>
    </row>
    <row r="691" spans="1:46" ht="23.25" customHeight="1">
      <c r="A691" s="1"/>
      <c r="B691" s="6" t="s">
        <v>20</v>
      </c>
      <c r="C691" s="6" t="s">
        <v>610</v>
      </c>
      <c r="D691" s="7" t="s">
        <v>22</v>
      </c>
      <c r="E691" s="7" t="s">
        <v>175</v>
      </c>
      <c r="F691" s="6" t="s">
        <v>176</v>
      </c>
      <c r="G691" s="7" t="s">
        <v>25</v>
      </c>
      <c r="H691" s="7" t="s">
        <v>501</v>
      </c>
      <c r="I691" s="6" t="s">
        <v>502</v>
      </c>
      <c r="J691" s="8">
        <v>32</v>
      </c>
      <c r="K691" s="7" t="s">
        <v>81</v>
      </c>
      <c r="L691" s="8">
        <v>27.545999999999999</v>
      </c>
      <c r="M691" s="8">
        <v>16.960823529411766</v>
      </c>
      <c r="N691" s="8">
        <v>11</v>
      </c>
      <c r="O691" s="8">
        <v>21.111333333333331</v>
      </c>
      <c r="P691" s="8">
        <v>14</v>
      </c>
      <c r="Q691" s="8">
        <v>17</v>
      </c>
      <c r="R691" s="8">
        <v>24</v>
      </c>
      <c r="S691" s="8">
        <v>12.666666666666666</v>
      </c>
      <c r="T691" s="8"/>
      <c r="U691" s="8">
        <v>27.545999999999999</v>
      </c>
      <c r="V691" s="8">
        <v>17</v>
      </c>
      <c r="W691" s="8">
        <v>21</v>
      </c>
      <c r="X691" s="8">
        <v>26</v>
      </c>
      <c r="Y691" s="8">
        <v>10</v>
      </c>
      <c r="Z691" s="8">
        <v>0</v>
      </c>
      <c r="AA691" s="8">
        <v>16.393999999999998</v>
      </c>
      <c r="AB691" s="8">
        <v>13</v>
      </c>
      <c r="AC691" s="8">
        <v>19</v>
      </c>
      <c r="AD691" s="8">
        <v>24</v>
      </c>
      <c r="AE691" s="8">
        <v>14</v>
      </c>
      <c r="AF691" s="8">
        <v>13</v>
      </c>
      <c r="AG691" s="8">
        <v>19.393999999999998</v>
      </c>
      <c r="AH691" s="8">
        <v>12</v>
      </c>
      <c r="AI691" s="8">
        <v>11</v>
      </c>
      <c r="AJ691" s="8">
        <v>22</v>
      </c>
      <c r="AK691" s="8">
        <v>14</v>
      </c>
      <c r="AL691" s="8">
        <v>9</v>
      </c>
      <c r="AM691" s="1"/>
      <c r="AN691" s="1"/>
      <c r="AO691" s="1"/>
      <c r="AP691" s="1"/>
      <c r="AQ691" s="1"/>
      <c r="AR691" s="1"/>
      <c r="AS691" s="1"/>
      <c r="AT691" s="1"/>
    </row>
    <row r="692" spans="1:46" ht="23.25" customHeight="1">
      <c r="A692" s="1"/>
      <c r="B692" s="6" t="s">
        <v>20</v>
      </c>
      <c r="C692" s="6" t="s">
        <v>610</v>
      </c>
      <c r="D692" s="7" t="s">
        <v>22</v>
      </c>
      <c r="E692" s="7" t="s">
        <v>175</v>
      </c>
      <c r="F692" s="6" t="s">
        <v>176</v>
      </c>
      <c r="G692" s="7" t="s">
        <v>31</v>
      </c>
      <c r="H692" s="7" t="s">
        <v>498</v>
      </c>
      <c r="I692" s="6" t="s">
        <v>499</v>
      </c>
      <c r="J692" s="8">
        <v>32</v>
      </c>
      <c r="K692" s="7" t="s">
        <v>54</v>
      </c>
      <c r="L692" s="8">
        <v>0</v>
      </c>
      <c r="M692" s="8"/>
      <c r="N692" s="8"/>
      <c r="O692" s="8"/>
      <c r="P692" s="8"/>
      <c r="Q692" s="8"/>
      <c r="R692" s="8"/>
      <c r="S692" s="8"/>
      <c r="T692" s="8"/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  <c r="AC692" s="9">
        <v>0</v>
      </c>
      <c r="AD692" s="9">
        <v>0</v>
      </c>
      <c r="AE692" s="9">
        <v>0</v>
      </c>
      <c r="AF692" s="9">
        <v>0</v>
      </c>
      <c r="AG692" s="9">
        <v>0</v>
      </c>
      <c r="AH692" s="9">
        <v>0</v>
      </c>
      <c r="AI692" s="9">
        <v>0</v>
      </c>
      <c r="AJ692" s="9">
        <v>0</v>
      </c>
      <c r="AK692" s="9">
        <v>0</v>
      </c>
      <c r="AL692" s="9">
        <v>0</v>
      </c>
      <c r="AM692" s="1"/>
      <c r="AN692" s="1"/>
      <c r="AO692" s="1"/>
      <c r="AP692" s="1"/>
      <c r="AQ692" s="1"/>
      <c r="AR692" s="1"/>
      <c r="AS692" s="1"/>
      <c r="AT692" s="1"/>
    </row>
    <row r="693" spans="1:46" ht="23.25" customHeight="1">
      <c r="A693" s="1"/>
      <c r="B693" s="6" t="s">
        <v>20</v>
      </c>
      <c r="C693" s="6" t="s">
        <v>610</v>
      </c>
      <c r="D693" s="7" t="s">
        <v>25</v>
      </c>
      <c r="E693" s="7" t="s">
        <v>501</v>
      </c>
      <c r="F693" s="6" t="s">
        <v>502</v>
      </c>
      <c r="G693" s="7" t="s">
        <v>31</v>
      </c>
      <c r="H693" s="7" t="s">
        <v>498</v>
      </c>
      <c r="I693" s="6" t="s">
        <v>499</v>
      </c>
      <c r="J693" s="8">
        <v>32</v>
      </c>
      <c r="K693" s="7" t="s">
        <v>54</v>
      </c>
      <c r="L693" s="8">
        <v>25.12</v>
      </c>
      <c r="M693" s="8">
        <v>17.421176470588232</v>
      </c>
      <c r="N693" s="8">
        <v>17.793333333333333</v>
      </c>
      <c r="O693" s="8">
        <v>9.42</v>
      </c>
      <c r="P693" s="8">
        <v>23.36</v>
      </c>
      <c r="Q693" s="8">
        <v>19.625</v>
      </c>
      <c r="R693" s="8">
        <v>17.793333333333333</v>
      </c>
      <c r="S693" s="8">
        <v>17.27</v>
      </c>
      <c r="T693" s="8"/>
      <c r="U693" s="8">
        <v>9.42</v>
      </c>
      <c r="V693" s="8">
        <v>23.55</v>
      </c>
      <c r="W693" s="8">
        <v>20.41</v>
      </c>
      <c r="X693" s="8">
        <v>17.27</v>
      </c>
      <c r="Y693" s="8">
        <v>17.27</v>
      </c>
      <c r="Z693" s="8">
        <v>20.41</v>
      </c>
      <c r="AA693" s="8">
        <v>10.99</v>
      </c>
      <c r="AB693" s="8">
        <v>25.12</v>
      </c>
      <c r="AC693" s="8">
        <v>0</v>
      </c>
      <c r="AD693" s="8">
        <v>18.84</v>
      </c>
      <c r="AE693" s="8">
        <v>20.41</v>
      </c>
      <c r="AF693" s="8">
        <v>18.84</v>
      </c>
      <c r="AG693" s="8">
        <v>7.85</v>
      </c>
      <c r="AH693" s="8">
        <v>21.41</v>
      </c>
      <c r="AI693" s="8">
        <v>18.84</v>
      </c>
      <c r="AJ693" s="8">
        <v>17.27</v>
      </c>
      <c r="AK693" s="8">
        <v>14.13</v>
      </c>
      <c r="AL693" s="8">
        <v>14.13</v>
      </c>
      <c r="AM693" s="1"/>
      <c r="AN693" s="1"/>
      <c r="AO693" s="1"/>
      <c r="AP693" s="1"/>
      <c r="AQ693" s="1"/>
      <c r="AR693" s="1"/>
      <c r="AS693" s="1"/>
      <c r="AT693" s="1"/>
    </row>
    <row r="694" spans="1:46" ht="23.25" customHeight="1">
      <c r="A694" s="1"/>
      <c r="B694" s="6" t="s">
        <v>20</v>
      </c>
      <c r="C694" s="6" t="s">
        <v>611</v>
      </c>
      <c r="D694" s="7" t="s">
        <v>22</v>
      </c>
      <c r="E694" s="7" t="s">
        <v>766</v>
      </c>
      <c r="F694" s="6" t="s">
        <v>767</v>
      </c>
      <c r="G694" s="7" t="s">
        <v>31</v>
      </c>
      <c r="H694" s="7" t="s">
        <v>517</v>
      </c>
      <c r="I694" s="6" t="s">
        <v>518</v>
      </c>
      <c r="J694" s="8">
        <v>28</v>
      </c>
      <c r="K694" s="7" t="s">
        <v>136</v>
      </c>
      <c r="L694" s="8">
        <v>3.14</v>
      </c>
      <c r="M694" s="8">
        <v>3.14</v>
      </c>
      <c r="N694" s="8">
        <v>3.14</v>
      </c>
      <c r="O694" s="8"/>
      <c r="P694" s="8"/>
      <c r="Q694" s="8"/>
      <c r="R694" s="8"/>
      <c r="S694" s="8"/>
      <c r="T694" s="8"/>
      <c r="U694" s="1"/>
      <c r="V694" s="1"/>
      <c r="W694" s="1"/>
      <c r="X694" s="1"/>
      <c r="Y694" s="1"/>
      <c r="Z694" s="1"/>
      <c r="AA694" s="9">
        <v>0</v>
      </c>
      <c r="AB694" s="9">
        <v>0</v>
      </c>
      <c r="AC694" s="9">
        <v>0</v>
      </c>
      <c r="AD694" s="9">
        <v>0</v>
      </c>
      <c r="AE694" s="1"/>
      <c r="AF694" s="9">
        <v>3.14</v>
      </c>
      <c r="AG694" s="9">
        <v>0</v>
      </c>
      <c r="AH694" s="9">
        <v>0</v>
      </c>
      <c r="AI694" s="9">
        <v>0</v>
      </c>
      <c r="AJ694" s="9">
        <v>0</v>
      </c>
      <c r="AK694" s="1"/>
      <c r="AL694" s="9">
        <v>0</v>
      </c>
      <c r="AM694" s="9">
        <v>0</v>
      </c>
      <c r="AN694" s="9">
        <v>0</v>
      </c>
      <c r="AO694" s="9">
        <v>0</v>
      </c>
      <c r="AP694" s="9">
        <v>0</v>
      </c>
      <c r="AQ694" s="1"/>
      <c r="AR694" s="9">
        <v>0</v>
      </c>
      <c r="AS694" s="9">
        <v>0</v>
      </c>
      <c r="AT694" s="9">
        <v>0</v>
      </c>
    </row>
    <row r="695" spans="1:46" ht="23.25" customHeight="1">
      <c r="A695" s="1"/>
      <c r="B695" s="6" t="s">
        <v>20</v>
      </c>
      <c r="C695" s="6" t="s">
        <v>611</v>
      </c>
      <c r="D695" s="7" t="s">
        <v>22</v>
      </c>
      <c r="E695" s="7" t="s">
        <v>766</v>
      </c>
      <c r="F695" s="6" t="s">
        <v>767</v>
      </c>
      <c r="G695" s="7" t="s">
        <v>33</v>
      </c>
      <c r="H695" s="7" t="s">
        <v>501</v>
      </c>
      <c r="I695" s="6" t="s">
        <v>502</v>
      </c>
      <c r="J695" s="8">
        <v>28</v>
      </c>
      <c r="K695" s="7" t="s">
        <v>276</v>
      </c>
      <c r="L695" s="8">
        <v>6.28</v>
      </c>
      <c r="M695" s="8">
        <v>3.4539999999999997</v>
      </c>
      <c r="N695" s="8">
        <v>2.6166666666666667</v>
      </c>
      <c r="O695" s="8">
        <v>4.71</v>
      </c>
      <c r="P695" s="8">
        <v>3.7679999999999998</v>
      </c>
      <c r="Q695" s="8">
        <v>3.14</v>
      </c>
      <c r="R695" s="8">
        <v>2.7475000000000001</v>
      </c>
      <c r="S695" s="8"/>
      <c r="T695" s="8"/>
      <c r="U695" s="8">
        <v>4.71</v>
      </c>
      <c r="V695" s="8">
        <v>4.71</v>
      </c>
      <c r="W695" s="8">
        <v>3.14</v>
      </c>
      <c r="X695" s="8">
        <v>1.57</v>
      </c>
      <c r="Y695" s="1"/>
      <c r="Z695" s="8">
        <v>0</v>
      </c>
      <c r="AA695" s="8">
        <v>6.28</v>
      </c>
      <c r="AB695" s="8">
        <v>3.14</v>
      </c>
      <c r="AC695" s="8">
        <v>4.71</v>
      </c>
      <c r="AD695" s="8">
        <v>3.14</v>
      </c>
      <c r="AE695" s="1"/>
      <c r="AF695" s="8">
        <v>3.14</v>
      </c>
      <c r="AG695" s="8">
        <v>0</v>
      </c>
      <c r="AH695" s="8">
        <v>3.14</v>
      </c>
      <c r="AI695" s="8">
        <v>1.57</v>
      </c>
      <c r="AJ695" s="8">
        <v>3.14</v>
      </c>
      <c r="AK695" s="1"/>
      <c r="AL695" s="8">
        <v>3.14</v>
      </c>
      <c r="AM695" s="8">
        <v>4.71</v>
      </c>
      <c r="AN695" s="8">
        <v>3.14</v>
      </c>
      <c r="AO695" s="8">
        <v>3.14</v>
      </c>
      <c r="AP695" s="8">
        <v>3.14</v>
      </c>
      <c r="AQ695" s="1"/>
      <c r="AR695" s="8">
        <v>1.57</v>
      </c>
      <c r="AS695" s="8">
        <v>3.14</v>
      </c>
      <c r="AT695" s="8">
        <v>4.71</v>
      </c>
    </row>
    <row r="696" spans="1:46" ht="23.25" customHeight="1">
      <c r="A696" s="1"/>
      <c r="B696" s="6" t="s">
        <v>20</v>
      </c>
      <c r="C696" s="6" t="s">
        <v>611</v>
      </c>
      <c r="D696" s="7" t="s">
        <v>25</v>
      </c>
      <c r="E696" s="7" t="s">
        <v>519</v>
      </c>
      <c r="F696" s="6" t="s">
        <v>520</v>
      </c>
      <c r="G696" s="7" t="s">
        <v>31</v>
      </c>
      <c r="H696" s="7" t="s">
        <v>517</v>
      </c>
      <c r="I696" s="6" t="s">
        <v>518</v>
      </c>
      <c r="J696" s="8">
        <v>28</v>
      </c>
      <c r="K696" s="7" t="s">
        <v>136</v>
      </c>
      <c r="L696" s="8">
        <v>0</v>
      </c>
      <c r="M696" s="8"/>
      <c r="N696" s="8"/>
      <c r="O696" s="8"/>
      <c r="P696" s="8"/>
      <c r="Q696" s="8"/>
      <c r="R696" s="8"/>
      <c r="S696" s="8"/>
      <c r="T696" s="8"/>
      <c r="U696" s="9">
        <v>0</v>
      </c>
      <c r="V696" s="9">
        <v>0</v>
      </c>
      <c r="W696" s="9">
        <v>0</v>
      </c>
      <c r="X696" s="9">
        <v>0</v>
      </c>
      <c r="Y696" s="1"/>
      <c r="Z696" s="9">
        <v>0</v>
      </c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23.25" customHeight="1">
      <c r="A697" s="1"/>
      <c r="B697" s="6" t="s">
        <v>20</v>
      </c>
      <c r="C697" s="6" t="s">
        <v>611</v>
      </c>
      <c r="D697" s="7" t="s">
        <v>25</v>
      </c>
      <c r="E697" s="7" t="s">
        <v>595</v>
      </c>
      <c r="F697" s="6" t="s">
        <v>596</v>
      </c>
      <c r="G697" s="7" t="s">
        <v>31</v>
      </c>
      <c r="H697" s="7" t="s">
        <v>517</v>
      </c>
      <c r="I697" s="6" t="s">
        <v>518</v>
      </c>
      <c r="J697" s="8">
        <v>28</v>
      </c>
      <c r="K697" s="7" t="s">
        <v>136</v>
      </c>
      <c r="L697" s="8">
        <v>18.84</v>
      </c>
      <c r="M697" s="8">
        <v>18.84</v>
      </c>
      <c r="N697" s="8">
        <v>18.84</v>
      </c>
      <c r="O697" s="8"/>
      <c r="P697" s="8"/>
      <c r="Q697" s="8"/>
      <c r="R697" s="8"/>
      <c r="S697" s="8"/>
      <c r="T697" s="8"/>
      <c r="U697" s="1"/>
      <c r="V697" s="1"/>
      <c r="W697" s="1"/>
      <c r="X697" s="1"/>
      <c r="Y697" s="1"/>
      <c r="Z697" s="1"/>
      <c r="AA697" s="8">
        <v>0</v>
      </c>
      <c r="AB697" s="8">
        <v>0</v>
      </c>
      <c r="AC697" s="8">
        <v>0</v>
      </c>
      <c r="AD697" s="8">
        <v>0</v>
      </c>
      <c r="AE697" s="1"/>
      <c r="AF697" s="8">
        <v>18.84</v>
      </c>
      <c r="AG697" s="8">
        <v>0</v>
      </c>
      <c r="AH697" s="8">
        <v>0</v>
      </c>
      <c r="AI697" s="8">
        <v>0</v>
      </c>
      <c r="AJ697" s="8">
        <v>0</v>
      </c>
      <c r="AK697" s="1"/>
      <c r="AL697" s="8">
        <v>0</v>
      </c>
      <c r="AM697" s="8">
        <v>0</v>
      </c>
      <c r="AN697" s="8">
        <v>0</v>
      </c>
      <c r="AO697" s="8">
        <v>0</v>
      </c>
      <c r="AP697" s="8">
        <v>0</v>
      </c>
      <c r="AQ697" s="1"/>
      <c r="AR697" s="8">
        <v>0</v>
      </c>
      <c r="AS697" s="8">
        <v>0</v>
      </c>
      <c r="AT697" s="8">
        <v>0</v>
      </c>
    </row>
    <row r="698" spans="1:46" ht="23.25" customHeight="1">
      <c r="A698" s="1"/>
      <c r="B698" s="6" t="s">
        <v>20</v>
      </c>
      <c r="C698" s="6" t="s">
        <v>611</v>
      </c>
      <c r="D698" s="7" t="s">
        <v>25</v>
      </c>
      <c r="E698" s="7" t="s">
        <v>519</v>
      </c>
      <c r="F698" s="6" t="s">
        <v>520</v>
      </c>
      <c r="G698" s="7" t="s">
        <v>33</v>
      </c>
      <c r="H698" s="7" t="s">
        <v>501</v>
      </c>
      <c r="I698" s="6" t="s">
        <v>502</v>
      </c>
      <c r="J698" s="8">
        <v>28</v>
      </c>
      <c r="K698" s="7" t="s">
        <v>276</v>
      </c>
      <c r="L698" s="8">
        <v>23.55</v>
      </c>
      <c r="M698" s="8">
        <v>19.782</v>
      </c>
      <c r="N698" s="8">
        <v>21.98</v>
      </c>
      <c r="O698" s="8">
        <v>10.99</v>
      </c>
      <c r="P698" s="8">
        <v>18.84</v>
      </c>
      <c r="Q698" s="8">
        <v>23.55</v>
      </c>
      <c r="R698" s="8">
        <v>23.55</v>
      </c>
      <c r="S698" s="8"/>
      <c r="T698" s="8"/>
      <c r="U698" s="9">
        <v>10.99</v>
      </c>
      <c r="V698" s="9">
        <v>18.84</v>
      </c>
      <c r="W698" s="9">
        <v>23.55</v>
      </c>
      <c r="X698" s="9">
        <v>23.55</v>
      </c>
      <c r="Y698" s="1"/>
      <c r="Z698" s="9">
        <v>21.98</v>
      </c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23.25" customHeight="1">
      <c r="A699" s="1"/>
      <c r="B699" s="6" t="s">
        <v>20</v>
      </c>
      <c r="C699" s="6" t="s">
        <v>611</v>
      </c>
      <c r="D699" s="7" t="s">
        <v>25</v>
      </c>
      <c r="E699" s="7" t="s">
        <v>595</v>
      </c>
      <c r="F699" s="6" t="s">
        <v>596</v>
      </c>
      <c r="G699" s="7" t="s">
        <v>33</v>
      </c>
      <c r="H699" s="7" t="s">
        <v>501</v>
      </c>
      <c r="I699" s="6" t="s">
        <v>502</v>
      </c>
      <c r="J699" s="8">
        <v>28</v>
      </c>
      <c r="K699" s="7" t="s">
        <v>276</v>
      </c>
      <c r="L699" s="8">
        <v>20.41</v>
      </c>
      <c r="M699" s="8">
        <v>8.3117647058823518</v>
      </c>
      <c r="N699" s="8">
        <v>8.3733333333333331</v>
      </c>
      <c r="O699" s="8">
        <v>5.1025</v>
      </c>
      <c r="P699" s="8">
        <v>7.0650000000000004</v>
      </c>
      <c r="Q699" s="8">
        <v>14.13</v>
      </c>
      <c r="R699" s="8">
        <v>8.3733333333333331</v>
      </c>
      <c r="S699" s="8"/>
      <c r="T699" s="8"/>
      <c r="U699" s="1"/>
      <c r="V699" s="1"/>
      <c r="W699" s="1"/>
      <c r="X699" s="1"/>
      <c r="Y699" s="1"/>
      <c r="Z699" s="1"/>
      <c r="AA699" s="8">
        <v>4.71</v>
      </c>
      <c r="AB699" s="8">
        <v>18.84</v>
      </c>
      <c r="AC699" s="8">
        <v>3.14</v>
      </c>
      <c r="AD699" s="8">
        <v>3.14</v>
      </c>
      <c r="AE699" s="1"/>
      <c r="AF699" s="8">
        <v>3.14</v>
      </c>
      <c r="AG699" s="8">
        <v>4.71</v>
      </c>
      <c r="AH699" s="8">
        <v>3.14</v>
      </c>
      <c r="AI699" s="8">
        <v>20.41</v>
      </c>
      <c r="AJ699" s="8">
        <v>3.14</v>
      </c>
      <c r="AK699" s="1"/>
      <c r="AL699" s="8">
        <v>3.14</v>
      </c>
      <c r="AM699" s="8">
        <v>3.14</v>
      </c>
      <c r="AN699" s="8">
        <v>3.14</v>
      </c>
      <c r="AO699" s="8">
        <v>18.84</v>
      </c>
      <c r="AP699" s="8">
        <v>18.84</v>
      </c>
      <c r="AQ699" s="1"/>
      <c r="AR699" s="8">
        <v>18.84</v>
      </c>
      <c r="AS699" s="8">
        <v>7.85</v>
      </c>
      <c r="AT699" s="8">
        <v>3.14</v>
      </c>
    </row>
    <row r="700" spans="1:46" ht="23.25" customHeight="1">
      <c r="A700" s="1"/>
      <c r="B700" s="6" t="s">
        <v>20</v>
      </c>
      <c r="C700" s="6" t="s">
        <v>611</v>
      </c>
      <c r="D700" s="7" t="s">
        <v>31</v>
      </c>
      <c r="E700" s="7" t="s">
        <v>517</v>
      </c>
      <c r="F700" s="6" t="s">
        <v>518</v>
      </c>
      <c r="G700" s="7" t="s">
        <v>33</v>
      </c>
      <c r="H700" s="7" t="s">
        <v>501</v>
      </c>
      <c r="I700" s="6" t="s">
        <v>502</v>
      </c>
      <c r="J700" s="8">
        <v>28</v>
      </c>
      <c r="K700" s="7" t="s">
        <v>276</v>
      </c>
      <c r="L700" s="8">
        <v>28.26</v>
      </c>
      <c r="M700" s="8">
        <v>11.749090909090905</v>
      </c>
      <c r="N700" s="8">
        <v>15.7</v>
      </c>
      <c r="O700" s="8">
        <v>7.5359999999999996</v>
      </c>
      <c r="P700" s="8">
        <v>11.931999999999999</v>
      </c>
      <c r="Q700" s="8">
        <v>12.56</v>
      </c>
      <c r="R700" s="8">
        <v>12.025</v>
      </c>
      <c r="S700" s="8"/>
      <c r="T700" s="8"/>
      <c r="U700" s="9">
        <v>3.14</v>
      </c>
      <c r="V700" s="9">
        <v>3.14</v>
      </c>
      <c r="W700" s="9">
        <v>1.57</v>
      </c>
      <c r="X700" s="9">
        <v>3.14</v>
      </c>
      <c r="Y700" s="1"/>
      <c r="Z700" s="9">
        <v>28.26</v>
      </c>
      <c r="AA700" s="9">
        <v>15.7</v>
      </c>
      <c r="AB700" s="9">
        <v>3.14</v>
      </c>
      <c r="AC700" s="9">
        <v>20.41</v>
      </c>
      <c r="AD700" s="9">
        <v>18.84</v>
      </c>
      <c r="AE700" s="1"/>
      <c r="AF700" s="9">
        <v>18.84</v>
      </c>
      <c r="AG700" s="9">
        <v>3.14</v>
      </c>
      <c r="AH700" s="9">
        <v>25.12</v>
      </c>
      <c r="AI700" s="9">
        <v>21.98</v>
      </c>
      <c r="AJ700" s="9">
        <v>22.98</v>
      </c>
      <c r="AK700" s="1"/>
      <c r="AL700" s="9">
        <v>14.13</v>
      </c>
      <c r="AM700" s="9">
        <v>12.56</v>
      </c>
      <c r="AN700" s="9">
        <v>3.14</v>
      </c>
      <c r="AO700" s="9">
        <v>6.28</v>
      </c>
      <c r="AP700" s="9">
        <v>3.14</v>
      </c>
      <c r="AQ700" s="1"/>
      <c r="AR700" s="9">
        <v>1.57</v>
      </c>
      <c r="AS700" s="9">
        <v>3.14</v>
      </c>
      <c r="AT700" s="9">
        <v>25.12</v>
      </c>
    </row>
    <row r="701" spans="1:46" ht="23.25" customHeight="1">
      <c r="A701" s="1"/>
      <c r="B701" s="6" t="s">
        <v>20</v>
      </c>
      <c r="C701" s="6" t="s">
        <v>613</v>
      </c>
      <c r="D701" s="7" t="s">
        <v>22</v>
      </c>
      <c r="E701" s="7" t="s">
        <v>175</v>
      </c>
      <c r="F701" s="6" t="s">
        <v>176</v>
      </c>
      <c r="G701" s="7" t="s">
        <v>25</v>
      </c>
      <c r="H701" s="7" t="s">
        <v>501</v>
      </c>
      <c r="I701" s="6" t="s">
        <v>502</v>
      </c>
      <c r="J701" s="8">
        <v>28</v>
      </c>
      <c r="K701" s="7" t="s">
        <v>93</v>
      </c>
      <c r="L701" s="8">
        <v>20</v>
      </c>
      <c r="M701" s="8">
        <v>13.222222222222221</v>
      </c>
      <c r="N701" s="8">
        <v>11.666666666666666</v>
      </c>
      <c r="O701" s="8">
        <v>12.333333333333334</v>
      </c>
      <c r="P701" s="8">
        <v>14.666666666666666</v>
      </c>
      <c r="Q701" s="8">
        <v>18.666666666666668</v>
      </c>
      <c r="R701" s="8">
        <v>13.333333333333334</v>
      </c>
      <c r="S701" s="8">
        <v>8.6666666666666661</v>
      </c>
      <c r="T701" s="8"/>
      <c r="U701" s="8">
        <v>19</v>
      </c>
      <c r="V701" s="8">
        <v>9</v>
      </c>
      <c r="W701" s="8">
        <v>18</v>
      </c>
      <c r="X701" s="8">
        <v>19</v>
      </c>
      <c r="Y701" s="8">
        <v>9</v>
      </c>
      <c r="Z701" s="8">
        <v>12</v>
      </c>
      <c r="AA701" s="8">
        <v>9</v>
      </c>
      <c r="AB701" s="8">
        <v>15</v>
      </c>
      <c r="AC701" s="8">
        <v>19</v>
      </c>
      <c r="AD701" s="8">
        <v>16</v>
      </c>
      <c r="AE701" s="8">
        <v>10</v>
      </c>
      <c r="AF701" s="8">
        <v>7</v>
      </c>
      <c r="AG701" s="8">
        <v>9</v>
      </c>
      <c r="AH701" s="8">
        <v>20</v>
      </c>
      <c r="AI701" s="8">
        <v>19</v>
      </c>
      <c r="AJ701" s="8">
        <v>5</v>
      </c>
      <c r="AK701" s="8">
        <v>7</v>
      </c>
      <c r="AL701" s="8">
        <v>16</v>
      </c>
      <c r="AM701" s="1"/>
      <c r="AN701" s="1"/>
      <c r="AO701" s="1"/>
      <c r="AP701" s="1"/>
      <c r="AQ701" s="1"/>
      <c r="AR701" s="1"/>
      <c r="AS701" s="1"/>
      <c r="AT701" s="1"/>
    </row>
    <row r="702" spans="1:46" ht="23.25" customHeight="1">
      <c r="A702" s="1"/>
      <c r="B702" s="6" t="s">
        <v>20</v>
      </c>
      <c r="C702" s="6" t="s">
        <v>613</v>
      </c>
      <c r="D702" s="7" t="s">
        <v>22</v>
      </c>
      <c r="E702" s="7" t="s">
        <v>175</v>
      </c>
      <c r="F702" s="6" t="s">
        <v>176</v>
      </c>
      <c r="G702" s="7" t="s">
        <v>25</v>
      </c>
      <c r="H702" s="7" t="s">
        <v>501</v>
      </c>
      <c r="I702" s="6" t="s">
        <v>502</v>
      </c>
      <c r="J702" s="8">
        <v>28</v>
      </c>
      <c r="K702" s="7" t="s">
        <v>81</v>
      </c>
      <c r="L702" s="8">
        <v>16</v>
      </c>
      <c r="M702" s="8">
        <v>10.125</v>
      </c>
      <c r="N702" s="8">
        <v>10</v>
      </c>
      <c r="O702" s="8">
        <v>6.5</v>
      </c>
      <c r="P702" s="8">
        <v>13.5</v>
      </c>
      <c r="Q702" s="8">
        <v>16</v>
      </c>
      <c r="R702" s="8">
        <v>10</v>
      </c>
      <c r="S702" s="8">
        <v>5</v>
      </c>
      <c r="T702" s="8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9">
        <v>6</v>
      </c>
      <c r="AN702" s="9">
        <v>14</v>
      </c>
      <c r="AO702" s="9">
        <v>16</v>
      </c>
      <c r="AP702" s="9">
        <v>10</v>
      </c>
      <c r="AQ702" s="9">
        <v>5</v>
      </c>
      <c r="AR702" s="9">
        <v>10</v>
      </c>
      <c r="AS702" s="9">
        <v>7</v>
      </c>
      <c r="AT702" s="9">
        <v>13</v>
      </c>
    </row>
    <row r="703" spans="1:46" ht="23.25" customHeight="1">
      <c r="A703" s="1"/>
      <c r="B703" s="6" t="s">
        <v>20</v>
      </c>
      <c r="C703" s="6" t="s">
        <v>613</v>
      </c>
      <c r="D703" s="7" t="s">
        <v>22</v>
      </c>
      <c r="E703" s="7" t="s">
        <v>175</v>
      </c>
      <c r="F703" s="6" t="s">
        <v>176</v>
      </c>
      <c r="G703" s="7" t="s">
        <v>31</v>
      </c>
      <c r="H703" s="7" t="s">
        <v>614</v>
      </c>
      <c r="I703" s="6" t="s">
        <v>615</v>
      </c>
      <c r="J703" s="8">
        <v>28</v>
      </c>
      <c r="K703" s="7" t="s">
        <v>260</v>
      </c>
      <c r="L703" s="8">
        <v>10</v>
      </c>
      <c r="M703" s="8">
        <v>8.6538461538461533</v>
      </c>
      <c r="N703" s="8">
        <v>8.25</v>
      </c>
      <c r="O703" s="8">
        <v>8.4</v>
      </c>
      <c r="P703" s="8">
        <v>9</v>
      </c>
      <c r="Q703" s="8">
        <v>9</v>
      </c>
      <c r="R703" s="8">
        <v>9.5</v>
      </c>
      <c r="S703" s="8">
        <v>7.75</v>
      </c>
      <c r="T703" s="8"/>
      <c r="U703" s="8">
        <v>8</v>
      </c>
      <c r="V703" s="8">
        <v>9</v>
      </c>
      <c r="W703" s="8">
        <v>10</v>
      </c>
      <c r="X703" s="8">
        <v>9</v>
      </c>
      <c r="Y703" s="8">
        <v>8</v>
      </c>
      <c r="Z703" s="8">
        <v>8</v>
      </c>
      <c r="AA703" s="8">
        <v>9</v>
      </c>
      <c r="AB703" s="8">
        <v>9</v>
      </c>
      <c r="AC703" s="8">
        <v>9</v>
      </c>
      <c r="AD703" s="8">
        <v>10</v>
      </c>
      <c r="AE703" s="8">
        <v>8</v>
      </c>
      <c r="AF703" s="8">
        <v>8</v>
      </c>
      <c r="AG703" s="8">
        <v>8</v>
      </c>
      <c r="AH703" s="8">
        <v>8</v>
      </c>
      <c r="AI703" s="8">
        <v>9</v>
      </c>
      <c r="AJ703" s="8">
        <v>10</v>
      </c>
      <c r="AK703" s="8">
        <v>8</v>
      </c>
      <c r="AL703" s="8">
        <v>9</v>
      </c>
      <c r="AM703" s="8">
        <v>8</v>
      </c>
      <c r="AN703" s="8">
        <v>9</v>
      </c>
      <c r="AO703" s="8">
        <v>8</v>
      </c>
      <c r="AP703" s="8">
        <v>9</v>
      </c>
      <c r="AQ703" s="8">
        <v>7</v>
      </c>
      <c r="AR703" s="8">
        <v>8</v>
      </c>
      <c r="AS703" s="8">
        <v>9</v>
      </c>
      <c r="AT703" s="8">
        <v>10</v>
      </c>
    </row>
    <row r="704" spans="1:46" ht="23.25" customHeight="1">
      <c r="A704" s="1"/>
      <c r="B704" s="6" t="s">
        <v>20</v>
      </c>
      <c r="C704" s="6" t="s">
        <v>613</v>
      </c>
      <c r="D704" s="7" t="s">
        <v>25</v>
      </c>
      <c r="E704" s="7" t="s">
        <v>501</v>
      </c>
      <c r="F704" s="6" t="s">
        <v>502</v>
      </c>
      <c r="G704" s="7" t="s">
        <v>31</v>
      </c>
      <c r="H704" s="7" t="s">
        <v>614</v>
      </c>
      <c r="I704" s="6" t="s">
        <v>615</v>
      </c>
      <c r="J704" s="8">
        <v>28</v>
      </c>
      <c r="K704" s="7" t="s">
        <v>260</v>
      </c>
      <c r="L704" s="8">
        <v>16.154500000000002</v>
      </c>
      <c r="M704" s="8">
        <v>10.884211538461541</v>
      </c>
      <c r="N704" s="8">
        <v>9.203125</v>
      </c>
      <c r="O704" s="8">
        <v>6.6205000000000016</v>
      </c>
      <c r="P704" s="8">
        <v>12.477399999999999</v>
      </c>
      <c r="Q704" s="8">
        <v>13.543375000000001</v>
      </c>
      <c r="R704" s="8">
        <v>12.735624999999999</v>
      </c>
      <c r="S704" s="8">
        <v>11.392875</v>
      </c>
      <c r="T704" s="8"/>
      <c r="U704" s="9">
        <v>7.1890000000000001</v>
      </c>
      <c r="V704" s="9">
        <v>11.4445</v>
      </c>
      <c r="W704" s="9">
        <v>11.4445</v>
      </c>
      <c r="X704" s="9">
        <v>10.329000000000001</v>
      </c>
      <c r="Y704" s="9">
        <v>13.469000000000001</v>
      </c>
      <c r="Z704" s="9">
        <v>13.469000000000001</v>
      </c>
      <c r="AA704" s="9">
        <v>7.28</v>
      </c>
      <c r="AB704" s="9">
        <v>14.5845</v>
      </c>
      <c r="AC704" s="9">
        <v>16.154500000000002</v>
      </c>
      <c r="AD704" s="9">
        <v>11.4445</v>
      </c>
      <c r="AE704" s="9">
        <v>11.899000000000001</v>
      </c>
      <c r="AF704" s="9">
        <v>9.8744999999999994</v>
      </c>
      <c r="AG704" s="9">
        <v>5.1645000000000003</v>
      </c>
      <c r="AH704" s="9">
        <v>9.8744999999999994</v>
      </c>
      <c r="AI704" s="9">
        <v>13.0145</v>
      </c>
      <c r="AJ704" s="9">
        <v>14.5845</v>
      </c>
      <c r="AK704" s="9">
        <v>10.329000000000001</v>
      </c>
      <c r="AL704" s="9">
        <v>6.7345000000000006</v>
      </c>
      <c r="AM704" s="9">
        <v>6.7345000000000006</v>
      </c>
      <c r="AN704" s="9">
        <v>11.899000000000001</v>
      </c>
      <c r="AO704" s="9">
        <v>13.56</v>
      </c>
      <c r="AP704" s="9">
        <v>14.5845</v>
      </c>
      <c r="AQ704" s="9">
        <v>9.8744999999999994</v>
      </c>
      <c r="AR704" s="9">
        <v>6.7345000000000006</v>
      </c>
      <c r="AS704" s="9">
        <v>6.7345000000000006</v>
      </c>
      <c r="AT704" s="9">
        <v>14.5845</v>
      </c>
    </row>
    <row r="705" spans="1:46" ht="23.25" customHeight="1">
      <c r="A705" s="1"/>
      <c r="B705" s="6" t="s">
        <v>20</v>
      </c>
      <c r="C705" s="6" t="s">
        <v>616</v>
      </c>
      <c r="D705" s="7" t="s">
        <v>22</v>
      </c>
      <c r="E705" s="7" t="s">
        <v>614</v>
      </c>
      <c r="F705" s="6" t="s">
        <v>615</v>
      </c>
      <c r="G705" s="7" t="s">
        <v>25</v>
      </c>
      <c r="H705" s="7" t="s">
        <v>501</v>
      </c>
      <c r="I705" s="6" t="s">
        <v>502</v>
      </c>
      <c r="J705" s="8">
        <v>28</v>
      </c>
      <c r="K705" s="7" t="s">
        <v>127</v>
      </c>
      <c r="L705" s="8">
        <v>28.469000000000001</v>
      </c>
      <c r="M705" s="8">
        <v>19.532795454545461</v>
      </c>
      <c r="N705" s="8">
        <v>25.203125</v>
      </c>
      <c r="O705" s="8">
        <v>13.997400000000003</v>
      </c>
      <c r="P705" s="8">
        <v>19.554300000000001</v>
      </c>
      <c r="Q705" s="8">
        <v>20.479500000000002</v>
      </c>
      <c r="R705" s="8">
        <v>19.808125</v>
      </c>
      <c r="S705" s="8"/>
      <c r="T705" s="8"/>
      <c r="U705" s="8">
        <v>15.189000000000002</v>
      </c>
      <c r="V705" s="8">
        <v>20.444500000000001</v>
      </c>
      <c r="W705" s="8">
        <v>18.444500000000001</v>
      </c>
      <c r="X705" s="8">
        <v>19.329000000000001</v>
      </c>
      <c r="Y705" s="1"/>
      <c r="Z705" s="8">
        <v>28.469000000000001</v>
      </c>
      <c r="AA705" s="8">
        <v>14.164500000000002</v>
      </c>
      <c r="AB705" s="8">
        <v>23.039000000000001</v>
      </c>
      <c r="AC705" s="8">
        <v>21.444500000000001</v>
      </c>
      <c r="AD705" s="8">
        <v>19.444500000000001</v>
      </c>
      <c r="AE705" s="1"/>
      <c r="AF705" s="8">
        <v>25.874500000000001</v>
      </c>
      <c r="AG705" s="8">
        <v>13.164500000000002</v>
      </c>
      <c r="AH705" s="8">
        <v>15.874500000000001</v>
      </c>
      <c r="AI705" s="8">
        <v>21.014500000000002</v>
      </c>
      <c r="AJ705" s="8">
        <v>22.584500000000002</v>
      </c>
      <c r="AK705" s="1"/>
      <c r="AL705" s="8">
        <v>22.734500000000004</v>
      </c>
      <c r="AM705" s="8">
        <v>13.734500000000001</v>
      </c>
      <c r="AN705" s="8">
        <v>18.899000000000001</v>
      </c>
      <c r="AO705" s="8">
        <v>21.014500000000002</v>
      </c>
      <c r="AP705" s="8">
        <v>17.874500000000001</v>
      </c>
      <c r="AQ705" s="1"/>
      <c r="AR705" s="8">
        <v>23.734500000000004</v>
      </c>
      <c r="AS705" s="8">
        <v>13.734500000000002</v>
      </c>
      <c r="AT705" s="8">
        <v>19.514500000000002</v>
      </c>
    </row>
    <row r="706" spans="1:46" ht="23.25" customHeight="1">
      <c r="A706" s="1"/>
      <c r="B706" s="6" t="s">
        <v>20</v>
      </c>
      <c r="C706" s="6" t="s">
        <v>617</v>
      </c>
      <c r="D706" s="7" t="s">
        <v>22</v>
      </c>
      <c r="E706" s="7" t="s">
        <v>614</v>
      </c>
      <c r="F706" s="6" t="s">
        <v>615</v>
      </c>
      <c r="G706" s="7" t="s">
        <v>25</v>
      </c>
      <c r="H706" s="7" t="s">
        <v>501</v>
      </c>
      <c r="I706" s="6" t="s">
        <v>502</v>
      </c>
      <c r="J706" s="8">
        <v>28</v>
      </c>
      <c r="K706" s="7" t="s">
        <v>746</v>
      </c>
      <c r="L706" s="8">
        <v>21.374500000000001</v>
      </c>
      <c r="M706" s="8">
        <v>18.279250000000001</v>
      </c>
      <c r="N706" s="8"/>
      <c r="O706" s="8"/>
      <c r="P706" s="8"/>
      <c r="Q706" s="8"/>
      <c r="R706" s="8"/>
      <c r="S706" s="8">
        <v>18.279250000000001</v>
      </c>
      <c r="T706" s="8"/>
      <c r="U706" s="1"/>
      <c r="V706" s="1"/>
      <c r="W706" s="1"/>
      <c r="X706" s="1"/>
      <c r="Y706" s="9">
        <v>14.969000000000001</v>
      </c>
      <c r="Z706" s="1"/>
      <c r="AA706" s="1"/>
      <c r="AB706" s="1"/>
      <c r="AC706" s="1"/>
      <c r="AD706" s="1"/>
      <c r="AE706" s="9">
        <v>19.399000000000001</v>
      </c>
      <c r="AF706" s="1"/>
      <c r="AG706" s="1"/>
      <c r="AH706" s="1"/>
      <c r="AI706" s="1"/>
      <c r="AJ706" s="1"/>
      <c r="AK706" s="9">
        <v>21.374500000000001</v>
      </c>
      <c r="AL706" s="1"/>
      <c r="AM706" s="1"/>
      <c r="AN706" s="1"/>
      <c r="AO706" s="1"/>
      <c r="AP706" s="1"/>
      <c r="AQ706" s="9">
        <v>17.374500000000001</v>
      </c>
      <c r="AR706" s="1"/>
      <c r="AS706" s="1"/>
      <c r="AT706" s="1"/>
    </row>
    <row r="707" spans="1:46" ht="23.25" customHeight="1">
      <c r="A707" s="1"/>
      <c r="B707" s="6" t="s">
        <v>20</v>
      </c>
      <c r="C707" s="6" t="s">
        <v>618</v>
      </c>
      <c r="D707" s="7" t="s">
        <v>22</v>
      </c>
      <c r="E707" s="7" t="s">
        <v>175</v>
      </c>
      <c r="F707" s="6" t="s">
        <v>176</v>
      </c>
      <c r="G707" s="7" t="s">
        <v>25</v>
      </c>
      <c r="H707" s="7" t="s">
        <v>26</v>
      </c>
      <c r="I707" s="6" t="s">
        <v>27</v>
      </c>
      <c r="J707" s="8">
        <v>38</v>
      </c>
      <c r="K707" s="7" t="s">
        <v>81</v>
      </c>
      <c r="L707" s="8">
        <v>36</v>
      </c>
      <c r="M707" s="8">
        <v>34</v>
      </c>
      <c r="N707" s="8"/>
      <c r="O707" s="8"/>
      <c r="P707" s="8"/>
      <c r="Q707" s="8"/>
      <c r="R707" s="8"/>
      <c r="S707" s="8">
        <v>34</v>
      </c>
      <c r="T707" s="8"/>
      <c r="U707" s="1"/>
      <c r="V707" s="1"/>
      <c r="W707" s="1"/>
      <c r="X707" s="1"/>
      <c r="Y707" s="8">
        <v>31</v>
      </c>
      <c r="Z707" s="1"/>
      <c r="AA707" s="1"/>
      <c r="AB707" s="1"/>
      <c r="AC707" s="1"/>
      <c r="AD707" s="1"/>
      <c r="AE707" s="8">
        <v>35</v>
      </c>
      <c r="AF707" s="1"/>
      <c r="AG707" s="1"/>
      <c r="AH707" s="1"/>
      <c r="AI707" s="1"/>
      <c r="AJ707" s="1"/>
      <c r="AK707" s="8">
        <v>36</v>
      </c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23.25" customHeight="1">
      <c r="A708" s="1"/>
      <c r="B708" s="6" t="s">
        <v>20</v>
      </c>
      <c r="C708" s="6" t="s">
        <v>618</v>
      </c>
      <c r="D708" s="7" t="s">
        <v>22</v>
      </c>
      <c r="E708" s="7" t="s">
        <v>175</v>
      </c>
      <c r="F708" s="6" t="s">
        <v>176</v>
      </c>
      <c r="G708" s="7" t="s">
        <v>31</v>
      </c>
      <c r="H708" s="7" t="s">
        <v>182</v>
      </c>
      <c r="I708" s="6" t="s">
        <v>183</v>
      </c>
      <c r="J708" s="8">
        <v>38</v>
      </c>
      <c r="K708" s="7" t="s">
        <v>110</v>
      </c>
      <c r="L708" s="8">
        <v>5</v>
      </c>
      <c r="M708" s="8">
        <v>4.333333333333333</v>
      </c>
      <c r="N708" s="8"/>
      <c r="O708" s="8"/>
      <c r="P708" s="8"/>
      <c r="Q708" s="8"/>
      <c r="R708" s="8"/>
      <c r="S708" s="8">
        <v>4.333333333333333</v>
      </c>
      <c r="T708" s="8"/>
      <c r="U708" s="1"/>
      <c r="V708" s="1"/>
      <c r="W708" s="1"/>
      <c r="X708" s="1"/>
      <c r="Y708" s="9">
        <v>4</v>
      </c>
      <c r="Z708" s="1"/>
      <c r="AA708" s="1"/>
      <c r="AB708" s="1"/>
      <c r="AC708" s="1"/>
      <c r="AD708" s="1"/>
      <c r="AE708" s="9">
        <v>5</v>
      </c>
      <c r="AF708" s="1"/>
      <c r="AG708" s="1"/>
      <c r="AH708" s="1"/>
      <c r="AI708" s="1"/>
      <c r="AJ708" s="1"/>
      <c r="AK708" s="9">
        <v>4</v>
      </c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23.25" customHeight="1">
      <c r="A709" s="1"/>
      <c r="B709" s="6" t="s">
        <v>20</v>
      </c>
      <c r="C709" s="6" t="s">
        <v>618</v>
      </c>
      <c r="D709" s="7" t="s">
        <v>25</v>
      </c>
      <c r="E709" s="7" t="s">
        <v>26</v>
      </c>
      <c r="F709" s="6" t="s">
        <v>27</v>
      </c>
      <c r="G709" s="7" t="s">
        <v>31</v>
      </c>
      <c r="H709" s="7" t="s">
        <v>182</v>
      </c>
      <c r="I709" s="6" t="s">
        <v>183</v>
      </c>
      <c r="J709" s="8">
        <v>38</v>
      </c>
      <c r="K709" s="7" t="s">
        <v>110</v>
      </c>
      <c r="L709" s="8">
        <v>32.64</v>
      </c>
      <c r="M709" s="8">
        <v>31.66333333333333</v>
      </c>
      <c r="N709" s="8"/>
      <c r="O709" s="8"/>
      <c r="P709" s="8"/>
      <c r="Q709" s="8"/>
      <c r="R709" s="8"/>
      <c r="S709" s="8">
        <v>31.66333333333333</v>
      </c>
      <c r="T709" s="8"/>
      <c r="U709" s="1"/>
      <c r="V709" s="1"/>
      <c r="W709" s="1"/>
      <c r="X709" s="1"/>
      <c r="Y709" s="8">
        <v>32.64</v>
      </c>
      <c r="Z709" s="1"/>
      <c r="AA709" s="1"/>
      <c r="AB709" s="1"/>
      <c r="AC709" s="1"/>
      <c r="AD709" s="1"/>
      <c r="AE709" s="8">
        <v>31.71</v>
      </c>
      <c r="AF709" s="1"/>
      <c r="AG709" s="1"/>
      <c r="AH709" s="1"/>
      <c r="AI709" s="1"/>
      <c r="AJ709" s="1"/>
      <c r="AK709" s="8">
        <v>30.64</v>
      </c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23.25" customHeight="1">
      <c r="A710" s="1"/>
      <c r="B710" s="6" t="s">
        <v>20</v>
      </c>
      <c r="C710" s="6" t="s">
        <v>618</v>
      </c>
      <c r="D710" s="7" t="s">
        <v>31</v>
      </c>
      <c r="E710" s="7" t="s">
        <v>182</v>
      </c>
      <c r="F710" s="6" t="s">
        <v>183</v>
      </c>
      <c r="G710" s="7" t="s">
        <v>33</v>
      </c>
      <c r="H710" s="7" t="s">
        <v>26</v>
      </c>
      <c r="I710" s="6" t="s">
        <v>27</v>
      </c>
      <c r="J710" s="8">
        <v>38</v>
      </c>
      <c r="K710" s="7" t="s">
        <v>735</v>
      </c>
      <c r="L710" s="8">
        <v>23.5</v>
      </c>
      <c r="M710" s="8">
        <v>22.716666666666669</v>
      </c>
      <c r="N710" s="8"/>
      <c r="O710" s="8"/>
      <c r="P710" s="8"/>
      <c r="Q710" s="8"/>
      <c r="R710" s="8"/>
      <c r="S710" s="8">
        <v>22.716666666666669</v>
      </c>
      <c r="T710" s="8"/>
      <c r="U710" s="1"/>
      <c r="V710" s="1"/>
      <c r="W710" s="1"/>
      <c r="X710" s="1"/>
      <c r="Y710" s="9">
        <v>21.15</v>
      </c>
      <c r="Z710" s="1"/>
      <c r="AA710" s="1"/>
      <c r="AB710" s="1"/>
      <c r="AC710" s="1"/>
      <c r="AD710" s="1"/>
      <c r="AE710" s="9">
        <v>23.5</v>
      </c>
      <c r="AF710" s="1"/>
      <c r="AG710" s="1"/>
      <c r="AH710" s="1"/>
      <c r="AI710" s="1"/>
      <c r="AJ710" s="1"/>
      <c r="AK710" s="9">
        <v>23.5</v>
      </c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23.25" customHeight="1">
      <c r="A711" s="1"/>
      <c r="B711" s="6" t="s">
        <v>20</v>
      </c>
      <c r="C711" s="6" t="s">
        <v>618</v>
      </c>
      <c r="D711" s="7" t="s">
        <v>31</v>
      </c>
      <c r="E711" s="7" t="s">
        <v>182</v>
      </c>
      <c r="F711" s="6" t="s">
        <v>183</v>
      </c>
      <c r="G711" s="7" t="s">
        <v>35</v>
      </c>
      <c r="H711" s="7" t="s">
        <v>175</v>
      </c>
      <c r="I711" s="6" t="s">
        <v>176</v>
      </c>
      <c r="J711" s="8">
        <v>38</v>
      </c>
      <c r="K711" s="7" t="s">
        <v>756</v>
      </c>
      <c r="L711" s="8">
        <v>1.0000000000000009</v>
      </c>
      <c r="M711" s="8">
        <v>0.75000000000000044</v>
      </c>
      <c r="N711" s="8"/>
      <c r="O711" s="8"/>
      <c r="P711" s="8"/>
      <c r="Q711" s="8"/>
      <c r="R711" s="8"/>
      <c r="S711" s="8">
        <v>0.75000000000000044</v>
      </c>
      <c r="T711" s="8"/>
      <c r="U711" s="1"/>
      <c r="V711" s="1"/>
      <c r="W711" s="1"/>
      <c r="X711" s="1"/>
      <c r="Y711" s="8">
        <v>0.5</v>
      </c>
      <c r="Z711" s="1"/>
      <c r="AA711" s="1"/>
      <c r="AB711" s="1"/>
      <c r="AC711" s="1"/>
      <c r="AD711" s="1"/>
      <c r="AE711" s="8">
        <v>1.0000000000000009</v>
      </c>
      <c r="AF711" s="1"/>
      <c r="AG711" s="1"/>
      <c r="AH711" s="1"/>
      <c r="AI711" s="1"/>
      <c r="AJ711" s="1"/>
      <c r="AK711" s="8">
        <v>0</v>
      </c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23.25" customHeight="1">
      <c r="A712" s="1"/>
      <c r="B712" s="6" t="s">
        <v>20</v>
      </c>
      <c r="C712" s="6" t="s">
        <v>618</v>
      </c>
      <c r="D712" s="7" t="s">
        <v>33</v>
      </c>
      <c r="E712" s="7" t="s">
        <v>26</v>
      </c>
      <c r="F712" s="6" t="s">
        <v>27</v>
      </c>
      <c r="G712" s="7" t="s">
        <v>35</v>
      </c>
      <c r="H712" s="7" t="s">
        <v>175</v>
      </c>
      <c r="I712" s="6" t="s">
        <v>176</v>
      </c>
      <c r="J712" s="8">
        <v>38</v>
      </c>
      <c r="K712" s="7" t="s">
        <v>756</v>
      </c>
      <c r="L712" s="8">
        <v>25.790000000000006</v>
      </c>
      <c r="M712" s="8">
        <v>22.596666666666675</v>
      </c>
      <c r="N712" s="8"/>
      <c r="O712" s="8"/>
      <c r="P712" s="8"/>
      <c r="Q712" s="8"/>
      <c r="R712" s="8"/>
      <c r="S712" s="8">
        <v>22.596666666666675</v>
      </c>
      <c r="T712" s="8"/>
      <c r="U712" s="1"/>
      <c r="V712" s="1"/>
      <c r="W712" s="1"/>
      <c r="X712" s="1"/>
      <c r="Y712" s="9">
        <v>17.000000000000007</v>
      </c>
      <c r="Z712" s="1"/>
      <c r="AA712" s="1"/>
      <c r="AB712" s="1"/>
      <c r="AC712" s="1"/>
      <c r="AD712" s="1"/>
      <c r="AE712" s="9">
        <v>25.790000000000006</v>
      </c>
      <c r="AF712" s="1"/>
      <c r="AG712" s="1"/>
      <c r="AH712" s="1"/>
      <c r="AI712" s="1"/>
      <c r="AJ712" s="1"/>
      <c r="AK712" s="9">
        <v>25.000000000000007</v>
      </c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23.25" customHeight="1">
      <c r="A713" s="1"/>
      <c r="B713" s="6" t="s">
        <v>20</v>
      </c>
      <c r="C713" s="6" t="s">
        <v>619</v>
      </c>
      <c r="D713" s="7" t="s">
        <v>22</v>
      </c>
      <c r="E713" s="7" t="s">
        <v>517</v>
      </c>
      <c r="F713" s="6" t="s">
        <v>518</v>
      </c>
      <c r="G713" s="7" t="s">
        <v>25</v>
      </c>
      <c r="H713" s="7" t="s">
        <v>595</v>
      </c>
      <c r="I713" s="6" t="s">
        <v>596</v>
      </c>
      <c r="J713" s="8">
        <v>28</v>
      </c>
      <c r="K713" s="7" t="s">
        <v>376</v>
      </c>
      <c r="L713" s="8">
        <v>1.4544999999999999</v>
      </c>
      <c r="M713" s="8">
        <v>1.4544999999999999</v>
      </c>
      <c r="N713" s="8"/>
      <c r="O713" s="8"/>
      <c r="P713" s="8"/>
      <c r="Q713" s="8"/>
      <c r="R713" s="8"/>
      <c r="S713" s="8">
        <v>1.4544999999999999</v>
      </c>
      <c r="T713" s="8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8">
        <v>1.4544999999999999</v>
      </c>
      <c r="AR713" s="1"/>
      <c r="AS713" s="1"/>
      <c r="AT713" s="1"/>
    </row>
    <row r="714" spans="1:46" ht="23.25" customHeight="1">
      <c r="A714" s="1"/>
      <c r="B714" s="6" t="s">
        <v>20</v>
      </c>
      <c r="C714" s="6" t="s">
        <v>619</v>
      </c>
      <c r="D714" s="7" t="s">
        <v>22</v>
      </c>
      <c r="E714" s="7" t="s">
        <v>517</v>
      </c>
      <c r="F714" s="6" t="s">
        <v>518</v>
      </c>
      <c r="G714" s="7" t="s">
        <v>31</v>
      </c>
      <c r="H714" s="7" t="s">
        <v>501</v>
      </c>
      <c r="I714" s="6" t="s">
        <v>502</v>
      </c>
      <c r="J714" s="8">
        <v>28</v>
      </c>
      <c r="K714" s="7" t="s">
        <v>116</v>
      </c>
      <c r="L714" s="8">
        <v>10.99</v>
      </c>
      <c r="M714" s="8">
        <v>7.85</v>
      </c>
      <c r="N714" s="8"/>
      <c r="O714" s="8"/>
      <c r="P714" s="8"/>
      <c r="Q714" s="8"/>
      <c r="R714" s="8"/>
      <c r="S714" s="8">
        <v>7.85</v>
      </c>
      <c r="T714" s="8"/>
      <c r="U714" s="1"/>
      <c r="V714" s="1"/>
      <c r="W714" s="1"/>
      <c r="X714" s="1"/>
      <c r="Y714" s="9">
        <v>7.85</v>
      </c>
      <c r="Z714" s="1"/>
      <c r="AA714" s="1"/>
      <c r="AB714" s="1"/>
      <c r="AC714" s="1"/>
      <c r="AD714" s="1"/>
      <c r="AE714" s="9">
        <v>7.85</v>
      </c>
      <c r="AF714" s="1"/>
      <c r="AG714" s="1"/>
      <c r="AH714" s="1"/>
      <c r="AI714" s="1"/>
      <c r="AJ714" s="1"/>
      <c r="AK714" s="9">
        <v>10.99</v>
      </c>
      <c r="AL714" s="1"/>
      <c r="AM714" s="1"/>
      <c r="AN714" s="1"/>
      <c r="AO714" s="1"/>
      <c r="AP714" s="1"/>
      <c r="AQ714" s="9">
        <v>4.71</v>
      </c>
      <c r="AR714" s="1"/>
      <c r="AS714" s="1"/>
      <c r="AT714" s="1"/>
    </row>
    <row r="715" spans="1:46" ht="23.25" customHeight="1">
      <c r="A715" s="1"/>
      <c r="B715" s="6" t="s">
        <v>20</v>
      </c>
      <c r="C715" s="6" t="s">
        <v>619</v>
      </c>
      <c r="D715" s="7" t="s">
        <v>25</v>
      </c>
      <c r="E715" s="7" t="s">
        <v>595</v>
      </c>
      <c r="F715" s="6" t="s">
        <v>596</v>
      </c>
      <c r="G715" s="7" t="s">
        <v>31</v>
      </c>
      <c r="H715" s="7" t="s">
        <v>501</v>
      </c>
      <c r="I715" s="6" t="s">
        <v>502</v>
      </c>
      <c r="J715" s="8">
        <v>28</v>
      </c>
      <c r="K715" s="7" t="s">
        <v>116</v>
      </c>
      <c r="L715" s="8">
        <v>23.55</v>
      </c>
      <c r="M715" s="8">
        <v>20.41</v>
      </c>
      <c r="N715" s="8"/>
      <c r="O715" s="8"/>
      <c r="P715" s="8"/>
      <c r="Q715" s="8"/>
      <c r="R715" s="8"/>
      <c r="S715" s="8">
        <v>20.41</v>
      </c>
      <c r="T715" s="8"/>
      <c r="U715" s="1"/>
      <c r="V715" s="1"/>
      <c r="W715" s="1"/>
      <c r="X715" s="1"/>
      <c r="Y715" s="8">
        <v>0</v>
      </c>
      <c r="Z715" s="1"/>
      <c r="AA715" s="1"/>
      <c r="AB715" s="1"/>
      <c r="AC715" s="1"/>
      <c r="AD715" s="1"/>
      <c r="AE715" s="8">
        <v>18.84</v>
      </c>
      <c r="AF715" s="1"/>
      <c r="AG715" s="1"/>
      <c r="AH715" s="1"/>
      <c r="AI715" s="1"/>
      <c r="AJ715" s="1"/>
      <c r="AK715" s="8">
        <v>18.84</v>
      </c>
      <c r="AL715" s="1"/>
      <c r="AM715" s="1"/>
      <c r="AN715" s="1"/>
      <c r="AO715" s="1"/>
      <c r="AP715" s="1"/>
      <c r="AQ715" s="8">
        <v>23.55</v>
      </c>
      <c r="AR715" s="1"/>
      <c r="AS715" s="1"/>
      <c r="AT715" s="1"/>
    </row>
    <row r="716" spans="1:46" ht="23.25" customHeight="1">
      <c r="A716" s="1"/>
      <c r="B716" s="6" t="s">
        <v>20</v>
      </c>
      <c r="C716" s="6" t="s">
        <v>621</v>
      </c>
      <c r="D716" s="7" t="s">
        <v>22</v>
      </c>
      <c r="E716" s="7" t="s">
        <v>501</v>
      </c>
      <c r="F716" s="6" t="s">
        <v>502</v>
      </c>
      <c r="G716" s="7" t="s">
        <v>25</v>
      </c>
      <c r="H716" s="7" t="s">
        <v>517</v>
      </c>
      <c r="I716" s="6" t="s">
        <v>518</v>
      </c>
      <c r="J716" s="8">
        <v>28</v>
      </c>
      <c r="K716" s="7" t="s">
        <v>54</v>
      </c>
      <c r="L716" s="8">
        <v>25.12</v>
      </c>
      <c r="M716" s="8">
        <v>14.023000000000001</v>
      </c>
      <c r="N716" s="8">
        <v>14.653333333333334</v>
      </c>
      <c r="O716" s="8">
        <v>8.2424999999999997</v>
      </c>
      <c r="P716" s="8">
        <v>14.522500000000001</v>
      </c>
      <c r="Q716" s="8">
        <v>19.696666666666669</v>
      </c>
      <c r="R716" s="8">
        <v>15.176666666666668</v>
      </c>
      <c r="S716" s="8">
        <v>13.606666666666667</v>
      </c>
      <c r="T716" s="8"/>
      <c r="U716" s="1"/>
      <c r="V716" s="1"/>
      <c r="W716" s="1"/>
      <c r="X716" s="1"/>
      <c r="Y716" s="1"/>
      <c r="Z716" s="1"/>
      <c r="AA716" s="9">
        <v>9.42</v>
      </c>
      <c r="AB716" s="9">
        <v>20.41</v>
      </c>
      <c r="AC716" s="9">
        <v>15.7</v>
      </c>
      <c r="AD716" s="9">
        <v>10.99</v>
      </c>
      <c r="AE716" s="9">
        <v>14.13</v>
      </c>
      <c r="AF716" s="9">
        <v>14.13</v>
      </c>
      <c r="AG716" s="9">
        <v>7.85</v>
      </c>
      <c r="AH716" s="9">
        <v>12.56</v>
      </c>
      <c r="AI716" s="9">
        <v>25.12</v>
      </c>
      <c r="AJ716" s="9">
        <v>20.41</v>
      </c>
      <c r="AK716" s="9">
        <v>14.13</v>
      </c>
      <c r="AL716" s="9">
        <v>10.99</v>
      </c>
      <c r="AM716" s="9">
        <v>7.85</v>
      </c>
      <c r="AN716" s="9">
        <v>12.56</v>
      </c>
      <c r="AO716" s="9">
        <v>18.27</v>
      </c>
      <c r="AP716" s="9">
        <v>14.13</v>
      </c>
      <c r="AQ716" s="9">
        <v>12.56</v>
      </c>
      <c r="AR716" s="9">
        <v>18.84</v>
      </c>
      <c r="AS716" s="9">
        <v>7.85</v>
      </c>
      <c r="AT716" s="9">
        <v>12.56</v>
      </c>
    </row>
    <row r="717" spans="1:46" ht="23.25" customHeight="1">
      <c r="A717" s="1"/>
      <c r="B717" s="6" t="s">
        <v>20</v>
      </c>
      <c r="C717" s="6" t="s">
        <v>621</v>
      </c>
      <c r="D717" s="7" t="s">
        <v>22</v>
      </c>
      <c r="E717" s="7" t="s">
        <v>501</v>
      </c>
      <c r="F717" s="6" t="s">
        <v>502</v>
      </c>
      <c r="G717" s="7" t="s">
        <v>31</v>
      </c>
      <c r="H717" s="7" t="s">
        <v>595</v>
      </c>
      <c r="I717" s="6" t="s">
        <v>596</v>
      </c>
      <c r="J717" s="8">
        <v>28</v>
      </c>
      <c r="K717" s="7" t="s">
        <v>89</v>
      </c>
      <c r="L717" s="8">
        <v>12.56</v>
      </c>
      <c r="M717" s="8">
        <v>8.849090909090906</v>
      </c>
      <c r="N717" s="8">
        <v>8.6349999999999998</v>
      </c>
      <c r="O717" s="8">
        <v>5.4950000000000001</v>
      </c>
      <c r="P717" s="8">
        <v>11.513333333333334</v>
      </c>
      <c r="Q717" s="8">
        <v>10.99</v>
      </c>
      <c r="R717" s="8">
        <v>7.85</v>
      </c>
      <c r="S717" s="8">
        <v>7.85</v>
      </c>
      <c r="T717" s="8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8">
        <v>10.99</v>
      </c>
      <c r="AI717" s="1"/>
      <c r="AJ717" s="8">
        <v>7.85</v>
      </c>
      <c r="AK717" s="1"/>
      <c r="AL717" s="8">
        <v>9.42</v>
      </c>
      <c r="AM717" s="8">
        <v>6.28</v>
      </c>
      <c r="AN717" s="8">
        <v>12.56</v>
      </c>
      <c r="AO717" s="8">
        <v>10.99</v>
      </c>
      <c r="AP717" s="8">
        <v>7.85</v>
      </c>
      <c r="AQ717" s="8">
        <v>7.85</v>
      </c>
      <c r="AR717" s="8">
        <v>7.85</v>
      </c>
      <c r="AS717" s="8">
        <v>4.71</v>
      </c>
      <c r="AT717" s="8">
        <v>10.99</v>
      </c>
    </row>
    <row r="718" spans="1:46" ht="23.25" customHeight="1">
      <c r="A718" s="1"/>
      <c r="B718" s="6" t="s">
        <v>20</v>
      </c>
      <c r="C718" s="6" t="s">
        <v>621</v>
      </c>
      <c r="D718" s="7" t="s">
        <v>25</v>
      </c>
      <c r="E718" s="7" t="s">
        <v>517</v>
      </c>
      <c r="F718" s="6" t="s">
        <v>518</v>
      </c>
      <c r="G718" s="7" t="s">
        <v>31</v>
      </c>
      <c r="H718" s="7" t="s">
        <v>595</v>
      </c>
      <c r="I718" s="6" t="s">
        <v>596</v>
      </c>
      <c r="J718" s="8">
        <v>28</v>
      </c>
      <c r="K718" s="7" t="s">
        <v>89</v>
      </c>
      <c r="L718" s="8">
        <v>26.84</v>
      </c>
      <c r="M718" s="8">
        <v>22.1815</v>
      </c>
      <c r="N718" s="8">
        <v>23.736750000000001</v>
      </c>
      <c r="O718" s="8">
        <v>17.556249999999999</v>
      </c>
      <c r="P718" s="8">
        <v>25.082333333333327</v>
      </c>
      <c r="Q718" s="8">
        <v>15.850000000000001</v>
      </c>
      <c r="R718" s="8">
        <v>25.009499999999999</v>
      </c>
      <c r="S718" s="8">
        <v>20.294499999999999</v>
      </c>
      <c r="T718" s="8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9">
        <v>23.178999999999998</v>
      </c>
      <c r="AI718" s="1"/>
      <c r="AJ718" s="9">
        <v>23.178999999999998</v>
      </c>
      <c r="AK718" s="1"/>
      <c r="AL718" s="9">
        <v>23.633499999999998</v>
      </c>
      <c r="AM718" s="9">
        <v>18.3535</v>
      </c>
      <c r="AN718" s="9">
        <v>25.8645</v>
      </c>
      <c r="AO718" s="9">
        <v>15.850000000000001</v>
      </c>
      <c r="AP718" s="9">
        <v>26.84</v>
      </c>
      <c r="AQ718" s="9">
        <v>20.294499999999999</v>
      </c>
      <c r="AR718" s="9">
        <v>23.84</v>
      </c>
      <c r="AS718" s="9">
        <v>16.759</v>
      </c>
      <c r="AT718" s="9">
        <v>26.203499999999998</v>
      </c>
    </row>
    <row r="719" spans="1:46" ht="23.25" customHeight="1">
      <c r="A719" s="1"/>
      <c r="B719" s="6" t="s">
        <v>20</v>
      </c>
      <c r="C719" s="6" t="s">
        <v>768</v>
      </c>
      <c r="D719" s="7" t="s">
        <v>22</v>
      </c>
      <c r="E719" s="7" t="s">
        <v>769</v>
      </c>
      <c r="F719" s="6" t="s">
        <v>770</v>
      </c>
      <c r="G719" s="7" t="s">
        <v>25</v>
      </c>
      <c r="H719" s="7" t="s">
        <v>175</v>
      </c>
      <c r="I719" s="6" t="s">
        <v>176</v>
      </c>
      <c r="J719" s="8">
        <v>52</v>
      </c>
      <c r="K719" s="7" t="s">
        <v>771</v>
      </c>
      <c r="L719" s="8">
        <v>47.1</v>
      </c>
      <c r="M719" s="8">
        <v>47.1</v>
      </c>
      <c r="N719" s="8"/>
      <c r="O719" s="8"/>
      <c r="P719" s="8">
        <v>47.1</v>
      </c>
      <c r="Q719" s="8"/>
      <c r="R719" s="8"/>
      <c r="S719" s="8"/>
      <c r="T719" s="8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8">
        <v>47.1</v>
      </c>
      <c r="AO719" s="1"/>
      <c r="AP719" s="1"/>
      <c r="AQ719" s="1"/>
      <c r="AR719" s="1"/>
      <c r="AS719" s="1"/>
      <c r="AT719" s="1"/>
    </row>
    <row r="720" spans="1:46" ht="23.25" customHeight="1">
      <c r="A720" s="1"/>
      <c r="B720" s="6" t="s">
        <v>20</v>
      </c>
      <c r="C720" s="6" t="s">
        <v>772</v>
      </c>
      <c r="D720" s="7" t="s">
        <v>22</v>
      </c>
      <c r="E720" s="7" t="s">
        <v>769</v>
      </c>
      <c r="F720" s="6" t="s">
        <v>770</v>
      </c>
      <c r="G720" s="7" t="s">
        <v>25</v>
      </c>
      <c r="H720" s="7" t="s">
        <v>175</v>
      </c>
      <c r="I720" s="6" t="s">
        <v>176</v>
      </c>
      <c r="J720" s="8">
        <v>52</v>
      </c>
      <c r="K720" s="7" t="s">
        <v>773</v>
      </c>
      <c r="L720" s="8">
        <v>7.85</v>
      </c>
      <c r="M720" s="8">
        <v>7.85</v>
      </c>
      <c r="N720" s="8"/>
      <c r="O720" s="8"/>
      <c r="P720" s="8"/>
      <c r="Q720" s="8">
        <v>7.85</v>
      </c>
      <c r="R720" s="8"/>
      <c r="S720" s="8"/>
      <c r="T720" s="8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9">
        <v>7.85</v>
      </c>
      <c r="AP720" s="1"/>
      <c r="AQ720" s="1"/>
      <c r="AR720" s="1"/>
      <c r="AS720" s="1"/>
      <c r="AT720" s="1"/>
    </row>
    <row r="721" spans="1:46" ht="23.25" customHeight="1">
      <c r="A721" s="1"/>
      <c r="B721" s="6" t="s">
        <v>20</v>
      </c>
      <c r="C721" s="6" t="s">
        <v>774</v>
      </c>
      <c r="D721" s="7" t="s">
        <v>22</v>
      </c>
      <c r="E721" s="7" t="s">
        <v>320</v>
      </c>
      <c r="F721" s="6" t="s">
        <v>321</v>
      </c>
      <c r="G721" s="7" t="s">
        <v>25</v>
      </c>
      <c r="H721" s="7" t="s">
        <v>175</v>
      </c>
      <c r="I721" s="6" t="s">
        <v>176</v>
      </c>
      <c r="J721" s="8">
        <v>52</v>
      </c>
      <c r="K721" s="7" t="s">
        <v>661</v>
      </c>
      <c r="L721" s="8">
        <v>34.672000000000004</v>
      </c>
      <c r="M721" s="8">
        <v>34.672000000000004</v>
      </c>
      <c r="N721" s="8"/>
      <c r="O721" s="8"/>
      <c r="P721" s="8">
        <v>34.672000000000004</v>
      </c>
      <c r="Q721" s="8"/>
      <c r="R721" s="8"/>
      <c r="S721" s="8"/>
      <c r="T721" s="8"/>
      <c r="U721" s="1"/>
      <c r="V721" s="1"/>
      <c r="W721" s="1"/>
      <c r="X721" s="1"/>
      <c r="Y721" s="1"/>
      <c r="Z721" s="1"/>
      <c r="AA721" s="1"/>
      <c r="AB721" s="8">
        <v>34.672000000000004</v>
      </c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23.25" customHeight="1">
      <c r="A722" s="1"/>
      <c r="B722" s="6" t="s">
        <v>20</v>
      </c>
      <c r="C722" s="6" t="s">
        <v>775</v>
      </c>
      <c r="D722" s="7" t="s">
        <v>22</v>
      </c>
      <c r="E722" s="7" t="s">
        <v>320</v>
      </c>
      <c r="F722" s="6" t="s">
        <v>321</v>
      </c>
      <c r="G722" s="7" t="s">
        <v>25</v>
      </c>
      <c r="H722" s="7" t="s">
        <v>175</v>
      </c>
      <c r="I722" s="6" t="s">
        <v>176</v>
      </c>
      <c r="J722" s="8">
        <v>52</v>
      </c>
      <c r="K722" s="7" t="s">
        <v>305</v>
      </c>
      <c r="L722" s="8">
        <v>52.008000000000003</v>
      </c>
      <c r="M722" s="8">
        <v>52.008000000000003</v>
      </c>
      <c r="N722" s="8">
        <v>52.008000000000003</v>
      </c>
      <c r="O722" s="8"/>
      <c r="P722" s="8"/>
      <c r="Q722" s="8"/>
      <c r="R722" s="8"/>
      <c r="S722" s="8"/>
      <c r="T722" s="8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9">
        <v>52.008000000000003</v>
      </c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23.25" customHeight="1">
      <c r="A723" s="1"/>
      <c r="B723" s="6" t="s">
        <v>20</v>
      </c>
      <c r="C723" s="6" t="s">
        <v>776</v>
      </c>
      <c r="D723" s="7" t="s">
        <v>22</v>
      </c>
      <c r="E723" s="7" t="s">
        <v>320</v>
      </c>
      <c r="F723" s="6" t="s">
        <v>321</v>
      </c>
      <c r="G723" s="7" t="s">
        <v>25</v>
      </c>
      <c r="H723" s="7" t="s">
        <v>175</v>
      </c>
      <c r="I723" s="6" t="s">
        <v>176</v>
      </c>
      <c r="J723" s="8">
        <v>52</v>
      </c>
      <c r="K723" s="7" t="s">
        <v>126</v>
      </c>
      <c r="L723" s="8">
        <v>52.008000000000003</v>
      </c>
      <c r="M723" s="8">
        <v>52.008000000000003</v>
      </c>
      <c r="N723" s="8">
        <v>52.008000000000003</v>
      </c>
      <c r="O723" s="8"/>
      <c r="P723" s="8"/>
      <c r="Q723" s="8"/>
      <c r="R723" s="8"/>
      <c r="S723" s="8"/>
      <c r="T723" s="8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8">
        <v>52.008000000000003</v>
      </c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23.25" customHeight="1">
      <c r="A724" s="1"/>
      <c r="B724" s="6" t="s">
        <v>20</v>
      </c>
      <c r="C724" s="6" t="s">
        <v>777</v>
      </c>
      <c r="D724" s="7" t="s">
        <v>22</v>
      </c>
      <c r="E724" s="7" t="s">
        <v>320</v>
      </c>
      <c r="F724" s="6" t="s">
        <v>321</v>
      </c>
      <c r="G724" s="7" t="s">
        <v>25</v>
      </c>
      <c r="H724" s="7" t="s">
        <v>175</v>
      </c>
      <c r="I724" s="6" t="s">
        <v>176</v>
      </c>
      <c r="J724" s="8">
        <v>52</v>
      </c>
      <c r="K724" s="7" t="s">
        <v>193</v>
      </c>
      <c r="L724" s="8">
        <v>18.518000000000001</v>
      </c>
      <c r="M724" s="8">
        <v>18.518000000000001</v>
      </c>
      <c r="N724" s="8"/>
      <c r="O724" s="8">
        <v>18.518000000000001</v>
      </c>
      <c r="P724" s="8"/>
      <c r="Q724" s="8"/>
      <c r="R724" s="8"/>
      <c r="S724" s="8"/>
      <c r="T724" s="8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9">
        <v>18.518000000000001</v>
      </c>
      <c r="AT724" s="1"/>
    </row>
    <row r="725" spans="1:46" ht="23.25" customHeight="1">
      <c r="A725" s="1"/>
      <c r="B725" s="6" t="s">
        <v>20</v>
      </c>
      <c r="C725" s="6" t="s">
        <v>778</v>
      </c>
      <c r="D725" s="7" t="s">
        <v>22</v>
      </c>
      <c r="E725" s="7" t="s">
        <v>779</v>
      </c>
      <c r="F725" s="6" t="s">
        <v>780</v>
      </c>
      <c r="G725" s="7" t="s">
        <v>25</v>
      </c>
      <c r="H725" s="7" t="s">
        <v>501</v>
      </c>
      <c r="I725" s="6" t="s">
        <v>502</v>
      </c>
      <c r="J725" s="8">
        <v>52</v>
      </c>
      <c r="K725" s="7" t="s">
        <v>347</v>
      </c>
      <c r="L725" s="8">
        <v>48.1</v>
      </c>
      <c r="M725" s="8">
        <v>48.1</v>
      </c>
      <c r="N725" s="8">
        <v>48.1</v>
      </c>
      <c r="O725" s="8"/>
      <c r="P725" s="8"/>
      <c r="Q725" s="8"/>
      <c r="R725" s="8"/>
      <c r="S725" s="8"/>
      <c r="T725" s="8"/>
      <c r="U725" s="1"/>
      <c r="V725" s="1"/>
      <c r="W725" s="1"/>
      <c r="X725" s="1"/>
      <c r="Y725" s="1"/>
      <c r="Z725" s="8">
        <v>48.1</v>
      </c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23.25" customHeight="1">
      <c r="A726" s="1"/>
      <c r="B726" s="6" t="s">
        <v>20</v>
      </c>
      <c r="C726" s="6" t="s">
        <v>781</v>
      </c>
      <c r="D726" s="7" t="s">
        <v>22</v>
      </c>
      <c r="E726" s="7" t="s">
        <v>779</v>
      </c>
      <c r="F726" s="6" t="s">
        <v>780</v>
      </c>
      <c r="G726" s="7" t="s">
        <v>25</v>
      </c>
      <c r="H726" s="7" t="s">
        <v>501</v>
      </c>
      <c r="I726" s="6" t="s">
        <v>502</v>
      </c>
      <c r="J726" s="8">
        <v>52</v>
      </c>
      <c r="K726" s="7" t="s">
        <v>782</v>
      </c>
      <c r="L726" s="8">
        <v>25.12</v>
      </c>
      <c r="M726" s="8">
        <v>25.12</v>
      </c>
      <c r="N726" s="8"/>
      <c r="O726" s="8"/>
      <c r="P726" s="8">
        <v>25.12</v>
      </c>
      <c r="Q726" s="8"/>
      <c r="R726" s="8"/>
      <c r="S726" s="8"/>
      <c r="T726" s="8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9">
        <v>25.12</v>
      </c>
      <c r="AO726" s="1"/>
      <c r="AP726" s="1"/>
      <c r="AQ726" s="1"/>
      <c r="AR726" s="1"/>
      <c r="AS726" s="1"/>
      <c r="AT726" s="1"/>
    </row>
    <row r="727" spans="1:46" ht="23.25" customHeight="1">
      <c r="A727" s="1"/>
      <c r="B727" s="6" t="s">
        <v>20</v>
      </c>
      <c r="C727" s="6" t="s">
        <v>622</v>
      </c>
      <c r="D727" s="7" t="s">
        <v>22</v>
      </c>
      <c r="E727" s="7" t="s">
        <v>779</v>
      </c>
      <c r="F727" s="6" t="s">
        <v>780</v>
      </c>
      <c r="G727" s="7" t="s">
        <v>25</v>
      </c>
      <c r="H727" s="7" t="s">
        <v>501</v>
      </c>
      <c r="I727" s="6" t="s">
        <v>502</v>
      </c>
      <c r="J727" s="8">
        <v>52</v>
      </c>
      <c r="K727" s="7" t="s">
        <v>28</v>
      </c>
      <c r="L727" s="8">
        <v>14.13</v>
      </c>
      <c r="M727" s="8">
        <v>14.13</v>
      </c>
      <c r="N727" s="8"/>
      <c r="O727" s="8"/>
      <c r="P727" s="8"/>
      <c r="Q727" s="8">
        <v>14.13</v>
      </c>
      <c r="R727" s="8"/>
      <c r="S727" s="8"/>
      <c r="T727" s="8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8">
        <v>14.13</v>
      </c>
      <c r="AP727" s="1"/>
      <c r="AQ727" s="1"/>
      <c r="AR727" s="1"/>
      <c r="AS727" s="1"/>
      <c r="AT727" s="1"/>
    </row>
    <row r="728" spans="1:46" ht="23.25" customHeight="1">
      <c r="A728" s="1"/>
      <c r="B728" s="6" t="s">
        <v>20</v>
      </c>
      <c r="C728" s="6" t="s">
        <v>622</v>
      </c>
      <c r="D728" s="7" t="s">
        <v>22</v>
      </c>
      <c r="E728" s="7" t="s">
        <v>779</v>
      </c>
      <c r="F728" s="6" t="s">
        <v>780</v>
      </c>
      <c r="G728" s="7" t="s">
        <v>31</v>
      </c>
      <c r="H728" s="7" t="s">
        <v>175</v>
      </c>
      <c r="I728" s="6" t="s">
        <v>176</v>
      </c>
      <c r="J728" s="8">
        <v>52</v>
      </c>
      <c r="K728" s="7" t="s">
        <v>136</v>
      </c>
      <c r="L728" s="8">
        <v>0</v>
      </c>
      <c r="M728" s="8"/>
      <c r="N728" s="8"/>
      <c r="O728" s="8"/>
      <c r="P728" s="8"/>
      <c r="Q728" s="8"/>
      <c r="R728" s="8"/>
      <c r="S728" s="8"/>
      <c r="T728" s="8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9">
        <v>0</v>
      </c>
      <c r="AP728" s="1"/>
      <c r="AQ728" s="1"/>
      <c r="AR728" s="1"/>
      <c r="AS728" s="1"/>
      <c r="AT728" s="1"/>
    </row>
    <row r="729" spans="1:46" ht="23.25" customHeight="1">
      <c r="A729" s="1"/>
      <c r="B729" s="6" t="s">
        <v>20</v>
      </c>
      <c r="C729" s="6" t="s">
        <v>622</v>
      </c>
      <c r="D729" s="7" t="s">
        <v>25</v>
      </c>
      <c r="E729" s="7" t="s">
        <v>501</v>
      </c>
      <c r="F729" s="6" t="s">
        <v>502</v>
      </c>
      <c r="G729" s="7" t="s">
        <v>31</v>
      </c>
      <c r="H729" s="7" t="s">
        <v>175</v>
      </c>
      <c r="I729" s="6" t="s">
        <v>176</v>
      </c>
      <c r="J729" s="8">
        <v>52</v>
      </c>
      <c r="K729" s="7" t="s">
        <v>136</v>
      </c>
      <c r="L729" s="8">
        <v>6.28</v>
      </c>
      <c r="M729" s="8">
        <v>6.28</v>
      </c>
      <c r="N729" s="8"/>
      <c r="O729" s="8"/>
      <c r="P729" s="8"/>
      <c r="Q729" s="8">
        <v>6.28</v>
      </c>
      <c r="R729" s="8"/>
      <c r="S729" s="8"/>
      <c r="T729" s="8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8">
        <v>6.28</v>
      </c>
      <c r="AP729" s="1"/>
      <c r="AQ729" s="1"/>
      <c r="AR729" s="1"/>
      <c r="AS729" s="1"/>
      <c r="AT729" s="1"/>
    </row>
    <row r="730" spans="1:46" ht="23.25" customHeight="1">
      <c r="A730" s="1"/>
      <c r="B730" s="6" t="s">
        <v>20</v>
      </c>
      <c r="C730" s="6" t="s">
        <v>783</v>
      </c>
      <c r="D730" s="7" t="s">
        <v>22</v>
      </c>
      <c r="E730" s="7" t="s">
        <v>784</v>
      </c>
      <c r="F730" s="6" t="s">
        <v>785</v>
      </c>
      <c r="G730" s="7" t="s">
        <v>25</v>
      </c>
      <c r="H730" s="7" t="s">
        <v>175</v>
      </c>
      <c r="I730" s="6" t="s">
        <v>176</v>
      </c>
      <c r="J730" s="8">
        <v>52</v>
      </c>
      <c r="K730" s="7" t="s">
        <v>445</v>
      </c>
      <c r="L730" s="8">
        <v>28.26</v>
      </c>
      <c r="M730" s="8">
        <v>28.26</v>
      </c>
      <c r="N730" s="8"/>
      <c r="O730" s="8">
        <v>28.26</v>
      </c>
      <c r="P730" s="8"/>
      <c r="Q730" s="8"/>
      <c r="R730" s="8"/>
      <c r="S730" s="8"/>
      <c r="T730" s="8"/>
      <c r="U730" s="9">
        <v>28.26</v>
      </c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23.25" customHeight="1">
      <c r="A731" s="1"/>
      <c r="B731" s="6" t="s">
        <v>20</v>
      </c>
      <c r="C731" s="6" t="s">
        <v>786</v>
      </c>
      <c r="D731" s="7" t="s">
        <v>22</v>
      </c>
      <c r="E731" s="7" t="s">
        <v>787</v>
      </c>
      <c r="F731" s="6" t="s">
        <v>788</v>
      </c>
      <c r="G731" s="7" t="s">
        <v>25</v>
      </c>
      <c r="H731" s="7" t="s">
        <v>175</v>
      </c>
      <c r="I731" s="6" t="s">
        <v>176</v>
      </c>
      <c r="J731" s="8">
        <v>52</v>
      </c>
      <c r="K731" s="7" t="s">
        <v>789</v>
      </c>
      <c r="L731" s="8">
        <v>23.55</v>
      </c>
      <c r="M731" s="8">
        <v>23.55</v>
      </c>
      <c r="N731" s="8"/>
      <c r="O731" s="8"/>
      <c r="P731" s="8">
        <v>23.55</v>
      </c>
      <c r="Q731" s="8"/>
      <c r="R731" s="8"/>
      <c r="S731" s="8"/>
      <c r="T731" s="8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8">
        <v>23.55</v>
      </c>
      <c r="AO731" s="1"/>
      <c r="AP731" s="1"/>
      <c r="AQ731" s="1"/>
      <c r="AR731" s="1"/>
      <c r="AS731" s="1"/>
      <c r="AT731" s="1"/>
    </row>
    <row r="732" spans="1:46" ht="23.25" customHeight="1">
      <c r="A732" s="1"/>
      <c r="B732" s="6" t="s">
        <v>20</v>
      </c>
      <c r="C732" s="6" t="s">
        <v>790</v>
      </c>
      <c r="D732" s="7" t="s">
        <v>22</v>
      </c>
      <c r="E732" s="7" t="s">
        <v>627</v>
      </c>
      <c r="F732" s="6" t="s">
        <v>628</v>
      </c>
      <c r="G732" s="7" t="s">
        <v>25</v>
      </c>
      <c r="H732" s="7" t="s">
        <v>74</v>
      </c>
      <c r="I732" s="6" t="s">
        <v>75</v>
      </c>
      <c r="J732" s="8">
        <v>32</v>
      </c>
      <c r="K732" s="7" t="s">
        <v>547</v>
      </c>
      <c r="L732" s="8">
        <v>0</v>
      </c>
      <c r="M732" s="8"/>
      <c r="N732" s="8"/>
      <c r="O732" s="8"/>
      <c r="P732" s="8"/>
      <c r="Q732" s="8"/>
      <c r="R732" s="8"/>
      <c r="S732" s="8"/>
      <c r="T732" s="8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9">
        <v>0</v>
      </c>
      <c r="AQ732" s="1"/>
      <c r="AR732" s="1"/>
      <c r="AS732" s="1"/>
      <c r="AT732" s="1"/>
    </row>
    <row r="733" spans="1:46" ht="23.25" customHeight="1">
      <c r="A733" s="1"/>
      <c r="B733" s="6" t="s">
        <v>20</v>
      </c>
      <c r="C733" s="6" t="s">
        <v>791</v>
      </c>
      <c r="D733" s="7" t="s">
        <v>22</v>
      </c>
      <c r="E733" s="7" t="s">
        <v>627</v>
      </c>
      <c r="F733" s="6" t="s">
        <v>628</v>
      </c>
      <c r="G733" s="7" t="s">
        <v>25</v>
      </c>
      <c r="H733" s="7" t="s">
        <v>83</v>
      </c>
      <c r="I733" s="6" t="s">
        <v>84</v>
      </c>
      <c r="J733" s="8">
        <v>32</v>
      </c>
      <c r="K733" s="7" t="s">
        <v>93</v>
      </c>
      <c r="L733" s="8">
        <v>0</v>
      </c>
      <c r="M733" s="8"/>
      <c r="N733" s="8"/>
      <c r="O733" s="8"/>
      <c r="P733" s="8"/>
      <c r="Q733" s="8"/>
      <c r="R733" s="8"/>
      <c r="S733" s="8"/>
      <c r="T733" s="8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8">
        <v>0</v>
      </c>
      <c r="AQ733" s="1"/>
      <c r="AR733" s="1"/>
      <c r="AS733" s="1"/>
      <c r="AT733" s="1"/>
    </row>
    <row r="734" spans="1:46" ht="23.25" customHeight="1">
      <c r="A734" s="1"/>
      <c r="B734" s="6" t="s">
        <v>20</v>
      </c>
      <c r="C734" s="6" t="s">
        <v>792</v>
      </c>
      <c r="D734" s="7" t="s">
        <v>22</v>
      </c>
      <c r="E734" s="7" t="s">
        <v>627</v>
      </c>
      <c r="F734" s="6" t="s">
        <v>628</v>
      </c>
      <c r="G734" s="7" t="s">
        <v>25</v>
      </c>
      <c r="H734" s="7" t="s">
        <v>74</v>
      </c>
      <c r="I734" s="6" t="s">
        <v>75</v>
      </c>
      <c r="J734" s="8">
        <v>32</v>
      </c>
      <c r="K734" s="7" t="s">
        <v>793</v>
      </c>
      <c r="L734" s="8">
        <v>0.19700000000000001</v>
      </c>
      <c r="M734" s="8">
        <v>0.19700000000000001</v>
      </c>
      <c r="N734" s="8"/>
      <c r="O734" s="8"/>
      <c r="P734" s="8"/>
      <c r="Q734" s="8"/>
      <c r="R734" s="8">
        <v>0.19700000000000001</v>
      </c>
      <c r="S734" s="8"/>
      <c r="T734" s="8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9">
        <v>0.19700000000000001</v>
      </c>
      <c r="AQ734" s="1"/>
      <c r="AR734" s="1"/>
      <c r="AS734" s="1"/>
      <c r="AT734" s="1"/>
    </row>
    <row r="735" spans="1:46" ht="23.25" customHeight="1">
      <c r="A735" s="1"/>
      <c r="B735" s="6" t="s">
        <v>20</v>
      </c>
      <c r="C735" s="6" t="s">
        <v>794</v>
      </c>
      <c r="D735" s="7" t="s">
        <v>22</v>
      </c>
      <c r="E735" s="7" t="s">
        <v>627</v>
      </c>
      <c r="F735" s="6" t="s">
        <v>628</v>
      </c>
      <c r="G735" s="7" t="s">
        <v>25</v>
      </c>
      <c r="H735" s="7" t="s">
        <v>83</v>
      </c>
      <c r="I735" s="6" t="s">
        <v>84</v>
      </c>
      <c r="J735" s="8">
        <v>32</v>
      </c>
      <c r="K735" s="7" t="s">
        <v>165</v>
      </c>
      <c r="L735" s="8">
        <v>0</v>
      </c>
      <c r="M735" s="8"/>
      <c r="N735" s="8"/>
      <c r="O735" s="8"/>
      <c r="P735" s="8"/>
      <c r="Q735" s="8"/>
      <c r="R735" s="8"/>
      <c r="S735" s="8"/>
      <c r="T735" s="8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8">
        <v>0</v>
      </c>
      <c r="AQ735" s="1"/>
      <c r="AR735" s="1"/>
      <c r="AS735" s="1"/>
      <c r="AT735" s="1"/>
    </row>
    <row r="736" spans="1:46" ht="23.25" customHeight="1">
      <c r="A736" s="1"/>
      <c r="B736" s="6" t="s">
        <v>20</v>
      </c>
      <c r="C736" s="6" t="s">
        <v>795</v>
      </c>
      <c r="D736" s="7" t="s">
        <v>22</v>
      </c>
      <c r="E736" s="7" t="s">
        <v>627</v>
      </c>
      <c r="F736" s="6" t="s">
        <v>628</v>
      </c>
      <c r="G736" s="7" t="s">
        <v>25</v>
      </c>
      <c r="H736" s="7" t="s">
        <v>170</v>
      </c>
      <c r="I736" s="6" t="s">
        <v>171</v>
      </c>
      <c r="J736" s="8">
        <v>51</v>
      </c>
      <c r="K736" s="7" t="s">
        <v>335</v>
      </c>
      <c r="L736" s="8">
        <v>0</v>
      </c>
      <c r="M736" s="8"/>
      <c r="N736" s="8"/>
      <c r="O736" s="8"/>
      <c r="P736" s="8"/>
      <c r="Q736" s="8"/>
      <c r="R736" s="8"/>
      <c r="S736" s="8"/>
      <c r="T736" s="8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9">
        <v>0</v>
      </c>
      <c r="AQ736" s="1"/>
      <c r="AR736" s="1"/>
      <c r="AS736" s="1"/>
      <c r="AT736" s="1"/>
    </row>
    <row r="737" spans="1:46" ht="23.25" customHeight="1">
      <c r="A737" s="1"/>
      <c r="B737" s="6" t="s">
        <v>20</v>
      </c>
      <c r="C737" s="6" t="s">
        <v>629</v>
      </c>
      <c r="D737" s="7" t="s">
        <v>22</v>
      </c>
      <c r="E737" s="7" t="s">
        <v>627</v>
      </c>
      <c r="F737" s="6" t="s">
        <v>628</v>
      </c>
      <c r="G737" s="7" t="s">
        <v>25</v>
      </c>
      <c r="H737" s="7" t="s">
        <v>211</v>
      </c>
      <c r="I737" s="6" t="s">
        <v>212</v>
      </c>
      <c r="J737" s="8">
        <v>52</v>
      </c>
      <c r="K737" s="7" t="s">
        <v>191</v>
      </c>
      <c r="L737" s="8">
        <v>23.55</v>
      </c>
      <c r="M737" s="8">
        <v>23.55</v>
      </c>
      <c r="N737" s="8"/>
      <c r="O737" s="8"/>
      <c r="P737" s="8">
        <v>23.55</v>
      </c>
      <c r="Q737" s="8"/>
      <c r="R737" s="8"/>
      <c r="S737" s="8"/>
      <c r="T737" s="8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8">
        <v>23.55</v>
      </c>
      <c r="AO737" s="1"/>
      <c r="AP737" s="1"/>
      <c r="AQ737" s="1"/>
      <c r="AR737" s="1"/>
      <c r="AS737" s="1"/>
      <c r="AT737" s="1"/>
    </row>
    <row r="738" spans="1:46" ht="23.25" customHeight="1">
      <c r="A738" s="1"/>
      <c r="B738" s="6" t="s">
        <v>20</v>
      </c>
      <c r="C738" s="6" t="s">
        <v>629</v>
      </c>
      <c r="D738" s="7" t="s">
        <v>22</v>
      </c>
      <c r="E738" s="7" t="s">
        <v>627</v>
      </c>
      <c r="F738" s="6" t="s">
        <v>628</v>
      </c>
      <c r="G738" s="7" t="s">
        <v>31</v>
      </c>
      <c r="H738" s="7" t="s">
        <v>501</v>
      </c>
      <c r="I738" s="6" t="s">
        <v>502</v>
      </c>
      <c r="J738" s="8">
        <v>52</v>
      </c>
      <c r="K738" s="7" t="s">
        <v>432</v>
      </c>
      <c r="L738" s="8">
        <v>0</v>
      </c>
      <c r="M738" s="8"/>
      <c r="N738" s="8"/>
      <c r="O738" s="8"/>
      <c r="P738" s="8"/>
      <c r="Q738" s="8"/>
      <c r="R738" s="8"/>
      <c r="S738" s="8"/>
      <c r="T738" s="8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9">
        <v>0</v>
      </c>
      <c r="AO738" s="1"/>
      <c r="AP738" s="1"/>
      <c r="AQ738" s="1"/>
      <c r="AR738" s="1"/>
      <c r="AS738" s="1"/>
      <c r="AT738" s="1"/>
    </row>
    <row r="739" spans="1:46" ht="23.25" customHeight="1">
      <c r="A739" s="1"/>
      <c r="B739" s="6" t="s">
        <v>20</v>
      </c>
      <c r="C739" s="6" t="s">
        <v>629</v>
      </c>
      <c r="D739" s="7" t="s">
        <v>25</v>
      </c>
      <c r="E739" s="7" t="s">
        <v>211</v>
      </c>
      <c r="F739" s="6" t="s">
        <v>212</v>
      </c>
      <c r="G739" s="7" t="s">
        <v>31</v>
      </c>
      <c r="H739" s="7" t="s">
        <v>501</v>
      </c>
      <c r="I739" s="6" t="s">
        <v>502</v>
      </c>
      <c r="J739" s="8">
        <v>52</v>
      </c>
      <c r="K739" s="7" t="s">
        <v>432</v>
      </c>
      <c r="L739" s="8">
        <v>0</v>
      </c>
      <c r="M739" s="8"/>
      <c r="N739" s="8"/>
      <c r="O739" s="8"/>
      <c r="P739" s="8"/>
      <c r="Q739" s="8"/>
      <c r="R739" s="8"/>
      <c r="S739" s="8"/>
      <c r="T739" s="8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8">
        <v>0</v>
      </c>
      <c r="AO739" s="1"/>
      <c r="AP739" s="1"/>
      <c r="AQ739" s="1"/>
      <c r="AR739" s="1"/>
      <c r="AS739" s="1"/>
      <c r="AT739" s="1"/>
    </row>
    <row r="740" spans="1:46" ht="23.25" customHeight="1">
      <c r="A740" s="1"/>
      <c r="B740" s="6" t="s">
        <v>20</v>
      </c>
      <c r="C740" s="6" t="s">
        <v>796</v>
      </c>
      <c r="D740" s="7" t="s">
        <v>22</v>
      </c>
      <c r="E740" s="7" t="s">
        <v>627</v>
      </c>
      <c r="F740" s="6" t="s">
        <v>628</v>
      </c>
      <c r="G740" s="7" t="s">
        <v>25</v>
      </c>
      <c r="H740" s="7" t="s">
        <v>175</v>
      </c>
      <c r="I740" s="6" t="s">
        <v>176</v>
      </c>
      <c r="J740" s="8">
        <v>52</v>
      </c>
      <c r="K740" s="7" t="s">
        <v>782</v>
      </c>
      <c r="L740" s="8">
        <v>37.11</v>
      </c>
      <c r="M740" s="8">
        <v>37.11</v>
      </c>
      <c r="N740" s="8"/>
      <c r="O740" s="8"/>
      <c r="P740" s="8"/>
      <c r="Q740" s="8">
        <v>37.11</v>
      </c>
      <c r="R740" s="8"/>
      <c r="S740" s="8"/>
      <c r="T740" s="8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9">
        <v>37.11</v>
      </c>
      <c r="AP740" s="1"/>
      <c r="AQ740" s="1"/>
      <c r="AR740" s="1"/>
      <c r="AS740" s="1"/>
      <c r="AT740" s="1"/>
    </row>
    <row r="741" spans="1:46" ht="23.25" customHeight="1">
      <c r="A741" s="1"/>
      <c r="B741" s="6" t="s">
        <v>20</v>
      </c>
      <c r="C741" s="6" t="s">
        <v>797</v>
      </c>
      <c r="D741" s="7" t="s">
        <v>22</v>
      </c>
      <c r="E741" s="7" t="s">
        <v>627</v>
      </c>
      <c r="F741" s="6" t="s">
        <v>628</v>
      </c>
      <c r="G741" s="7" t="s">
        <v>25</v>
      </c>
      <c r="H741" s="7" t="s">
        <v>523</v>
      </c>
      <c r="I741" s="6" t="s">
        <v>524</v>
      </c>
      <c r="J741" s="8">
        <v>14</v>
      </c>
      <c r="K741" s="7" t="s">
        <v>81</v>
      </c>
      <c r="L741" s="8">
        <v>9</v>
      </c>
      <c r="M741" s="8">
        <v>9</v>
      </c>
      <c r="N741" s="8"/>
      <c r="O741" s="8"/>
      <c r="P741" s="8"/>
      <c r="Q741" s="8"/>
      <c r="R741" s="8">
        <v>9</v>
      </c>
      <c r="S741" s="8"/>
      <c r="T741" s="8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8">
        <v>9</v>
      </c>
      <c r="AQ741" s="1"/>
      <c r="AR741" s="1"/>
      <c r="AS741" s="1"/>
      <c r="AT741" s="1"/>
    </row>
    <row r="742" spans="1:46" ht="23.25" customHeight="1">
      <c r="A742" s="1"/>
      <c r="B742" s="6" t="s">
        <v>20</v>
      </c>
      <c r="C742" s="6" t="s">
        <v>630</v>
      </c>
      <c r="D742" s="7" t="s">
        <v>25</v>
      </c>
      <c r="E742" s="7" t="s">
        <v>631</v>
      </c>
      <c r="F742" s="6" t="s">
        <v>632</v>
      </c>
      <c r="G742" s="7" t="s">
        <v>31</v>
      </c>
      <c r="H742" s="7" t="s">
        <v>23</v>
      </c>
      <c r="I742" s="6" t="s">
        <v>24</v>
      </c>
      <c r="J742" s="8">
        <v>9</v>
      </c>
      <c r="K742" s="7" t="s">
        <v>60</v>
      </c>
      <c r="L742" s="8">
        <v>10.374499999999999</v>
      </c>
      <c r="M742" s="8">
        <v>8.2418076923076917</v>
      </c>
      <c r="N742" s="8">
        <v>8.5370000000000008</v>
      </c>
      <c r="O742" s="8">
        <v>7.9625000000000004</v>
      </c>
      <c r="P742" s="8">
        <v>8.4905000000000008</v>
      </c>
      <c r="Q742" s="8">
        <v>8.4006250000000016</v>
      </c>
      <c r="R742" s="8">
        <v>7.6558750000000009</v>
      </c>
      <c r="S742" s="8">
        <v>8.4120000000000008</v>
      </c>
      <c r="T742" s="8"/>
      <c r="U742" s="9">
        <v>9.3045000000000009</v>
      </c>
      <c r="V742" s="9">
        <v>10.374499999999999</v>
      </c>
      <c r="W742" s="9">
        <v>8.7590000000000003</v>
      </c>
      <c r="X742" s="9">
        <v>8.8045000000000009</v>
      </c>
      <c r="Y742" s="9">
        <v>9.8744999999999994</v>
      </c>
      <c r="Z742" s="9">
        <v>8.3045000000000009</v>
      </c>
      <c r="AA742" s="9">
        <v>8.3045000000000009</v>
      </c>
      <c r="AB742" s="9">
        <v>8.8045000000000009</v>
      </c>
      <c r="AC742" s="9">
        <v>9.3045000000000009</v>
      </c>
      <c r="AD742" s="9">
        <v>7.85</v>
      </c>
      <c r="AE742" s="9">
        <v>9.3045000000000009</v>
      </c>
      <c r="AF742" s="9">
        <v>9.3045000000000009</v>
      </c>
      <c r="AG742" s="9">
        <v>6.7345000000000006</v>
      </c>
      <c r="AH742" s="9">
        <v>7.2345000000000006</v>
      </c>
      <c r="AI742" s="9">
        <v>8.3045000000000009</v>
      </c>
      <c r="AJ742" s="9">
        <v>6.7345000000000006</v>
      </c>
      <c r="AK742" s="9">
        <v>6.7345000000000006</v>
      </c>
      <c r="AL742" s="9">
        <v>8.8045000000000009</v>
      </c>
      <c r="AM742" s="9">
        <v>7.7345000000000006</v>
      </c>
      <c r="AN742" s="9">
        <v>9.3045000000000009</v>
      </c>
      <c r="AO742" s="9">
        <v>7.2345000000000006</v>
      </c>
      <c r="AP742" s="9">
        <v>7.2345000000000006</v>
      </c>
      <c r="AQ742" s="9">
        <v>7.7345000000000006</v>
      </c>
      <c r="AR742" s="9">
        <v>7.7345000000000006</v>
      </c>
      <c r="AS742" s="9">
        <v>7.7345000000000006</v>
      </c>
      <c r="AT742" s="9">
        <v>6.7345000000000006</v>
      </c>
    </row>
    <row r="743" spans="1:46" ht="23.25" customHeight="1">
      <c r="A743" s="1"/>
      <c r="B743" s="6" t="s">
        <v>20</v>
      </c>
      <c r="C743" s="6" t="s">
        <v>633</v>
      </c>
      <c r="D743" s="7" t="s">
        <v>25</v>
      </c>
      <c r="E743" s="7" t="s">
        <v>634</v>
      </c>
      <c r="F743" s="6" t="s">
        <v>635</v>
      </c>
      <c r="G743" s="7" t="s">
        <v>31</v>
      </c>
      <c r="H743" s="7" t="s">
        <v>46</v>
      </c>
      <c r="I743" s="6" t="s">
        <v>47</v>
      </c>
      <c r="J743" s="8">
        <v>14</v>
      </c>
      <c r="K743" s="7" t="s">
        <v>202</v>
      </c>
      <c r="L743" s="8">
        <v>19.95</v>
      </c>
      <c r="M743" s="8">
        <v>14.719812500000002</v>
      </c>
      <c r="N743" s="8">
        <v>15.100000000000001</v>
      </c>
      <c r="O743" s="8">
        <v>10.605</v>
      </c>
      <c r="P743" s="8">
        <v>13.25</v>
      </c>
      <c r="Q743" s="8">
        <v>19.95</v>
      </c>
      <c r="R743" s="8">
        <v>18.048500000000001</v>
      </c>
      <c r="S743" s="8">
        <v>16.95</v>
      </c>
      <c r="T743" s="8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8">
        <v>13.25</v>
      </c>
      <c r="AN743" s="8">
        <v>14.25</v>
      </c>
      <c r="AO743" s="8">
        <v>19.95</v>
      </c>
      <c r="AP743" s="8">
        <v>18.048500000000001</v>
      </c>
      <c r="AQ743" s="8">
        <v>16.95</v>
      </c>
      <c r="AR743" s="8">
        <v>15.100000000000001</v>
      </c>
      <c r="AS743" s="8">
        <v>7.9599999999999991</v>
      </c>
      <c r="AT743" s="8">
        <v>12.25</v>
      </c>
    </row>
    <row r="744" spans="1:46" ht="23.25" customHeight="1">
      <c r="A744" s="1"/>
      <c r="B744" s="6" t="s">
        <v>20</v>
      </c>
      <c r="C744" s="6" t="s">
        <v>636</v>
      </c>
      <c r="D744" s="7" t="s">
        <v>22</v>
      </c>
      <c r="E744" s="7" t="s">
        <v>38</v>
      </c>
      <c r="F744" s="6" t="s">
        <v>39</v>
      </c>
      <c r="G744" s="7" t="s">
        <v>25</v>
      </c>
      <c r="H744" s="7" t="s">
        <v>449</v>
      </c>
      <c r="I744" s="6" t="s">
        <v>450</v>
      </c>
      <c r="J744" s="8">
        <v>24</v>
      </c>
      <c r="K744" s="7" t="s">
        <v>330</v>
      </c>
      <c r="L744" s="8">
        <v>10.99</v>
      </c>
      <c r="M744" s="8">
        <v>7.5086956521739117</v>
      </c>
      <c r="N744" s="8">
        <v>7.0650000000000004</v>
      </c>
      <c r="O744" s="8">
        <v>4.3174999999999999</v>
      </c>
      <c r="P744" s="8">
        <v>9.8125</v>
      </c>
      <c r="Q744" s="8">
        <v>8.8966666666666665</v>
      </c>
      <c r="R744" s="8">
        <v>7.4575000000000005</v>
      </c>
      <c r="S744" s="8">
        <v>7.85</v>
      </c>
      <c r="T744" s="8"/>
      <c r="U744" s="1"/>
      <c r="V744" s="1"/>
      <c r="W744" s="1"/>
      <c r="X744" s="9">
        <v>7.85</v>
      </c>
      <c r="Y744" s="9">
        <v>7.85</v>
      </c>
      <c r="Z744" s="9">
        <v>7.85</v>
      </c>
      <c r="AA744" s="9">
        <v>4.71</v>
      </c>
      <c r="AB744" s="9">
        <v>10.99</v>
      </c>
      <c r="AC744" s="9">
        <v>9.42</v>
      </c>
      <c r="AD744" s="9">
        <v>7.85</v>
      </c>
      <c r="AE744" s="9">
        <v>7.85</v>
      </c>
      <c r="AF744" s="9">
        <v>6.28</v>
      </c>
      <c r="AG744" s="9">
        <v>4.71</v>
      </c>
      <c r="AH744" s="9">
        <v>10.99</v>
      </c>
      <c r="AI744" s="9">
        <v>9.42</v>
      </c>
      <c r="AJ744" s="9">
        <v>6.28</v>
      </c>
      <c r="AK744" s="9">
        <v>9.42</v>
      </c>
      <c r="AL744" s="9">
        <v>7.85</v>
      </c>
      <c r="AM744" s="9">
        <v>4.71</v>
      </c>
      <c r="AN744" s="9">
        <v>9.42</v>
      </c>
      <c r="AO744" s="9">
        <v>7.85</v>
      </c>
      <c r="AP744" s="9">
        <v>7.85</v>
      </c>
      <c r="AQ744" s="9">
        <v>6.28</v>
      </c>
      <c r="AR744" s="9">
        <v>6.28</v>
      </c>
      <c r="AS744" s="9">
        <v>3.14</v>
      </c>
      <c r="AT744" s="9">
        <v>7.85</v>
      </c>
    </row>
    <row r="745" spans="1:46" ht="23.25" customHeight="1">
      <c r="A745" s="1"/>
      <c r="B745" s="6" t="s">
        <v>20</v>
      </c>
      <c r="C745" s="6" t="s">
        <v>636</v>
      </c>
      <c r="D745" s="7" t="s">
        <v>25</v>
      </c>
      <c r="E745" s="7" t="s">
        <v>449</v>
      </c>
      <c r="F745" s="6" t="s">
        <v>450</v>
      </c>
      <c r="G745" s="7" t="s">
        <v>31</v>
      </c>
      <c r="H745" s="7" t="s">
        <v>38</v>
      </c>
      <c r="I745" s="6" t="s">
        <v>39</v>
      </c>
      <c r="J745" s="8">
        <v>24</v>
      </c>
      <c r="K745" s="7" t="s">
        <v>103</v>
      </c>
      <c r="L745" s="8">
        <v>12.56</v>
      </c>
      <c r="M745" s="8">
        <v>5.7192857142857134</v>
      </c>
      <c r="N745" s="8">
        <v>6.28</v>
      </c>
      <c r="O745" s="8">
        <v>5.4950000000000001</v>
      </c>
      <c r="P745" s="8"/>
      <c r="Q745" s="8">
        <v>7.85</v>
      </c>
      <c r="R745" s="8">
        <v>5.4950000000000001</v>
      </c>
      <c r="S745" s="8">
        <v>2.355</v>
      </c>
      <c r="T745" s="8"/>
      <c r="U745" s="1"/>
      <c r="V745" s="1"/>
      <c r="W745" s="1"/>
      <c r="X745" s="8">
        <v>7.85</v>
      </c>
      <c r="Y745" s="8">
        <v>0</v>
      </c>
      <c r="Z745" s="8">
        <v>6.28</v>
      </c>
      <c r="AA745" s="8">
        <v>0</v>
      </c>
      <c r="AB745" s="8">
        <v>0</v>
      </c>
      <c r="AC745" s="8">
        <v>6.28</v>
      </c>
      <c r="AD745" s="8">
        <v>6.28</v>
      </c>
      <c r="AE745" s="8">
        <v>1.57</v>
      </c>
      <c r="AF745" s="8">
        <v>6.28</v>
      </c>
      <c r="AG745" s="8">
        <v>6.28</v>
      </c>
      <c r="AH745" s="8">
        <v>0</v>
      </c>
      <c r="AI745" s="8">
        <v>12.56</v>
      </c>
      <c r="AJ745" s="8">
        <v>4.71</v>
      </c>
      <c r="AK745" s="8">
        <v>3.14</v>
      </c>
      <c r="AL745" s="8">
        <v>6.28</v>
      </c>
      <c r="AM745" s="8">
        <v>4.71</v>
      </c>
      <c r="AN745" s="8">
        <v>0</v>
      </c>
      <c r="AO745" s="8">
        <v>4.71</v>
      </c>
      <c r="AP745" s="8">
        <v>3.14</v>
      </c>
      <c r="AQ745" s="8">
        <v>0</v>
      </c>
      <c r="AR745" s="8">
        <v>0</v>
      </c>
      <c r="AS745" s="8">
        <v>0</v>
      </c>
      <c r="AT745" s="8">
        <v>0</v>
      </c>
    </row>
    <row r="746" spans="1:46" ht="23.25" customHeight="1">
      <c r="A746" s="1"/>
      <c r="B746" s="6" t="s">
        <v>20</v>
      </c>
      <c r="C746" s="6" t="s">
        <v>637</v>
      </c>
      <c r="D746" s="7" t="s">
        <v>22</v>
      </c>
      <c r="E746" s="7" t="s">
        <v>23</v>
      </c>
      <c r="F746" s="6" t="s">
        <v>24</v>
      </c>
      <c r="G746" s="7" t="s">
        <v>25</v>
      </c>
      <c r="H746" s="7" t="s">
        <v>124</v>
      </c>
      <c r="I746" s="6" t="s">
        <v>125</v>
      </c>
      <c r="J746" s="8">
        <v>6</v>
      </c>
      <c r="K746" s="7" t="s">
        <v>248</v>
      </c>
      <c r="L746" s="8">
        <v>12</v>
      </c>
      <c r="M746" s="8">
        <v>9.3672500000000003</v>
      </c>
      <c r="N746" s="8">
        <v>6.7345000000000006</v>
      </c>
      <c r="O746" s="8"/>
      <c r="P746" s="8"/>
      <c r="Q746" s="8"/>
      <c r="R746" s="8"/>
      <c r="S746" s="8">
        <v>12</v>
      </c>
      <c r="T746" s="8"/>
      <c r="U746" s="1"/>
      <c r="V746" s="1"/>
      <c r="W746" s="1"/>
      <c r="X746" s="1"/>
      <c r="Y746" s="9">
        <v>12</v>
      </c>
      <c r="Z746" s="9">
        <v>6.7345000000000006</v>
      </c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23.25" customHeight="1">
      <c r="A747" s="1"/>
      <c r="B747" s="6" t="s">
        <v>20</v>
      </c>
      <c r="C747" s="6" t="s">
        <v>638</v>
      </c>
      <c r="D747" s="7" t="s">
        <v>22</v>
      </c>
      <c r="E747" s="7" t="s">
        <v>46</v>
      </c>
      <c r="F747" s="6" t="s">
        <v>47</v>
      </c>
      <c r="G747" s="7" t="s">
        <v>25</v>
      </c>
      <c r="H747" s="7" t="s">
        <v>175</v>
      </c>
      <c r="I747" s="6" t="s">
        <v>176</v>
      </c>
      <c r="J747" s="8">
        <v>14</v>
      </c>
      <c r="K747" s="7" t="s">
        <v>682</v>
      </c>
      <c r="L747" s="8">
        <v>13.954500000000003</v>
      </c>
      <c r="M747" s="8">
        <v>12.133266666666664</v>
      </c>
      <c r="N747" s="8">
        <v>11.439333333333332</v>
      </c>
      <c r="O747" s="8">
        <v>11.454500000000001</v>
      </c>
      <c r="P747" s="8">
        <v>11.909000000000001</v>
      </c>
      <c r="Q747" s="8">
        <v>12.454500000000003</v>
      </c>
      <c r="R747" s="8">
        <v>13.409000000000001</v>
      </c>
      <c r="S747" s="8"/>
      <c r="T747" s="8"/>
      <c r="U747" s="8">
        <v>10.454500000000001</v>
      </c>
      <c r="V747" s="8">
        <v>10.908999999999999</v>
      </c>
      <c r="W747" s="8">
        <v>11.454500000000001</v>
      </c>
      <c r="X747" s="8">
        <v>12.909000000000001</v>
      </c>
      <c r="Y747" s="1"/>
      <c r="Z747" s="8">
        <v>10.908999999999999</v>
      </c>
      <c r="AA747" s="8">
        <v>11.409000000000001</v>
      </c>
      <c r="AB747" s="8">
        <v>12.409000000000001</v>
      </c>
      <c r="AC747" s="8">
        <v>13.954500000000003</v>
      </c>
      <c r="AD747" s="8">
        <v>13.909000000000001</v>
      </c>
      <c r="AE747" s="1"/>
      <c r="AF747" s="8">
        <v>12.454500000000001</v>
      </c>
      <c r="AG747" s="8">
        <v>12.5</v>
      </c>
      <c r="AH747" s="8">
        <v>12.409000000000002</v>
      </c>
      <c r="AI747" s="8">
        <v>11.954500000000001</v>
      </c>
      <c r="AJ747" s="8">
        <v>13.409000000000002</v>
      </c>
      <c r="AK747" s="1"/>
      <c r="AL747" s="8">
        <v>10.954499999999999</v>
      </c>
      <c r="AM747" s="1"/>
      <c r="AN747" s="1"/>
      <c r="AO747" s="1"/>
      <c r="AP747" s="1"/>
      <c r="AQ747" s="1"/>
      <c r="AR747" s="1"/>
      <c r="AS747" s="1"/>
      <c r="AT747" s="1"/>
    </row>
    <row r="748" spans="1:46" ht="23.25" customHeight="1">
      <c r="A748" s="1"/>
      <c r="B748" s="6" t="s">
        <v>20</v>
      </c>
      <c r="C748" s="6" t="s">
        <v>638</v>
      </c>
      <c r="D748" s="7" t="s">
        <v>22</v>
      </c>
      <c r="E748" s="7" t="s">
        <v>46</v>
      </c>
      <c r="F748" s="6" t="s">
        <v>47</v>
      </c>
      <c r="G748" s="7" t="s">
        <v>25</v>
      </c>
      <c r="H748" s="7" t="s">
        <v>175</v>
      </c>
      <c r="I748" s="6" t="s">
        <v>176</v>
      </c>
      <c r="J748" s="8">
        <v>14</v>
      </c>
      <c r="K748" s="7" t="s">
        <v>761</v>
      </c>
      <c r="L748" s="8">
        <v>13.500000000000002</v>
      </c>
      <c r="M748" s="8">
        <v>11.253214285714288</v>
      </c>
      <c r="N748" s="8">
        <v>11.5</v>
      </c>
      <c r="O748" s="8">
        <v>11.750000000000002</v>
      </c>
      <c r="P748" s="8">
        <v>11.454500000000003</v>
      </c>
      <c r="Q748" s="8">
        <v>10</v>
      </c>
      <c r="R748" s="8">
        <v>10.863499999999998</v>
      </c>
      <c r="S748" s="8"/>
      <c r="T748" s="8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9">
        <v>10.000000000000002</v>
      </c>
      <c r="AN748" s="9">
        <v>11.909000000000002</v>
      </c>
      <c r="AO748" s="9">
        <v>10</v>
      </c>
      <c r="AP748" s="9">
        <v>10.863499999999998</v>
      </c>
      <c r="AQ748" s="1"/>
      <c r="AR748" s="9">
        <v>11.5</v>
      </c>
      <c r="AS748" s="9">
        <v>13.500000000000002</v>
      </c>
      <c r="AT748" s="9">
        <v>11.000000000000002</v>
      </c>
    </row>
    <row r="749" spans="1:46" ht="23.25" customHeight="1">
      <c r="A749" s="1"/>
      <c r="B749" s="6" t="s">
        <v>20</v>
      </c>
      <c r="C749" s="6" t="s">
        <v>639</v>
      </c>
      <c r="D749" s="7" t="s">
        <v>22</v>
      </c>
      <c r="E749" s="7" t="s">
        <v>46</v>
      </c>
      <c r="F749" s="6" t="s">
        <v>47</v>
      </c>
      <c r="G749" s="7" t="s">
        <v>25</v>
      </c>
      <c r="H749" s="7" t="s">
        <v>175</v>
      </c>
      <c r="I749" s="6" t="s">
        <v>176</v>
      </c>
      <c r="J749" s="8">
        <v>14</v>
      </c>
      <c r="K749" s="7" t="s">
        <v>126</v>
      </c>
      <c r="L749" s="8">
        <v>13.363500000000002</v>
      </c>
      <c r="M749" s="8">
        <v>12.560500000000003</v>
      </c>
      <c r="N749" s="8"/>
      <c r="O749" s="8"/>
      <c r="P749" s="8"/>
      <c r="Q749" s="8"/>
      <c r="R749" s="8"/>
      <c r="S749" s="8">
        <v>12.560500000000003</v>
      </c>
      <c r="T749" s="8"/>
      <c r="U749" s="1"/>
      <c r="V749" s="1"/>
      <c r="W749" s="1"/>
      <c r="X749" s="1"/>
      <c r="Y749" s="8">
        <v>13.363500000000002</v>
      </c>
      <c r="Z749" s="1"/>
      <c r="AA749" s="1"/>
      <c r="AB749" s="1"/>
      <c r="AC749" s="1"/>
      <c r="AD749" s="1"/>
      <c r="AE749" s="8">
        <v>12.909000000000002</v>
      </c>
      <c r="AF749" s="1"/>
      <c r="AG749" s="1"/>
      <c r="AH749" s="1"/>
      <c r="AI749" s="1"/>
      <c r="AJ749" s="1"/>
      <c r="AK749" s="8">
        <v>11.409000000000002</v>
      </c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23.25" customHeight="1">
      <c r="A750" s="1"/>
      <c r="B750" s="6" t="s">
        <v>20</v>
      </c>
      <c r="C750" s="6" t="s">
        <v>639</v>
      </c>
      <c r="D750" s="7" t="s">
        <v>22</v>
      </c>
      <c r="E750" s="7" t="s">
        <v>46</v>
      </c>
      <c r="F750" s="6" t="s">
        <v>47</v>
      </c>
      <c r="G750" s="7" t="s">
        <v>25</v>
      </c>
      <c r="H750" s="7" t="s">
        <v>175</v>
      </c>
      <c r="I750" s="6" t="s">
        <v>176</v>
      </c>
      <c r="J750" s="8">
        <v>14</v>
      </c>
      <c r="K750" s="7" t="s">
        <v>122</v>
      </c>
      <c r="L750" s="8">
        <v>7.4545000000000003</v>
      </c>
      <c r="M750" s="8">
        <v>7.4545000000000003</v>
      </c>
      <c r="N750" s="8"/>
      <c r="O750" s="8"/>
      <c r="P750" s="8"/>
      <c r="Q750" s="8"/>
      <c r="R750" s="8"/>
      <c r="S750" s="8">
        <v>7.4545000000000003</v>
      </c>
      <c r="T750" s="8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9">
        <v>7.4545000000000003</v>
      </c>
      <c r="AR750" s="1"/>
      <c r="AS750" s="1"/>
      <c r="AT750" s="1"/>
    </row>
    <row r="751" spans="1:46" ht="23.25" customHeight="1">
      <c r="A751" s="1"/>
      <c r="B751" s="6" t="s">
        <v>20</v>
      </c>
      <c r="C751" s="6" t="s">
        <v>798</v>
      </c>
      <c r="D751" s="7" t="s">
        <v>22</v>
      </c>
      <c r="E751" s="7" t="s">
        <v>799</v>
      </c>
      <c r="F751" s="6" t="s">
        <v>800</v>
      </c>
      <c r="G751" s="7" t="s">
        <v>33</v>
      </c>
      <c r="H751" s="7" t="s">
        <v>236</v>
      </c>
      <c r="I751" s="6" t="s">
        <v>237</v>
      </c>
      <c r="J751" s="8">
        <v>14</v>
      </c>
      <c r="K751" s="7" t="s">
        <v>756</v>
      </c>
      <c r="L751" s="8">
        <v>0</v>
      </c>
      <c r="M751" s="8"/>
      <c r="N751" s="8"/>
      <c r="O751" s="8"/>
      <c r="P751" s="8"/>
      <c r="Q751" s="8"/>
      <c r="R751" s="8"/>
      <c r="S751" s="8"/>
      <c r="T751" s="8"/>
      <c r="U751" s="1"/>
      <c r="V751" s="1"/>
      <c r="W751" s="1"/>
      <c r="X751" s="1"/>
      <c r="Y751" s="8">
        <v>0</v>
      </c>
      <c r="Z751" s="1"/>
      <c r="AA751" s="1"/>
      <c r="AB751" s="1"/>
      <c r="AC751" s="1"/>
      <c r="AD751" s="1"/>
      <c r="AE751" s="8">
        <v>0</v>
      </c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8">
        <v>0</v>
      </c>
      <c r="AR751" s="1"/>
      <c r="AS751" s="1"/>
      <c r="AT751" s="1"/>
    </row>
    <row r="752" spans="1:46" ht="23.25" customHeight="1">
      <c r="A752" s="1"/>
      <c r="B752" s="6" t="s">
        <v>20</v>
      </c>
      <c r="C752" s="6" t="s">
        <v>798</v>
      </c>
      <c r="D752" s="7" t="s">
        <v>25</v>
      </c>
      <c r="E752" s="7" t="s">
        <v>801</v>
      </c>
      <c r="F752" s="6" t="s">
        <v>802</v>
      </c>
      <c r="G752" s="7" t="s">
        <v>33</v>
      </c>
      <c r="H752" s="7" t="s">
        <v>236</v>
      </c>
      <c r="I752" s="6" t="s">
        <v>237</v>
      </c>
      <c r="J752" s="8">
        <v>14</v>
      </c>
      <c r="K752" s="7" t="s">
        <v>756</v>
      </c>
      <c r="L752" s="8">
        <v>0</v>
      </c>
      <c r="M752" s="8"/>
      <c r="N752" s="8"/>
      <c r="O752" s="8"/>
      <c r="P752" s="8"/>
      <c r="Q752" s="8"/>
      <c r="R752" s="8"/>
      <c r="S752" s="8"/>
      <c r="T752" s="8"/>
      <c r="U752" s="1"/>
      <c r="V752" s="1"/>
      <c r="W752" s="1"/>
      <c r="X752" s="1"/>
      <c r="Y752" s="9">
        <v>0</v>
      </c>
      <c r="Z752" s="1"/>
      <c r="AA752" s="1"/>
      <c r="AB752" s="1"/>
      <c r="AC752" s="1"/>
      <c r="AD752" s="1"/>
      <c r="AE752" s="9">
        <v>0</v>
      </c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9">
        <v>0</v>
      </c>
      <c r="AR752" s="1"/>
      <c r="AS752" s="1"/>
      <c r="AT752" s="1"/>
    </row>
    <row r="753" spans="1:46" ht="23.25" customHeight="1">
      <c r="A753" s="1"/>
      <c r="B753" s="6" t="s">
        <v>20</v>
      </c>
      <c r="C753" s="6" t="s">
        <v>798</v>
      </c>
      <c r="D753" s="7" t="s">
        <v>31</v>
      </c>
      <c r="E753" s="7" t="s">
        <v>803</v>
      </c>
      <c r="F753" s="6" t="s">
        <v>804</v>
      </c>
      <c r="G753" s="7" t="s">
        <v>33</v>
      </c>
      <c r="H753" s="7" t="s">
        <v>236</v>
      </c>
      <c r="I753" s="6" t="s">
        <v>237</v>
      </c>
      <c r="J753" s="8">
        <v>14</v>
      </c>
      <c r="K753" s="7" t="s">
        <v>756</v>
      </c>
      <c r="L753" s="8">
        <v>0</v>
      </c>
      <c r="M753" s="8"/>
      <c r="N753" s="8"/>
      <c r="O753" s="8"/>
      <c r="P753" s="8"/>
      <c r="Q753" s="8"/>
      <c r="R753" s="8"/>
      <c r="S753" s="8"/>
      <c r="T753" s="8"/>
      <c r="U753" s="1"/>
      <c r="V753" s="1"/>
      <c r="W753" s="1"/>
      <c r="X753" s="1"/>
      <c r="Y753" s="8">
        <v>0</v>
      </c>
      <c r="Z753" s="1"/>
      <c r="AA753" s="1"/>
      <c r="AB753" s="1"/>
      <c r="AC753" s="1"/>
      <c r="AD753" s="1"/>
      <c r="AE753" s="8">
        <v>0</v>
      </c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8">
        <v>0</v>
      </c>
      <c r="AR753" s="1"/>
      <c r="AS753" s="1"/>
      <c r="AT753" s="1"/>
    </row>
    <row r="754" spans="1:46" ht="23.25" customHeight="1">
      <c r="A754" s="1"/>
      <c r="B754" s="6" t="s">
        <v>20</v>
      </c>
      <c r="C754" s="6" t="s">
        <v>643</v>
      </c>
      <c r="D754" s="7" t="s">
        <v>22</v>
      </c>
      <c r="E754" s="7" t="s">
        <v>205</v>
      </c>
      <c r="F754" s="6" t="s">
        <v>206</v>
      </c>
      <c r="G754" s="7" t="s">
        <v>25</v>
      </c>
      <c r="H754" s="7" t="s">
        <v>241</v>
      </c>
      <c r="I754" s="6" t="s">
        <v>242</v>
      </c>
      <c r="J754" s="8">
        <v>28</v>
      </c>
      <c r="K754" s="7" t="s">
        <v>60</v>
      </c>
      <c r="L754" s="8">
        <v>20.41</v>
      </c>
      <c r="M754" s="8">
        <v>9.9433333333333334</v>
      </c>
      <c r="N754" s="8">
        <v>20.41</v>
      </c>
      <c r="O754" s="8">
        <v>4.71</v>
      </c>
      <c r="P754" s="8">
        <v>10.205</v>
      </c>
      <c r="Q754" s="8">
        <v>10.205</v>
      </c>
      <c r="R754" s="8">
        <v>9.42</v>
      </c>
      <c r="S754" s="8"/>
      <c r="T754" s="8"/>
      <c r="U754" s="9">
        <v>4.71</v>
      </c>
      <c r="V754" s="9">
        <v>7.85</v>
      </c>
      <c r="W754" s="9">
        <v>9.42</v>
      </c>
      <c r="X754" s="9">
        <v>9.42</v>
      </c>
      <c r="Y754" s="1"/>
      <c r="Z754" s="9">
        <v>20.41</v>
      </c>
      <c r="AA754" s="9">
        <v>4.71</v>
      </c>
      <c r="AB754" s="9">
        <v>12.56</v>
      </c>
      <c r="AC754" s="9">
        <v>10.99</v>
      </c>
      <c r="AD754" s="9">
        <v>9.42</v>
      </c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23.25" customHeight="1">
      <c r="A755" s="1"/>
      <c r="B755" s="6" t="s">
        <v>20</v>
      </c>
      <c r="C755" s="6" t="s">
        <v>649</v>
      </c>
      <c r="D755" s="7" t="s">
        <v>22</v>
      </c>
      <c r="E755" s="7" t="s">
        <v>175</v>
      </c>
      <c r="F755" s="6" t="s">
        <v>176</v>
      </c>
      <c r="G755" s="7" t="s">
        <v>25</v>
      </c>
      <c r="H755" s="7" t="s">
        <v>46</v>
      </c>
      <c r="I755" s="6" t="s">
        <v>47</v>
      </c>
      <c r="J755" s="8">
        <v>14</v>
      </c>
      <c r="K755" s="7" t="s">
        <v>114</v>
      </c>
      <c r="L755" s="8">
        <v>13.8185</v>
      </c>
      <c r="M755" s="8">
        <v>11.469027777777775</v>
      </c>
      <c r="N755" s="8">
        <v>9.9778333333333347</v>
      </c>
      <c r="O755" s="8">
        <v>11.858666666666666</v>
      </c>
      <c r="P755" s="8">
        <v>12.030333333333333</v>
      </c>
      <c r="Q755" s="8">
        <v>12.454500000000001</v>
      </c>
      <c r="R755" s="8">
        <v>11.909000000000001</v>
      </c>
      <c r="S755" s="8">
        <v>10.583833333333333</v>
      </c>
      <c r="T755" s="8"/>
      <c r="U755" s="8">
        <v>13.8185</v>
      </c>
      <c r="V755" s="8">
        <v>13.273000000000001</v>
      </c>
      <c r="W755" s="8">
        <v>12.454499999999999</v>
      </c>
      <c r="X755" s="8">
        <v>11.909000000000001</v>
      </c>
      <c r="Y755" s="8">
        <v>11.9335</v>
      </c>
      <c r="Z755" s="8">
        <v>11.479000000000001</v>
      </c>
      <c r="AA755" s="8">
        <v>11.303000000000001</v>
      </c>
      <c r="AB755" s="8">
        <v>11.909000000000001</v>
      </c>
      <c r="AC755" s="8">
        <v>13.454499999999999</v>
      </c>
      <c r="AD755" s="8">
        <v>11.909000000000001</v>
      </c>
      <c r="AE755" s="8">
        <v>8.9090000000000007</v>
      </c>
      <c r="AF755" s="8">
        <v>10.454499999999999</v>
      </c>
      <c r="AG755" s="8">
        <v>10.454499999999999</v>
      </c>
      <c r="AH755" s="8">
        <v>10.909000000000001</v>
      </c>
      <c r="AI755" s="8">
        <v>11.454499999999999</v>
      </c>
      <c r="AJ755" s="8">
        <v>11.909000000000001</v>
      </c>
      <c r="AK755" s="8">
        <v>10.909000000000001</v>
      </c>
      <c r="AL755" s="8">
        <v>8</v>
      </c>
      <c r="AM755" s="1"/>
      <c r="AN755" s="1"/>
      <c r="AO755" s="1"/>
      <c r="AP755" s="1"/>
      <c r="AQ755" s="1"/>
      <c r="AR755" s="1"/>
      <c r="AS755" s="1"/>
      <c r="AT755" s="1"/>
    </row>
    <row r="756" spans="1:46" ht="23.25" customHeight="1">
      <c r="A756" s="1"/>
      <c r="B756" s="6" t="s">
        <v>20</v>
      </c>
      <c r="C756" s="6" t="s">
        <v>650</v>
      </c>
      <c r="D756" s="7" t="s">
        <v>22</v>
      </c>
      <c r="E756" s="7" t="s">
        <v>200</v>
      </c>
      <c r="F756" s="6" t="s">
        <v>201</v>
      </c>
      <c r="G756" s="7" t="s">
        <v>25</v>
      </c>
      <c r="H756" s="7" t="s">
        <v>530</v>
      </c>
      <c r="I756" s="6" t="s">
        <v>531</v>
      </c>
      <c r="J756" s="8">
        <v>32</v>
      </c>
      <c r="K756" s="7" t="s">
        <v>48</v>
      </c>
      <c r="L756" s="8">
        <v>15</v>
      </c>
      <c r="M756" s="8">
        <v>13.75</v>
      </c>
      <c r="N756" s="8">
        <v>13.75</v>
      </c>
      <c r="O756" s="8"/>
      <c r="P756" s="8"/>
      <c r="Q756" s="8"/>
      <c r="R756" s="8"/>
      <c r="S756" s="8"/>
      <c r="T756" s="8"/>
      <c r="U756" s="1"/>
      <c r="V756" s="1"/>
      <c r="W756" s="1"/>
      <c r="X756" s="1"/>
      <c r="Y756" s="1"/>
      <c r="Z756" s="9">
        <v>15</v>
      </c>
      <c r="AA756" s="1"/>
      <c r="AB756" s="1"/>
      <c r="AC756" s="1"/>
      <c r="AD756" s="1"/>
      <c r="AE756" s="1"/>
      <c r="AF756" s="9">
        <v>11</v>
      </c>
      <c r="AG756" s="1"/>
      <c r="AH756" s="1"/>
      <c r="AI756" s="1"/>
      <c r="AJ756" s="1"/>
      <c r="AK756" s="1"/>
      <c r="AL756" s="9">
        <v>15</v>
      </c>
      <c r="AM756" s="1"/>
      <c r="AN756" s="1"/>
      <c r="AO756" s="1"/>
      <c r="AP756" s="1"/>
      <c r="AQ756" s="1"/>
      <c r="AR756" s="9">
        <v>14</v>
      </c>
      <c r="AS756" s="1"/>
      <c r="AT756" s="1"/>
    </row>
    <row r="757" spans="1:46" ht="23.25" customHeight="1">
      <c r="A757" s="1"/>
      <c r="B757" s="6" t="s">
        <v>20</v>
      </c>
      <c r="C757" s="6" t="s">
        <v>650</v>
      </c>
      <c r="D757" s="7" t="s">
        <v>22</v>
      </c>
      <c r="E757" s="7" t="s">
        <v>200</v>
      </c>
      <c r="F757" s="6" t="s">
        <v>201</v>
      </c>
      <c r="G757" s="7" t="s">
        <v>31</v>
      </c>
      <c r="H757" s="7" t="s">
        <v>614</v>
      </c>
      <c r="I757" s="6" t="s">
        <v>615</v>
      </c>
      <c r="J757" s="8">
        <v>32</v>
      </c>
      <c r="K757" s="7" t="s">
        <v>657</v>
      </c>
      <c r="L757" s="8">
        <v>9</v>
      </c>
      <c r="M757" s="8">
        <v>8.5</v>
      </c>
      <c r="N757" s="8">
        <v>8.5</v>
      </c>
      <c r="O757" s="8"/>
      <c r="P757" s="8"/>
      <c r="Q757" s="8"/>
      <c r="R757" s="8"/>
      <c r="S757" s="8"/>
      <c r="T757" s="8"/>
      <c r="U757" s="1"/>
      <c r="V757" s="1"/>
      <c r="W757" s="1"/>
      <c r="X757" s="1"/>
      <c r="Y757" s="1"/>
      <c r="Z757" s="8">
        <v>9</v>
      </c>
      <c r="AA757" s="1"/>
      <c r="AB757" s="1"/>
      <c r="AC757" s="1"/>
      <c r="AD757" s="1"/>
      <c r="AE757" s="1"/>
      <c r="AF757" s="8">
        <v>8</v>
      </c>
      <c r="AG757" s="1"/>
      <c r="AH757" s="1"/>
      <c r="AI757" s="1"/>
      <c r="AJ757" s="1"/>
      <c r="AK757" s="1"/>
      <c r="AL757" s="8">
        <v>8</v>
      </c>
      <c r="AM757" s="1"/>
      <c r="AN757" s="1"/>
      <c r="AO757" s="1"/>
      <c r="AP757" s="1"/>
      <c r="AQ757" s="1"/>
      <c r="AR757" s="8">
        <v>9</v>
      </c>
      <c r="AS757" s="1"/>
      <c r="AT757" s="1"/>
    </row>
    <row r="758" spans="1:46" ht="23.25" customHeight="1">
      <c r="A758" s="1"/>
      <c r="B758" s="6" t="s">
        <v>20</v>
      </c>
      <c r="C758" s="6" t="s">
        <v>650</v>
      </c>
      <c r="D758" s="7" t="s">
        <v>25</v>
      </c>
      <c r="E758" s="7" t="s">
        <v>530</v>
      </c>
      <c r="F758" s="6" t="s">
        <v>531</v>
      </c>
      <c r="G758" s="7" t="s">
        <v>31</v>
      </c>
      <c r="H758" s="7" t="s">
        <v>614</v>
      </c>
      <c r="I758" s="6" t="s">
        <v>615</v>
      </c>
      <c r="J758" s="8">
        <v>32</v>
      </c>
      <c r="K758" s="7" t="s">
        <v>657</v>
      </c>
      <c r="L758" s="8">
        <v>9</v>
      </c>
      <c r="M758" s="8">
        <v>8.5</v>
      </c>
      <c r="N758" s="8">
        <v>8.5</v>
      </c>
      <c r="O758" s="8"/>
      <c r="P758" s="8"/>
      <c r="Q758" s="8"/>
      <c r="R758" s="8"/>
      <c r="S758" s="8"/>
      <c r="T758" s="8"/>
      <c r="U758" s="1"/>
      <c r="V758" s="1"/>
      <c r="W758" s="1"/>
      <c r="X758" s="1"/>
      <c r="Y758" s="1"/>
      <c r="Z758" s="9">
        <v>9</v>
      </c>
      <c r="AA758" s="1"/>
      <c r="AB758" s="1"/>
      <c r="AC758" s="1"/>
      <c r="AD758" s="1"/>
      <c r="AE758" s="1"/>
      <c r="AF758" s="9">
        <v>8</v>
      </c>
      <c r="AG758" s="1"/>
      <c r="AH758" s="1"/>
      <c r="AI758" s="1"/>
      <c r="AJ758" s="1"/>
      <c r="AK758" s="1"/>
      <c r="AL758" s="9">
        <v>8</v>
      </c>
      <c r="AM758" s="1"/>
      <c r="AN758" s="1"/>
      <c r="AO758" s="1"/>
      <c r="AP758" s="1"/>
      <c r="AQ758" s="1"/>
      <c r="AR758" s="9">
        <v>9</v>
      </c>
      <c r="AS758" s="1"/>
      <c r="AT758" s="1"/>
    </row>
  </sheetData>
  <pageMargins left="0.78431372549019618" right="0.78431372549019618" top="0.98039215686274517" bottom="0.98039215686274517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01"/>
  <sheetViews>
    <sheetView topLeftCell="Z201" zoomScale="110" zoomScaleNormal="110" workbookViewId="0">
      <selection activeCell="AA209" sqref="AA209"/>
    </sheetView>
  </sheetViews>
  <sheetFormatPr baseColWidth="10" defaultColWidth="14.44140625" defaultRowHeight="15" customHeight="1"/>
  <cols>
    <col min="1" max="1" width="27" customWidth="1"/>
    <col min="2" max="2" width="22.33203125" hidden="1" customWidth="1"/>
    <col min="3" max="3" width="23.44140625" hidden="1" customWidth="1"/>
    <col min="4" max="4" width="34.88671875" customWidth="1"/>
    <col min="5" max="5" width="30.6640625" customWidth="1"/>
    <col min="6" max="6" width="11.44140625" hidden="1" customWidth="1"/>
    <col min="7" max="7" width="14" hidden="1" customWidth="1"/>
    <col min="8" max="8" width="16.6640625" customWidth="1"/>
    <col min="9" max="9" width="29.109375" customWidth="1"/>
    <col min="10" max="10" width="14.5546875" customWidth="1"/>
    <col min="11" max="11" width="15.5546875" customWidth="1"/>
    <col min="12" max="12" width="11.44140625" customWidth="1"/>
    <col min="13" max="13" width="16.109375" customWidth="1"/>
    <col min="14" max="14" width="18.6640625" customWidth="1"/>
    <col min="15" max="15" width="15.5546875" hidden="1" customWidth="1"/>
    <col min="16" max="16" width="16.88671875" hidden="1" customWidth="1"/>
    <col min="17" max="17" width="30.77734375" customWidth="1"/>
    <col min="18" max="18" width="11.44140625" customWidth="1"/>
    <col min="19" max="19" width="16.44140625" customWidth="1"/>
    <col min="20" max="20" width="22.33203125" customWidth="1"/>
    <col min="21" max="24" width="11.44140625" customWidth="1"/>
    <col min="25" max="25" width="32.44140625" customWidth="1"/>
    <col min="26" max="26" width="11.44140625" customWidth="1"/>
    <col min="27" max="27" width="17.33203125" customWidth="1"/>
    <col min="28" max="28" width="22.33203125" customWidth="1"/>
    <col min="29" max="29" width="19.33203125" customWidth="1"/>
    <col min="30" max="30" width="14.6640625" customWidth="1"/>
    <col min="31" max="31" width="11.44140625" customWidth="1"/>
    <col min="32" max="32" width="19.109375" customWidth="1"/>
    <col min="33" max="33" width="21.6640625" customWidth="1"/>
    <col min="34" max="34" width="11.44140625" hidden="1" customWidth="1"/>
    <col min="35" max="35" width="13.44140625" customWidth="1"/>
    <col min="36" max="36" width="13.44140625" hidden="1" customWidth="1"/>
    <col min="37" max="37" width="66.88671875" hidden="1" customWidth="1"/>
  </cols>
  <sheetData>
    <row r="1" spans="1:38" ht="23.4" customHeight="1" thickBot="1">
      <c r="A1" s="57" t="s">
        <v>1524</v>
      </c>
      <c r="B1" s="52"/>
      <c r="C1" s="52"/>
      <c r="D1" s="59" t="s">
        <v>1525</v>
      </c>
      <c r="E1" s="58" t="s">
        <v>1526</v>
      </c>
      <c r="F1" s="52"/>
      <c r="G1" s="52"/>
      <c r="H1" s="58" t="s">
        <v>1527</v>
      </c>
      <c r="I1" s="58"/>
      <c r="J1" s="58"/>
      <c r="K1" s="58" t="s">
        <v>1528</v>
      </c>
      <c r="L1" s="52"/>
      <c r="M1" s="58" t="s">
        <v>1529</v>
      </c>
      <c r="N1" s="56"/>
      <c r="O1" s="52"/>
      <c r="P1" s="52"/>
      <c r="Q1" s="56" t="s">
        <v>837</v>
      </c>
      <c r="R1" s="56" t="s">
        <v>1535</v>
      </c>
      <c r="S1" s="60" t="s">
        <v>805</v>
      </c>
      <c r="T1" s="61" t="s">
        <v>806</v>
      </c>
      <c r="U1" s="48" t="s">
        <v>807</v>
      </c>
      <c r="V1" s="48" t="s">
        <v>808</v>
      </c>
      <c r="W1" s="48" t="s">
        <v>808</v>
      </c>
      <c r="X1" s="48" t="s">
        <v>808</v>
      </c>
      <c r="Y1" s="62" t="s">
        <v>1530</v>
      </c>
      <c r="Z1" s="11"/>
      <c r="AA1" s="60" t="s">
        <v>809</v>
      </c>
      <c r="AB1" s="60" t="s">
        <v>810</v>
      </c>
      <c r="AC1" s="63" t="s">
        <v>811</v>
      </c>
      <c r="AD1" s="62" t="s">
        <v>1532</v>
      </c>
      <c r="AE1" s="62" t="s">
        <v>1533</v>
      </c>
      <c r="AF1" s="63" t="s">
        <v>812</v>
      </c>
      <c r="AG1" s="52"/>
      <c r="AH1" s="10"/>
      <c r="AI1" s="51" t="s">
        <v>1523</v>
      </c>
      <c r="AJ1" s="12"/>
      <c r="AK1" s="13"/>
      <c r="AL1" s="55" t="s">
        <v>1536</v>
      </c>
    </row>
    <row r="2" spans="1:38" ht="44.25" customHeight="1" thickTop="1" thickBot="1">
      <c r="A2" s="70" t="s">
        <v>813</v>
      </c>
      <c r="B2" s="15" t="s">
        <v>814</v>
      </c>
      <c r="C2" s="15" t="s">
        <v>815</v>
      </c>
      <c r="D2" s="64" t="s">
        <v>816</v>
      </c>
      <c r="E2" s="64" t="s">
        <v>817</v>
      </c>
      <c r="F2" s="15" t="s">
        <v>818</v>
      </c>
      <c r="G2" s="15" t="s">
        <v>819</v>
      </c>
      <c r="H2" s="15" t="s">
        <v>820</v>
      </c>
      <c r="I2" s="64" t="s">
        <v>821</v>
      </c>
      <c r="J2" s="15" t="s">
        <v>822</v>
      </c>
      <c r="K2" s="64" t="s">
        <v>823</v>
      </c>
      <c r="L2" s="15" t="s">
        <v>824</v>
      </c>
      <c r="M2" s="64" t="s">
        <v>825</v>
      </c>
      <c r="N2" s="15" t="s">
        <v>826</v>
      </c>
      <c r="O2" s="15" t="s">
        <v>827</v>
      </c>
      <c r="P2" s="15" t="s">
        <v>828</v>
      </c>
      <c r="Q2" s="16" t="s">
        <v>829</v>
      </c>
      <c r="R2" s="14" t="s">
        <v>830</v>
      </c>
      <c r="S2" s="15" t="s">
        <v>831</v>
      </c>
      <c r="T2" s="10" t="s">
        <v>832</v>
      </c>
      <c r="U2" s="64" t="s">
        <v>833</v>
      </c>
      <c r="V2" s="64" t="s">
        <v>834</v>
      </c>
      <c r="W2" s="64" t="s">
        <v>835</v>
      </c>
      <c r="X2" s="64" t="s">
        <v>836</v>
      </c>
      <c r="Y2" s="64" t="s">
        <v>837</v>
      </c>
      <c r="Z2" s="14" t="s">
        <v>838</v>
      </c>
      <c r="AA2" s="15" t="s">
        <v>839</v>
      </c>
      <c r="AB2" s="10" t="s">
        <v>840</v>
      </c>
      <c r="AC2" s="10" t="s">
        <v>841</v>
      </c>
      <c r="AD2" s="64" t="s">
        <v>842</v>
      </c>
      <c r="AE2" s="64" t="s">
        <v>843</v>
      </c>
      <c r="AF2" s="10" t="s">
        <v>844</v>
      </c>
      <c r="AG2" s="10" t="s">
        <v>845</v>
      </c>
      <c r="AH2" s="15" t="s">
        <v>846</v>
      </c>
      <c r="AI2" s="64" t="s">
        <v>847</v>
      </c>
      <c r="AJ2" s="17" t="s">
        <v>848</v>
      </c>
      <c r="AK2" s="13" t="s">
        <v>0</v>
      </c>
      <c r="AL2" s="55" t="s">
        <v>1537</v>
      </c>
    </row>
    <row r="3" spans="1:38" ht="23.25" customHeight="1" thickTop="1" thickBot="1">
      <c r="A3" s="67" t="s">
        <v>197</v>
      </c>
      <c r="B3" s="19" t="s">
        <v>849</v>
      </c>
      <c r="C3" s="20" t="s">
        <v>850</v>
      </c>
      <c r="D3" s="20" t="s">
        <v>851</v>
      </c>
      <c r="E3" s="20" t="s">
        <v>852</v>
      </c>
      <c r="F3" s="19" t="s">
        <v>853</v>
      </c>
      <c r="G3" s="20" t="s">
        <v>20</v>
      </c>
      <c r="H3" s="19" t="s">
        <v>854</v>
      </c>
      <c r="I3" s="53" t="s">
        <v>855</v>
      </c>
      <c r="J3" s="20" t="s">
        <v>856</v>
      </c>
      <c r="K3" s="19" t="s">
        <v>857</v>
      </c>
      <c r="L3" s="19" t="s">
        <v>858</v>
      </c>
      <c r="M3" s="19" t="s">
        <v>859</v>
      </c>
      <c r="N3" s="19" t="s">
        <v>860</v>
      </c>
      <c r="O3" s="21">
        <v>44287</v>
      </c>
      <c r="P3" s="21">
        <v>45382</v>
      </c>
      <c r="Q3" s="19" t="s">
        <v>22</v>
      </c>
      <c r="R3" s="18" t="s">
        <v>861</v>
      </c>
      <c r="S3" s="19" t="s">
        <v>198</v>
      </c>
      <c r="T3" s="20" t="s">
        <v>199</v>
      </c>
      <c r="U3" s="19" t="s">
        <v>862</v>
      </c>
      <c r="V3" s="19" t="s">
        <v>862</v>
      </c>
      <c r="W3" s="19" t="s">
        <v>660</v>
      </c>
      <c r="X3" s="19" t="s">
        <v>202</v>
      </c>
      <c r="Y3" s="19" t="s">
        <v>25</v>
      </c>
      <c r="Z3" s="18" t="s">
        <v>863</v>
      </c>
      <c r="AA3" s="19" t="s">
        <v>200</v>
      </c>
      <c r="AB3" s="20" t="s">
        <v>201</v>
      </c>
      <c r="AC3" s="19" t="s">
        <v>661</v>
      </c>
      <c r="AD3" s="19" t="s">
        <v>661</v>
      </c>
      <c r="AE3" s="19" t="s">
        <v>542</v>
      </c>
      <c r="AF3" s="19" t="s">
        <v>203</v>
      </c>
      <c r="AG3" s="19" t="s">
        <v>864</v>
      </c>
      <c r="AH3" s="18">
        <v>55</v>
      </c>
      <c r="AI3" s="22">
        <v>0</v>
      </c>
      <c r="AJ3" s="23">
        <v>1.3026</v>
      </c>
      <c r="AK3" s="13" t="str">
        <f t="shared" ref="AK3:AK238" si="0">A3&amp;" "&amp;Q3&amp;" "&amp;T3&amp;" "&amp;Y3&amp;" "&amp;AB3&amp;" "&amp;X3</f>
        <v>RG6060A01EN-IP 1 VENDEUIL CAPLY PDC1 2 PLTF MOREUIL 09:20</v>
      </c>
      <c r="AL3" s="71" t="s">
        <v>1551</v>
      </c>
    </row>
    <row r="4" spans="1:38" ht="23.25" customHeight="1" thickBot="1">
      <c r="A4" s="18" t="s">
        <v>197</v>
      </c>
      <c r="B4" s="19" t="s">
        <v>849</v>
      </c>
      <c r="C4" s="20" t="s">
        <v>850</v>
      </c>
      <c r="D4" s="20" t="s">
        <v>851</v>
      </c>
      <c r="E4" s="20" t="s">
        <v>852</v>
      </c>
      <c r="F4" s="19" t="s">
        <v>853</v>
      </c>
      <c r="G4" s="20" t="s">
        <v>20</v>
      </c>
      <c r="H4" s="19" t="s">
        <v>854</v>
      </c>
      <c r="I4" s="20" t="s">
        <v>855</v>
      </c>
      <c r="J4" s="20" t="s">
        <v>856</v>
      </c>
      <c r="K4" s="19" t="s">
        <v>857</v>
      </c>
      <c r="L4" s="19" t="s">
        <v>858</v>
      </c>
      <c r="M4" s="19" t="s">
        <v>859</v>
      </c>
      <c r="N4" s="19" t="s">
        <v>860</v>
      </c>
      <c r="O4" s="21">
        <v>44287</v>
      </c>
      <c r="P4" s="21">
        <v>45382</v>
      </c>
      <c r="Q4" s="19" t="s">
        <v>25</v>
      </c>
      <c r="R4" s="18" t="s">
        <v>863</v>
      </c>
      <c r="S4" s="19" t="s">
        <v>200</v>
      </c>
      <c r="T4" s="20" t="s">
        <v>201</v>
      </c>
      <c r="U4" s="19" t="s">
        <v>661</v>
      </c>
      <c r="V4" s="19" t="s">
        <v>661</v>
      </c>
      <c r="W4" s="19" t="s">
        <v>542</v>
      </c>
      <c r="X4" s="19" t="s">
        <v>203</v>
      </c>
      <c r="Y4" s="19" t="s">
        <v>31</v>
      </c>
      <c r="Z4" s="18" t="s">
        <v>861</v>
      </c>
      <c r="AA4" s="19" t="s">
        <v>198</v>
      </c>
      <c r="AB4" s="20" t="s">
        <v>199</v>
      </c>
      <c r="AC4" s="19" t="s">
        <v>685</v>
      </c>
      <c r="AD4" s="19" t="s">
        <v>692</v>
      </c>
      <c r="AE4" s="19" t="s">
        <v>862</v>
      </c>
      <c r="AF4" s="19" t="s">
        <v>862</v>
      </c>
      <c r="AG4" s="19" t="s">
        <v>864</v>
      </c>
      <c r="AH4" s="18">
        <v>1</v>
      </c>
      <c r="AI4" s="22">
        <v>16.75</v>
      </c>
      <c r="AJ4" s="23">
        <v>1.3026</v>
      </c>
      <c r="AK4" s="13" t="str">
        <f t="shared" si="0"/>
        <v>RG6060A01EN-IP 2 PLTF MOREUIL 3 VENDEUIL CAPLY PDC1 10:30</v>
      </c>
      <c r="AL4" s="71" t="s">
        <v>1552</v>
      </c>
    </row>
    <row r="5" spans="1:38" ht="23.25" customHeight="1" thickBot="1">
      <c r="A5" s="67" t="s">
        <v>204</v>
      </c>
      <c r="B5" s="19" t="s">
        <v>849</v>
      </c>
      <c r="C5" s="20" t="s">
        <v>865</v>
      </c>
      <c r="D5" s="20" t="s">
        <v>866</v>
      </c>
      <c r="E5" s="20" t="s">
        <v>867</v>
      </c>
      <c r="F5" s="19" t="s">
        <v>853</v>
      </c>
      <c r="G5" s="20" t="s">
        <v>20</v>
      </c>
      <c r="H5" s="19" t="s">
        <v>868</v>
      </c>
      <c r="I5" s="20" t="s">
        <v>869</v>
      </c>
      <c r="J5" s="20" t="s">
        <v>870</v>
      </c>
      <c r="K5" s="19" t="s">
        <v>871</v>
      </c>
      <c r="L5" s="19" t="s">
        <v>858</v>
      </c>
      <c r="M5" s="19" t="s">
        <v>872</v>
      </c>
      <c r="N5" s="19" t="s">
        <v>873</v>
      </c>
      <c r="O5" s="21">
        <v>44096</v>
      </c>
      <c r="P5" s="21">
        <v>44469</v>
      </c>
      <c r="Q5" s="19" t="s">
        <v>22</v>
      </c>
      <c r="R5" s="18" t="s">
        <v>861</v>
      </c>
      <c r="S5" s="19" t="s">
        <v>205</v>
      </c>
      <c r="T5" s="20" t="s">
        <v>206</v>
      </c>
      <c r="U5" s="19" t="s">
        <v>862</v>
      </c>
      <c r="V5" s="19" t="s">
        <v>862</v>
      </c>
      <c r="W5" s="19" t="s">
        <v>265</v>
      </c>
      <c r="X5" s="19" t="s">
        <v>32</v>
      </c>
      <c r="Y5" s="19" t="s">
        <v>25</v>
      </c>
      <c r="Z5" s="18" t="s">
        <v>861</v>
      </c>
      <c r="AA5" s="19" t="s">
        <v>207</v>
      </c>
      <c r="AB5" s="20" t="s">
        <v>208</v>
      </c>
      <c r="AC5" s="19" t="s">
        <v>260</v>
      </c>
      <c r="AD5" s="19" t="s">
        <v>493</v>
      </c>
      <c r="AE5" s="19" t="s">
        <v>862</v>
      </c>
      <c r="AF5" s="19" t="s">
        <v>862</v>
      </c>
      <c r="AG5" s="19" t="s">
        <v>874</v>
      </c>
      <c r="AH5" s="18">
        <v>59</v>
      </c>
      <c r="AI5" s="22">
        <v>10.56730769230769</v>
      </c>
      <c r="AJ5" s="23">
        <v>1.8812</v>
      </c>
      <c r="AK5" s="13" t="str">
        <f t="shared" si="0"/>
        <v>RG6060A01LI-CO 1 CREIL MF PPDC 2 CUISE LA MOTTE PDC1 06:05</v>
      </c>
      <c r="AL5" s="71" t="s">
        <v>1553</v>
      </c>
    </row>
    <row r="6" spans="1:38" ht="23.25" customHeight="1" thickBot="1">
      <c r="A6" s="18" t="s">
        <v>217</v>
      </c>
      <c r="B6" s="19" t="s">
        <v>849</v>
      </c>
      <c r="C6" s="20" t="s">
        <v>850</v>
      </c>
      <c r="D6" s="20" t="s">
        <v>875</v>
      </c>
      <c r="E6" s="20" t="s">
        <v>867</v>
      </c>
      <c r="F6" s="19" t="s">
        <v>853</v>
      </c>
      <c r="G6" s="20" t="s">
        <v>20</v>
      </c>
      <c r="H6" s="19" t="s">
        <v>876</v>
      </c>
      <c r="I6" s="20" t="s">
        <v>877</v>
      </c>
      <c r="J6" s="20" t="s">
        <v>878</v>
      </c>
      <c r="K6" s="19" t="s">
        <v>879</v>
      </c>
      <c r="L6" s="19" t="s">
        <v>858</v>
      </c>
      <c r="M6" s="19" t="s">
        <v>880</v>
      </c>
      <c r="N6" s="19" t="s">
        <v>860</v>
      </c>
      <c r="O6" s="21">
        <v>43922</v>
      </c>
      <c r="P6" s="21"/>
      <c r="Q6" s="19" t="s">
        <v>22</v>
      </c>
      <c r="R6" s="18" t="s">
        <v>861</v>
      </c>
      <c r="S6" s="19" t="s">
        <v>211</v>
      </c>
      <c r="T6" s="20" t="s">
        <v>212</v>
      </c>
      <c r="U6" s="19" t="s">
        <v>862</v>
      </c>
      <c r="V6" s="19" t="s">
        <v>862</v>
      </c>
      <c r="W6" s="19" t="s">
        <v>735</v>
      </c>
      <c r="X6" s="19" t="s">
        <v>220</v>
      </c>
      <c r="Y6" s="19" t="s">
        <v>25</v>
      </c>
      <c r="Z6" s="18" t="s">
        <v>861</v>
      </c>
      <c r="AA6" s="19" t="s">
        <v>218</v>
      </c>
      <c r="AB6" s="20" t="s">
        <v>219</v>
      </c>
      <c r="AC6" s="19" t="s">
        <v>692</v>
      </c>
      <c r="AD6" s="19" t="s">
        <v>692</v>
      </c>
      <c r="AE6" s="19" t="s">
        <v>862</v>
      </c>
      <c r="AF6" s="19" t="s">
        <v>862</v>
      </c>
      <c r="AG6" s="19" t="s">
        <v>864</v>
      </c>
      <c r="AH6" s="18">
        <v>25</v>
      </c>
      <c r="AI6" s="22">
        <v>18.5</v>
      </c>
      <c r="AJ6" s="23">
        <v>6.0627000000000004</v>
      </c>
      <c r="AK6" s="13" t="str">
        <f t="shared" si="0"/>
        <v>RG6060A03EN-IP 1 BEAUVAIS PPDC 2 ONS EN BRAY PDC1 10:55</v>
      </c>
      <c r="AL6" s="71" t="s">
        <v>1554</v>
      </c>
    </row>
    <row r="7" spans="1:38" ht="23.25" customHeight="1" thickBot="1">
      <c r="A7" s="18" t="s">
        <v>881</v>
      </c>
      <c r="B7" s="19" t="s">
        <v>849</v>
      </c>
      <c r="C7" s="20" t="s">
        <v>850</v>
      </c>
      <c r="D7" s="20" t="s">
        <v>875</v>
      </c>
      <c r="E7" s="20" t="s">
        <v>867</v>
      </c>
      <c r="F7" s="19" t="s">
        <v>853</v>
      </c>
      <c r="G7" s="20" t="s">
        <v>20</v>
      </c>
      <c r="H7" s="19" t="s">
        <v>876</v>
      </c>
      <c r="I7" s="20" t="s">
        <v>877</v>
      </c>
      <c r="J7" s="20" t="s">
        <v>878</v>
      </c>
      <c r="K7" s="19" t="s">
        <v>879</v>
      </c>
      <c r="L7" s="19" t="s">
        <v>858</v>
      </c>
      <c r="M7" s="19" t="s">
        <v>859</v>
      </c>
      <c r="N7" s="19" t="s">
        <v>860</v>
      </c>
      <c r="O7" s="21">
        <v>44400</v>
      </c>
      <c r="P7" s="21">
        <v>44429</v>
      </c>
      <c r="Q7" s="19" t="s">
        <v>22</v>
      </c>
      <c r="R7" s="18" t="s">
        <v>861</v>
      </c>
      <c r="S7" s="19" t="s">
        <v>211</v>
      </c>
      <c r="T7" s="20" t="s">
        <v>212</v>
      </c>
      <c r="U7" s="19" t="s">
        <v>862</v>
      </c>
      <c r="V7" s="19" t="s">
        <v>862</v>
      </c>
      <c r="W7" s="19" t="s">
        <v>735</v>
      </c>
      <c r="X7" s="19" t="s">
        <v>220</v>
      </c>
      <c r="Y7" s="19" t="s">
        <v>25</v>
      </c>
      <c r="Z7" s="18" t="s">
        <v>861</v>
      </c>
      <c r="AA7" s="19" t="s">
        <v>218</v>
      </c>
      <c r="AB7" s="20" t="s">
        <v>219</v>
      </c>
      <c r="AC7" s="19" t="s">
        <v>692</v>
      </c>
      <c r="AD7" s="19" t="s">
        <v>692</v>
      </c>
      <c r="AE7" s="19" t="s">
        <v>862</v>
      </c>
      <c r="AF7" s="19" t="s">
        <v>862</v>
      </c>
      <c r="AG7" s="19" t="s">
        <v>864</v>
      </c>
      <c r="AH7" s="18">
        <v>25</v>
      </c>
      <c r="AI7" s="22">
        <v>14</v>
      </c>
      <c r="AJ7" s="23">
        <v>6.0627000000000004</v>
      </c>
      <c r="AK7" s="13" t="str">
        <f t="shared" si="0"/>
        <v>RG6060A04EN-IP 1 BEAUVAIS PPDC 2 ONS EN BRAY PDC1 10:55</v>
      </c>
      <c r="AL7" s="71" t="s">
        <v>1555</v>
      </c>
    </row>
    <row r="8" spans="1:38" ht="23.25" customHeight="1" thickBot="1">
      <c r="A8" s="18" t="s">
        <v>244</v>
      </c>
      <c r="B8" s="19" t="s">
        <v>849</v>
      </c>
      <c r="C8" s="20" t="s">
        <v>865</v>
      </c>
      <c r="D8" s="20" t="s">
        <v>882</v>
      </c>
      <c r="E8" s="20" t="s">
        <v>883</v>
      </c>
      <c r="F8" s="19" t="s">
        <v>853</v>
      </c>
      <c r="G8" s="20" t="s">
        <v>20</v>
      </c>
      <c r="H8" s="19" t="s">
        <v>868</v>
      </c>
      <c r="I8" s="20" t="s">
        <v>869</v>
      </c>
      <c r="J8" s="20" t="s">
        <v>870</v>
      </c>
      <c r="K8" s="19" t="s">
        <v>884</v>
      </c>
      <c r="L8" s="19" t="s">
        <v>858</v>
      </c>
      <c r="M8" s="19" t="s">
        <v>872</v>
      </c>
      <c r="N8" s="19" t="s">
        <v>873</v>
      </c>
      <c r="O8" s="21">
        <v>44096</v>
      </c>
      <c r="P8" s="21">
        <v>44469</v>
      </c>
      <c r="Q8" s="19" t="s">
        <v>22</v>
      </c>
      <c r="R8" s="18" t="s">
        <v>861</v>
      </c>
      <c r="S8" s="19" t="s">
        <v>205</v>
      </c>
      <c r="T8" s="20" t="s">
        <v>206</v>
      </c>
      <c r="U8" s="19" t="s">
        <v>862</v>
      </c>
      <c r="V8" s="19" t="s">
        <v>862</v>
      </c>
      <c r="W8" s="19" t="s">
        <v>93</v>
      </c>
      <c r="X8" s="19" t="s">
        <v>247</v>
      </c>
      <c r="Y8" s="19" t="s">
        <v>25</v>
      </c>
      <c r="Z8" s="18" t="s">
        <v>861</v>
      </c>
      <c r="AA8" s="19" t="s">
        <v>245</v>
      </c>
      <c r="AB8" s="20" t="s">
        <v>246</v>
      </c>
      <c r="AC8" s="19" t="s">
        <v>260</v>
      </c>
      <c r="AD8" s="19" t="s">
        <v>260</v>
      </c>
      <c r="AE8" s="19" t="s">
        <v>248</v>
      </c>
      <c r="AF8" s="19" t="s">
        <v>248</v>
      </c>
      <c r="AG8" s="19" t="s">
        <v>885</v>
      </c>
      <c r="AH8" s="18">
        <v>89</v>
      </c>
      <c r="AI8" s="22">
        <v>25.844615384615377</v>
      </c>
      <c r="AJ8" s="23">
        <v>1.9016</v>
      </c>
      <c r="AK8" s="13" t="str">
        <f t="shared" si="0"/>
        <v>RG6060A06EL-CO 1 CREIL MF PPDC 2 MERU PDC1 05:55</v>
      </c>
      <c r="AL8" s="71" t="s">
        <v>1556</v>
      </c>
    </row>
    <row r="9" spans="1:38" ht="23.25" customHeight="1" thickBot="1">
      <c r="A9" s="18" t="s">
        <v>244</v>
      </c>
      <c r="B9" s="19" t="s">
        <v>849</v>
      </c>
      <c r="C9" s="20" t="s">
        <v>865</v>
      </c>
      <c r="D9" s="20" t="s">
        <v>882</v>
      </c>
      <c r="E9" s="20" t="s">
        <v>883</v>
      </c>
      <c r="F9" s="19" t="s">
        <v>853</v>
      </c>
      <c r="G9" s="20" t="s">
        <v>20</v>
      </c>
      <c r="H9" s="19" t="s">
        <v>868</v>
      </c>
      <c r="I9" s="20" t="s">
        <v>869</v>
      </c>
      <c r="J9" s="20" t="s">
        <v>870</v>
      </c>
      <c r="K9" s="19" t="s">
        <v>884</v>
      </c>
      <c r="L9" s="19" t="s">
        <v>858</v>
      </c>
      <c r="M9" s="19" t="s">
        <v>872</v>
      </c>
      <c r="N9" s="19" t="s">
        <v>873</v>
      </c>
      <c r="O9" s="21">
        <v>44096</v>
      </c>
      <c r="P9" s="21">
        <v>44469</v>
      </c>
      <c r="Q9" s="19" t="s">
        <v>25</v>
      </c>
      <c r="R9" s="18" t="s">
        <v>861</v>
      </c>
      <c r="S9" s="19" t="s">
        <v>245</v>
      </c>
      <c r="T9" s="20" t="s">
        <v>246</v>
      </c>
      <c r="U9" s="19" t="s">
        <v>260</v>
      </c>
      <c r="V9" s="19" t="s">
        <v>260</v>
      </c>
      <c r="W9" s="19" t="s">
        <v>248</v>
      </c>
      <c r="X9" s="19" t="s">
        <v>248</v>
      </c>
      <c r="Y9" s="19" t="s">
        <v>31</v>
      </c>
      <c r="Z9" s="18" t="s">
        <v>861</v>
      </c>
      <c r="AA9" s="19" t="s">
        <v>205</v>
      </c>
      <c r="AB9" s="20" t="s">
        <v>206</v>
      </c>
      <c r="AC9" s="19" t="s">
        <v>161</v>
      </c>
      <c r="AD9" s="19" t="s">
        <v>161</v>
      </c>
      <c r="AE9" s="19" t="s">
        <v>110</v>
      </c>
      <c r="AF9" s="19" t="s">
        <v>110</v>
      </c>
      <c r="AG9" s="19" t="s">
        <v>885</v>
      </c>
      <c r="AH9" s="18">
        <v>1</v>
      </c>
      <c r="AI9" s="22">
        <v>22.24166666666666</v>
      </c>
      <c r="AJ9" s="23">
        <v>1.9016</v>
      </c>
      <c r="AK9" s="13" t="str">
        <f t="shared" si="0"/>
        <v>RG6060A06EL-CO 2 MERU PDC1 3 CREIL MF PPDC 07:40</v>
      </c>
      <c r="AL9" s="71" t="s">
        <v>1557</v>
      </c>
    </row>
    <row r="10" spans="1:38" ht="23.25" customHeight="1" thickBot="1">
      <c r="A10" s="18" t="s">
        <v>244</v>
      </c>
      <c r="B10" s="19" t="s">
        <v>849</v>
      </c>
      <c r="C10" s="20" t="s">
        <v>865</v>
      </c>
      <c r="D10" s="20" t="s">
        <v>882</v>
      </c>
      <c r="E10" s="20" t="s">
        <v>883</v>
      </c>
      <c r="F10" s="19" t="s">
        <v>853</v>
      </c>
      <c r="G10" s="20" t="s">
        <v>20</v>
      </c>
      <c r="H10" s="19" t="s">
        <v>868</v>
      </c>
      <c r="I10" s="20" t="s">
        <v>869</v>
      </c>
      <c r="J10" s="20" t="s">
        <v>870</v>
      </c>
      <c r="K10" s="19" t="s">
        <v>884</v>
      </c>
      <c r="L10" s="19" t="s">
        <v>858</v>
      </c>
      <c r="M10" s="19" t="s">
        <v>872</v>
      </c>
      <c r="N10" s="19" t="s">
        <v>873</v>
      </c>
      <c r="O10" s="21">
        <v>44096</v>
      </c>
      <c r="P10" s="21">
        <v>44469</v>
      </c>
      <c r="Q10" s="19" t="s">
        <v>25</v>
      </c>
      <c r="R10" s="18" t="s">
        <v>861</v>
      </c>
      <c r="S10" s="19" t="s">
        <v>245</v>
      </c>
      <c r="T10" s="20" t="s">
        <v>246</v>
      </c>
      <c r="U10" s="19" t="s">
        <v>260</v>
      </c>
      <c r="V10" s="19" t="s">
        <v>260</v>
      </c>
      <c r="W10" s="19" t="s">
        <v>248</v>
      </c>
      <c r="X10" s="19" t="s">
        <v>248</v>
      </c>
      <c r="Y10" s="19" t="s">
        <v>33</v>
      </c>
      <c r="Z10" s="18" t="s">
        <v>861</v>
      </c>
      <c r="AA10" s="19" t="s">
        <v>236</v>
      </c>
      <c r="AB10" s="20" t="s">
        <v>237</v>
      </c>
      <c r="AC10" s="19" t="s">
        <v>163</v>
      </c>
      <c r="AD10" s="19" t="s">
        <v>163</v>
      </c>
      <c r="AE10" s="19" t="s">
        <v>249</v>
      </c>
      <c r="AF10" s="19" t="s">
        <v>249</v>
      </c>
      <c r="AG10" s="19" t="s">
        <v>885</v>
      </c>
      <c r="AH10" s="18">
        <v>1</v>
      </c>
      <c r="AI10" s="22">
        <v>0</v>
      </c>
      <c r="AJ10" s="23">
        <v>1.9016</v>
      </c>
      <c r="AK10" s="13" t="str">
        <f t="shared" si="0"/>
        <v>RG6060A06EL-CO 2 MERU PDC1 4 CREIL PDC1 07:40</v>
      </c>
      <c r="AL10" s="71" t="s">
        <v>1558</v>
      </c>
    </row>
    <row r="11" spans="1:38" ht="23.25" customHeight="1" thickBot="1">
      <c r="A11" s="18" t="s">
        <v>244</v>
      </c>
      <c r="B11" s="19" t="s">
        <v>849</v>
      </c>
      <c r="C11" s="20" t="s">
        <v>865</v>
      </c>
      <c r="D11" s="20" t="s">
        <v>882</v>
      </c>
      <c r="E11" s="20" t="s">
        <v>883</v>
      </c>
      <c r="F11" s="19" t="s">
        <v>853</v>
      </c>
      <c r="G11" s="20" t="s">
        <v>20</v>
      </c>
      <c r="H11" s="19" t="s">
        <v>868</v>
      </c>
      <c r="I11" s="20" t="s">
        <v>869</v>
      </c>
      <c r="J11" s="20" t="s">
        <v>870</v>
      </c>
      <c r="K11" s="19" t="s">
        <v>884</v>
      </c>
      <c r="L11" s="19" t="s">
        <v>858</v>
      </c>
      <c r="M11" s="19" t="s">
        <v>872</v>
      </c>
      <c r="N11" s="19" t="s">
        <v>873</v>
      </c>
      <c r="O11" s="21">
        <v>44096</v>
      </c>
      <c r="P11" s="21">
        <v>44469</v>
      </c>
      <c r="Q11" s="19" t="s">
        <v>31</v>
      </c>
      <c r="R11" s="18" t="s">
        <v>861</v>
      </c>
      <c r="S11" s="19" t="s">
        <v>205</v>
      </c>
      <c r="T11" s="20" t="s">
        <v>206</v>
      </c>
      <c r="U11" s="19" t="s">
        <v>161</v>
      </c>
      <c r="V11" s="19" t="s">
        <v>161</v>
      </c>
      <c r="W11" s="19" t="s">
        <v>110</v>
      </c>
      <c r="X11" s="19" t="s">
        <v>110</v>
      </c>
      <c r="Y11" s="19" t="s">
        <v>33</v>
      </c>
      <c r="Z11" s="18" t="s">
        <v>861</v>
      </c>
      <c r="AA11" s="19" t="s">
        <v>236</v>
      </c>
      <c r="AB11" s="20" t="s">
        <v>237</v>
      </c>
      <c r="AC11" s="19" t="s">
        <v>163</v>
      </c>
      <c r="AD11" s="19" t="s">
        <v>163</v>
      </c>
      <c r="AE11" s="19" t="s">
        <v>249</v>
      </c>
      <c r="AF11" s="19" t="s">
        <v>249</v>
      </c>
      <c r="AG11" s="19" t="s">
        <v>885</v>
      </c>
      <c r="AH11" s="18">
        <v>1</v>
      </c>
      <c r="AI11" s="22">
        <v>32.97</v>
      </c>
      <c r="AJ11" s="23">
        <v>1.9016</v>
      </c>
      <c r="AK11" s="13" t="str">
        <f t="shared" si="0"/>
        <v>RG6060A06EL-CO 3 CREIL MF PPDC 4 CREIL PDC1 09:00</v>
      </c>
      <c r="AL11" s="71" t="s">
        <v>1559</v>
      </c>
    </row>
    <row r="12" spans="1:38" ht="23.25" customHeight="1" thickBot="1">
      <c r="A12" s="18" t="s">
        <v>244</v>
      </c>
      <c r="B12" s="19" t="s">
        <v>849</v>
      </c>
      <c r="C12" s="20" t="s">
        <v>865</v>
      </c>
      <c r="D12" s="20" t="s">
        <v>882</v>
      </c>
      <c r="E12" s="20" t="s">
        <v>883</v>
      </c>
      <c r="F12" s="19" t="s">
        <v>853</v>
      </c>
      <c r="G12" s="20" t="s">
        <v>20</v>
      </c>
      <c r="H12" s="19" t="s">
        <v>868</v>
      </c>
      <c r="I12" s="20" t="s">
        <v>869</v>
      </c>
      <c r="J12" s="20" t="s">
        <v>870</v>
      </c>
      <c r="K12" s="19" t="s">
        <v>884</v>
      </c>
      <c r="L12" s="19" t="s">
        <v>858</v>
      </c>
      <c r="M12" s="19" t="s">
        <v>872</v>
      </c>
      <c r="N12" s="19" t="s">
        <v>873</v>
      </c>
      <c r="O12" s="21">
        <v>44096</v>
      </c>
      <c r="P12" s="21">
        <v>44469</v>
      </c>
      <c r="Q12" s="19" t="s">
        <v>33</v>
      </c>
      <c r="R12" s="18" t="s">
        <v>861</v>
      </c>
      <c r="S12" s="19" t="s">
        <v>236</v>
      </c>
      <c r="T12" s="20" t="s">
        <v>237</v>
      </c>
      <c r="U12" s="19" t="s">
        <v>163</v>
      </c>
      <c r="V12" s="19" t="s">
        <v>163</v>
      </c>
      <c r="W12" s="19" t="s">
        <v>249</v>
      </c>
      <c r="X12" s="19" t="s">
        <v>249</v>
      </c>
      <c r="Y12" s="19" t="s">
        <v>35</v>
      </c>
      <c r="Z12" s="18" t="s">
        <v>861</v>
      </c>
      <c r="AA12" s="19" t="s">
        <v>205</v>
      </c>
      <c r="AB12" s="20" t="s">
        <v>206</v>
      </c>
      <c r="AC12" s="19" t="s">
        <v>695</v>
      </c>
      <c r="AD12" s="19" t="s">
        <v>463</v>
      </c>
      <c r="AE12" s="19" t="s">
        <v>862</v>
      </c>
      <c r="AF12" s="19" t="s">
        <v>862</v>
      </c>
      <c r="AG12" s="19" t="s">
        <v>885</v>
      </c>
      <c r="AH12" s="18">
        <v>1</v>
      </c>
      <c r="AI12" s="22">
        <v>27.736666666666675</v>
      </c>
      <c r="AJ12" s="23">
        <v>1.9016</v>
      </c>
      <c r="AK12" s="13" t="str">
        <f t="shared" si="0"/>
        <v>RG6060A06EL-CO 4 CREIL PDC1 5 CREIL MF PPDC 09:25</v>
      </c>
      <c r="AL12" s="71" t="s">
        <v>1560</v>
      </c>
    </row>
    <row r="13" spans="1:38" ht="23.25" customHeight="1" thickBot="1">
      <c r="A13" s="18" t="s">
        <v>250</v>
      </c>
      <c r="B13" s="19" t="s">
        <v>849</v>
      </c>
      <c r="C13" s="20" t="s">
        <v>865</v>
      </c>
      <c r="D13" s="20" t="s">
        <v>886</v>
      </c>
      <c r="E13" s="20" t="s">
        <v>887</v>
      </c>
      <c r="F13" s="19" t="s">
        <v>853</v>
      </c>
      <c r="G13" s="20" t="s">
        <v>20</v>
      </c>
      <c r="H13" s="19" t="s">
        <v>876</v>
      </c>
      <c r="I13" s="20" t="s">
        <v>877</v>
      </c>
      <c r="J13" s="20" t="s">
        <v>878</v>
      </c>
      <c r="K13" s="19" t="s">
        <v>888</v>
      </c>
      <c r="L13" s="19" t="s">
        <v>858</v>
      </c>
      <c r="M13" s="19" t="s">
        <v>872</v>
      </c>
      <c r="N13" s="19" t="s">
        <v>873</v>
      </c>
      <c r="O13" s="21">
        <v>44096</v>
      </c>
      <c r="P13" s="21">
        <v>44469</v>
      </c>
      <c r="Q13" s="19" t="s">
        <v>22</v>
      </c>
      <c r="R13" s="18" t="s">
        <v>861</v>
      </c>
      <c r="S13" s="19" t="s">
        <v>205</v>
      </c>
      <c r="T13" s="20" t="s">
        <v>206</v>
      </c>
      <c r="U13" s="19" t="s">
        <v>862</v>
      </c>
      <c r="V13" s="19" t="s">
        <v>862</v>
      </c>
      <c r="W13" s="19" t="s">
        <v>889</v>
      </c>
      <c r="X13" s="19" t="s">
        <v>251</v>
      </c>
      <c r="Y13" s="19" t="s">
        <v>25</v>
      </c>
      <c r="Z13" s="18" t="s">
        <v>861</v>
      </c>
      <c r="AA13" s="19" t="s">
        <v>170</v>
      </c>
      <c r="AB13" s="20" t="s">
        <v>171</v>
      </c>
      <c r="AC13" s="19" t="s">
        <v>243</v>
      </c>
      <c r="AD13" s="19" t="s">
        <v>76</v>
      </c>
      <c r="AE13" s="19" t="s">
        <v>862</v>
      </c>
      <c r="AF13" s="19" t="s">
        <v>862</v>
      </c>
      <c r="AG13" s="19" t="s">
        <v>874</v>
      </c>
      <c r="AH13" s="18">
        <v>36</v>
      </c>
      <c r="AI13" s="22">
        <v>36.95538461538461</v>
      </c>
      <c r="AJ13" s="23">
        <v>4.0186999999999999</v>
      </c>
      <c r="AK13" s="13" t="str">
        <f t="shared" si="0"/>
        <v>RG6060A06LI-CO 1 CREIL MF PPDC 2 CREPY EN VALOIS PDC1 04:00</v>
      </c>
      <c r="AL13" s="71" t="s">
        <v>1561</v>
      </c>
    </row>
    <row r="14" spans="1:38" ht="23.25" customHeight="1" thickBot="1">
      <c r="A14" s="18" t="s">
        <v>254</v>
      </c>
      <c r="B14" s="19" t="s">
        <v>849</v>
      </c>
      <c r="C14" s="20" t="s">
        <v>865</v>
      </c>
      <c r="D14" s="20" t="s">
        <v>890</v>
      </c>
      <c r="E14" s="20" t="s">
        <v>867</v>
      </c>
      <c r="F14" s="19" t="s">
        <v>853</v>
      </c>
      <c r="G14" s="20" t="s">
        <v>20</v>
      </c>
      <c r="H14" s="19" t="s">
        <v>868</v>
      </c>
      <c r="I14" s="20" t="s">
        <v>869</v>
      </c>
      <c r="J14" s="20" t="s">
        <v>870</v>
      </c>
      <c r="K14" s="19" t="s">
        <v>891</v>
      </c>
      <c r="L14" s="19" t="s">
        <v>858</v>
      </c>
      <c r="M14" s="19" t="s">
        <v>872</v>
      </c>
      <c r="N14" s="19" t="s">
        <v>873</v>
      </c>
      <c r="O14" s="21">
        <v>44096</v>
      </c>
      <c r="P14" s="21">
        <v>44469</v>
      </c>
      <c r="Q14" s="19" t="s">
        <v>22</v>
      </c>
      <c r="R14" s="18" t="s">
        <v>861</v>
      </c>
      <c r="S14" s="19" t="s">
        <v>205</v>
      </c>
      <c r="T14" s="20" t="s">
        <v>206</v>
      </c>
      <c r="U14" s="19" t="s">
        <v>862</v>
      </c>
      <c r="V14" s="19" t="s">
        <v>862</v>
      </c>
      <c r="W14" s="19" t="s">
        <v>475</v>
      </c>
      <c r="X14" s="19" t="s">
        <v>257</v>
      </c>
      <c r="Y14" s="19" t="s">
        <v>25</v>
      </c>
      <c r="Z14" s="18" t="s">
        <v>861</v>
      </c>
      <c r="AA14" s="19" t="s">
        <v>255</v>
      </c>
      <c r="AB14" s="20" t="s">
        <v>256</v>
      </c>
      <c r="AC14" s="19" t="s">
        <v>48</v>
      </c>
      <c r="AD14" s="19" t="s">
        <v>48</v>
      </c>
      <c r="AE14" s="19" t="s">
        <v>94</v>
      </c>
      <c r="AF14" s="19" t="s">
        <v>94</v>
      </c>
      <c r="AG14" s="19" t="s">
        <v>885</v>
      </c>
      <c r="AH14" s="18">
        <v>149</v>
      </c>
      <c r="AI14" s="22">
        <v>15.156538461538462</v>
      </c>
      <c r="AJ14" s="23">
        <v>1.1476</v>
      </c>
      <c r="AK14" s="13" t="str">
        <f t="shared" si="0"/>
        <v>RG6060A08EL-CO 1 CREIL MF PPDC 2 NOYON PDC1 05:25</v>
      </c>
      <c r="AL14" s="71" t="s">
        <v>1562</v>
      </c>
    </row>
    <row r="15" spans="1:38" ht="23.25" customHeight="1" thickBot="1">
      <c r="A15" s="18" t="s">
        <v>254</v>
      </c>
      <c r="B15" s="19" t="s">
        <v>849</v>
      </c>
      <c r="C15" s="20" t="s">
        <v>865</v>
      </c>
      <c r="D15" s="20" t="s">
        <v>890</v>
      </c>
      <c r="E15" s="20" t="s">
        <v>867</v>
      </c>
      <c r="F15" s="19" t="s">
        <v>853</v>
      </c>
      <c r="G15" s="20" t="s">
        <v>20</v>
      </c>
      <c r="H15" s="19" t="s">
        <v>868</v>
      </c>
      <c r="I15" s="20" t="s">
        <v>869</v>
      </c>
      <c r="J15" s="20" t="s">
        <v>870</v>
      </c>
      <c r="K15" s="19" t="s">
        <v>891</v>
      </c>
      <c r="L15" s="19" t="s">
        <v>858</v>
      </c>
      <c r="M15" s="19" t="s">
        <v>872</v>
      </c>
      <c r="N15" s="19" t="s">
        <v>873</v>
      </c>
      <c r="O15" s="21">
        <v>44096</v>
      </c>
      <c r="P15" s="21">
        <v>44469</v>
      </c>
      <c r="Q15" s="19" t="s">
        <v>22</v>
      </c>
      <c r="R15" s="18" t="s">
        <v>861</v>
      </c>
      <c r="S15" s="19" t="s">
        <v>205</v>
      </c>
      <c r="T15" s="20" t="s">
        <v>206</v>
      </c>
      <c r="U15" s="19" t="s">
        <v>862</v>
      </c>
      <c r="V15" s="19" t="s">
        <v>862</v>
      </c>
      <c r="W15" s="19" t="s">
        <v>475</v>
      </c>
      <c r="X15" s="19" t="s">
        <v>257</v>
      </c>
      <c r="Y15" s="19" t="s">
        <v>31</v>
      </c>
      <c r="Z15" s="18" t="s">
        <v>861</v>
      </c>
      <c r="AA15" s="19" t="s">
        <v>258</v>
      </c>
      <c r="AB15" s="20" t="s">
        <v>259</v>
      </c>
      <c r="AC15" s="19" t="s">
        <v>34</v>
      </c>
      <c r="AD15" s="19" t="s">
        <v>34</v>
      </c>
      <c r="AE15" s="19" t="s">
        <v>260</v>
      </c>
      <c r="AF15" s="19" t="s">
        <v>260</v>
      </c>
      <c r="AG15" s="19" t="s">
        <v>885</v>
      </c>
      <c r="AH15" s="18">
        <v>149</v>
      </c>
      <c r="AI15" s="22">
        <v>5.1326923076923059</v>
      </c>
      <c r="AJ15" s="23">
        <v>1.1476</v>
      </c>
      <c r="AK15" s="13" t="str">
        <f t="shared" si="0"/>
        <v>RG6060A08EL-CO 1 CREIL MF PPDC 3 LASSIGNY PDC1 05:25</v>
      </c>
      <c r="AL15" s="71" t="s">
        <v>1563</v>
      </c>
    </row>
    <row r="16" spans="1:38" ht="23.25" customHeight="1" thickBot="1">
      <c r="A16" s="18" t="s">
        <v>254</v>
      </c>
      <c r="B16" s="19" t="s">
        <v>849</v>
      </c>
      <c r="C16" s="20" t="s">
        <v>865</v>
      </c>
      <c r="D16" s="20" t="s">
        <v>890</v>
      </c>
      <c r="E16" s="20" t="s">
        <v>867</v>
      </c>
      <c r="F16" s="19" t="s">
        <v>853</v>
      </c>
      <c r="G16" s="20" t="s">
        <v>20</v>
      </c>
      <c r="H16" s="19" t="s">
        <v>868</v>
      </c>
      <c r="I16" s="20" t="s">
        <v>869</v>
      </c>
      <c r="J16" s="20" t="s">
        <v>870</v>
      </c>
      <c r="K16" s="19" t="s">
        <v>891</v>
      </c>
      <c r="L16" s="19" t="s">
        <v>858</v>
      </c>
      <c r="M16" s="19" t="s">
        <v>872</v>
      </c>
      <c r="N16" s="19" t="s">
        <v>873</v>
      </c>
      <c r="O16" s="21">
        <v>44096</v>
      </c>
      <c r="P16" s="21">
        <v>44469</v>
      </c>
      <c r="Q16" s="19" t="s">
        <v>22</v>
      </c>
      <c r="R16" s="18" t="s">
        <v>861</v>
      </c>
      <c r="S16" s="19" t="s">
        <v>205</v>
      </c>
      <c r="T16" s="20" t="s">
        <v>206</v>
      </c>
      <c r="U16" s="19" t="s">
        <v>862</v>
      </c>
      <c r="V16" s="19" t="s">
        <v>862</v>
      </c>
      <c r="W16" s="19" t="s">
        <v>475</v>
      </c>
      <c r="X16" s="19" t="s">
        <v>257</v>
      </c>
      <c r="Y16" s="19" t="s">
        <v>33</v>
      </c>
      <c r="Z16" s="18" t="s">
        <v>861</v>
      </c>
      <c r="AA16" s="19" t="s">
        <v>255</v>
      </c>
      <c r="AB16" s="20" t="s">
        <v>256</v>
      </c>
      <c r="AC16" s="19" t="s">
        <v>493</v>
      </c>
      <c r="AD16" s="19" t="s">
        <v>493</v>
      </c>
      <c r="AE16" s="19" t="s">
        <v>248</v>
      </c>
      <c r="AF16" s="19" t="s">
        <v>248</v>
      </c>
      <c r="AG16" s="19" t="s">
        <v>885</v>
      </c>
      <c r="AH16" s="18">
        <v>149</v>
      </c>
      <c r="AI16" s="22">
        <v>0</v>
      </c>
      <c r="AJ16" s="23">
        <v>1.1476</v>
      </c>
      <c r="AK16" s="13" t="str">
        <f t="shared" si="0"/>
        <v>RG6060A08EL-CO 1 CREIL MF PPDC 4 NOYON PDC1 05:25</v>
      </c>
      <c r="AL16" s="71" t="s">
        <v>1564</v>
      </c>
    </row>
    <row r="17" spans="1:38" ht="23.25" customHeight="1" thickBot="1">
      <c r="A17" s="18" t="s">
        <v>254</v>
      </c>
      <c r="B17" s="19" t="s">
        <v>849</v>
      </c>
      <c r="C17" s="20" t="s">
        <v>865</v>
      </c>
      <c r="D17" s="20" t="s">
        <v>890</v>
      </c>
      <c r="E17" s="20" t="s">
        <v>867</v>
      </c>
      <c r="F17" s="19" t="s">
        <v>853</v>
      </c>
      <c r="G17" s="20" t="s">
        <v>20</v>
      </c>
      <c r="H17" s="19" t="s">
        <v>868</v>
      </c>
      <c r="I17" s="20" t="s">
        <v>869</v>
      </c>
      <c r="J17" s="20" t="s">
        <v>870</v>
      </c>
      <c r="K17" s="19" t="s">
        <v>891</v>
      </c>
      <c r="L17" s="19" t="s">
        <v>858</v>
      </c>
      <c r="M17" s="19" t="s">
        <v>872</v>
      </c>
      <c r="N17" s="19" t="s">
        <v>873</v>
      </c>
      <c r="O17" s="21">
        <v>44096</v>
      </c>
      <c r="P17" s="21">
        <v>44469</v>
      </c>
      <c r="Q17" s="19" t="s">
        <v>25</v>
      </c>
      <c r="R17" s="18" t="s">
        <v>861</v>
      </c>
      <c r="S17" s="19" t="s">
        <v>255</v>
      </c>
      <c r="T17" s="20" t="s">
        <v>256</v>
      </c>
      <c r="U17" s="19" t="s">
        <v>48</v>
      </c>
      <c r="V17" s="19" t="s">
        <v>48</v>
      </c>
      <c r="W17" s="19" t="s">
        <v>94</v>
      </c>
      <c r="X17" s="19" t="s">
        <v>94</v>
      </c>
      <c r="Y17" s="19" t="s">
        <v>31</v>
      </c>
      <c r="Z17" s="18" t="s">
        <v>861</v>
      </c>
      <c r="AA17" s="19" t="s">
        <v>258</v>
      </c>
      <c r="AB17" s="20" t="s">
        <v>259</v>
      </c>
      <c r="AC17" s="19" t="s">
        <v>34</v>
      </c>
      <c r="AD17" s="19" t="s">
        <v>34</v>
      </c>
      <c r="AE17" s="19" t="s">
        <v>260</v>
      </c>
      <c r="AF17" s="19" t="s">
        <v>260</v>
      </c>
      <c r="AG17" s="19" t="s">
        <v>885</v>
      </c>
      <c r="AH17" s="18">
        <v>1</v>
      </c>
      <c r="AI17" s="22">
        <v>6.6561346153846124</v>
      </c>
      <c r="AJ17" s="23">
        <v>1.1476</v>
      </c>
      <c r="AK17" s="13" t="str">
        <f t="shared" si="0"/>
        <v>RG6060A08EL-CO 2 NOYON PDC1 3 LASSIGNY PDC1 06:40</v>
      </c>
      <c r="AL17" s="71" t="s">
        <v>1565</v>
      </c>
    </row>
    <row r="18" spans="1:38" ht="23.25" customHeight="1" thickBot="1">
      <c r="A18" s="18" t="s">
        <v>254</v>
      </c>
      <c r="B18" s="19" t="s">
        <v>849</v>
      </c>
      <c r="C18" s="20" t="s">
        <v>865</v>
      </c>
      <c r="D18" s="20" t="s">
        <v>890</v>
      </c>
      <c r="E18" s="20" t="s">
        <v>867</v>
      </c>
      <c r="F18" s="19" t="s">
        <v>853</v>
      </c>
      <c r="G18" s="20" t="s">
        <v>20</v>
      </c>
      <c r="H18" s="19" t="s">
        <v>868</v>
      </c>
      <c r="I18" s="20" t="s">
        <v>869</v>
      </c>
      <c r="J18" s="20" t="s">
        <v>870</v>
      </c>
      <c r="K18" s="19" t="s">
        <v>891</v>
      </c>
      <c r="L18" s="19" t="s">
        <v>858</v>
      </c>
      <c r="M18" s="19" t="s">
        <v>872</v>
      </c>
      <c r="N18" s="19" t="s">
        <v>873</v>
      </c>
      <c r="O18" s="21">
        <v>44096</v>
      </c>
      <c r="P18" s="21">
        <v>44469</v>
      </c>
      <c r="Q18" s="19" t="s">
        <v>31</v>
      </c>
      <c r="R18" s="18" t="s">
        <v>861</v>
      </c>
      <c r="S18" s="19" t="s">
        <v>258</v>
      </c>
      <c r="T18" s="20" t="s">
        <v>259</v>
      </c>
      <c r="U18" s="19" t="s">
        <v>34</v>
      </c>
      <c r="V18" s="19" t="s">
        <v>34</v>
      </c>
      <c r="W18" s="19" t="s">
        <v>260</v>
      </c>
      <c r="X18" s="19" t="s">
        <v>260</v>
      </c>
      <c r="Y18" s="19" t="s">
        <v>33</v>
      </c>
      <c r="Z18" s="18" t="s">
        <v>861</v>
      </c>
      <c r="AA18" s="19" t="s">
        <v>255</v>
      </c>
      <c r="AB18" s="20" t="s">
        <v>256</v>
      </c>
      <c r="AC18" s="19" t="s">
        <v>493</v>
      </c>
      <c r="AD18" s="19" t="s">
        <v>493</v>
      </c>
      <c r="AE18" s="19" t="s">
        <v>248</v>
      </c>
      <c r="AF18" s="19" t="s">
        <v>248</v>
      </c>
      <c r="AG18" s="19" t="s">
        <v>885</v>
      </c>
      <c r="AH18" s="18">
        <v>1</v>
      </c>
      <c r="AI18" s="22">
        <v>3.7042271825396837</v>
      </c>
      <c r="AJ18" s="23">
        <v>1.1476</v>
      </c>
      <c r="AK18" s="13" t="str">
        <f t="shared" si="0"/>
        <v>RG6060A08EL-CO 3 LASSIGNY PDC1 4 NOYON PDC1 07:10</v>
      </c>
      <c r="AL18" s="71" t="s">
        <v>1566</v>
      </c>
    </row>
    <row r="19" spans="1:38" ht="23.25" customHeight="1" thickBot="1">
      <c r="A19" s="18" t="s">
        <v>254</v>
      </c>
      <c r="B19" s="19" t="s">
        <v>849</v>
      </c>
      <c r="C19" s="20" t="s">
        <v>865</v>
      </c>
      <c r="D19" s="20" t="s">
        <v>890</v>
      </c>
      <c r="E19" s="20" t="s">
        <v>867</v>
      </c>
      <c r="F19" s="19" t="s">
        <v>853</v>
      </c>
      <c r="G19" s="20" t="s">
        <v>20</v>
      </c>
      <c r="H19" s="19" t="s">
        <v>868</v>
      </c>
      <c r="I19" s="20" t="s">
        <v>869</v>
      </c>
      <c r="J19" s="20" t="s">
        <v>870</v>
      </c>
      <c r="K19" s="19" t="s">
        <v>891</v>
      </c>
      <c r="L19" s="19" t="s">
        <v>858</v>
      </c>
      <c r="M19" s="19" t="s">
        <v>872</v>
      </c>
      <c r="N19" s="19" t="s">
        <v>873</v>
      </c>
      <c r="O19" s="21">
        <v>44096</v>
      </c>
      <c r="P19" s="21">
        <v>44469</v>
      </c>
      <c r="Q19" s="19" t="s">
        <v>31</v>
      </c>
      <c r="R19" s="18" t="s">
        <v>861</v>
      </c>
      <c r="S19" s="19" t="s">
        <v>258</v>
      </c>
      <c r="T19" s="20" t="s">
        <v>259</v>
      </c>
      <c r="U19" s="19" t="s">
        <v>34</v>
      </c>
      <c r="V19" s="19" t="s">
        <v>34</v>
      </c>
      <c r="W19" s="19" t="s">
        <v>260</v>
      </c>
      <c r="X19" s="19" t="s">
        <v>260</v>
      </c>
      <c r="Y19" s="19" t="s">
        <v>35</v>
      </c>
      <c r="Z19" s="18" t="s">
        <v>861</v>
      </c>
      <c r="AA19" s="19" t="s">
        <v>205</v>
      </c>
      <c r="AB19" s="20" t="s">
        <v>206</v>
      </c>
      <c r="AC19" s="19" t="s">
        <v>161</v>
      </c>
      <c r="AD19" s="19" t="s">
        <v>110</v>
      </c>
      <c r="AE19" s="19" t="s">
        <v>862</v>
      </c>
      <c r="AF19" s="19" t="s">
        <v>862</v>
      </c>
      <c r="AG19" s="19" t="s">
        <v>885</v>
      </c>
      <c r="AH19" s="18">
        <v>1</v>
      </c>
      <c r="AI19" s="22">
        <v>3.14</v>
      </c>
      <c r="AJ19" s="23">
        <v>1.1476</v>
      </c>
      <c r="AK19" s="13" t="str">
        <f t="shared" si="0"/>
        <v>RG6060A08EL-CO 3 LASSIGNY PDC1 5 CREIL MF PPDC 07:10</v>
      </c>
      <c r="AL19" s="71" t="s">
        <v>1567</v>
      </c>
    </row>
    <row r="20" spans="1:38" ht="23.25" customHeight="1" thickBot="1">
      <c r="A20" s="18" t="s">
        <v>254</v>
      </c>
      <c r="B20" s="19" t="s">
        <v>849</v>
      </c>
      <c r="C20" s="20" t="s">
        <v>865</v>
      </c>
      <c r="D20" s="20" t="s">
        <v>890</v>
      </c>
      <c r="E20" s="20" t="s">
        <v>867</v>
      </c>
      <c r="F20" s="19" t="s">
        <v>853</v>
      </c>
      <c r="G20" s="20" t="s">
        <v>20</v>
      </c>
      <c r="H20" s="19" t="s">
        <v>868</v>
      </c>
      <c r="I20" s="20" t="s">
        <v>869</v>
      </c>
      <c r="J20" s="20" t="s">
        <v>870</v>
      </c>
      <c r="K20" s="19" t="s">
        <v>891</v>
      </c>
      <c r="L20" s="19" t="s">
        <v>858</v>
      </c>
      <c r="M20" s="19" t="s">
        <v>872</v>
      </c>
      <c r="N20" s="19" t="s">
        <v>873</v>
      </c>
      <c r="O20" s="21">
        <v>44096</v>
      </c>
      <c r="P20" s="21">
        <v>44469</v>
      </c>
      <c r="Q20" s="19" t="s">
        <v>33</v>
      </c>
      <c r="R20" s="18" t="s">
        <v>861</v>
      </c>
      <c r="S20" s="19" t="s">
        <v>255</v>
      </c>
      <c r="T20" s="20" t="s">
        <v>256</v>
      </c>
      <c r="U20" s="19" t="s">
        <v>493</v>
      </c>
      <c r="V20" s="19" t="s">
        <v>493</v>
      </c>
      <c r="W20" s="19" t="s">
        <v>248</v>
      </c>
      <c r="X20" s="19" t="s">
        <v>248</v>
      </c>
      <c r="Y20" s="19" t="s">
        <v>35</v>
      </c>
      <c r="Z20" s="18" t="s">
        <v>861</v>
      </c>
      <c r="AA20" s="19" t="s">
        <v>205</v>
      </c>
      <c r="AB20" s="20" t="s">
        <v>206</v>
      </c>
      <c r="AC20" s="19" t="s">
        <v>161</v>
      </c>
      <c r="AD20" s="19" t="s">
        <v>110</v>
      </c>
      <c r="AE20" s="19" t="s">
        <v>862</v>
      </c>
      <c r="AF20" s="19" t="s">
        <v>862</v>
      </c>
      <c r="AG20" s="19" t="s">
        <v>885</v>
      </c>
      <c r="AH20" s="18">
        <v>1</v>
      </c>
      <c r="AI20" s="22">
        <v>14.204761904761906</v>
      </c>
      <c r="AJ20" s="23">
        <v>1.1476</v>
      </c>
      <c r="AK20" s="13" t="str">
        <f t="shared" si="0"/>
        <v>RG6060A08EL-CO 4 NOYON PDC1 5 CREIL MF PPDC 07:40</v>
      </c>
      <c r="AL20" s="71" t="s">
        <v>1568</v>
      </c>
    </row>
    <row r="21" spans="1:38" ht="23.25" customHeight="1" thickBot="1">
      <c r="A21" s="18" t="s">
        <v>307</v>
      </c>
      <c r="B21" s="19" t="s">
        <v>849</v>
      </c>
      <c r="C21" s="20" t="s">
        <v>865</v>
      </c>
      <c r="D21" s="20" t="s">
        <v>892</v>
      </c>
      <c r="E21" s="20" t="s">
        <v>867</v>
      </c>
      <c r="F21" s="19" t="s">
        <v>853</v>
      </c>
      <c r="G21" s="20" t="s">
        <v>20</v>
      </c>
      <c r="H21" s="19" t="s">
        <v>868</v>
      </c>
      <c r="I21" s="20" t="s">
        <v>869</v>
      </c>
      <c r="J21" s="20" t="s">
        <v>870</v>
      </c>
      <c r="K21" s="19" t="s">
        <v>893</v>
      </c>
      <c r="L21" s="19" t="s">
        <v>858</v>
      </c>
      <c r="M21" s="19" t="s">
        <v>872</v>
      </c>
      <c r="N21" s="19" t="s">
        <v>873</v>
      </c>
      <c r="O21" s="21">
        <v>44096</v>
      </c>
      <c r="P21" s="21">
        <v>44469</v>
      </c>
      <c r="Q21" s="19" t="s">
        <v>22</v>
      </c>
      <c r="R21" s="18" t="s">
        <v>861</v>
      </c>
      <c r="S21" s="19" t="s">
        <v>205</v>
      </c>
      <c r="T21" s="20" t="s">
        <v>206</v>
      </c>
      <c r="U21" s="19" t="s">
        <v>862</v>
      </c>
      <c r="V21" s="19" t="s">
        <v>862</v>
      </c>
      <c r="W21" s="19" t="s">
        <v>265</v>
      </c>
      <c r="X21" s="19" t="s">
        <v>32</v>
      </c>
      <c r="Y21" s="19" t="s">
        <v>25</v>
      </c>
      <c r="Z21" s="18" t="s">
        <v>861</v>
      </c>
      <c r="AA21" s="19" t="s">
        <v>272</v>
      </c>
      <c r="AB21" s="20" t="s">
        <v>273</v>
      </c>
      <c r="AC21" s="19" t="s">
        <v>337</v>
      </c>
      <c r="AD21" s="19" t="s">
        <v>54</v>
      </c>
      <c r="AE21" s="19" t="s">
        <v>862</v>
      </c>
      <c r="AF21" s="19" t="s">
        <v>862</v>
      </c>
      <c r="AG21" s="19" t="s">
        <v>874</v>
      </c>
      <c r="AH21" s="18">
        <v>26</v>
      </c>
      <c r="AI21" s="22">
        <v>10.56730769230769</v>
      </c>
      <c r="AJ21" s="23">
        <v>2.9426000000000001</v>
      </c>
      <c r="AK21" s="13" t="str">
        <f t="shared" si="0"/>
        <v>RG6060A10LI-CO 1 CREIL MF PPDC 2 ESTREES ST DENI PDC1 06:05</v>
      </c>
      <c r="AL21" s="71" t="s">
        <v>1569</v>
      </c>
    </row>
    <row r="22" spans="1:38" ht="23.25" customHeight="1" thickBot="1">
      <c r="A22" s="18" t="s">
        <v>315</v>
      </c>
      <c r="B22" s="19" t="s">
        <v>849</v>
      </c>
      <c r="C22" s="20" t="s">
        <v>865</v>
      </c>
      <c r="D22" s="20" t="s">
        <v>894</v>
      </c>
      <c r="E22" s="20" t="s">
        <v>895</v>
      </c>
      <c r="F22" s="19" t="s">
        <v>853</v>
      </c>
      <c r="G22" s="20" t="s">
        <v>20</v>
      </c>
      <c r="H22" s="19" t="s">
        <v>896</v>
      </c>
      <c r="I22" s="20" t="s">
        <v>897</v>
      </c>
      <c r="J22" s="20" t="s">
        <v>898</v>
      </c>
      <c r="K22" s="19" t="s">
        <v>899</v>
      </c>
      <c r="L22" s="19" t="s">
        <v>858</v>
      </c>
      <c r="M22" s="19" t="s">
        <v>880</v>
      </c>
      <c r="N22" s="19" t="s">
        <v>873</v>
      </c>
      <c r="O22" s="21">
        <v>44287</v>
      </c>
      <c r="P22" s="21">
        <v>45382</v>
      </c>
      <c r="Q22" s="19" t="s">
        <v>22</v>
      </c>
      <c r="R22" s="18" t="s">
        <v>861</v>
      </c>
      <c r="S22" s="19" t="s">
        <v>236</v>
      </c>
      <c r="T22" s="20" t="s">
        <v>237</v>
      </c>
      <c r="U22" s="19" t="s">
        <v>862</v>
      </c>
      <c r="V22" s="19" t="s">
        <v>862</v>
      </c>
      <c r="W22" s="19" t="s">
        <v>447</v>
      </c>
      <c r="X22" s="19" t="s">
        <v>93</v>
      </c>
      <c r="Y22" s="19" t="s">
        <v>25</v>
      </c>
      <c r="Z22" s="18" t="s">
        <v>861</v>
      </c>
      <c r="AA22" s="19" t="s">
        <v>205</v>
      </c>
      <c r="AB22" s="20" t="s">
        <v>206</v>
      </c>
      <c r="AC22" s="19" t="s">
        <v>335</v>
      </c>
      <c r="AD22" s="19" t="s">
        <v>335</v>
      </c>
      <c r="AE22" s="19" t="s">
        <v>265</v>
      </c>
      <c r="AF22" s="19" t="s">
        <v>265</v>
      </c>
      <c r="AG22" s="19" t="s">
        <v>874</v>
      </c>
      <c r="AH22" s="18">
        <v>21</v>
      </c>
      <c r="AI22" s="22">
        <v>3</v>
      </c>
      <c r="AJ22" s="23">
        <v>1.2524</v>
      </c>
      <c r="AK22" s="13" t="str">
        <f t="shared" si="0"/>
        <v>RG6060A12LI-CO 1 CREIL PDC1 2 CREIL MF PPDC 05:30</v>
      </c>
      <c r="AL22" s="71" t="s">
        <v>1570</v>
      </c>
    </row>
    <row r="23" spans="1:38" ht="23.25" customHeight="1" thickBot="1">
      <c r="A23" s="18" t="s">
        <v>315</v>
      </c>
      <c r="B23" s="19" t="s">
        <v>849</v>
      </c>
      <c r="C23" s="20" t="s">
        <v>865</v>
      </c>
      <c r="D23" s="20" t="s">
        <v>894</v>
      </c>
      <c r="E23" s="20" t="s">
        <v>895</v>
      </c>
      <c r="F23" s="19" t="s">
        <v>853</v>
      </c>
      <c r="G23" s="20" t="s">
        <v>20</v>
      </c>
      <c r="H23" s="19" t="s">
        <v>896</v>
      </c>
      <c r="I23" s="20" t="s">
        <v>897</v>
      </c>
      <c r="J23" s="20" t="s">
        <v>898</v>
      </c>
      <c r="K23" s="19" t="s">
        <v>899</v>
      </c>
      <c r="L23" s="19" t="s">
        <v>858</v>
      </c>
      <c r="M23" s="19" t="s">
        <v>880</v>
      </c>
      <c r="N23" s="19" t="s">
        <v>873</v>
      </c>
      <c r="O23" s="21">
        <v>44287</v>
      </c>
      <c r="P23" s="21">
        <v>45382</v>
      </c>
      <c r="Q23" s="19" t="s">
        <v>22</v>
      </c>
      <c r="R23" s="18" t="s">
        <v>861</v>
      </c>
      <c r="S23" s="19" t="s">
        <v>236</v>
      </c>
      <c r="T23" s="20" t="s">
        <v>237</v>
      </c>
      <c r="U23" s="19" t="s">
        <v>862</v>
      </c>
      <c r="V23" s="19" t="s">
        <v>862</v>
      </c>
      <c r="W23" s="19" t="s">
        <v>447</v>
      </c>
      <c r="X23" s="19" t="s">
        <v>93</v>
      </c>
      <c r="Y23" s="19" t="s">
        <v>31</v>
      </c>
      <c r="Z23" s="18" t="s">
        <v>861</v>
      </c>
      <c r="AA23" s="19" t="s">
        <v>274</v>
      </c>
      <c r="AB23" s="20" t="s">
        <v>275</v>
      </c>
      <c r="AC23" s="19" t="s">
        <v>32</v>
      </c>
      <c r="AD23" s="19" t="s">
        <v>663</v>
      </c>
      <c r="AE23" s="19" t="s">
        <v>862</v>
      </c>
      <c r="AF23" s="19" t="s">
        <v>862</v>
      </c>
      <c r="AG23" s="19" t="s">
        <v>874</v>
      </c>
      <c r="AH23" s="18">
        <v>21</v>
      </c>
      <c r="AI23" s="22">
        <v>4.8407499999999999</v>
      </c>
      <c r="AJ23" s="23">
        <v>1.2524</v>
      </c>
      <c r="AK23" s="13" t="str">
        <f t="shared" si="0"/>
        <v>RG6060A12LI-CO 1 CREIL PDC1 3 BREUIL LE VERT PDC1 05:30</v>
      </c>
      <c r="AL23" s="71" t="s">
        <v>1571</v>
      </c>
    </row>
    <row r="24" spans="1:38" ht="23.25" customHeight="1" thickBot="1">
      <c r="A24" s="18" t="s">
        <v>315</v>
      </c>
      <c r="B24" s="19" t="s">
        <v>849</v>
      </c>
      <c r="C24" s="20" t="s">
        <v>865</v>
      </c>
      <c r="D24" s="20" t="s">
        <v>894</v>
      </c>
      <c r="E24" s="20" t="s">
        <v>895</v>
      </c>
      <c r="F24" s="19" t="s">
        <v>853</v>
      </c>
      <c r="G24" s="20" t="s">
        <v>20</v>
      </c>
      <c r="H24" s="19" t="s">
        <v>896</v>
      </c>
      <c r="I24" s="20" t="s">
        <v>897</v>
      </c>
      <c r="J24" s="20" t="s">
        <v>898</v>
      </c>
      <c r="K24" s="19" t="s">
        <v>899</v>
      </c>
      <c r="L24" s="19" t="s">
        <v>858</v>
      </c>
      <c r="M24" s="19" t="s">
        <v>880</v>
      </c>
      <c r="N24" s="19" t="s">
        <v>873</v>
      </c>
      <c r="O24" s="21">
        <v>44287</v>
      </c>
      <c r="P24" s="21">
        <v>45382</v>
      </c>
      <c r="Q24" s="19" t="s">
        <v>25</v>
      </c>
      <c r="R24" s="18" t="s">
        <v>861</v>
      </c>
      <c r="S24" s="19" t="s">
        <v>205</v>
      </c>
      <c r="T24" s="20" t="s">
        <v>206</v>
      </c>
      <c r="U24" s="19" t="s">
        <v>335</v>
      </c>
      <c r="V24" s="19" t="s">
        <v>335</v>
      </c>
      <c r="W24" s="19" t="s">
        <v>265</v>
      </c>
      <c r="X24" s="19" t="s">
        <v>265</v>
      </c>
      <c r="Y24" s="19" t="s">
        <v>31</v>
      </c>
      <c r="Z24" s="18" t="s">
        <v>861</v>
      </c>
      <c r="AA24" s="19" t="s">
        <v>274</v>
      </c>
      <c r="AB24" s="20" t="s">
        <v>275</v>
      </c>
      <c r="AC24" s="19" t="s">
        <v>32</v>
      </c>
      <c r="AD24" s="19" t="s">
        <v>663</v>
      </c>
      <c r="AE24" s="19" t="s">
        <v>862</v>
      </c>
      <c r="AF24" s="19" t="s">
        <v>862</v>
      </c>
      <c r="AG24" s="19" t="s">
        <v>874</v>
      </c>
      <c r="AH24" s="18">
        <v>1</v>
      </c>
      <c r="AI24" s="22">
        <v>7.6468333333333334</v>
      </c>
      <c r="AJ24" s="23">
        <v>1.2524</v>
      </c>
      <c r="AK24" s="13" t="str">
        <f t="shared" si="0"/>
        <v>RG6060A12LI-CO 2 CREIL MF PPDC 3 BREUIL LE VERT PDC1 05:45</v>
      </c>
      <c r="AL24" s="71" t="s">
        <v>1572</v>
      </c>
    </row>
    <row r="25" spans="1:38" ht="23.25" customHeight="1" thickBot="1">
      <c r="A25" s="18" t="s">
        <v>334</v>
      </c>
      <c r="B25" s="19" t="s">
        <v>849</v>
      </c>
      <c r="C25" s="20" t="s">
        <v>865</v>
      </c>
      <c r="D25" s="20" t="s">
        <v>900</v>
      </c>
      <c r="E25" s="20" t="s">
        <v>887</v>
      </c>
      <c r="F25" s="19" t="s">
        <v>853</v>
      </c>
      <c r="G25" s="20" t="s">
        <v>20</v>
      </c>
      <c r="H25" s="19" t="s">
        <v>854</v>
      </c>
      <c r="I25" s="20" t="s">
        <v>855</v>
      </c>
      <c r="J25" s="20" t="s">
        <v>856</v>
      </c>
      <c r="K25" s="19" t="s">
        <v>901</v>
      </c>
      <c r="L25" s="19" t="s">
        <v>858</v>
      </c>
      <c r="M25" s="19" t="s">
        <v>872</v>
      </c>
      <c r="N25" s="19" t="s">
        <v>873</v>
      </c>
      <c r="O25" s="21">
        <v>44207</v>
      </c>
      <c r="P25" s="21"/>
      <c r="Q25" s="19" t="s">
        <v>22</v>
      </c>
      <c r="R25" s="18" t="s">
        <v>861</v>
      </c>
      <c r="S25" s="19" t="s">
        <v>205</v>
      </c>
      <c r="T25" s="20" t="s">
        <v>206</v>
      </c>
      <c r="U25" s="19" t="s">
        <v>862</v>
      </c>
      <c r="V25" s="19" t="s">
        <v>862</v>
      </c>
      <c r="W25" s="19" t="s">
        <v>889</v>
      </c>
      <c r="X25" s="19" t="s">
        <v>251</v>
      </c>
      <c r="Y25" s="19" t="s">
        <v>25</v>
      </c>
      <c r="Z25" s="18" t="s">
        <v>861</v>
      </c>
      <c r="AA25" s="19" t="s">
        <v>241</v>
      </c>
      <c r="AB25" s="20" t="s">
        <v>242</v>
      </c>
      <c r="AC25" s="19" t="s">
        <v>482</v>
      </c>
      <c r="AD25" s="19" t="s">
        <v>482</v>
      </c>
      <c r="AE25" s="19" t="s">
        <v>335</v>
      </c>
      <c r="AF25" s="19" t="s">
        <v>335</v>
      </c>
      <c r="AG25" s="19" t="s">
        <v>874</v>
      </c>
      <c r="AH25" s="18">
        <v>75</v>
      </c>
      <c r="AI25" s="22">
        <v>42.99384615384615</v>
      </c>
      <c r="AJ25" s="23">
        <v>2.7288999999999999</v>
      </c>
      <c r="AK25" s="13" t="str">
        <f t="shared" si="0"/>
        <v>RG6060A18LI-CO 1 CREIL MF PPDC 2 COMPIEGNE PDC1 04:00</v>
      </c>
      <c r="AL25" s="71" t="s">
        <v>1573</v>
      </c>
    </row>
    <row r="26" spans="1:38" ht="23.25" customHeight="1" thickBot="1">
      <c r="A26" s="18" t="s">
        <v>334</v>
      </c>
      <c r="B26" s="19" t="s">
        <v>849</v>
      </c>
      <c r="C26" s="20" t="s">
        <v>865</v>
      </c>
      <c r="D26" s="20" t="s">
        <v>900</v>
      </c>
      <c r="E26" s="20" t="s">
        <v>887</v>
      </c>
      <c r="F26" s="19" t="s">
        <v>853</v>
      </c>
      <c r="G26" s="20" t="s">
        <v>20</v>
      </c>
      <c r="H26" s="19" t="s">
        <v>854</v>
      </c>
      <c r="I26" s="20" t="s">
        <v>855</v>
      </c>
      <c r="J26" s="20" t="s">
        <v>856</v>
      </c>
      <c r="K26" s="19" t="s">
        <v>901</v>
      </c>
      <c r="L26" s="19" t="s">
        <v>858</v>
      </c>
      <c r="M26" s="19" t="s">
        <v>872</v>
      </c>
      <c r="N26" s="19" t="s">
        <v>873</v>
      </c>
      <c r="O26" s="21">
        <v>44207</v>
      </c>
      <c r="P26" s="21"/>
      <c r="Q26" s="19" t="s">
        <v>25</v>
      </c>
      <c r="R26" s="18" t="s">
        <v>861</v>
      </c>
      <c r="S26" s="19" t="s">
        <v>241</v>
      </c>
      <c r="T26" s="20" t="s">
        <v>242</v>
      </c>
      <c r="U26" s="19" t="s">
        <v>482</v>
      </c>
      <c r="V26" s="19" t="s">
        <v>482</v>
      </c>
      <c r="W26" s="19" t="s">
        <v>335</v>
      </c>
      <c r="X26" s="19" t="s">
        <v>335</v>
      </c>
      <c r="Y26" s="19" t="s">
        <v>31</v>
      </c>
      <c r="Z26" s="18" t="s">
        <v>861</v>
      </c>
      <c r="AA26" s="19" t="s">
        <v>205</v>
      </c>
      <c r="AB26" s="20" t="s">
        <v>206</v>
      </c>
      <c r="AC26" s="19" t="s">
        <v>48</v>
      </c>
      <c r="AD26" s="19" t="s">
        <v>48</v>
      </c>
      <c r="AE26" s="19" t="s">
        <v>602</v>
      </c>
      <c r="AF26" s="19" t="s">
        <v>94</v>
      </c>
      <c r="AG26" s="19" t="s">
        <v>874</v>
      </c>
      <c r="AH26" s="18">
        <v>1</v>
      </c>
      <c r="AI26" s="22">
        <v>26.166666666666668</v>
      </c>
      <c r="AJ26" s="23">
        <v>2.7288999999999999</v>
      </c>
      <c r="AK26" s="13" t="str">
        <f t="shared" si="0"/>
        <v>RG6060A18LI-CO 2 COMPIEGNE PDC1 3 CREIL MF PPDC 05:40</v>
      </c>
      <c r="AL26" s="71" t="s">
        <v>1574</v>
      </c>
    </row>
    <row r="27" spans="1:38" ht="23.25" customHeight="1" thickBot="1">
      <c r="A27" s="18" t="s">
        <v>334</v>
      </c>
      <c r="B27" s="19" t="s">
        <v>849</v>
      </c>
      <c r="C27" s="20" t="s">
        <v>865</v>
      </c>
      <c r="D27" s="20" t="s">
        <v>900</v>
      </c>
      <c r="E27" s="20" t="s">
        <v>887</v>
      </c>
      <c r="F27" s="19" t="s">
        <v>853</v>
      </c>
      <c r="G27" s="20" t="s">
        <v>20</v>
      </c>
      <c r="H27" s="19" t="s">
        <v>854</v>
      </c>
      <c r="I27" s="20" t="s">
        <v>855</v>
      </c>
      <c r="J27" s="20" t="s">
        <v>856</v>
      </c>
      <c r="K27" s="19" t="s">
        <v>901</v>
      </c>
      <c r="L27" s="19" t="s">
        <v>858</v>
      </c>
      <c r="M27" s="19" t="s">
        <v>872</v>
      </c>
      <c r="N27" s="19" t="s">
        <v>873</v>
      </c>
      <c r="O27" s="21">
        <v>44207</v>
      </c>
      <c r="P27" s="21"/>
      <c r="Q27" s="19" t="s">
        <v>25</v>
      </c>
      <c r="R27" s="18" t="s">
        <v>861</v>
      </c>
      <c r="S27" s="19" t="s">
        <v>241</v>
      </c>
      <c r="T27" s="20" t="s">
        <v>242</v>
      </c>
      <c r="U27" s="19" t="s">
        <v>482</v>
      </c>
      <c r="V27" s="19" t="s">
        <v>482</v>
      </c>
      <c r="W27" s="19" t="s">
        <v>335</v>
      </c>
      <c r="X27" s="19" t="s">
        <v>335</v>
      </c>
      <c r="Y27" s="19" t="s">
        <v>33</v>
      </c>
      <c r="Z27" s="18" t="s">
        <v>861</v>
      </c>
      <c r="AA27" s="19" t="s">
        <v>236</v>
      </c>
      <c r="AB27" s="20" t="s">
        <v>237</v>
      </c>
      <c r="AC27" s="19" t="s">
        <v>77</v>
      </c>
      <c r="AD27" s="19" t="s">
        <v>77</v>
      </c>
      <c r="AE27" s="19" t="s">
        <v>488</v>
      </c>
      <c r="AF27" s="19" t="s">
        <v>103</v>
      </c>
      <c r="AG27" s="19" t="s">
        <v>874</v>
      </c>
      <c r="AH27" s="18">
        <v>1</v>
      </c>
      <c r="AI27" s="22">
        <v>0</v>
      </c>
      <c r="AJ27" s="23">
        <v>2.7288999999999999</v>
      </c>
      <c r="AK27" s="13" t="str">
        <f t="shared" si="0"/>
        <v>RG6060A18LI-CO 2 COMPIEGNE PDC1 4 CREIL PDC1 05:40</v>
      </c>
      <c r="AL27" s="71" t="s">
        <v>1575</v>
      </c>
    </row>
    <row r="28" spans="1:38" ht="23.25" customHeight="1" thickBot="1">
      <c r="A28" s="18" t="s">
        <v>334</v>
      </c>
      <c r="B28" s="19" t="s">
        <v>849</v>
      </c>
      <c r="C28" s="20" t="s">
        <v>865</v>
      </c>
      <c r="D28" s="20" t="s">
        <v>900</v>
      </c>
      <c r="E28" s="20" t="s">
        <v>887</v>
      </c>
      <c r="F28" s="19" t="s">
        <v>853</v>
      </c>
      <c r="G28" s="20" t="s">
        <v>20</v>
      </c>
      <c r="H28" s="19" t="s">
        <v>854</v>
      </c>
      <c r="I28" s="20" t="s">
        <v>855</v>
      </c>
      <c r="J28" s="20" t="s">
        <v>856</v>
      </c>
      <c r="K28" s="19" t="s">
        <v>901</v>
      </c>
      <c r="L28" s="19" t="s">
        <v>858</v>
      </c>
      <c r="M28" s="19" t="s">
        <v>872</v>
      </c>
      <c r="N28" s="19" t="s">
        <v>873</v>
      </c>
      <c r="O28" s="21">
        <v>44207</v>
      </c>
      <c r="P28" s="21"/>
      <c r="Q28" s="19" t="s">
        <v>25</v>
      </c>
      <c r="R28" s="18" t="s">
        <v>861</v>
      </c>
      <c r="S28" s="19" t="s">
        <v>241</v>
      </c>
      <c r="T28" s="20" t="s">
        <v>242</v>
      </c>
      <c r="U28" s="19" t="s">
        <v>482</v>
      </c>
      <c r="V28" s="19" t="s">
        <v>482</v>
      </c>
      <c r="W28" s="19" t="s">
        <v>335</v>
      </c>
      <c r="X28" s="19" t="s">
        <v>335</v>
      </c>
      <c r="Y28" s="19" t="s">
        <v>35</v>
      </c>
      <c r="Z28" s="18" t="s">
        <v>861</v>
      </c>
      <c r="AA28" s="19" t="s">
        <v>205</v>
      </c>
      <c r="AB28" s="20" t="s">
        <v>206</v>
      </c>
      <c r="AC28" s="19" t="s">
        <v>86</v>
      </c>
      <c r="AD28" s="19" t="s">
        <v>86</v>
      </c>
      <c r="AE28" s="19" t="s">
        <v>862</v>
      </c>
      <c r="AF28" s="19" t="s">
        <v>862</v>
      </c>
      <c r="AG28" s="19" t="s">
        <v>874</v>
      </c>
      <c r="AH28" s="18">
        <v>1</v>
      </c>
      <c r="AI28" s="22">
        <v>23.872499999999999</v>
      </c>
      <c r="AJ28" s="23">
        <v>2.7288999999999999</v>
      </c>
      <c r="AK28" s="13" t="str">
        <f t="shared" si="0"/>
        <v>RG6060A18LI-CO 2 COMPIEGNE PDC1 5 CREIL MF PPDC 05:40</v>
      </c>
      <c r="AL28" s="71" t="s">
        <v>1576</v>
      </c>
    </row>
    <row r="29" spans="1:38" ht="23.25" customHeight="1" thickBot="1">
      <c r="A29" s="18" t="s">
        <v>334</v>
      </c>
      <c r="B29" s="19" t="s">
        <v>849</v>
      </c>
      <c r="C29" s="20" t="s">
        <v>865</v>
      </c>
      <c r="D29" s="20" t="s">
        <v>900</v>
      </c>
      <c r="E29" s="20" t="s">
        <v>887</v>
      </c>
      <c r="F29" s="19" t="s">
        <v>853</v>
      </c>
      <c r="G29" s="20" t="s">
        <v>20</v>
      </c>
      <c r="H29" s="19" t="s">
        <v>854</v>
      </c>
      <c r="I29" s="20" t="s">
        <v>855</v>
      </c>
      <c r="J29" s="20" t="s">
        <v>856</v>
      </c>
      <c r="K29" s="19" t="s">
        <v>901</v>
      </c>
      <c r="L29" s="19" t="s">
        <v>858</v>
      </c>
      <c r="M29" s="19" t="s">
        <v>872</v>
      </c>
      <c r="N29" s="19" t="s">
        <v>873</v>
      </c>
      <c r="O29" s="21">
        <v>44207</v>
      </c>
      <c r="P29" s="21"/>
      <c r="Q29" s="19" t="s">
        <v>31</v>
      </c>
      <c r="R29" s="18" t="s">
        <v>861</v>
      </c>
      <c r="S29" s="19" t="s">
        <v>205</v>
      </c>
      <c r="T29" s="20" t="s">
        <v>206</v>
      </c>
      <c r="U29" s="19" t="s">
        <v>48</v>
      </c>
      <c r="V29" s="19" t="s">
        <v>48</v>
      </c>
      <c r="W29" s="19" t="s">
        <v>602</v>
      </c>
      <c r="X29" s="19" t="s">
        <v>94</v>
      </c>
      <c r="Y29" s="19" t="s">
        <v>33</v>
      </c>
      <c r="Z29" s="18" t="s">
        <v>861</v>
      </c>
      <c r="AA29" s="19" t="s">
        <v>236</v>
      </c>
      <c r="AB29" s="20" t="s">
        <v>237</v>
      </c>
      <c r="AC29" s="19" t="s">
        <v>77</v>
      </c>
      <c r="AD29" s="19" t="s">
        <v>77</v>
      </c>
      <c r="AE29" s="19" t="s">
        <v>488</v>
      </c>
      <c r="AF29" s="19" t="s">
        <v>103</v>
      </c>
      <c r="AG29" s="19" t="s">
        <v>874</v>
      </c>
      <c r="AH29" s="18">
        <v>1</v>
      </c>
      <c r="AI29" s="22">
        <v>34.633461538461532</v>
      </c>
      <c r="AJ29" s="23">
        <v>2.7288999999999999</v>
      </c>
      <c r="AK29" s="13" t="str">
        <f t="shared" si="0"/>
        <v>RG6060A18LI-CO 3 CREIL MF PPDC 4 CREIL PDC1 06:40</v>
      </c>
      <c r="AL29" s="71" t="s">
        <v>1577</v>
      </c>
    </row>
    <row r="30" spans="1:38" ht="23.25" customHeight="1" thickBot="1">
      <c r="A30" s="18" t="s">
        <v>334</v>
      </c>
      <c r="B30" s="19" t="s">
        <v>849</v>
      </c>
      <c r="C30" s="20" t="s">
        <v>865</v>
      </c>
      <c r="D30" s="20" t="s">
        <v>900</v>
      </c>
      <c r="E30" s="20" t="s">
        <v>887</v>
      </c>
      <c r="F30" s="19" t="s">
        <v>853</v>
      </c>
      <c r="G30" s="20" t="s">
        <v>20</v>
      </c>
      <c r="H30" s="19" t="s">
        <v>854</v>
      </c>
      <c r="I30" s="20" t="s">
        <v>855</v>
      </c>
      <c r="J30" s="20" t="s">
        <v>856</v>
      </c>
      <c r="K30" s="19" t="s">
        <v>901</v>
      </c>
      <c r="L30" s="19" t="s">
        <v>858</v>
      </c>
      <c r="M30" s="19" t="s">
        <v>872</v>
      </c>
      <c r="N30" s="19" t="s">
        <v>873</v>
      </c>
      <c r="O30" s="21">
        <v>44207</v>
      </c>
      <c r="P30" s="21"/>
      <c r="Q30" s="19" t="s">
        <v>33</v>
      </c>
      <c r="R30" s="18" t="s">
        <v>861</v>
      </c>
      <c r="S30" s="19" t="s">
        <v>236</v>
      </c>
      <c r="T30" s="20" t="s">
        <v>237</v>
      </c>
      <c r="U30" s="19" t="s">
        <v>77</v>
      </c>
      <c r="V30" s="19" t="s">
        <v>77</v>
      </c>
      <c r="W30" s="19" t="s">
        <v>488</v>
      </c>
      <c r="X30" s="19" t="s">
        <v>103</v>
      </c>
      <c r="Y30" s="19" t="s">
        <v>35</v>
      </c>
      <c r="Z30" s="18" t="s">
        <v>861</v>
      </c>
      <c r="AA30" s="19" t="s">
        <v>205</v>
      </c>
      <c r="AB30" s="20" t="s">
        <v>206</v>
      </c>
      <c r="AC30" s="19" t="s">
        <v>86</v>
      </c>
      <c r="AD30" s="19" t="s">
        <v>86</v>
      </c>
      <c r="AE30" s="19" t="s">
        <v>862</v>
      </c>
      <c r="AF30" s="19" t="s">
        <v>862</v>
      </c>
      <c r="AG30" s="19" t="s">
        <v>874</v>
      </c>
      <c r="AH30" s="18">
        <v>1</v>
      </c>
      <c r="AI30" s="22">
        <v>29.159615384615389</v>
      </c>
      <c r="AJ30" s="23">
        <v>2.7288999999999999</v>
      </c>
      <c r="AK30" s="13" t="str">
        <f t="shared" si="0"/>
        <v>RG6060A18LI-CO 4 CREIL PDC1 5 CREIL MF PPDC 07:20</v>
      </c>
      <c r="AL30" s="71" t="s">
        <v>1578</v>
      </c>
    </row>
    <row r="31" spans="1:38" ht="23.25" customHeight="1" thickBot="1">
      <c r="A31" s="18" t="s">
        <v>336</v>
      </c>
      <c r="B31" s="19" t="s">
        <v>849</v>
      </c>
      <c r="C31" s="20" t="s">
        <v>865</v>
      </c>
      <c r="D31" s="20" t="s">
        <v>902</v>
      </c>
      <c r="E31" s="20" t="s">
        <v>903</v>
      </c>
      <c r="F31" s="19" t="s">
        <v>853</v>
      </c>
      <c r="G31" s="20" t="s">
        <v>20</v>
      </c>
      <c r="H31" s="19" t="s">
        <v>904</v>
      </c>
      <c r="I31" s="20" t="s">
        <v>905</v>
      </c>
      <c r="J31" s="20" t="s">
        <v>906</v>
      </c>
      <c r="K31" s="19" t="s">
        <v>907</v>
      </c>
      <c r="L31" s="19" t="s">
        <v>858</v>
      </c>
      <c r="M31" s="19" t="s">
        <v>908</v>
      </c>
      <c r="N31" s="19" t="s">
        <v>873</v>
      </c>
      <c r="O31" s="21">
        <v>44393</v>
      </c>
      <c r="P31" s="21"/>
      <c r="Q31" s="19" t="s">
        <v>22</v>
      </c>
      <c r="R31" s="18" t="s">
        <v>861</v>
      </c>
      <c r="S31" s="19" t="s">
        <v>211</v>
      </c>
      <c r="T31" s="20" t="s">
        <v>212</v>
      </c>
      <c r="U31" s="19" t="s">
        <v>862</v>
      </c>
      <c r="V31" s="19" t="s">
        <v>862</v>
      </c>
      <c r="W31" s="19" t="s">
        <v>48</v>
      </c>
      <c r="X31" s="19" t="s">
        <v>337</v>
      </c>
      <c r="Y31" s="19" t="s">
        <v>25</v>
      </c>
      <c r="Z31" s="18" t="s">
        <v>861</v>
      </c>
      <c r="AA31" s="19" t="s">
        <v>198</v>
      </c>
      <c r="AB31" s="20" t="s">
        <v>199</v>
      </c>
      <c r="AC31" s="19" t="s">
        <v>114</v>
      </c>
      <c r="AD31" s="19" t="s">
        <v>114</v>
      </c>
      <c r="AE31" s="19" t="s">
        <v>86</v>
      </c>
      <c r="AF31" s="19" t="s">
        <v>86</v>
      </c>
      <c r="AG31" s="19" t="s">
        <v>885</v>
      </c>
      <c r="AH31" s="18">
        <v>103</v>
      </c>
      <c r="AI31" s="22">
        <v>10.19390909090909</v>
      </c>
      <c r="AJ31" s="23">
        <v>2.0699999999999998</v>
      </c>
      <c r="AK31" s="13" t="str">
        <f t="shared" si="0"/>
        <v>RG6060A19EL-CO 1 BEAUVAIS PPDC 2 VENDEUIL CAPLY PDC1 06:45</v>
      </c>
      <c r="AL31" s="71" t="s">
        <v>1579</v>
      </c>
    </row>
    <row r="32" spans="1:38" ht="23.25" customHeight="1" thickBot="1">
      <c r="A32" s="18" t="s">
        <v>336</v>
      </c>
      <c r="B32" s="19" t="s">
        <v>849</v>
      </c>
      <c r="C32" s="20" t="s">
        <v>865</v>
      </c>
      <c r="D32" s="20" t="s">
        <v>902</v>
      </c>
      <c r="E32" s="20" t="s">
        <v>903</v>
      </c>
      <c r="F32" s="19" t="s">
        <v>853</v>
      </c>
      <c r="G32" s="20" t="s">
        <v>20</v>
      </c>
      <c r="H32" s="19" t="s">
        <v>904</v>
      </c>
      <c r="I32" s="20" t="s">
        <v>905</v>
      </c>
      <c r="J32" s="20" t="s">
        <v>906</v>
      </c>
      <c r="K32" s="19" t="s">
        <v>907</v>
      </c>
      <c r="L32" s="19" t="s">
        <v>858</v>
      </c>
      <c r="M32" s="19" t="s">
        <v>908</v>
      </c>
      <c r="N32" s="19" t="s">
        <v>873</v>
      </c>
      <c r="O32" s="21">
        <v>44393</v>
      </c>
      <c r="P32" s="21"/>
      <c r="Q32" s="19" t="s">
        <v>31</v>
      </c>
      <c r="R32" s="18" t="s">
        <v>861</v>
      </c>
      <c r="S32" s="19" t="s">
        <v>236</v>
      </c>
      <c r="T32" s="20" t="s">
        <v>237</v>
      </c>
      <c r="U32" s="19" t="s">
        <v>129</v>
      </c>
      <c r="V32" s="19" t="s">
        <v>129</v>
      </c>
      <c r="W32" s="19" t="s">
        <v>110</v>
      </c>
      <c r="X32" s="19" t="s">
        <v>110</v>
      </c>
      <c r="Y32" s="19" t="s">
        <v>33</v>
      </c>
      <c r="Z32" s="18" t="s">
        <v>861</v>
      </c>
      <c r="AA32" s="19" t="s">
        <v>909</v>
      </c>
      <c r="AB32" s="20" t="s">
        <v>910</v>
      </c>
      <c r="AC32" s="19" t="s">
        <v>60</v>
      </c>
      <c r="AD32" s="19" t="s">
        <v>60</v>
      </c>
      <c r="AE32" s="19" t="s">
        <v>202</v>
      </c>
      <c r="AF32" s="19" t="s">
        <v>202</v>
      </c>
      <c r="AG32" s="19" t="s">
        <v>885</v>
      </c>
      <c r="AH32" s="18">
        <v>1</v>
      </c>
      <c r="AI32" s="22">
        <v>2.4117647058823528</v>
      </c>
      <c r="AJ32" s="23">
        <v>2.0699999999999998</v>
      </c>
      <c r="AK32" s="13" t="str">
        <f t="shared" si="0"/>
        <v>RG6060A19EL-CO 3 CREIL PDC1 4 MONTATAIRE ISCC1 09:00</v>
      </c>
      <c r="AL32" s="71" t="s">
        <v>1580</v>
      </c>
    </row>
    <row r="33" spans="1:38" ht="23.25" customHeight="1" thickBot="1">
      <c r="A33" s="18" t="s">
        <v>336</v>
      </c>
      <c r="B33" s="19" t="s">
        <v>849</v>
      </c>
      <c r="C33" s="20" t="s">
        <v>865</v>
      </c>
      <c r="D33" s="20" t="s">
        <v>902</v>
      </c>
      <c r="E33" s="20" t="s">
        <v>903</v>
      </c>
      <c r="F33" s="19" t="s">
        <v>853</v>
      </c>
      <c r="G33" s="20" t="s">
        <v>20</v>
      </c>
      <c r="H33" s="19" t="s">
        <v>904</v>
      </c>
      <c r="I33" s="20" t="s">
        <v>905</v>
      </c>
      <c r="J33" s="20" t="s">
        <v>906</v>
      </c>
      <c r="K33" s="19" t="s">
        <v>907</v>
      </c>
      <c r="L33" s="19" t="s">
        <v>858</v>
      </c>
      <c r="M33" s="19" t="s">
        <v>908</v>
      </c>
      <c r="N33" s="19" t="s">
        <v>873</v>
      </c>
      <c r="O33" s="21">
        <v>44393</v>
      </c>
      <c r="P33" s="21"/>
      <c r="Q33" s="19" t="s">
        <v>31</v>
      </c>
      <c r="R33" s="18" t="s">
        <v>861</v>
      </c>
      <c r="S33" s="19" t="s">
        <v>236</v>
      </c>
      <c r="T33" s="20" t="s">
        <v>237</v>
      </c>
      <c r="U33" s="19" t="s">
        <v>129</v>
      </c>
      <c r="V33" s="19" t="s">
        <v>129</v>
      </c>
      <c r="W33" s="19" t="s">
        <v>110</v>
      </c>
      <c r="X33" s="19" t="s">
        <v>110</v>
      </c>
      <c r="Y33" s="19" t="s">
        <v>35</v>
      </c>
      <c r="Z33" s="18" t="s">
        <v>861</v>
      </c>
      <c r="AA33" s="19" t="s">
        <v>911</v>
      </c>
      <c r="AB33" s="20" t="s">
        <v>912</v>
      </c>
      <c r="AC33" s="19" t="s">
        <v>695</v>
      </c>
      <c r="AD33" s="19" t="s">
        <v>695</v>
      </c>
      <c r="AE33" s="19" t="s">
        <v>305</v>
      </c>
      <c r="AF33" s="19" t="s">
        <v>305</v>
      </c>
      <c r="AG33" s="19" t="s">
        <v>885</v>
      </c>
      <c r="AH33" s="18">
        <v>1</v>
      </c>
      <c r="AI33" s="22">
        <v>5.3718750000000002</v>
      </c>
      <c r="AJ33" s="23">
        <v>2.0699999999999998</v>
      </c>
      <c r="AK33" s="13" t="str">
        <f t="shared" si="0"/>
        <v>RG6060A19EL-CO 3 CREIL PDC1 5 CIRES LES MELLO ISCC1 09:00</v>
      </c>
      <c r="AL33" s="71" t="s">
        <v>1581</v>
      </c>
    </row>
    <row r="34" spans="1:38" ht="23.25" customHeight="1" thickBot="1">
      <c r="A34" s="18" t="s">
        <v>336</v>
      </c>
      <c r="B34" s="19" t="s">
        <v>849</v>
      </c>
      <c r="C34" s="20" t="s">
        <v>865</v>
      </c>
      <c r="D34" s="20" t="s">
        <v>902</v>
      </c>
      <c r="E34" s="20" t="s">
        <v>903</v>
      </c>
      <c r="F34" s="19" t="s">
        <v>853</v>
      </c>
      <c r="G34" s="20" t="s">
        <v>20</v>
      </c>
      <c r="H34" s="19" t="s">
        <v>904</v>
      </c>
      <c r="I34" s="20" t="s">
        <v>905</v>
      </c>
      <c r="J34" s="20" t="s">
        <v>906</v>
      </c>
      <c r="K34" s="19" t="s">
        <v>907</v>
      </c>
      <c r="L34" s="19" t="s">
        <v>858</v>
      </c>
      <c r="M34" s="19" t="s">
        <v>908</v>
      </c>
      <c r="N34" s="19" t="s">
        <v>873</v>
      </c>
      <c r="O34" s="21">
        <v>44393</v>
      </c>
      <c r="P34" s="21"/>
      <c r="Q34" s="19" t="s">
        <v>33</v>
      </c>
      <c r="R34" s="18" t="s">
        <v>861</v>
      </c>
      <c r="S34" s="19" t="s">
        <v>909</v>
      </c>
      <c r="T34" s="20" t="s">
        <v>910</v>
      </c>
      <c r="U34" s="19" t="s">
        <v>60</v>
      </c>
      <c r="V34" s="19" t="s">
        <v>60</v>
      </c>
      <c r="W34" s="19" t="s">
        <v>202</v>
      </c>
      <c r="X34" s="19" t="s">
        <v>202</v>
      </c>
      <c r="Y34" s="19" t="s">
        <v>35</v>
      </c>
      <c r="Z34" s="18" t="s">
        <v>861</v>
      </c>
      <c r="AA34" s="19" t="s">
        <v>911</v>
      </c>
      <c r="AB34" s="20" t="s">
        <v>912</v>
      </c>
      <c r="AC34" s="19" t="s">
        <v>695</v>
      </c>
      <c r="AD34" s="19" t="s">
        <v>695</v>
      </c>
      <c r="AE34" s="19" t="s">
        <v>305</v>
      </c>
      <c r="AF34" s="19" t="s">
        <v>305</v>
      </c>
      <c r="AG34" s="19" t="s">
        <v>885</v>
      </c>
      <c r="AH34" s="18">
        <v>1</v>
      </c>
      <c r="AI34" s="22">
        <v>0</v>
      </c>
      <c r="AJ34" s="23">
        <v>2.0699999999999998</v>
      </c>
      <c r="AK34" s="13" t="str">
        <f t="shared" si="0"/>
        <v>RG6060A19EL-CO 4 MONTATAIRE ISCC1 5 CIRES LES MELLO ISCC1 09:20</v>
      </c>
      <c r="AL34" s="71" t="s">
        <v>1582</v>
      </c>
    </row>
    <row r="35" spans="1:38" ht="23.25" customHeight="1" thickBot="1">
      <c r="A35" s="18" t="s">
        <v>336</v>
      </c>
      <c r="B35" s="19" t="s">
        <v>849</v>
      </c>
      <c r="C35" s="20" t="s">
        <v>865</v>
      </c>
      <c r="D35" s="20" t="s">
        <v>902</v>
      </c>
      <c r="E35" s="20" t="s">
        <v>903</v>
      </c>
      <c r="F35" s="19" t="s">
        <v>853</v>
      </c>
      <c r="G35" s="20" t="s">
        <v>20</v>
      </c>
      <c r="H35" s="19" t="s">
        <v>904</v>
      </c>
      <c r="I35" s="20" t="s">
        <v>905</v>
      </c>
      <c r="J35" s="20" t="s">
        <v>906</v>
      </c>
      <c r="K35" s="19" t="s">
        <v>907</v>
      </c>
      <c r="L35" s="19" t="s">
        <v>858</v>
      </c>
      <c r="M35" s="19" t="s">
        <v>908</v>
      </c>
      <c r="N35" s="19" t="s">
        <v>873</v>
      </c>
      <c r="O35" s="21">
        <v>44393</v>
      </c>
      <c r="P35" s="21"/>
      <c r="Q35" s="19" t="s">
        <v>33</v>
      </c>
      <c r="R35" s="18" t="s">
        <v>861</v>
      </c>
      <c r="S35" s="19" t="s">
        <v>909</v>
      </c>
      <c r="T35" s="20" t="s">
        <v>910</v>
      </c>
      <c r="U35" s="19" t="s">
        <v>60</v>
      </c>
      <c r="V35" s="19" t="s">
        <v>60</v>
      </c>
      <c r="W35" s="19" t="s">
        <v>202</v>
      </c>
      <c r="X35" s="19" t="s">
        <v>202</v>
      </c>
      <c r="Y35" s="19" t="s">
        <v>169</v>
      </c>
      <c r="Z35" s="18" t="s">
        <v>861</v>
      </c>
      <c r="AA35" s="19" t="s">
        <v>236</v>
      </c>
      <c r="AB35" s="20" t="s">
        <v>237</v>
      </c>
      <c r="AC35" s="19" t="s">
        <v>659</v>
      </c>
      <c r="AD35" s="19" t="s">
        <v>913</v>
      </c>
      <c r="AE35" s="19" t="s">
        <v>862</v>
      </c>
      <c r="AF35" s="19" t="s">
        <v>862</v>
      </c>
      <c r="AG35" s="19" t="s">
        <v>885</v>
      </c>
      <c r="AH35" s="18">
        <v>1</v>
      </c>
      <c r="AI35" s="22">
        <v>0</v>
      </c>
      <c r="AJ35" s="23">
        <v>2.0699999999999998</v>
      </c>
      <c r="AK35" s="13" t="str">
        <f t="shared" si="0"/>
        <v>RG6060A19EL-CO 4 MONTATAIRE ISCC1 6 CREIL PDC1 09:20</v>
      </c>
      <c r="AL35" s="71" t="s">
        <v>1583</v>
      </c>
    </row>
    <row r="36" spans="1:38" ht="23.25" customHeight="1" thickBot="1">
      <c r="A36" s="18" t="s">
        <v>336</v>
      </c>
      <c r="B36" s="19" t="s">
        <v>849</v>
      </c>
      <c r="C36" s="20" t="s">
        <v>865</v>
      </c>
      <c r="D36" s="20" t="s">
        <v>902</v>
      </c>
      <c r="E36" s="20" t="s">
        <v>903</v>
      </c>
      <c r="F36" s="19" t="s">
        <v>853</v>
      </c>
      <c r="G36" s="20" t="s">
        <v>20</v>
      </c>
      <c r="H36" s="19" t="s">
        <v>904</v>
      </c>
      <c r="I36" s="20" t="s">
        <v>905</v>
      </c>
      <c r="J36" s="20" t="s">
        <v>906</v>
      </c>
      <c r="K36" s="19" t="s">
        <v>907</v>
      </c>
      <c r="L36" s="19" t="s">
        <v>858</v>
      </c>
      <c r="M36" s="19" t="s">
        <v>908</v>
      </c>
      <c r="N36" s="19" t="s">
        <v>873</v>
      </c>
      <c r="O36" s="21">
        <v>44393</v>
      </c>
      <c r="P36" s="21"/>
      <c r="Q36" s="19" t="s">
        <v>35</v>
      </c>
      <c r="R36" s="18" t="s">
        <v>861</v>
      </c>
      <c r="S36" s="19" t="s">
        <v>911</v>
      </c>
      <c r="T36" s="20" t="s">
        <v>912</v>
      </c>
      <c r="U36" s="19" t="s">
        <v>695</v>
      </c>
      <c r="V36" s="19" t="s">
        <v>695</v>
      </c>
      <c r="W36" s="19" t="s">
        <v>305</v>
      </c>
      <c r="X36" s="19" t="s">
        <v>305</v>
      </c>
      <c r="Y36" s="19" t="s">
        <v>169</v>
      </c>
      <c r="Z36" s="18" t="s">
        <v>861</v>
      </c>
      <c r="AA36" s="19" t="s">
        <v>236</v>
      </c>
      <c r="AB36" s="20" t="s">
        <v>237</v>
      </c>
      <c r="AC36" s="19" t="s">
        <v>659</v>
      </c>
      <c r="AD36" s="19" t="s">
        <v>913</v>
      </c>
      <c r="AE36" s="19" t="s">
        <v>862</v>
      </c>
      <c r="AF36" s="19" t="s">
        <v>862</v>
      </c>
      <c r="AG36" s="19" t="s">
        <v>885</v>
      </c>
      <c r="AH36" s="18">
        <v>1</v>
      </c>
      <c r="AI36" s="22">
        <v>3.5506666666666669</v>
      </c>
      <c r="AJ36" s="23">
        <v>2.0699999999999998</v>
      </c>
      <c r="AK36" s="13" t="str">
        <f t="shared" si="0"/>
        <v>RG6060A19EL-CO 5 CIRES LES MELLO ISCC1 6 CREIL PDC1 09:45</v>
      </c>
      <c r="AL36" s="71" t="s">
        <v>1584</v>
      </c>
    </row>
    <row r="37" spans="1:38" ht="23.25" customHeight="1" thickBot="1">
      <c r="A37" s="18" t="s">
        <v>342</v>
      </c>
      <c r="B37" s="19" t="s">
        <v>849</v>
      </c>
      <c r="C37" s="20" t="s">
        <v>914</v>
      </c>
      <c r="D37" s="20" t="s">
        <v>915</v>
      </c>
      <c r="E37" s="20" t="s">
        <v>867</v>
      </c>
      <c r="F37" s="19" t="s">
        <v>853</v>
      </c>
      <c r="G37" s="20" t="s">
        <v>20</v>
      </c>
      <c r="H37" s="19" t="s">
        <v>904</v>
      </c>
      <c r="I37" s="20" t="s">
        <v>905</v>
      </c>
      <c r="J37" s="20" t="s">
        <v>906</v>
      </c>
      <c r="K37" s="19" t="s">
        <v>916</v>
      </c>
      <c r="L37" s="19" t="s">
        <v>858</v>
      </c>
      <c r="M37" s="19" t="s">
        <v>880</v>
      </c>
      <c r="N37" s="19" t="s">
        <v>917</v>
      </c>
      <c r="O37" s="21">
        <v>44254</v>
      </c>
      <c r="P37" s="21"/>
      <c r="Q37" s="19" t="s">
        <v>22</v>
      </c>
      <c r="R37" s="18" t="s">
        <v>861</v>
      </c>
      <c r="S37" s="19" t="s">
        <v>205</v>
      </c>
      <c r="T37" s="20" t="s">
        <v>206</v>
      </c>
      <c r="U37" s="19" t="s">
        <v>862</v>
      </c>
      <c r="V37" s="19" t="s">
        <v>862</v>
      </c>
      <c r="W37" s="19" t="s">
        <v>580</v>
      </c>
      <c r="X37" s="19" t="s">
        <v>264</v>
      </c>
      <c r="Y37" s="19" t="s">
        <v>31</v>
      </c>
      <c r="Z37" s="18" t="s">
        <v>861</v>
      </c>
      <c r="AA37" s="19" t="s">
        <v>262</v>
      </c>
      <c r="AB37" s="20" t="s">
        <v>263</v>
      </c>
      <c r="AC37" s="19" t="s">
        <v>32</v>
      </c>
      <c r="AD37" s="19" t="s">
        <v>32</v>
      </c>
      <c r="AE37" s="19" t="s">
        <v>330</v>
      </c>
      <c r="AF37" s="19" t="s">
        <v>330</v>
      </c>
      <c r="AG37" s="19" t="s">
        <v>885</v>
      </c>
      <c r="AH37" s="18">
        <v>56</v>
      </c>
      <c r="AI37" s="22">
        <v>22.372499999999999</v>
      </c>
      <c r="AJ37" s="23">
        <v>2.2000000000000002</v>
      </c>
      <c r="AK37" s="13" t="str">
        <f t="shared" si="0"/>
        <v>RG6060A19EL-OO 1 CREIL MF PPDC 3 SENLIS PDC1 05:20</v>
      </c>
      <c r="AL37" s="71" t="s">
        <v>1585</v>
      </c>
    </row>
    <row r="38" spans="1:38" ht="23.25" customHeight="1" thickBot="1">
      <c r="A38" s="18" t="s">
        <v>342</v>
      </c>
      <c r="B38" s="19" t="s">
        <v>849</v>
      </c>
      <c r="C38" s="20" t="s">
        <v>914</v>
      </c>
      <c r="D38" s="20" t="s">
        <v>915</v>
      </c>
      <c r="E38" s="20" t="s">
        <v>867</v>
      </c>
      <c r="F38" s="19" t="s">
        <v>853</v>
      </c>
      <c r="G38" s="20" t="s">
        <v>20</v>
      </c>
      <c r="H38" s="19" t="s">
        <v>904</v>
      </c>
      <c r="I38" s="20" t="s">
        <v>905</v>
      </c>
      <c r="J38" s="20" t="s">
        <v>906</v>
      </c>
      <c r="K38" s="19" t="s">
        <v>916</v>
      </c>
      <c r="L38" s="19" t="s">
        <v>858</v>
      </c>
      <c r="M38" s="19" t="s">
        <v>880</v>
      </c>
      <c r="N38" s="19" t="s">
        <v>917</v>
      </c>
      <c r="O38" s="21">
        <v>44254</v>
      </c>
      <c r="P38" s="21"/>
      <c r="Q38" s="19" t="s">
        <v>25</v>
      </c>
      <c r="R38" s="18" t="s">
        <v>861</v>
      </c>
      <c r="S38" s="19" t="s">
        <v>236</v>
      </c>
      <c r="T38" s="20" t="s">
        <v>237</v>
      </c>
      <c r="U38" s="19" t="s">
        <v>93</v>
      </c>
      <c r="V38" s="19" t="s">
        <v>93</v>
      </c>
      <c r="W38" s="19" t="s">
        <v>265</v>
      </c>
      <c r="X38" s="19" t="s">
        <v>265</v>
      </c>
      <c r="Y38" s="19" t="s">
        <v>31</v>
      </c>
      <c r="Z38" s="18" t="s">
        <v>861</v>
      </c>
      <c r="AA38" s="19" t="s">
        <v>262</v>
      </c>
      <c r="AB38" s="20" t="s">
        <v>263</v>
      </c>
      <c r="AC38" s="19" t="s">
        <v>32</v>
      </c>
      <c r="AD38" s="19" t="s">
        <v>32</v>
      </c>
      <c r="AE38" s="19" t="s">
        <v>330</v>
      </c>
      <c r="AF38" s="19" t="s">
        <v>330</v>
      </c>
      <c r="AG38" s="19" t="s">
        <v>885</v>
      </c>
      <c r="AH38" s="18">
        <v>1</v>
      </c>
      <c r="AI38" s="22">
        <v>26.510750000000002</v>
      </c>
      <c r="AJ38" s="23">
        <v>2.2000000000000002</v>
      </c>
      <c r="AK38" s="13" t="str">
        <f t="shared" si="0"/>
        <v>RG6060A19EL-OO 2 CREIL PDC1 3 SENLIS PDC1 05:45</v>
      </c>
      <c r="AL38" s="71" t="s">
        <v>1586</v>
      </c>
    </row>
    <row r="39" spans="1:38" ht="23.25" customHeight="1" thickBot="1">
      <c r="A39" s="18" t="s">
        <v>342</v>
      </c>
      <c r="B39" s="19" t="s">
        <v>849</v>
      </c>
      <c r="C39" s="20" t="s">
        <v>914</v>
      </c>
      <c r="D39" s="20" t="s">
        <v>915</v>
      </c>
      <c r="E39" s="20" t="s">
        <v>867</v>
      </c>
      <c r="F39" s="19" t="s">
        <v>853</v>
      </c>
      <c r="G39" s="20" t="s">
        <v>20</v>
      </c>
      <c r="H39" s="19" t="s">
        <v>904</v>
      </c>
      <c r="I39" s="20" t="s">
        <v>905</v>
      </c>
      <c r="J39" s="20" t="s">
        <v>906</v>
      </c>
      <c r="K39" s="19" t="s">
        <v>916</v>
      </c>
      <c r="L39" s="19" t="s">
        <v>858</v>
      </c>
      <c r="M39" s="19" t="s">
        <v>880</v>
      </c>
      <c r="N39" s="19" t="s">
        <v>917</v>
      </c>
      <c r="O39" s="21">
        <v>44254</v>
      </c>
      <c r="P39" s="21"/>
      <c r="Q39" s="19" t="s">
        <v>25</v>
      </c>
      <c r="R39" s="18" t="s">
        <v>861</v>
      </c>
      <c r="S39" s="19" t="s">
        <v>236</v>
      </c>
      <c r="T39" s="20" t="s">
        <v>237</v>
      </c>
      <c r="U39" s="19" t="s">
        <v>93</v>
      </c>
      <c r="V39" s="19" t="s">
        <v>93</v>
      </c>
      <c r="W39" s="19" t="s">
        <v>265</v>
      </c>
      <c r="X39" s="19" t="s">
        <v>265</v>
      </c>
      <c r="Y39" s="19" t="s">
        <v>33</v>
      </c>
      <c r="Z39" s="18" t="s">
        <v>861</v>
      </c>
      <c r="AA39" s="19" t="s">
        <v>205</v>
      </c>
      <c r="AB39" s="20" t="s">
        <v>206</v>
      </c>
      <c r="AC39" s="19" t="s">
        <v>94</v>
      </c>
      <c r="AD39" s="19" t="s">
        <v>94</v>
      </c>
      <c r="AE39" s="19" t="s">
        <v>34</v>
      </c>
      <c r="AF39" s="19" t="s">
        <v>34</v>
      </c>
      <c r="AG39" s="19" t="s">
        <v>885</v>
      </c>
      <c r="AH39" s="18">
        <v>1</v>
      </c>
      <c r="AI39" s="22">
        <v>0</v>
      </c>
      <c r="AJ39" s="23">
        <v>2.2000000000000002</v>
      </c>
      <c r="AK39" s="13" t="str">
        <f t="shared" si="0"/>
        <v>RG6060A19EL-OO 2 CREIL PDC1 4 CREIL MF PPDC 05:45</v>
      </c>
      <c r="AL39" s="71" t="s">
        <v>1587</v>
      </c>
    </row>
    <row r="40" spans="1:38" ht="23.25" customHeight="1" thickBot="1">
      <c r="A40" s="18" t="s">
        <v>342</v>
      </c>
      <c r="B40" s="19" t="s">
        <v>849</v>
      </c>
      <c r="C40" s="20" t="s">
        <v>914</v>
      </c>
      <c r="D40" s="20" t="s">
        <v>915</v>
      </c>
      <c r="E40" s="20" t="s">
        <v>867</v>
      </c>
      <c r="F40" s="19" t="s">
        <v>853</v>
      </c>
      <c r="G40" s="20" t="s">
        <v>20</v>
      </c>
      <c r="H40" s="19" t="s">
        <v>904</v>
      </c>
      <c r="I40" s="20" t="s">
        <v>905</v>
      </c>
      <c r="J40" s="20" t="s">
        <v>906</v>
      </c>
      <c r="K40" s="19" t="s">
        <v>916</v>
      </c>
      <c r="L40" s="19" t="s">
        <v>858</v>
      </c>
      <c r="M40" s="19" t="s">
        <v>880</v>
      </c>
      <c r="N40" s="19" t="s">
        <v>917</v>
      </c>
      <c r="O40" s="21">
        <v>44254</v>
      </c>
      <c r="P40" s="21"/>
      <c r="Q40" s="19" t="s">
        <v>25</v>
      </c>
      <c r="R40" s="18" t="s">
        <v>861</v>
      </c>
      <c r="S40" s="19" t="s">
        <v>236</v>
      </c>
      <c r="T40" s="20" t="s">
        <v>237</v>
      </c>
      <c r="U40" s="19" t="s">
        <v>93</v>
      </c>
      <c r="V40" s="19" t="s">
        <v>93</v>
      </c>
      <c r="W40" s="19" t="s">
        <v>265</v>
      </c>
      <c r="X40" s="19" t="s">
        <v>265</v>
      </c>
      <c r="Y40" s="19" t="s">
        <v>35</v>
      </c>
      <c r="Z40" s="18" t="s">
        <v>861</v>
      </c>
      <c r="AA40" s="19" t="s">
        <v>262</v>
      </c>
      <c r="AB40" s="20" t="s">
        <v>263</v>
      </c>
      <c r="AC40" s="19" t="s">
        <v>114</v>
      </c>
      <c r="AD40" s="19" t="s">
        <v>114</v>
      </c>
      <c r="AE40" s="19" t="s">
        <v>57</v>
      </c>
      <c r="AF40" s="19" t="s">
        <v>57</v>
      </c>
      <c r="AG40" s="19" t="s">
        <v>885</v>
      </c>
      <c r="AH40" s="18">
        <v>1</v>
      </c>
      <c r="AI40" s="22">
        <v>0</v>
      </c>
      <c r="AJ40" s="23">
        <v>2.2000000000000002</v>
      </c>
      <c r="AK40" s="13" t="str">
        <f t="shared" si="0"/>
        <v>RG6060A19EL-OO 2 CREIL PDC1 5 SENLIS PDC1 05:45</v>
      </c>
      <c r="AL40" s="71" t="s">
        <v>1588</v>
      </c>
    </row>
    <row r="41" spans="1:38" ht="23.25" customHeight="1" thickBot="1">
      <c r="A41" s="18" t="s">
        <v>342</v>
      </c>
      <c r="B41" s="19" t="s">
        <v>849</v>
      </c>
      <c r="C41" s="20" t="s">
        <v>914</v>
      </c>
      <c r="D41" s="20" t="s">
        <v>915</v>
      </c>
      <c r="E41" s="20" t="s">
        <v>867</v>
      </c>
      <c r="F41" s="19" t="s">
        <v>853</v>
      </c>
      <c r="G41" s="20" t="s">
        <v>20</v>
      </c>
      <c r="H41" s="19" t="s">
        <v>904</v>
      </c>
      <c r="I41" s="20" t="s">
        <v>905</v>
      </c>
      <c r="J41" s="20" t="s">
        <v>906</v>
      </c>
      <c r="K41" s="19" t="s">
        <v>916</v>
      </c>
      <c r="L41" s="19" t="s">
        <v>858</v>
      </c>
      <c r="M41" s="19" t="s">
        <v>880</v>
      </c>
      <c r="N41" s="19" t="s">
        <v>917</v>
      </c>
      <c r="O41" s="21">
        <v>44254</v>
      </c>
      <c r="P41" s="21"/>
      <c r="Q41" s="19" t="s">
        <v>33</v>
      </c>
      <c r="R41" s="18" t="s">
        <v>861</v>
      </c>
      <c r="S41" s="19" t="s">
        <v>205</v>
      </c>
      <c r="T41" s="20" t="s">
        <v>206</v>
      </c>
      <c r="U41" s="19" t="s">
        <v>94</v>
      </c>
      <c r="V41" s="19" t="s">
        <v>94</v>
      </c>
      <c r="W41" s="19" t="s">
        <v>34</v>
      </c>
      <c r="X41" s="19" t="s">
        <v>34</v>
      </c>
      <c r="Y41" s="19" t="s">
        <v>35</v>
      </c>
      <c r="Z41" s="18" t="s">
        <v>861</v>
      </c>
      <c r="AA41" s="19" t="s">
        <v>262</v>
      </c>
      <c r="AB41" s="20" t="s">
        <v>263</v>
      </c>
      <c r="AC41" s="19" t="s">
        <v>114</v>
      </c>
      <c r="AD41" s="19" t="s">
        <v>114</v>
      </c>
      <c r="AE41" s="19" t="s">
        <v>57</v>
      </c>
      <c r="AF41" s="19" t="s">
        <v>57</v>
      </c>
      <c r="AG41" s="19" t="s">
        <v>885</v>
      </c>
      <c r="AH41" s="18">
        <v>1</v>
      </c>
      <c r="AI41" s="22">
        <v>11.3825</v>
      </c>
      <c r="AJ41" s="23">
        <v>2.2000000000000002</v>
      </c>
      <c r="AK41" s="13" t="str">
        <f t="shared" si="0"/>
        <v>RG6060A19EL-OO 4 CREIL MF PPDC 5 SENLIS PDC1 06:55</v>
      </c>
      <c r="AL41" s="71" t="s">
        <v>1589</v>
      </c>
    </row>
    <row r="42" spans="1:38" ht="23.25" customHeight="1" thickBot="1">
      <c r="A42" s="18" t="s">
        <v>342</v>
      </c>
      <c r="B42" s="19" t="s">
        <v>849</v>
      </c>
      <c r="C42" s="20" t="s">
        <v>914</v>
      </c>
      <c r="D42" s="20" t="s">
        <v>915</v>
      </c>
      <c r="E42" s="20" t="s">
        <v>867</v>
      </c>
      <c r="F42" s="19" t="s">
        <v>853</v>
      </c>
      <c r="G42" s="20" t="s">
        <v>20</v>
      </c>
      <c r="H42" s="19" t="s">
        <v>904</v>
      </c>
      <c r="I42" s="20" t="s">
        <v>905</v>
      </c>
      <c r="J42" s="20" t="s">
        <v>906</v>
      </c>
      <c r="K42" s="19" t="s">
        <v>916</v>
      </c>
      <c r="L42" s="19" t="s">
        <v>858</v>
      </c>
      <c r="M42" s="19" t="s">
        <v>880</v>
      </c>
      <c r="N42" s="19" t="s">
        <v>917</v>
      </c>
      <c r="O42" s="21">
        <v>44254</v>
      </c>
      <c r="P42" s="21"/>
      <c r="Q42" s="19" t="s">
        <v>33</v>
      </c>
      <c r="R42" s="18" t="s">
        <v>861</v>
      </c>
      <c r="S42" s="19" t="s">
        <v>205</v>
      </c>
      <c r="T42" s="20" t="s">
        <v>206</v>
      </c>
      <c r="U42" s="19" t="s">
        <v>94</v>
      </c>
      <c r="V42" s="19" t="s">
        <v>94</v>
      </c>
      <c r="W42" s="19" t="s">
        <v>34</v>
      </c>
      <c r="X42" s="19" t="s">
        <v>34</v>
      </c>
      <c r="Y42" s="19" t="s">
        <v>169</v>
      </c>
      <c r="Z42" s="18" t="s">
        <v>861</v>
      </c>
      <c r="AA42" s="19" t="s">
        <v>236</v>
      </c>
      <c r="AB42" s="20" t="s">
        <v>237</v>
      </c>
      <c r="AC42" s="19" t="s">
        <v>658</v>
      </c>
      <c r="AD42" s="19" t="s">
        <v>60</v>
      </c>
      <c r="AE42" s="19" t="s">
        <v>862</v>
      </c>
      <c r="AF42" s="19" t="s">
        <v>862</v>
      </c>
      <c r="AG42" s="19" t="s">
        <v>885</v>
      </c>
      <c r="AH42" s="18">
        <v>1</v>
      </c>
      <c r="AI42" s="22">
        <v>0</v>
      </c>
      <c r="AJ42" s="23">
        <v>2.2000000000000002</v>
      </c>
      <c r="AK42" s="13" t="str">
        <f t="shared" si="0"/>
        <v>RG6060A19EL-OO 4 CREIL MF PPDC 6 CREIL PDC1 06:55</v>
      </c>
      <c r="AL42" s="71" t="s">
        <v>1590</v>
      </c>
    </row>
    <row r="43" spans="1:38" ht="23.25" customHeight="1" thickBot="1">
      <c r="A43" s="18" t="s">
        <v>342</v>
      </c>
      <c r="B43" s="19" t="s">
        <v>849</v>
      </c>
      <c r="C43" s="20" t="s">
        <v>914</v>
      </c>
      <c r="D43" s="20" t="s">
        <v>915</v>
      </c>
      <c r="E43" s="20" t="s">
        <v>867</v>
      </c>
      <c r="F43" s="19" t="s">
        <v>853</v>
      </c>
      <c r="G43" s="20" t="s">
        <v>20</v>
      </c>
      <c r="H43" s="19" t="s">
        <v>904</v>
      </c>
      <c r="I43" s="20" t="s">
        <v>905</v>
      </c>
      <c r="J43" s="20" t="s">
        <v>906</v>
      </c>
      <c r="K43" s="19" t="s">
        <v>916</v>
      </c>
      <c r="L43" s="19" t="s">
        <v>858</v>
      </c>
      <c r="M43" s="19" t="s">
        <v>880</v>
      </c>
      <c r="N43" s="19" t="s">
        <v>917</v>
      </c>
      <c r="O43" s="21">
        <v>44254</v>
      </c>
      <c r="P43" s="21"/>
      <c r="Q43" s="19" t="s">
        <v>35</v>
      </c>
      <c r="R43" s="18" t="s">
        <v>861</v>
      </c>
      <c r="S43" s="19" t="s">
        <v>262</v>
      </c>
      <c r="T43" s="20" t="s">
        <v>263</v>
      </c>
      <c r="U43" s="19" t="s">
        <v>114</v>
      </c>
      <c r="V43" s="19" t="s">
        <v>114</v>
      </c>
      <c r="W43" s="19" t="s">
        <v>57</v>
      </c>
      <c r="X43" s="19" t="s">
        <v>57</v>
      </c>
      <c r="Y43" s="19" t="s">
        <v>169</v>
      </c>
      <c r="Z43" s="18" t="s">
        <v>861</v>
      </c>
      <c r="AA43" s="19" t="s">
        <v>236</v>
      </c>
      <c r="AB43" s="20" t="s">
        <v>237</v>
      </c>
      <c r="AC43" s="19" t="s">
        <v>658</v>
      </c>
      <c r="AD43" s="19" t="s">
        <v>60</v>
      </c>
      <c r="AE43" s="19" t="s">
        <v>862</v>
      </c>
      <c r="AF43" s="19" t="s">
        <v>862</v>
      </c>
      <c r="AG43" s="19" t="s">
        <v>885</v>
      </c>
      <c r="AH43" s="18">
        <v>1</v>
      </c>
      <c r="AI43" s="22">
        <v>12.557125000000003</v>
      </c>
      <c r="AJ43" s="23">
        <v>2.2000000000000002</v>
      </c>
      <c r="AK43" s="13" t="str">
        <f t="shared" si="0"/>
        <v>RG6060A19EL-OO 5 SENLIS PDC1 6 CREIL PDC1 08:00</v>
      </c>
      <c r="AL43" s="71" t="s">
        <v>1591</v>
      </c>
    </row>
    <row r="44" spans="1:38" ht="23.25" customHeight="1" thickBot="1">
      <c r="A44" s="18" t="s">
        <v>372</v>
      </c>
      <c r="B44" s="19" t="s">
        <v>849</v>
      </c>
      <c r="C44" s="20" t="s">
        <v>865</v>
      </c>
      <c r="D44" s="20" t="s">
        <v>918</v>
      </c>
      <c r="E44" s="20" t="s">
        <v>852</v>
      </c>
      <c r="F44" s="19" t="s">
        <v>853</v>
      </c>
      <c r="G44" s="20" t="s">
        <v>20</v>
      </c>
      <c r="H44" s="19" t="s">
        <v>854</v>
      </c>
      <c r="I44" s="20" t="s">
        <v>855</v>
      </c>
      <c r="J44" s="20" t="s">
        <v>856</v>
      </c>
      <c r="K44" s="19" t="s">
        <v>919</v>
      </c>
      <c r="L44" s="19" t="s">
        <v>858</v>
      </c>
      <c r="M44" s="19" t="s">
        <v>872</v>
      </c>
      <c r="N44" s="19" t="s">
        <v>873</v>
      </c>
      <c r="O44" s="21">
        <v>44231</v>
      </c>
      <c r="P44" s="21"/>
      <c r="Q44" s="19" t="s">
        <v>22</v>
      </c>
      <c r="R44" s="18" t="s">
        <v>861</v>
      </c>
      <c r="S44" s="19" t="s">
        <v>211</v>
      </c>
      <c r="T44" s="20" t="s">
        <v>212</v>
      </c>
      <c r="U44" s="19" t="s">
        <v>862</v>
      </c>
      <c r="V44" s="19" t="s">
        <v>862</v>
      </c>
      <c r="W44" s="19" t="s">
        <v>48</v>
      </c>
      <c r="X44" s="19" t="s">
        <v>337</v>
      </c>
      <c r="Y44" s="19" t="s">
        <v>25</v>
      </c>
      <c r="Z44" s="18" t="s">
        <v>861</v>
      </c>
      <c r="AA44" s="19" t="s">
        <v>218</v>
      </c>
      <c r="AB44" s="20" t="s">
        <v>219</v>
      </c>
      <c r="AC44" s="19" t="s">
        <v>114</v>
      </c>
      <c r="AD44" s="19" t="s">
        <v>114</v>
      </c>
      <c r="AE44" s="19" t="s">
        <v>109</v>
      </c>
      <c r="AF44" s="19" t="s">
        <v>109</v>
      </c>
      <c r="AG44" s="19" t="s">
        <v>885</v>
      </c>
      <c r="AH44" s="18">
        <v>49</v>
      </c>
      <c r="AI44" s="22">
        <v>25.798403846153843</v>
      </c>
      <c r="AJ44" s="23">
        <v>2.2999999999999998</v>
      </c>
      <c r="AK44" s="13" t="str">
        <f t="shared" si="0"/>
        <v>RG6060A38EL-CO 1 BEAUVAIS PPDC 2 ONS EN BRAY PDC1 06:45</v>
      </c>
      <c r="AL44" s="71" t="s">
        <v>1592</v>
      </c>
    </row>
    <row r="45" spans="1:38" ht="23.25" customHeight="1" thickBot="1">
      <c r="A45" s="18" t="s">
        <v>372</v>
      </c>
      <c r="B45" s="19" t="s">
        <v>849</v>
      </c>
      <c r="C45" s="20" t="s">
        <v>865</v>
      </c>
      <c r="D45" s="20" t="s">
        <v>918</v>
      </c>
      <c r="E45" s="20" t="s">
        <v>852</v>
      </c>
      <c r="F45" s="19" t="s">
        <v>853</v>
      </c>
      <c r="G45" s="20" t="s">
        <v>20</v>
      </c>
      <c r="H45" s="19" t="s">
        <v>854</v>
      </c>
      <c r="I45" s="20" t="s">
        <v>855</v>
      </c>
      <c r="J45" s="20" t="s">
        <v>856</v>
      </c>
      <c r="K45" s="19" t="s">
        <v>919</v>
      </c>
      <c r="L45" s="19" t="s">
        <v>858</v>
      </c>
      <c r="M45" s="19" t="s">
        <v>872</v>
      </c>
      <c r="N45" s="19" t="s">
        <v>873</v>
      </c>
      <c r="O45" s="21">
        <v>44231</v>
      </c>
      <c r="P45" s="21"/>
      <c r="Q45" s="19" t="s">
        <v>25</v>
      </c>
      <c r="R45" s="18" t="s">
        <v>861</v>
      </c>
      <c r="S45" s="19" t="s">
        <v>218</v>
      </c>
      <c r="T45" s="20" t="s">
        <v>219</v>
      </c>
      <c r="U45" s="19" t="s">
        <v>114</v>
      </c>
      <c r="V45" s="19" t="s">
        <v>114</v>
      </c>
      <c r="W45" s="19" t="s">
        <v>109</v>
      </c>
      <c r="X45" s="19" t="s">
        <v>109</v>
      </c>
      <c r="Y45" s="19" t="s">
        <v>31</v>
      </c>
      <c r="Z45" s="18" t="s">
        <v>861</v>
      </c>
      <c r="AA45" s="19" t="s">
        <v>211</v>
      </c>
      <c r="AB45" s="20" t="s">
        <v>212</v>
      </c>
      <c r="AC45" s="19" t="s">
        <v>36</v>
      </c>
      <c r="AD45" s="19" t="s">
        <v>89</v>
      </c>
      <c r="AE45" s="19" t="s">
        <v>862</v>
      </c>
      <c r="AF45" s="19" t="s">
        <v>862</v>
      </c>
      <c r="AG45" s="19" t="s">
        <v>885</v>
      </c>
      <c r="AH45" s="18">
        <v>1</v>
      </c>
      <c r="AI45" s="22">
        <v>18.187138888888892</v>
      </c>
      <c r="AJ45" s="23">
        <v>2.2999999999999998</v>
      </c>
      <c r="AK45" s="13" t="str">
        <f t="shared" si="0"/>
        <v>RG6060A38EL-CO 2 ONS EN BRAY PDC1 3 BEAUVAIS PPDC 07:45</v>
      </c>
      <c r="AL45" s="71" t="s">
        <v>1593</v>
      </c>
    </row>
    <row r="46" spans="1:38" ht="23.25" customHeight="1" thickBot="1">
      <c r="A46" s="18" t="s">
        <v>377</v>
      </c>
      <c r="B46" s="19" t="s">
        <v>849</v>
      </c>
      <c r="C46" s="20" t="s">
        <v>865</v>
      </c>
      <c r="D46" s="20" t="s">
        <v>920</v>
      </c>
      <c r="E46" s="20" t="s">
        <v>921</v>
      </c>
      <c r="F46" s="19" t="s">
        <v>853</v>
      </c>
      <c r="G46" s="20" t="s">
        <v>20</v>
      </c>
      <c r="H46" s="19" t="s">
        <v>922</v>
      </c>
      <c r="I46" s="20" t="s">
        <v>923</v>
      </c>
      <c r="J46" s="20" t="s">
        <v>924</v>
      </c>
      <c r="K46" s="19" t="s">
        <v>924</v>
      </c>
      <c r="L46" s="19" t="s">
        <v>858</v>
      </c>
      <c r="M46" s="19" t="s">
        <v>908</v>
      </c>
      <c r="N46" s="19" t="s">
        <v>925</v>
      </c>
      <c r="O46" s="21">
        <v>44258</v>
      </c>
      <c r="P46" s="21"/>
      <c r="Q46" s="19" t="s">
        <v>22</v>
      </c>
      <c r="R46" s="18" t="s">
        <v>861</v>
      </c>
      <c r="S46" s="19" t="s">
        <v>255</v>
      </c>
      <c r="T46" s="20" t="s">
        <v>256</v>
      </c>
      <c r="U46" s="19" t="s">
        <v>862</v>
      </c>
      <c r="V46" s="19" t="s">
        <v>862</v>
      </c>
      <c r="W46" s="19" t="s">
        <v>57</v>
      </c>
      <c r="X46" s="19" t="s">
        <v>36</v>
      </c>
      <c r="Y46" s="19" t="s">
        <v>25</v>
      </c>
      <c r="Z46" s="18" t="s">
        <v>861</v>
      </c>
      <c r="AA46" s="19" t="s">
        <v>378</v>
      </c>
      <c r="AB46" s="20" t="s">
        <v>379</v>
      </c>
      <c r="AC46" s="19" t="s">
        <v>89</v>
      </c>
      <c r="AD46" s="19" t="s">
        <v>69</v>
      </c>
      <c r="AE46" s="19" t="s">
        <v>862</v>
      </c>
      <c r="AF46" s="19" t="s">
        <v>862</v>
      </c>
      <c r="AG46" s="19" t="s">
        <v>885</v>
      </c>
      <c r="AH46" s="18">
        <v>9.5</v>
      </c>
      <c r="AI46" s="22">
        <v>6.2672727272727267</v>
      </c>
      <c r="AJ46" s="23" t="s">
        <v>926</v>
      </c>
      <c r="AK46" s="13" t="str">
        <f t="shared" si="0"/>
        <v>RG6060A42EL-CO 1 NOYON PDC1 2 GUISCARD ISCC1 08:15</v>
      </c>
      <c r="AL46" s="71" t="s">
        <v>1594</v>
      </c>
    </row>
    <row r="47" spans="1:38" ht="23.25" customHeight="1" thickBot="1">
      <c r="A47" s="18" t="s">
        <v>927</v>
      </c>
      <c r="B47" s="19" t="s">
        <v>849</v>
      </c>
      <c r="C47" s="20" t="s">
        <v>914</v>
      </c>
      <c r="D47" s="20" t="s">
        <v>928</v>
      </c>
      <c r="E47" s="20" t="s">
        <v>929</v>
      </c>
      <c r="F47" s="19" t="s">
        <v>853</v>
      </c>
      <c r="G47" s="20" t="s">
        <v>20</v>
      </c>
      <c r="H47" s="19" t="s">
        <v>904</v>
      </c>
      <c r="I47" s="20" t="s">
        <v>905</v>
      </c>
      <c r="J47" s="20" t="s">
        <v>906</v>
      </c>
      <c r="K47" s="19" t="s">
        <v>930</v>
      </c>
      <c r="L47" s="19" t="s">
        <v>858</v>
      </c>
      <c r="M47" s="19" t="s">
        <v>908</v>
      </c>
      <c r="N47" s="19" t="s">
        <v>917</v>
      </c>
      <c r="O47" s="21">
        <v>44392</v>
      </c>
      <c r="P47" s="21">
        <v>45016</v>
      </c>
      <c r="Q47" s="19" t="s">
        <v>22</v>
      </c>
      <c r="R47" s="18" t="s">
        <v>861</v>
      </c>
      <c r="S47" s="19" t="s">
        <v>222</v>
      </c>
      <c r="T47" s="20" t="s">
        <v>223</v>
      </c>
      <c r="U47" s="19" t="s">
        <v>862</v>
      </c>
      <c r="V47" s="19" t="s">
        <v>862</v>
      </c>
      <c r="W47" s="19" t="s">
        <v>129</v>
      </c>
      <c r="X47" s="19" t="s">
        <v>89</v>
      </c>
      <c r="Y47" s="19" t="s">
        <v>25</v>
      </c>
      <c r="Z47" s="18" t="s">
        <v>861</v>
      </c>
      <c r="AA47" s="19" t="s">
        <v>226</v>
      </c>
      <c r="AB47" s="20" t="s">
        <v>227</v>
      </c>
      <c r="AC47" s="19" t="s">
        <v>68</v>
      </c>
      <c r="AD47" s="19" t="s">
        <v>68</v>
      </c>
      <c r="AE47" s="19" t="s">
        <v>161</v>
      </c>
      <c r="AF47" s="19" t="s">
        <v>161</v>
      </c>
      <c r="AG47" s="19" t="s">
        <v>864</v>
      </c>
      <c r="AH47" s="18">
        <v>32</v>
      </c>
      <c r="AI47" s="22" t="s">
        <v>931</v>
      </c>
      <c r="AJ47" s="23">
        <v>1.22</v>
      </c>
      <c r="AK47" s="13" t="str">
        <f t="shared" si="0"/>
        <v>RG6060A42EN-OO 1 CHAUMONT VEXIN PDC1 2 TRIE CHATEAU BP 08:30</v>
      </c>
      <c r="AL47" s="71" t="s">
        <v>1595</v>
      </c>
    </row>
    <row r="48" spans="1:38" ht="23.25" customHeight="1" thickBot="1">
      <c r="A48" s="18" t="s">
        <v>927</v>
      </c>
      <c r="B48" s="19" t="s">
        <v>849</v>
      </c>
      <c r="C48" s="20" t="s">
        <v>914</v>
      </c>
      <c r="D48" s="20" t="s">
        <v>928</v>
      </c>
      <c r="E48" s="20" t="s">
        <v>929</v>
      </c>
      <c r="F48" s="19" t="s">
        <v>853</v>
      </c>
      <c r="G48" s="20" t="s">
        <v>20</v>
      </c>
      <c r="H48" s="19" t="s">
        <v>904</v>
      </c>
      <c r="I48" s="20" t="s">
        <v>905</v>
      </c>
      <c r="J48" s="20" t="s">
        <v>906</v>
      </c>
      <c r="K48" s="19" t="s">
        <v>930</v>
      </c>
      <c r="L48" s="19" t="s">
        <v>858</v>
      </c>
      <c r="M48" s="19" t="s">
        <v>908</v>
      </c>
      <c r="N48" s="19" t="s">
        <v>917</v>
      </c>
      <c r="O48" s="21">
        <v>44392</v>
      </c>
      <c r="P48" s="21">
        <v>45016</v>
      </c>
      <c r="Q48" s="19" t="s">
        <v>22</v>
      </c>
      <c r="R48" s="18">
        <v>60</v>
      </c>
      <c r="S48" s="19" t="s">
        <v>222</v>
      </c>
      <c r="T48" s="20" t="s">
        <v>223</v>
      </c>
      <c r="U48" s="19" t="s">
        <v>862</v>
      </c>
      <c r="V48" s="19" t="s">
        <v>862</v>
      </c>
      <c r="W48" s="19" t="s">
        <v>129</v>
      </c>
      <c r="X48" s="19" t="s">
        <v>89</v>
      </c>
      <c r="Y48" s="19" t="s">
        <v>31</v>
      </c>
      <c r="Z48" s="18">
        <v>60</v>
      </c>
      <c r="AA48" s="19" t="s">
        <v>359</v>
      </c>
      <c r="AB48" s="20" t="s">
        <v>360</v>
      </c>
      <c r="AC48" s="19" t="s">
        <v>110</v>
      </c>
      <c r="AD48" s="19" t="s">
        <v>110</v>
      </c>
      <c r="AE48" s="19" t="s">
        <v>932</v>
      </c>
      <c r="AF48" s="19" t="s">
        <v>660</v>
      </c>
      <c r="AG48" s="19" t="s">
        <v>864</v>
      </c>
      <c r="AH48" s="18">
        <v>32</v>
      </c>
      <c r="AI48" s="22" t="s">
        <v>931</v>
      </c>
      <c r="AJ48" s="23">
        <v>1.22</v>
      </c>
      <c r="AK48" s="13" t="str">
        <f t="shared" si="0"/>
        <v>RG6060A42EN-OO 1 CHAUMONT VEXIN PDC1 3 ORGANON 08:30</v>
      </c>
      <c r="AL48" s="71" t="s">
        <v>1596</v>
      </c>
    </row>
    <row r="49" spans="1:38" ht="23.25" customHeight="1" thickBot="1">
      <c r="A49" s="18" t="s">
        <v>927</v>
      </c>
      <c r="B49" s="19" t="s">
        <v>849</v>
      </c>
      <c r="C49" s="20" t="s">
        <v>914</v>
      </c>
      <c r="D49" s="20" t="s">
        <v>928</v>
      </c>
      <c r="E49" s="20" t="s">
        <v>929</v>
      </c>
      <c r="F49" s="19" t="s">
        <v>853</v>
      </c>
      <c r="G49" s="20" t="s">
        <v>20</v>
      </c>
      <c r="H49" s="19" t="s">
        <v>904</v>
      </c>
      <c r="I49" s="20" t="s">
        <v>905</v>
      </c>
      <c r="J49" s="20" t="s">
        <v>906</v>
      </c>
      <c r="K49" s="19" t="s">
        <v>930</v>
      </c>
      <c r="L49" s="19" t="s">
        <v>858</v>
      </c>
      <c r="M49" s="19" t="s">
        <v>908</v>
      </c>
      <c r="N49" s="19" t="s">
        <v>917</v>
      </c>
      <c r="O49" s="21">
        <v>44392</v>
      </c>
      <c r="P49" s="21">
        <v>45016</v>
      </c>
      <c r="Q49" s="19" t="s">
        <v>22</v>
      </c>
      <c r="R49" s="18">
        <v>60</v>
      </c>
      <c r="S49" s="19" t="s">
        <v>222</v>
      </c>
      <c r="T49" s="20" t="s">
        <v>223</v>
      </c>
      <c r="U49" s="19" t="s">
        <v>862</v>
      </c>
      <c r="V49" s="19" t="s">
        <v>862</v>
      </c>
      <c r="W49" s="19" t="s">
        <v>129</v>
      </c>
      <c r="X49" s="19" t="s">
        <v>89</v>
      </c>
      <c r="Y49" s="19" t="s">
        <v>35</v>
      </c>
      <c r="Z49" s="18">
        <v>60</v>
      </c>
      <c r="AA49" s="19" t="s">
        <v>361</v>
      </c>
      <c r="AB49" s="20" t="s">
        <v>362</v>
      </c>
      <c r="AC49" s="19" t="s">
        <v>695</v>
      </c>
      <c r="AD49" s="19" t="s">
        <v>695</v>
      </c>
      <c r="AE49" s="19" t="s">
        <v>933</v>
      </c>
      <c r="AF49" s="19" t="s">
        <v>747</v>
      </c>
      <c r="AG49" s="19" t="s">
        <v>864</v>
      </c>
      <c r="AH49" s="18">
        <v>32</v>
      </c>
      <c r="AI49" s="22" t="s">
        <v>931</v>
      </c>
      <c r="AJ49" s="23">
        <v>1.22</v>
      </c>
      <c r="AK49" s="13" t="str">
        <f t="shared" si="0"/>
        <v>RG6060A42EN-OO 1 CHAUMONT VEXIN PDC1 5 FERME DU PRE 08:30</v>
      </c>
      <c r="AL49" s="71" t="s">
        <v>1597</v>
      </c>
    </row>
    <row r="50" spans="1:38" ht="23.25" customHeight="1" thickBot="1">
      <c r="A50" s="18" t="s">
        <v>927</v>
      </c>
      <c r="B50" s="19" t="s">
        <v>849</v>
      </c>
      <c r="C50" s="20" t="s">
        <v>914</v>
      </c>
      <c r="D50" s="20" t="s">
        <v>928</v>
      </c>
      <c r="E50" s="20" t="s">
        <v>929</v>
      </c>
      <c r="F50" s="19" t="s">
        <v>853</v>
      </c>
      <c r="G50" s="20" t="s">
        <v>20</v>
      </c>
      <c r="H50" s="19" t="s">
        <v>904</v>
      </c>
      <c r="I50" s="20" t="s">
        <v>905</v>
      </c>
      <c r="J50" s="20" t="s">
        <v>906</v>
      </c>
      <c r="K50" s="19" t="s">
        <v>930</v>
      </c>
      <c r="L50" s="19" t="s">
        <v>858</v>
      </c>
      <c r="M50" s="19" t="s">
        <v>908</v>
      </c>
      <c r="N50" s="19" t="s">
        <v>917</v>
      </c>
      <c r="O50" s="21">
        <v>44392</v>
      </c>
      <c r="P50" s="21">
        <v>45016</v>
      </c>
      <c r="Q50" s="19" t="s">
        <v>22</v>
      </c>
      <c r="R50" s="18">
        <v>60</v>
      </c>
      <c r="S50" s="19" t="s">
        <v>222</v>
      </c>
      <c r="T50" s="20" t="s">
        <v>223</v>
      </c>
      <c r="U50" s="19" t="s">
        <v>862</v>
      </c>
      <c r="V50" s="19" t="s">
        <v>862</v>
      </c>
      <c r="W50" s="19" t="s">
        <v>129</v>
      </c>
      <c r="X50" s="19" t="s">
        <v>89</v>
      </c>
      <c r="Y50" s="19" t="s">
        <v>169</v>
      </c>
      <c r="Z50" s="18">
        <v>60</v>
      </c>
      <c r="AA50" s="19" t="s">
        <v>363</v>
      </c>
      <c r="AB50" s="20" t="s">
        <v>364</v>
      </c>
      <c r="AC50" s="19" t="s">
        <v>752</v>
      </c>
      <c r="AD50" s="19" t="s">
        <v>752</v>
      </c>
      <c r="AE50" s="19" t="s">
        <v>934</v>
      </c>
      <c r="AF50" s="19" t="s">
        <v>661</v>
      </c>
      <c r="AG50" s="19" t="s">
        <v>864</v>
      </c>
      <c r="AH50" s="18">
        <v>32</v>
      </c>
      <c r="AI50" s="22" t="s">
        <v>931</v>
      </c>
      <c r="AJ50" s="23">
        <v>1.22</v>
      </c>
      <c r="AK50" s="13" t="str">
        <f t="shared" si="0"/>
        <v>RG6060A42EN-OO 1 CHAUMONT VEXIN PDC1 6 CENTRE BELLAN 08:30</v>
      </c>
      <c r="AL50" s="71" t="s">
        <v>1598</v>
      </c>
    </row>
    <row r="51" spans="1:38" ht="23.25" customHeight="1" thickBot="1">
      <c r="A51" s="18" t="s">
        <v>927</v>
      </c>
      <c r="B51" s="19" t="s">
        <v>849</v>
      </c>
      <c r="C51" s="20" t="s">
        <v>914</v>
      </c>
      <c r="D51" s="20" t="s">
        <v>928</v>
      </c>
      <c r="E51" s="20" t="s">
        <v>929</v>
      </c>
      <c r="F51" s="19" t="s">
        <v>853</v>
      </c>
      <c r="G51" s="20" t="s">
        <v>20</v>
      </c>
      <c r="H51" s="19" t="s">
        <v>904</v>
      </c>
      <c r="I51" s="20" t="s">
        <v>905</v>
      </c>
      <c r="J51" s="20" t="s">
        <v>906</v>
      </c>
      <c r="K51" s="19" t="s">
        <v>930</v>
      </c>
      <c r="L51" s="19" t="s">
        <v>858</v>
      </c>
      <c r="M51" s="19" t="s">
        <v>908</v>
      </c>
      <c r="N51" s="19" t="s">
        <v>917</v>
      </c>
      <c r="O51" s="21">
        <v>44392</v>
      </c>
      <c r="P51" s="21">
        <v>45016</v>
      </c>
      <c r="Q51" s="19" t="s">
        <v>31</v>
      </c>
      <c r="R51" s="18">
        <v>60</v>
      </c>
      <c r="S51" s="19" t="s">
        <v>359</v>
      </c>
      <c r="T51" s="20" t="s">
        <v>360</v>
      </c>
      <c r="U51" s="19" t="s">
        <v>110</v>
      </c>
      <c r="V51" s="19" t="s">
        <v>110</v>
      </c>
      <c r="W51" s="19" t="s">
        <v>932</v>
      </c>
      <c r="X51" s="19" t="s">
        <v>660</v>
      </c>
      <c r="Y51" s="19" t="s">
        <v>35</v>
      </c>
      <c r="Z51" s="18">
        <v>60</v>
      </c>
      <c r="AA51" s="19" t="s">
        <v>361</v>
      </c>
      <c r="AB51" s="20" t="s">
        <v>362</v>
      </c>
      <c r="AC51" s="19" t="s">
        <v>695</v>
      </c>
      <c r="AD51" s="19" t="s">
        <v>695</v>
      </c>
      <c r="AE51" s="19" t="s">
        <v>933</v>
      </c>
      <c r="AF51" s="19" t="s">
        <v>747</v>
      </c>
      <c r="AG51" s="19" t="s">
        <v>864</v>
      </c>
      <c r="AH51" s="18">
        <v>1</v>
      </c>
      <c r="AI51" s="22" t="s">
        <v>931</v>
      </c>
      <c r="AJ51" s="23">
        <v>1.22</v>
      </c>
      <c r="AK51" s="13" t="str">
        <f t="shared" si="0"/>
        <v>RG6060A42EN-OO 3 ORGANON 5 FERME DU PRE 09:05</v>
      </c>
      <c r="AL51" s="71" t="s">
        <v>1599</v>
      </c>
    </row>
    <row r="52" spans="1:38" ht="23.25" customHeight="1" thickBot="1">
      <c r="A52" s="18" t="s">
        <v>927</v>
      </c>
      <c r="B52" s="19" t="s">
        <v>849</v>
      </c>
      <c r="C52" s="20" t="s">
        <v>914</v>
      </c>
      <c r="D52" s="20" t="s">
        <v>928</v>
      </c>
      <c r="E52" s="20" t="s">
        <v>929</v>
      </c>
      <c r="F52" s="19" t="s">
        <v>853</v>
      </c>
      <c r="G52" s="20" t="s">
        <v>20</v>
      </c>
      <c r="H52" s="19" t="s">
        <v>904</v>
      </c>
      <c r="I52" s="20" t="s">
        <v>905</v>
      </c>
      <c r="J52" s="20" t="s">
        <v>906</v>
      </c>
      <c r="K52" s="19" t="s">
        <v>930</v>
      </c>
      <c r="L52" s="19" t="s">
        <v>858</v>
      </c>
      <c r="M52" s="19" t="s">
        <v>908</v>
      </c>
      <c r="N52" s="19" t="s">
        <v>917</v>
      </c>
      <c r="O52" s="21">
        <v>44392</v>
      </c>
      <c r="P52" s="21">
        <v>45016</v>
      </c>
      <c r="Q52" s="19" t="s">
        <v>31</v>
      </c>
      <c r="R52" s="18">
        <v>60</v>
      </c>
      <c r="S52" s="19" t="s">
        <v>359</v>
      </c>
      <c r="T52" s="20" t="s">
        <v>360</v>
      </c>
      <c r="U52" s="19" t="s">
        <v>110</v>
      </c>
      <c r="V52" s="19" t="s">
        <v>110</v>
      </c>
      <c r="W52" s="19" t="s">
        <v>932</v>
      </c>
      <c r="X52" s="19" t="s">
        <v>660</v>
      </c>
      <c r="Y52" s="19" t="s">
        <v>169</v>
      </c>
      <c r="Z52" s="18">
        <v>60</v>
      </c>
      <c r="AA52" s="19" t="s">
        <v>363</v>
      </c>
      <c r="AB52" s="20" t="s">
        <v>364</v>
      </c>
      <c r="AC52" s="19" t="s">
        <v>752</v>
      </c>
      <c r="AD52" s="19" t="s">
        <v>752</v>
      </c>
      <c r="AE52" s="19" t="s">
        <v>934</v>
      </c>
      <c r="AF52" s="19" t="s">
        <v>661</v>
      </c>
      <c r="AG52" s="19" t="s">
        <v>864</v>
      </c>
      <c r="AH52" s="18">
        <v>1</v>
      </c>
      <c r="AI52" s="22" t="s">
        <v>931</v>
      </c>
      <c r="AJ52" s="23">
        <v>1.22</v>
      </c>
      <c r="AK52" s="13" t="str">
        <f t="shared" si="0"/>
        <v>RG6060A42EN-OO 3 ORGANON 6 CENTRE BELLAN 09:05</v>
      </c>
      <c r="AL52" s="71" t="s">
        <v>1600</v>
      </c>
    </row>
    <row r="53" spans="1:38" ht="23.25" customHeight="1" thickBot="1">
      <c r="A53" s="18" t="s">
        <v>927</v>
      </c>
      <c r="B53" s="19" t="s">
        <v>849</v>
      </c>
      <c r="C53" s="20" t="s">
        <v>914</v>
      </c>
      <c r="D53" s="20" t="s">
        <v>928</v>
      </c>
      <c r="E53" s="20" t="s">
        <v>929</v>
      </c>
      <c r="F53" s="19" t="s">
        <v>853</v>
      </c>
      <c r="G53" s="20" t="s">
        <v>20</v>
      </c>
      <c r="H53" s="19" t="s">
        <v>904</v>
      </c>
      <c r="I53" s="20" t="s">
        <v>905</v>
      </c>
      <c r="J53" s="20" t="s">
        <v>906</v>
      </c>
      <c r="K53" s="19" t="s">
        <v>930</v>
      </c>
      <c r="L53" s="19" t="s">
        <v>858</v>
      </c>
      <c r="M53" s="19" t="s">
        <v>908</v>
      </c>
      <c r="N53" s="19" t="s">
        <v>917</v>
      </c>
      <c r="O53" s="21">
        <v>44392</v>
      </c>
      <c r="P53" s="21">
        <v>45016</v>
      </c>
      <c r="Q53" s="19" t="s">
        <v>31</v>
      </c>
      <c r="R53" s="18" t="e">
        <v>#N/A</v>
      </c>
      <c r="S53" s="19" t="s">
        <v>359</v>
      </c>
      <c r="T53" s="20" t="s">
        <v>360</v>
      </c>
      <c r="U53" s="19" t="s">
        <v>110</v>
      </c>
      <c r="V53" s="19" t="s">
        <v>110</v>
      </c>
      <c r="W53" s="19" t="s">
        <v>932</v>
      </c>
      <c r="X53" s="19" t="s">
        <v>660</v>
      </c>
      <c r="Y53" s="19" t="s">
        <v>294</v>
      </c>
      <c r="Z53" s="18" t="s">
        <v>861</v>
      </c>
      <c r="AA53" s="19" t="s">
        <v>222</v>
      </c>
      <c r="AB53" s="20" t="s">
        <v>223</v>
      </c>
      <c r="AC53" s="19" t="s">
        <v>203</v>
      </c>
      <c r="AD53" s="19" t="s">
        <v>735</v>
      </c>
      <c r="AE53" s="19" t="s">
        <v>862</v>
      </c>
      <c r="AF53" s="19" t="s">
        <v>862</v>
      </c>
      <c r="AG53" s="19" t="s">
        <v>864</v>
      </c>
      <c r="AH53" s="18">
        <v>1</v>
      </c>
      <c r="AI53" s="22" t="s">
        <v>931</v>
      </c>
      <c r="AJ53" s="23">
        <v>1.22</v>
      </c>
      <c r="AK53" s="13" t="str">
        <f t="shared" si="0"/>
        <v>RG6060A42EN-OO 3 ORGANON 9 CHAUMONT VEXIN PDC1 09:05</v>
      </c>
      <c r="AL53" s="71" t="s">
        <v>1601</v>
      </c>
    </row>
    <row r="54" spans="1:38" ht="23.25" customHeight="1" thickBot="1">
      <c r="A54" s="18" t="s">
        <v>927</v>
      </c>
      <c r="B54" s="19" t="s">
        <v>849</v>
      </c>
      <c r="C54" s="20" t="s">
        <v>914</v>
      </c>
      <c r="D54" s="20" t="s">
        <v>928</v>
      </c>
      <c r="E54" s="20" t="s">
        <v>929</v>
      </c>
      <c r="F54" s="19" t="s">
        <v>853</v>
      </c>
      <c r="G54" s="20" t="s">
        <v>20</v>
      </c>
      <c r="H54" s="19" t="s">
        <v>904</v>
      </c>
      <c r="I54" s="20" t="s">
        <v>905</v>
      </c>
      <c r="J54" s="20" t="s">
        <v>906</v>
      </c>
      <c r="K54" s="19" t="s">
        <v>930</v>
      </c>
      <c r="L54" s="19" t="s">
        <v>858</v>
      </c>
      <c r="M54" s="19" t="s">
        <v>908</v>
      </c>
      <c r="N54" s="19" t="s">
        <v>917</v>
      </c>
      <c r="O54" s="21">
        <v>44392</v>
      </c>
      <c r="P54" s="21">
        <v>45016</v>
      </c>
      <c r="Q54" s="19" t="s">
        <v>33</v>
      </c>
      <c r="R54" s="18">
        <v>60</v>
      </c>
      <c r="S54" s="19" t="s">
        <v>224</v>
      </c>
      <c r="T54" s="20" t="s">
        <v>225</v>
      </c>
      <c r="U54" s="19" t="s">
        <v>60</v>
      </c>
      <c r="V54" s="19" t="s">
        <v>60</v>
      </c>
      <c r="W54" s="19" t="s">
        <v>202</v>
      </c>
      <c r="X54" s="19" t="s">
        <v>202</v>
      </c>
      <c r="Y54" s="19" t="s">
        <v>35</v>
      </c>
      <c r="Z54" s="18">
        <v>60</v>
      </c>
      <c r="AA54" s="19" t="s">
        <v>361</v>
      </c>
      <c r="AB54" s="20" t="s">
        <v>362</v>
      </c>
      <c r="AC54" s="19" t="s">
        <v>695</v>
      </c>
      <c r="AD54" s="19" t="s">
        <v>695</v>
      </c>
      <c r="AE54" s="19" t="s">
        <v>933</v>
      </c>
      <c r="AF54" s="19" t="s">
        <v>747</v>
      </c>
      <c r="AG54" s="19" t="s">
        <v>864</v>
      </c>
      <c r="AH54" s="18">
        <v>1</v>
      </c>
      <c r="AI54" s="22" t="s">
        <v>931</v>
      </c>
      <c r="AJ54" s="23">
        <v>1.22</v>
      </c>
      <c r="AK54" s="13" t="str">
        <f t="shared" si="0"/>
        <v>RG6060A42EN-OO 4 SERIFONTAINE BP 5 FERME DU PRE 09:20</v>
      </c>
      <c r="AL54" s="71" t="s">
        <v>1602</v>
      </c>
    </row>
    <row r="55" spans="1:38" ht="23.25" customHeight="1" thickBot="1">
      <c r="A55" s="18" t="s">
        <v>927</v>
      </c>
      <c r="B55" s="19" t="s">
        <v>849</v>
      </c>
      <c r="C55" s="20" t="s">
        <v>914</v>
      </c>
      <c r="D55" s="20" t="s">
        <v>928</v>
      </c>
      <c r="E55" s="20" t="s">
        <v>929</v>
      </c>
      <c r="F55" s="19" t="s">
        <v>853</v>
      </c>
      <c r="G55" s="20" t="s">
        <v>20</v>
      </c>
      <c r="H55" s="19" t="s">
        <v>904</v>
      </c>
      <c r="I55" s="20" t="s">
        <v>905</v>
      </c>
      <c r="J55" s="20" t="s">
        <v>906</v>
      </c>
      <c r="K55" s="19" t="s">
        <v>930</v>
      </c>
      <c r="L55" s="19" t="s">
        <v>858</v>
      </c>
      <c r="M55" s="19" t="s">
        <v>908</v>
      </c>
      <c r="N55" s="19" t="s">
        <v>917</v>
      </c>
      <c r="O55" s="21">
        <v>44392</v>
      </c>
      <c r="P55" s="21">
        <v>45016</v>
      </c>
      <c r="Q55" s="19" t="s">
        <v>33</v>
      </c>
      <c r="R55" s="18">
        <v>60</v>
      </c>
      <c r="S55" s="19" t="s">
        <v>224</v>
      </c>
      <c r="T55" s="20" t="s">
        <v>225</v>
      </c>
      <c r="U55" s="19" t="s">
        <v>60</v>
      </c>
      <c r="V55" s="19" t="s">
        <v>60</v>
      </c>
      <c r="W55" s="19" t="s">
        <v>202</v>
      </c>
      <c r="X55" s="19" t="s">
        <v>202</v>
      </c>
      <c r="Y55" s="19" t="s">
        <v>169</v>
      </c>
      <c r="Z55" s="18">
        <v>60</v>
      </c>
      <c r="AA55" s="19" t="s">
        <v>363</v>
      </c>
      <c r="AB55" s="20" t="s">
        <v>364</v>
      </c>
      <c r="AC55" s="19" t="s">
        <v>752</v>
      </c>
      <c r="AD55" s="19" t="s">
        <v>752</v>
      </c>
      <c r="AE55" s="19" t="s">
        <v>934</v>
      </c>
      <c r="AF55" s="19" t="s">
        <v>661</v>
      </c>
      <c r="AG55" s="19" t="s">
        <v>864</v>
      </c>
      <c r="AH55" s="18">
        <v>1</v>
      </c>
      <c r="AI55" s="22" t="s">
        <v>931</v>
      </c>
      <c r="AJ55" s="23">
        <v>1.22</v>
      </c>
      <c r="AK55" s="13" t="str">
        <f t="shared" si="0"/>
        <v>RG6060A42EN-OO 4 SERIFONTAINE BP 6 CENTRE BELLAN 09:20</v>
      </c>
      <c r="AL55" s="71" t="s">
        <v>1603</v>
      </c>
    </row>
    <row r="56" spans="1:38" ht="23.25" customHeight="1" thickBot="1">
      <c r="A56" s="18" t="s">
        <v>927</v>
      </c>
      <c r="B56" s="19" t="s">
        <v>849</v>
      </c>
      <c r="C56" s="20" t="s">
        <v>914</v>
      </c>
      <c r="D56" s="20" t="s">
        <v>928</v>
      </c>
      <c r="E56" s="20" t="s">
        <v>929</v>
      </c>
      <c r="F56" s="19" t="s">
        <v>853</v>
      </c>
      <c r="G56" s="20" t="s">
        <v>20</v>
      </c>
      <c r="H56" s="19" t="s">
        <v>904</v>
      </c>
      <c r="I56" s="20" t="s">
        <v>905</v>
      </c>
      <c r="J56" s="20" t="s">
        <v>906</v>
      </c>
      <c r="K56" s="19" t="s">
        <v>930</v>
      </c>
      <c r="L56" s="19" t="s">
        <v>858</v>
      </c>
      <c r="M56" s="19" t="s">
        <v>908</v>
      </c>
      <c r="N56" s="19" t="s">
        <v>917</v>
      </c>
      <c r="O56" s="21">
        <v>44392</v>
      </c>
      <c r="P56" s="21">
        <v>45016</v>
      </c>
      <c r="Q56" s="19" t="s">
        <v>33</v>
      </c>
      <c r="R56" s="18" t="e">
        <v>#N/A</v>
      </c>
      <c r="S56" s="19" t="s">
        <v>224</v>
      </c>
      <c r="T56" s="20" t="s">
        <v>225</v>
      </c>
      <c r="U56" s="19" t="s">
        <v>60</v>
      </c>
      <c r="V56" s="19" t="s">
        <v>60</v>
      </c>
      <c r="W56" s="19" t="s">
        <v>202</v>
      </c>
      <c r="X56" s="19" t="s">
        <v>202</v>
      </c>
      <c r="Y56" s="19" t="s">
        <v>294</v>
      </c>
      <c r="Z56" s="18" t="s">
        <v>861</v>
      </c>
      <c r="AA56" s="19" t="s">
        <v>222</v>
      </c>
      <c r="AB56" s="20" t="s">
        <v>223</v>
      </c>
      <c r="AC56" s="19" t="s">
        <v>203</v>
      </c>
      <c r="AD56" s="19" t="s">
        <v>735</v>
      </c>
      <c r="AE56" s="19" t="s">
        <v>862</v>
      </c>
      <c r="AF56" s="19" t="s">
        <v>862</v>
      </c>
      <c r="AG56" s="19" t="s">
        <v>864</v>
      </c>
      <c r="AH56" s="18">
        <v>1</v>
      </c>
      <c r="AI56" s="22" t="s">
        <v>931</v>
      </c>
      <c r="AJ56" s="23">
        <v>1.22</v>
      </c>
      <c r="AK56" s="13" t="str">
        <f t="shared" si="0"/>
        <v>RG6060A42EN-OO 4 SERIFONTAINE BP 9 CHAUMONT VEXIN PDC1 09:20</v>
      </c>
      <c r="AL56" s="71" t="s">
        <v>1604</v>
      </c>
    </row>
    <row r="57" spans="1:38" ht="23.25" customHeight="1" thickBot="1">
      <c r="A57" s="18" t="s">
        <v>927</v>
      </c>
      <c r="B57" s="19" t="s">
        <v>849</v>
      </c>
      <c r="C57" s="20" t="s">
        <v>914</v>
      </c>
      <c r="D57" s="20" t="s">
        <v>928</v>
      </c>
      <c r="E57" s="20" t="s">
        <v>929</v>
      </c>
      <c r="F57" s="19" t="s">
        <v>853</v>
      </c>
      <c r="G57" s="20" t="s">
        <v>20</v>
      </c>
      <c r="H57" s="19" t="s">
        <v>904</v>
      </c>
      <c r="I57" s="20" t="s">
        <v>905</v>
      </c>
      <c r="J57" s="20" t="s">
        <v>906</v>
      </c>
      <c r="K57" s="19" t="s">
        <v>930</v>
      </c>
      <c r="L57" s="19" t="s">
        <v>858</v>
      </c>
      <c r="M57" s="19" t="s">
        <v>908</v>
      </c>
      <c r="N57" s="19" t="s">
        <v>917</v>
      </c>
      <c r="O57" s="21">
        <v>44392</v>
      </c>
      <c r="P57" s="21">
        <v>45016</v>
      </c>
      <c r="Q57" s="19" t="s">
        <v>35</v>
      </c>
      <c r="R57" s="18">
        <v>60</v>
      </c>
      <c r="S57" s="19" t="s">
        <v>361</v>
      </c>
      <c r="T57" s="20" t="s">
        <v>362</v>
      </c>
      <c r="U57" s="19" t="s">
        <v>695</v>
      </c>
      <c r="V57" s="19" t="s">
        <v>695</v>
      </c>
      <c r="W57" s="19" t="s">
        <v>933</v>
      </c>
      <c r="X57" s="19" t="s">
        <v>747</v>
      </c>
      <c r="Y57" s="19" t="s">
        <v>169</v>
      </c>
      <c r="Z57" s="18">
        <v>60</v>
      </c>
      <c r="AA57" s="19" t="s">
        <v>363</v>
      </c>
      <c r="AB57" s="20" t="s">
        <v>364</v>
      </c>
      <c r="AC57" s="19" t="s">
        <v>752</v>
      </c>
      <c r="AD57" s="19" t="s">
        <v>752</v>
      </c>
      <c r="AE57" s="19" t="s">
        <v>934</v>
      </c>
      <c r="AF57" s="19" t="s">
        <v>661</v>
      </c>
      <c r="AG57" s="19" t="s">
        <v>864</v>
      </c>
      <c r="AH57" s="18">
        <v>1</v>
      </c>
      <c r="AI57" s="22" t="s">
        <v>931</v>
      </c>
      <c r="AJ57" s="23">
        <v>1.22</v>
      </c>
      <c r="AK57" s="13" t="str">
        <f t="shared" si="0"/>
        <v>RG6060A42EN-OO 5 FERME DU PRE 6 CENTRE BELLAN 09:40</v>
      </c>
      <c r="AL57" s="71" t="s">
        <v>1605</v>
      </c>
    </row>
    <row r="58" spans="1:38" ht="23.25" customHeight="1" thickBot="1">
      <c r="A58" s="18" t="s">
        <v>927</v>
      </c>
      <c r="B58" s="19" t="s">
        <v>849</v>
      </c>
      <c r="C58" s="20" t="s">
        <v>914</v>
      </c>
      <c r="D58" s="20" t="s">
        <v>928</v>
      </c>
      <c r="E58" s="20" t="s">
        <v>929</v>
      </c>
      <c r="F58" s="19" t="s">
        <v>853</v>
      </c>
      <c r="G58" s="20" t="s">
        <v>20</v>
      </c>
      <c r="H58" s="19" t="s">
        <v>904</v>
      </c>
      <c r="I58" s="20" t="s">
        <v>905</v>
      </c>
      <c r="J58" s="20" t="s">
        <v>906</v>
      </c>
      <c r="K58" s="19" t="s">
        <v>930</v>
      </c>
      <c r="L58" s="19" t="s">
        <v>858</v>
      </c>
      <c r="M58" s="19" t="s">
        <v>908</v>
      </c>
      <c r="N58" s="19" t="s">
        <v>917</v>
      </c>
      <c r="O58" s="21">
        <v>44392</v>
      </c>
      <c r="P58" s="21">
        <v>45016</v>
      </c>
      <c r="Q58" s="19" t="s">
        <v>35</v>
      </c>
      <c r="R58" s="18" t="e">
        <v>#N/A</v>
      </c>
      <c r="S58" s="19" t="s">
        <v>361</v>
      </c>
      <c r="T58" s="20" t="s">
        <v>362</v>
      </c>
      <c r="U58" s="19" t="s">
        <v>695</v>
      </c>
      <c r="V58" s="19" t="s">
        <v>695</v>
      </c>
      <c r="W58" s="19" t="s">
        <v>933</v>
      </c>
      <c r="X58" s="19" t="s">
        <v>747</v>
      </c>
      <c r="Y58" s="19" t="s">
        <v>294</v>
      </c>
      <c r="Z58" s="18" t="s">
        <v>861</v>
      </c>
      <c r="AA58" s="19" t="s">
        <v>222</v>
      </c>
      <c r="AB58" s="20" t="s">
        <v>223</v>
      </c>
      <c r="AC58" s="19" t="s">
        <v>203</v>
      </c>
      <c r="AD58" s="19" t="s">
        <v>735</v>
      </c>
      <c r="AE58" s="19" t="s">
        <v>862</v>
      </c>
      <c r="AF58" s="19" t="s">
        <v>862</v>
      </c>
      <c r="AG58" s="19" t="s">
        <v>864</v>
      </c>
      <c r="AH58" s="18">
        <v>1</v>
      </c>
      <c r="AI58" s="22" t="s">
        <v>931</v>
      </c>
      <c r="AJ58" s="23">
        <v>1.22</v>
      </c>
      <c r="AK58" s="13" t="str">
        <f t="shared" si="0"/>
        <v>RG6060A42EN-OO 5 FERME DU PRE 9 CHAUMONT VEXIN PDC1 09:40</v>
      </c>
      <c r="AL58" s="71" t="s">
        <v>1606</v>
      </c>
    </row>
    <row r="59" spans="1:38" ht="23.25" customHeight="1" thickBot="1">
      <c r="A59" s="18" t="s">
        <v>927</v>
      </c>
      <c r="B59" s="19" t="s">
        <v>849</v>
      </c>
      <c r="C59" s="20" t="s">
        <v>914</v>
      </c>
      <c r="D59" s="20" t="s">
        <v>928</v>
      </c>
      <c r="E59" s="20" t="s">
        <v>929</v>
      </c>
      <c r="F59" s="19" t="s">
        <v>853</v>
      </c>
      <c r="G59" s="20" t="s">
        <v>20</v>
      </c>
      <c r="H59" s="19" t="s">
        <v>904</v>
      </c>
      <c r="I59" s="20" t="s">
        <v>905</v>
      </c>
      <c r="J59" s="20" t="s">
        <v>906</v>
      </c>
      <c r="K59" s="19" t="s">
        <v>930</v>
      </c>
      <c r="L59" s="19" t="s">
        <v>858</v>
      </c>
      <c r="M59" s="19" t="s">
        <v>908</v>
      </c>
      <c r="N59" s="19" t="s">
        <v>917</v>
      </c>
      <c r="O59" s="21">
        <v>44392</v>
      </c>
      <c r="P59" s="21">
        <v>45016</v>
      </c>
      <c r="Q59" s="19" t="s">
        <v>169</v>
      </c>
      <c r="R59" s="18" t="e">
        <v>#N/A</v>
      </c>
      <c r="S59" s="19" t="s">
        <v>363</v>
      </c>
      <c r="T59" s="20" t="s">
        <v>364</v>
      </c>
      <c r="U59" s="19" t="s">
        <v>752</v>
      </c>
      <c r="V59" s="19" t="s">
        <v>752</v>
      </c>
      <c r="W59" s="19" t="s">
        <v>934</v>
      </c>
      <c r="X59" s="19" t="s">
        <v>661</v>
      </c>
      <c r="Y59" s="19" t="s">
        <v>294</v>
      </c>
      <c r="Z59" s="18" t="s">
        <v>861</v>
      </c>
      <c r="AA59" s="19" t="s">
        <v>222</v>
      </c>
      <c r="AB59" s="20" t="s">
        <v>223</v>
      </c>
      <c r="AC59" s="19" t="s">
        <v>203</v>
      </c>
      <c r="AD59" s="19" t="s">
        <v>735</v>
      </c>
      <c r="AE59" s="19" t="s">
        <v>862</v>
      </c>
      <c r="AF59" s="19" t="s">
        <v>862</v>
      </c>
      <c r="AG59" s="19" t="s">
        <v>864</v>
      </c>
      <c r="AH59" s="18">
        <v>1</v>
      </c>
      <c r="AI59" s="22" t="s">
        <v>931</v>
      </c>
      <c r="AJ59" s="23">
        <v>1.22</v>
      </c>
      <c r="AK59" s="13" t="str">
        <f t="shared" si="0"/>
        <v>RG6060A42EN-OO 6 CENTRE BELLAN 9 CHAUMONT VEXIN PDC1 10:00</v>
      </c>
      <c r="AL59" s="71" t="s">
        <v>1607</v>
      </c>
    </row>
    <row r="60" spans="1:38" ht="23.25" customHeight="1" thickBot="1">
      <c r="A60" s="18" t="s">
        <v>927</v>
      </c>
      <c r="B60" s="19" t="s">
        <v>849</v>
      </c>
      <c r="C60" s="20" t="s">
        <v>914</v>
      </c>
      <c r="D60" s="20" t="s">
        <v>928</v>
      </c>
      <c r="E60" s="20" t="s">
        <v>929</v>
      </c>
      <c r="F60" s="19" t="s">
        <v>853</v>
      </c>
      <c r="G60" s="20" t="s">
        <v>20</v>
      </c>
      <c r="H60" s="19" t="s">
        <v>904</v>
      </c>
      <c r="I60" s="20" t="s">
        <v>905</v>
      </c>
      <c r="J60" s="20" t="s">
        <v>906</v>
      </c>
      <c r="K60" s="19" t="s">
        <v>930</v>
      </c>
      <c r="L60" s="19" t="s">
        <v>858</v>
      </c>
      <c r="M60" s="19" t="s">
        <v>908</v>
      </c>
      <c r="N60" s="19" t="s">
        <v>917</v>
      </c>
      <c r="O60" s="21">
        <v>44392</v>
      </c>
      <c r="P60" s="21">
        <v>45016</v>
      </c>
      <c r="Q60" s="19" t="s">
        <v>266</v>
      </c>
      <c r="R60" s="18" t="e">
        <v>#N/A</v>
      </c>
      <c r="S60" s="19" t="s">
        <v>689</v>
      </c>
      <c r="T60" s="20" t="s">
        <v>690</v>
      </c>
      <c r="U60" s="19" t="s">
        <v>676</v>
      </c>
      <c r="V60" s="19" t="s">
        <v>676</v>
      </c>
      <c r="W60" s="19" t="s">
        <v>659</v>
      </c>
      <c r="X60" s="19" t="s">
        <v>659</v>
      </c>
      <c r="Y60" s="19" t="s">
        <v>294</v>
      </c>
      <c r="Z60" s="18" t="s">
        <v>861</v>
      </c>
      <c r="AA60" s="19" t="s">
        <v>222</v>
      </c>
      <c r="AB60" s="20" t="s">
        <v>223</v>
      </c>
      <c r="AC60" s="19" t="s">
        <v>203</v>
      </c>
      <c r="AD60" s="19" t="s">
        <v>735</v>
      </c>
      <c r="AE60" s="19" t="s">
        <v>862</v>
      </c>
      <c r="AF60" s="19" t="s">
        <v>862</v>
      </c>
      <c r="AG60" s="19" t="s">
        <v>864</v>
      </c>
      <c r="AH60" s="18">
        <v>1</v>
      </c>
      <c r="AI60" s="22" t="s">
        <v>931</v>
      </c>
      <c r="AJ60" s="23">
        <v>1.22</v>
      </c>
      <c r="AK60" s="13" t="str">
        <f t="shared" si="0"/>
        <v>RG6060A42EN-OO 7 COMMUNAUTE DES 9 CHAUMONT VEXIN PDC1 10:10</v>
      </c>
      <c r="AL60" s="71" t="s">
        <v>1608</v>
      </c>
    </row>
    <row r="61" spans="1:38" ht="23.25" customHeight="1" thickBot="1">
      <c r="A61" s="18" t="s">
        <v>927</v>
      </c>
      <c r="B61" s="19" t="s">
        <v>849</v>
      </c>
      <c r="C61" s="20" t="s">
        <v>914</v>
      </c>
      <c r="D61" s="20" t="s">
        <v>928</v>
      </c>
      <c r="E61" s="20" t="s">
        <v>929</v>
      </c>
      <c r="F61" s="19" t="s">
        <v>853</v>
      </c>
      <c r="G61" s="20" t="s">
        <v>20</v>
      </c>
      <c r="H61" s="19" t="s">
        <v>904</v>
      </c>
      <c r="I61" s="20" t="s">
        <v>905</v>
      </c>
      <c r="J61" s="20" t="s">
        <v>906</v>
      </c>
      <c r="K61" s="19" t="s">
        <v>930</v>
      </c>
      <c r="L61" s="19" t="s">
        <v>858</v>
      </c>
      <c r="M61" s="19" t="s">
        <v>908</v>
      </c>
      <c r="N61" s="19" t="s">
        <v>917</v>
      </c>
      <c r="O61" s="21">
        <v>44392</v>
      </c>
      <c r="P61" s="21">
        <v>45016</v>
      </c>
      <c r="Q61" s="19" t="s">
        <v>291</v>
      </c>
      <c r="R61" s="18" t="e">
        <v>#N/A</v>
      </c>
      <c r="S61" s="19" t="s">
        <v>228</v>
      </c>
      <c r="T61" s="20" t="s">
        <v>229</v>
      </c>
      <c r="U61" s="19" t="s">
        <v>542</v>
      </c>
      <c r="V61" s="19" t="s">
        <v>542</v>
      </c>
      <c r="W61" s="19" t="s">
        <v>750</v>
      </c>
      <c r="X61" s="19" t="s">
        <v>750</v>
      </c>
      <c r="Y61" s="19" t="s">
        <v>294</v>
      </c>
      <c r="Z61" s="18" t="s">
        <v>861</v>
      </c>
      <c r="AA61" s="19" t="s">
        <v>222</v>
      </c>
      <c r="AB61" s="20" t="s">
        <v>223</v>
      </c>
      <c r="AC61" s="19" t="s">
        <v>203</v>
      </c>
      <c r="AD61" s="19" t="s">
        <v>735</v>
      </c>
      <c r="AE61" s="19" t="s">
        <v>862</v>
      </c>
      <c r="AF61" s="19" t="s">
        <v>862</v>
      </c>
      <c r="AG61" s="19" t="s">
        <v>864</v>
      </c>
      <c r="AH61" s="18">
        <v>1</v>
      </c>
      <c r="AI61" s="22" t="s">
        <v>931</v>
      </c>
      <c r="AJ61" s="23">
        <v>1.22</v>
      </c>
      <c r="AK61" s="13" t="str">
        <f t="shared" si="0"/>
        <v>RG6060A42EN-OO 8 CHAUMONT EN VEXIN BP 9 CHAUMONT VEXIN PDC1 10:25</v>
      </c>
      <c r="AL61" s="71" t="s">
        <v>1609</v>
      </c>
    </row>
    <row r="62" spans="1:38" ht="23.25" customHeight="1" thickBot="1">
      <c r="A62" s="18" t="s">
        <v>383</v>
      </c>
      <c r="B62" s="19" t="s">
        <v>849</v>
      </c>
      <c r="C62" s="20" t="s">
        <v>865</v>
      </c>
      <c r="D62" s="20" t="s">
        <v>935</v>
      </c>
      <c r="E62" s="20" t="s">
        <v>921</v>
      </c>
      <c r="F62" s="19" t="s">
        <v>853</v>
      </c>
      <c r="G62" s="20" t="s">
        <v>20</v>
      </c>
      <c r="H62" s="19" t="s">
        <v>922</v>
      </c>
      <c r="I62" s="20" t="s">
        <v>923</v>
      </c>
      <c r="J62" s="20" t="s">
        <v>924</v>
      </c>
      <c r="K62" s="19" t="s">
        <v>924</v>
      </c>
      <c r="L62" s="19" t="s">
        <v>858</v>
      </c>
      <c r="M62" s="19" t="s">
        <v>908</v>
      </c>
      <c r="N62" s="19" t="s">
        <v>925</v>
      </c>
      <c r="O62" s="21">
        <v>44258</v>
      </c>
      <c r="P62" s="21"/>
      <c r="Q62" s="19" t="s">
        <v>22</v>
      </c>
      <c r="R62" s="18" t="s">
        <v>861</v>
      </c>
      <c r="S62" s="19" t="s">
        <v>170</v>
      </c>
      <c r="T62" s="20" t="s">
        <v>171</v>
      </c>
      <c r="U62" s="19" t="s">
        <v>862</v>
      </c>
      <c r="V62" s="19" t="s">
        <v>862</v>
      </c>
      <c r="W62" s="19" t="s">
        <v>57</v>
      </c>
      <c r="X62" s="19" t="s">
        <v>36</v>
      </c>
      <c r="Y62" s="19" t="s">
        <v>25</v>
      </c>
      <c r="Z62" s="18" t="s">
        <v>861</v>
      </c>
      <c r="AA62" s="19" t="s">
        <v>384</v>
      </c>
      <c r="AB62" s="20" t="s">
        <v>385</v>
      </c>
      <c r="AC62" s="19" t="s">
        <v>68</v>
      </c>
      <c r="AD62" s="19" t="s">
        <v>110</v>
      </c>
      <c r="AE62" s="19" t="s">
        <v>862</v>
      </c>
      <c r="AF62" s="19" t="s">
        <v>862</v>
      </c>
      <c r="AG62" s="19" t="s">
        <v>885</v>
      </c>
      <c r="AH62" s="18">
        <v>24</v>
      </c>
      <c r="AI62" s="22">
        <v>6.5231818181818175</v>
      </c>
      <c r="AJ62" s="23" t="s">
        <v>926</v>
      </c>
      <c r="AK62" s="13" t="str">
        <f t="shared" si="0"/>
        <v>RG6060A43EL-CO 1 CREPY EN VALOIS PDC1 2 LE PLESSIS BEL ISCC1 08:15</v>
      </c>
      <c r="AL62" s="71" t="s">
        <v>1610</v>
      </c>
    </row>
    <row r="63" spans="1:38" ht="23.25" customHeight="1" thickBot="1">
      <c r="A63" s="18" t="s">
        <v>386</v>
      </c>
      <c r="B63" s="19" t="s">
        <v>849</v>
      </c>
      <c r="C63" s="20" t="s">
        <v>865</v>
      </c>
      <c r="D63" s="20" t="s">
        <v>936</v>
      </c>
      <c r="E63" s="20" t="s">
        <v>921</v>
      </c>
      <c r="F63" s="19" t="s">
        <v>853</v>
      </c>
      <c r="G63" s="20" t="s">
        <v>20</v>
      </c>
      <c r="H63" s="19" t="s">
        <v>922</v>
      </c>
      <c r="I63" s="20" t="s">
        <v>923</v>
      </c>
      <c r="J63" s="20" t="s">
        <v>924</v>
      </c>
      <c r="K63" s="19" t="s">
        <v>924</v>
      </c>
      <c r="L63" s="19" t="s">
        <v>858</v>
      </c>
      <c r="M63" s="19" t="s">
        <v>908</v>
      </c>
      <c r="N63" s="19" t="s">
        <v>925</v>
      </c>
      <c r="O63" s="21">
        <v>44258</v>
      </c>
      <c r="P63" s="21"/>
      <c r="Q63" s="19" t="s">
        <v>22</v>
      </c>
      <c r="R63" s="18" t="s">
        <v>861</v>
      </c>
      <c r="S63" s="19" t="s">
        <v>170</v>
      </c>
      <c r="T63" s="20" t="s">
        <v>171</v>
      </c>
      <c r="U63" s="19" t="s">
        <v>862</v>
      </c>
      <c r="V63" s="19" t="s">
        <v>862</v>
      </c>
      <c r="W63" s="19" t="s">
        <v>57</v>
      </c>
      <c r="X63" s="19" t="s">
        <v>129</v>
      </c>
      <c r="Y63" s="19" t="s">
        <v>25</v>
      </c>
      <c r="Z63" s="18" t="s">
        <v>861</v>
      </c>
      <c r="AA63" s="19" t="s">
        <v>387</v>
      </c>
      <c r="AB63" s="20" t="s">
        <v>388</v>
      </c>
      <c r="AC63" s="19" t="s">
        <v>161</v>
      </c>
      <c r="AD63" s="19" t="s">
        <v>110</v>
      </c>
      <c r="AE63" s="19" t="s">
        <v>862</v>
      </c>
      <c r="AF63" s="19" t="s">
        <v>862</v>
      </c>
      <c r="AG63" s="19" t="s">
        <v>885</v>
      </c>
      <c r="AH63" s="18">
        <v>17</v>
      </c>
      <c r="AI63" s="22">
        <v>16.922727272727276</v>
      </c>
      <c r="AJ63" s="23" t="s">
        <v>926</v>
      </c>
      <c r="AK63" s="13" t="str">
        <f t="shared" si="0"/>
        <v>RG6060A44EL-CO 1 CREPY EN VALOIS PDC1 2 MAREUIL OURCQ ISCC1 08:25</v>
      </c>
      <c r="AL63" s="71" t="s">
        <v>1611</v>
      </c>
    </row>
    <row r="64" spans="1:38" ht="23.25" customHeight="1" thickBot="1">
      <c r="A64" s="18" t="s">
        <v>937</v>
      </c>
      <c r="B64" s="19" t="s">
        <v>849</v>
      </c>
      <c r="C64" s="20" t="s">
        <v>914</v>
      </c>
      <c r="D64" s="20" t="s">
        <v>928</v>
      </c>
      <c r="E64" s="20" t="s">
        <v>929</v>
      </c>
      <c r="F64" s="19" t="s">
        <v>853</v>
      </c>
      <c r="G64" s="20" t="s">
        <v>20</v>
      </c>
      <c r="H64" s="19" t="s">
        <v>904</v>
      </c>
      <c r="I64" s="20" t="s">
        <v>905</v>
      </c>
      <c r="J64" s="20" t="s">
        <v>906</v>
      </c>
      <c r="K64" s="19" t="s">
        <v>930</v>
      </c>
      <c r="L64" s="19" t="s">
        <v>858</v>
      </c>
      <c r="M64" s="19" t="s">
        <v>880</v>
      </c>
      <c r="N64" s="19" t="s">
        <v>917</v>
      </c>
      <c r="O64" s="21">
        <v>44392</v>
      </c>
      <c r="P64" s="21"/>
      <c r="Q64" s="19" t="s">
        <v>22</v>
      </c>
      <c r="R64" s="18" t="s">
        <v>861</v>
      </c>
      <c r="S64" s="19" t="s">
        <v>222</v>
      </c>
      <c r="T64" s="20" t="s">
        <v>223</v>
      </c>
      <c r="U64" s="19" t="s">
        <v>862</v>
      </c>
      <c r="V64" s="19" t="s">
        <v>862</v>
      </c>
      <c r="W64" s="19" t="s">
        <v>129</v>
      </c>
      <c r="X64" s="19" t="s">
        <v>89</v>
      </c>
      <c r="Y64" s="19" t="s">
        <v>25</v>
      </c>
      <c r="Z64" s="18" t="s">
        <v>861</v>
      </c>
      <c r="AA64" s="19" t="s">
        <v>224</v>
      </c>
      <c r="AB64" s="20" t="s">
        <v>225</v>
      </c>
      <c r="AC64" s="19" t="s">
        <v>55</v>
      </c>
      <c r="AD64" s="19" t="s">
        <v>55</v>
      </c>
      <c r="AE64" s="19" t="s">
        <v>55</v>
      </c>
      <c r="AF64" s="19" t="s">
        <v>110</v>
      </c>
      <c r="AG64" s="19" t="s">
        <v>864</v>
      </c>
      <c r="AH64" s="18">
        <v>33</v>
      </c>
      <c r="AI64" s="22" t="s">
        <v>931</v>
      </c>
      <c r="AJ64" s="23">
        <v>1.22</v>
      </c>
      <c r="AK64" s="13" t="str">
        <f t="shared" si="0"/>
        <v>RG6060A44EN-OO 1 CHAUMONT VEXIN PDC1 2 SERIFONTAINE BP 08:30</v>
      </c>
      <c r="AL64" s="71" t="s">
        <v>1612</v>
      </c>
    </row>
    <row r="65" spans="1:38" ht="23.25" customHeight="1" thickBot="1">
      <c r="A65" s="18" t="s">
        <v>937</v>
      </c>
      <c r="B65" s="19" t="s">
        <v>849</v>
      </c>
      <c r="C65" s="20" t="s">
        <v>914</v>
      </c>
      <c r="D65" s="20" t="s">
        <v>928</v>
      </c>
      <c r="E65" s="20" t="s">
        <v>929</v>
      </c>
      <c r="F65" s="19" t="s">
        <v>853</v>
      </c>
      <c r="G65" s="20" t="s">
        <v>20</v>
      </c>
      <c r="H65" s="19" t="s">
        <v>904</v>
      </c>
      <c r="I65" s="20" t="s">
        <v>905</v>
      </c>
      <c r="J65" s="20" t="s">
        <v>906</v>
      </c>
      <c r="K65" s="19" t="s">
        <v>930</v>
      </c>
      <c r="L65" s="19" t="s">
        <v>858</v>
      </c>
      <c r="M65" s="19" t="s">
        <v>880</v>
      </c>
      <c r="N65" s="19" t="s">
        <v>917</v>
      </c>
      <c r="O65" s="21">
        <v>44392</v>
      </c>
      <c r="P65" s="21"/>
      <c r="Q65" s="19" t="s">
        <v>22</v>
      </c>
      <c r="R65" s="18" t="s">
        <v>861</v>
      </c>
      <c r="S65" s="19" t="s">
        <v>222</v>
      </c>
      <c r="T65" s="20" t="s">
        <v>223</v>
      </c>
      <c r="U65" s="19" t="s">
        <v>862</v>
      </c>
      <c r="V65" s="19" t="s">
        <v>862</v>
      </c>
      <c r="W65" s="19" t="s">
        <v>129</v>
      </c>
      <c r="X65" s="19" t="s">
        <v>89</v>
      </c>
      <c r="Y65" s="19" t="s">
        <v>31</v>
      </c>
      <c r="Z65" s="18" t="s">
        <v>861</v>
      </c>
      <c r="AA65" s="19" t="s">
        <v>226</v>
      </c>
      <c r="AB65" s="20" t="s">
        <v>227</v>
      </c>
      <c r="AC65" s="19" t="s">
        <v>202</v>
      </c>
      <c r="AD65" s="19" t="s">
        <v>202</v>
      </c>
      <c r="AE65" s="19" t="s">
        <v>202</v>
      </c>
      <c r="AF65" s="19" t="s">
        <v>249</v>
      </c>
      <c r="AG65" s="19" t="s">
        <v>864</v>
      </c>
      <c r="AH65" s="18">
        <v>33</v>
      </c>
      <c r="AI65" s="22" t="s">
        <v>931</v>
      </c>
      <c r="AJ65" s="23">
        <v>1.22</v>
      </c>
      <c r="AK65" s="13" t="str">
        <f t="shared" si="0"/>
        <v>RG6060A44EN-OO 1 CHAUMONT VEXIN PDC1 3 TRIE CHATEAU BP 08:30</v>
      </c>
      <c r="AL65" s="71" t="s">
        <v>1613</v>
      </c>
    </row>
    <row r="66" spans="1:38" ht="23.25" customHeight="1" thickBot="1">
      <c r="A66" s="18" t="s">
        <v>937</v>
      </c>
      <c r="B66" s="19" t="s">
        <v>849</v>
      </c>
      <c r="C66" s="20" t="s">
        <v>914</v>
      </c>
      <c r="D66" s="20" t="s">
        <v>928</v>
      </c>
      <c r="E66" s="20" t="s">
        <v>929</v>
      </c>
      <c r="F66" s="19" t="s">
        <v>853</v>
      </c>
      <c r="G66" s="20" t="s">
        <v>20</v>
      </c>
      <c r="H66" s="19" t="s">
        <v>904</v>
      </c>
      <c r="I66" s="20" t="s">
        <v>905</v>
      </c>
      <c r="J66" s="20" t="s">
        <v>906</v>
      </c>
      <c r="K66" s="19" t="s">
        <v>930</v>
      </c>
      <c r="L66" s="19" t="s">
        <v>858</v>
      </c>
      <c r="M66" s="19" t="s">
        <v>880</v>
      </c>
      <c r="N66" s="19" t="s">
        <v>917</v>
      </c>
      <c r="O66" s="21">
        <v>44392</v>
      </c>
      <c r="P66" s="21"/>
      <c r="Q66" s="19" t="s">
        <v>22</v>
      </c>
      <c r="R66" s="18">
        <v>60</v>
      </c>
      <c r="S66" s="19" t="s">
        <v>222</v>
      </c>
      <c r="T66" s="20" t="s">
        <v>223</v>
      </c>
      <c r="U66" s="19" t="s">
        <v>862</v>
      </c>
      <c r="V66" s="19" t="s">
        <v>862</v>
      </c>
      <c r="W66" s="19" t="s">
        <v>129</v>
      </c>
      <c r="X66" s="19" t="s">
        <v>89</v>
      </c>
      <c r="Y66" s="19" t="s">
        <v>33</v>
      </c>
      <c r="Z66" s="18">
        <v>60</v>
      </c>
      <c r="AA66" s="19" t="s">
        <v>228</v>
      </c>
      <c r="AB66" s="20" t="s">
        <v>229</v>
      </c>
      <c r="AC66" s="19" t="s">
        <v>695</v>
      </c>
      <c r="AD66" s="19" t="s">
        <v>695</v>
      </c>
      <c r="AE66" s="19" t="s">
        <v>695</v>
      </c>
      <c r="AF66" s="19" t="s">
        <v>305</v>
      </c>
      <c r="AG66" s="19" t="s">
        <v>864</v>
      </c>
      <c r="AH66" s="18">
        <v>33</v>
      </c>
      <c r="AI66" s="22" t="s">
        <v>931</v>
      </c>
      <c r="AJ66" s="23">
        <v>1.22</v>
      </c>
      <c r="AK66" s="13" t="str">
        <f t="shared" si="0"/>
        <v>RG6060A44EN-OO 1 CHAUMONT VEXIN PDC1 4 CHAUMONT EN VEXIN BP 08:30</v>
      </c>
      <c r="AL66" s="71" t="s">
        <v>1614</v>
      </c>
    </row>
    <row r="67" spans="1:38" ht="23.25" customHeight="1" thickBot="1">
      <c r="A67" s="18" t="s">
        <v>413</v>
      </c>
      <c r="B67" s="19" t="s">
        <v>849</v>
      </c>
      <c r="C67" s="20" t="s">
        <v>850</v>
      </c>
      <c r="D67" s="20" t="s">
        <v>938</v>
      </c>
      <c r="E67" s="20" t="s">
        <v>939</v>
      </c>
      <c r="F67" s="19" t="s">
        <v>853</v>
      </c>
      <c r="G67" s="20" t="s">
        <v>20</v>
      </c>
      <c r="H67" s="19" t="s">
        <v>940</v>
      </c>
      <c r="I67" s="20" t="s">
        <v>941</v>
      </c>
      <c r="J67" s="20" t="s">
        <v>942</v>
      </c>
      <c r="K67" s="19" t="s">
        <v>943</v>
      </c>
      <c r="L67" s="19" t="s">
        <v>858</v>
      </c>
      <c r="M67" s="19" t="s">
        <v>859</v>
      </c>
      <c r="N67" s="19" t="s">
        <v>860</v>
      </c>
      <c r="O67" s="21">
        <v>44218</v>
      </c>
      <c r="P67" s="21"/>
      <c r="Q67" s="19" t="s">
        <v>22</v>
      </c>
      <c r="R67" s="18" t="s">
        <v>861</v>
      </c>
      <c r="S67" s="19" t="s">
        <v>215</v>
      </c>
      <c r="T67" s="20" t="s">
        <v>216</v>
      </c>
      <c r="U67" s="19" t="s">
        <v>862</v>
      </c>
      <c r="V67" s="19" t="s">
        <v>862</v>
      </c>
      <c r="W67" s="19" t="s">
        <v>488</v>
      </c>
      <c r="X67" s="19" t="s">
        <v>260</v>
      </c>
      <c r="Y67" s="19" t="s">
        <v>25</v>
      </c>
      <c r="Z67" s="18" t="s">
        <v>863</v>
      </c>
      <c r="AA67" s="19" t="s">
        <v>200</v>
      </c>
      <c r="AB67" s="20" t="s">
        <v>201</v>
      </c>
      <c r="AC67" s="19" t="s">
        <v>658</v>
      </c>
      <c r="AD67" s="19" t="s">
        <v>658</v>
      </c>
      <c r="AE67" s="19" t="s">
        <v>658</v>
      </c>
      <c r="AF67" s="19" t="s">
        <v>161</v>
      </c>
      <c r="AG67" s="19" t="s">
        <v>885</v>
      </c>
      <c r="AH67" s="18">
        <v>259</v>
      </c>
      <c r="AI67" s="22">
        <v>21.5</v>
      </c>
      <c r="AJ67" s="23">
        <v>2.1800000000000002</v>
      </c>
      <c r="AK67" s="13" t="str">
        <f t="shared" si="0"/>
        <v>RG6080A01EL-IP 1 FEUQUIERES PDC1 2 PLTF MOREUIL 07:10</v>
      </c>
      <c r="AL67" s="71" t="s">
        <v>1615</v>
      </c>
    </row>
    <row r="68" spans="1:38" ht="23.25" customHeight="1" thickBot="1">
      <c r="A68" s="18" t="s">
        <v>413</v>
      </c>
      <c r="B68" s="19" t="s">
        <v>849</v>
      </c>
      <c r="C68" s="20" t="s">
        <v>850</v>
      </c>
      <c r="D68" s="20" t="s">
        <v>938</v>
      </c>
      <c r="E68" s="20" t="s">
        <v>939</v>
      </c>
      <c r="F68" s="19" t="s">
        <v>853</v>
      </c>
      <c r="G68" s="20" t="s">
        <v>20</v>
      </c>
      <c r="H68" s="19" t="s">
        <v>940</v>
      </c>
      <c r="I68" s="20" t="s">
        <v>941</v>
      </c>
      <c r="J68" s="20" t="s">
        <v>942</v>
      </c>
      <c r="K68" s="19" t="s">
        <v>943</v>
      </c>
      <c r="L68" s="19" t="s">
        <v>858</v>
      </c>
      <c r="M68" s="19" t="s">
        <v>859</v>
      </c>
      <c r="N68" s="19" t="s">
        <v>860</v>
      </c>
      <c r="O68" s="21">
        <v>44218</v>
      </c>
      <c r="P68" s="21"/>
      <c r="Q68" s="19" t="s">
        <v>22</v>
      </c>
      <c r="R68" s="18" t="s">
        <v>861</v>
      </c>
      <c r="S68" s="19" t="s">
        <v>215</v>
      </c>
      <c r="T68" s="20" t="s">
        <v>216</v>
      </c>
      <c r="U68" s="19" t="s">
        <v>862</v>
      </c>
      <c r="V68" s="19" t="s">
        <v>862</v>
      </c>
      <c r="W68" s="19" t="s">
        <v>488</v>
      </c>
      <c r="X68" s="19" t="s">
        <v>260</v>
      </c>
      <c r="Y68" s="19" t="s">
        <v>31</v>
      </c>
      <c r="Z68" s="18" t="s">
        <v>861</v>
      </c>
      <c r="AA68" s="19" t="s">
        <v>170</v>
      </c>
      <c r="AB68" s="20" t="s">
        <v>171</v>
      </c>
      <c r="AC68" s="19" t="s">
        <v>735</v>
      </c>
      <c r="AD68" s="19" t="s">
        <v>735</v>
      </c>
      <c r="AE68" s="19" t="s">
        <v>685</v>
      </c>
      <c r="AF68" s="19" t="s">
        <v>685</v>
      </c>
      <c r="AG68" s="19" t="s">
        <v>885</v>
      </c>
      <c r="AH68" s="18">
        <v>259</v>
      </c>
      <c r="AI68" s="22">
        <v>0</v>
      </c>
      <c r="AJ68" s="23">
        <v>2.1800000000000002</v>
      </c>
      <c r="AK68" s="13" t="str">
        <f t="shared" si="0"/>
        <v>RG6080A01EL-IP 1 FEUQUIERES PDC1 3 CREPY EN VALOIS PDC1 07:10</v>
      </c>
      <c r="AL68" s="71" t="s">
        <v>1616</v>
      </c>
    </row>
    <row r="69" spans="1:38" ht="23.25" customHeight="1" thickBot="1">
      <c r="A69" s="18" t="s">
        <v>413</v>
      </c>
      <c r="B69" s="19" t="s">
        <v>849</v>
      </c>
      <c r="C69" s="20" t="s">
        <v>850</v>
      </c>
      <c r="D69" s="20" t="s">
        <v>938</v>
      </c>
      <c r="E69" s="20" t="s">
        <v>939</v>
      </c>
      <c r="F69" s="19" t="s">
        <v>853</v>
      </c>
      <c r="G69" s="20" t="s">
        <v>20</v>
      </c>
      <c r="H69" s="19" t="s">
        <v>940</v>
      </c>
      <c r="I69" s="20" t="s">
        <v>941</v>
      </c>
      <c r="J69" s="20" t="s">
        <v>942</v>
      </c>
      <c r="K69" s="19" t="s">
        <v>943</v>
      </c>
      <c r="L69" s="19" t="s">
        <v>858</v>
      </c>
      <c r="M69" s="19" t="s">
        <v>859</v>
      </c>
      <c r="N69" s="19" t="s">
        <v>860</v>
      </c>
      <c r="O69" s="21">
        <v>44218</v>
      </c>
      <c r="P69" s="21"/>
      <c r="Q69" s="19" t="s">
        <v>22</v>
      </c>
      <c r="R69" s="18" t="s">
        <v>861</v>
      </c>
      <c r="S69" s="19" t="s">
        <v>215</v>
      </c>
      <c r="T69" s="20" t="s">
        <v>216</v>
      </c>
      <c r="U69" s="19" t="s">
        <v>862</v>
      </c>
      <c r="V69" s="19" t="s">
        <v>862</v>
      </c>
      <c r="W69" s="19" t="s">
        <v>488</v>
      </c>
      <c r="X69" s="19" t="s">
        <v>260</v>
      </c>
      <c r="Y69" s="19" t="s">
        <v>33</v>
      </c>
      <c r="Z69" s="18" t="s">
        <v>861</v>
      </c>
      <c r="AA69" s="19" t="s">
        <v>236</v>
      </c>
      <c r="AB69" s="20" t="s">
        <v>237</v>
      </c>
      <c r="AC69" s="19" t="s">
        <v>570</v>
      </c>
      <c r="AD69" s="19" t="s">
        <v>570</v>
      </c>
      <c r="AE69" s="19" t="s">
        <v>414</v>
      </c>
      <c r="AF69" s="19" t="s">
        <v>414</v>
      </c>
      <c r="AG69" s="19" t="s">
        <v>885</v>
      </c>
      <c r="AH69" s="18">
        <v>259</v>
      </c>
      <c r="AI69" s="22">
        <v>0</v>
      </c>
      <c r="AJ69" s="23">
        <v>2.1800000000000002</v>
      </c>
      <c r="AK69" s="13" t="str">
        <f t="shared" si="0"/>
        <v>RG6080A01EL-IP 1 FEUQUIERES PDC1 4 CREIL PDC1 07:10</v>
      </c>
      <c r="AL69" s="71" t="s">
        <v>1617</v>
      </c>
    </row>
    <row r="70" spans="1:38" ht="23.25" customHeight="1" thickBot="1">
      <c r="A70" s="18" t="s">
        <v>413</v>
      </c>
      <c r="B70" s="19" t="s">
        <v>849</v>
      </c>
      <c r="C70" s="20" t="s">
        <v>850</v>
      </c>
      <c r="D70" s="20" t="s">
        <v>938</v>
      </c>
      <c r="E70" s="20" t="s">
        <v>939</v>
      </c>
      <c r="F70" s="19" t="s">
        <v>853</v>
      </c>
      <c r="G70" s="20" t="s">
        <v>20</v>
      </c>
      <c r="H70" s="19" t="s">
        <v>940</v>
      </c>
      <c r="I70" s="20" t="s">
        <v>941</v>
      </c>
      <c r="J70" s="20" t="s">
        <v>942</v>
      </c>
      <c r="K70" s="19" t="s">
        <v>943</v>
      </c>
      <c r="L70" s="19" t="s">
        <v>858</v>
      </c>
      <c r="M70" s="19" t="s">
        <v>859</v>
      </c>
      <c r="N70" s="19" t="s">
        <v>860</v>
      </c>
      <c r="O70" s="21">
        <v>44218</v>
      </c>
      <c r="P70" s="21"/>
      <c r="Q70" s="19" t="s">
        <v>22</v>
      </c>
      <c r="R70" s="18" t="s">
        <v>861</v>
      </c>
      <c r="S70" s="19" t="s">
        <v>215</v>
      </c>
      <c r="T70" s="20" t="s">
        <v>216</v>
      </c>
      <c r="U70" s="19" t="s">
        <v>862</v>
      </c>
      <c r="V70" s="19" t="s">
        <v>862</v>
      </c>
      <c r="W70" s="19" t="s">
        <v>488</v>
      </c>
      <c r="X70" s="19" t="s">
        <v>260</v>
      </c>
      <c r="Y70" s="19" t="s">
        <v>35</v>
      </c>
      <c r="Z70" s="18" t="s">
        <v>863</v>
      </c>
      <c r="AA70" s="19" t="s">
        <v>175</v>
      </c>
      <c r="AB70" s="20" t="s">
        <v>176</v>
      </c>
      <c r="AC70" s="19" t="s">
        <v>458</v>
      </c>
      <c r="AD70" s="19" t="s">
        <v>154</v>
      </c>
      <c r="AE70" s="19" t="s">
        <v>862</v>
      </c>
      <c r="AF70" s="19" t="s">
        <v>862</v>
      </c>
      <c r="AG70" s="19" t="s">
        <v>885</v>
      </c>
      <c r="AH70" s="18">
        <v>259</v>
      </c>
      <c r="AI70" s="22">
        <v>0</v>
      </c>
      <c r="AJ70" s="23">
        <v>2.1800000000000002</v>
      </c>
      <c r="AK70" s="13" t="str">
        <f t="shared" si="0"/>
        <v>RG6080A01EL-IP 1 FEUQUIERES PDC1 5 ROYE PIC 07:10</v>
      </c>
      <c r="AL70" s="71" t="s">
        <v>1618</v>
      </c>
    </row>
    <row r="71" spans="1:38" ht="23.25" customHeight="1" thickBot="1">
      <c r="A71" s="18" t="s">
        <v>413</v>
      </c>
      <c r="B71" s="19" t="s">
        <v>849</v>
      </c>
      <c r="C71" s="20" t="s">
        <v>850</v>
      </c>
      <c r="D71" s="20" t="s">
        <v>938</v>
      </c>
      <c r="E71" s="20" t="s">
        <v>939</v>
      </c>
      <c r="F71" s="19" t="s">
        <v>853</v>
      </c>
      <c r="G71" s="20" t="s">
        <v>20</v>
      </c>
      <c r="H71" s="19" t="s">
        <v>940</v>
      </c>
      <c r="I71" s="20" t="s">
        <v>941</v>
      </c>
      <c r="J71" s="20" t="s">
        <v>942</v>
      </c>
      <c r="K71" s="19" t="s">
        <v>943</v>
      </c>
      <c r="L71" s="19" t="s">
        <v>858</v>
      </c>
      <c r="M71" s="19" t="s">
        <v>859</v>
      </c>
      <c r="N71" s="19" t="s">
        <v>860</v>
      </c>
      <c r="O71" s="21">
        <v>44218</v>
      </c>
      <c r="P71" s="21"/>
      <c r="Q71" s="19" t="s">
        <v>25</v>
      </c>
      <c r="R71" s="18" t="s">
        <v>863</v>
      </c>
      <c r="S71" s="19" t="s">
        <v>200</v>
      </c>
      <c r="T71" s="20" t="s">
        <v>201</v>
      </c>
      <c r="U71" s="19" t="s">
        <v>658</v>
      </c>
      <c r="V71" s="19" t="s">
        <v>658</v>
      </c>
      <c r="W71" s="19" t="s">
        <v>658</v>
      </c>
      <c r="X71" s="19" t="s">
        <v>161</v>
      </c>
      <c r="Y71" s="19" t="s">
        <v>31</v>
      </c>
      <c r="Z71" s="18" t="s">
        <v>861</v>
      </c>
      <c r="AA71" s="19" t="s">
        <v>170</v>
      </c>
      <c r="AB71" s="20" t="s">
        <v>171</v>
      </c>
      <c r="AC71" s="19" t="s">
        <v>735</v>
      </c>
      <c r="AD71" s="19" t="s">
        <v>735</v>
      </c>
      <c r="AE71" s="19" t="s">
        <v>685</v>
      </c>
      <c r="AF71" s="19" t="s">
        <v>685</v>
      </c>
      <c r="AG71" s="19" t="s">
        <v>885</v>
      </c>
      <c r="AH71" s="18">
        <v>1</v>
      </c>
      <c r="AI71" s="22">
        <v>29</v>
      </c>
      <c r="AJ71" s="23">
        <v>2.1800000000000002</v>
      </c>
      <c r="AK71" s="13" t="str">
        <f t="shared" si="0"/>
        <v>RG6080A01EL-IP 2 PLTF MOREUIL 3 CREPY EN VALOIS PDC1 08:45</v>
      </c>
      <c r="AL71" s="71" t="s">
        <v>1619</v>
      </c>
    </row>
    <row r="72" spans="1:38" ht="23.25" customHeight="1" thickBot="1">
      <c r="A72" s="18" t="s">
        <v>413</v>
      </c>
      <c r="B72" s="19" t="s">
        <v>849</v>
      </c>
      <c r="C72" s="20" t="s">
        <v>850</v>
      </c>
      <c r="D72" s="20" t="s">
        <v>938</v>
      </c>
      <c r="E72" s="20" t="s">
        <v>939</v>
      </c>
      <c r="F72" s="19" t="s">
        <v>853</v>
      </c>
      <c r="G72" s="20" t="s">
        <v>20</v>
      </c>
      <c r="H72" s="19" t="s">
        <v>940</v>
      </c>
      <c r="I72" s="20" t="s">
        <v>941</v>
      </c>
      <c r="J72" s="20" t="s">
        <v>942</v>
      </c>
      <c r="K72" s="19" t="s">
        <v>943</v>
      </c>
      <c r="L72" s="19" t="s">
        <v>858</v>
      </c>
      <c r="M72" s="19" t="s">
        <v>859</v>
      </c>
      <c r="N72" s="19" t="s">
        <v>860</v>
      </c>
      <c r="O72" s="21">
        <v>44218</v>
      </c>
      <c r="P72" s="21"/>
      <c r="Q72" s="19" t="s">
        <v>25</v>
      </c>
      <c r="R72" s="18" t="s">
        <v>863</v>
      </c>
      <c r="S72" s="19" t="s">
        <v>200</v>
      </c>
      <c r="T72" s="20" t="s">
        <v>201</v>
      </c>
      <c r="U72" s="19" t="s">
        <v>658</v>
      </c>
      <c r="V72" s="19" t="s">
        <v>658</v>
      </c>
      <c r="W72" s="19" t="s">
        <v>658</v>
      </c>
      <c r="X72" s="19" t="s">
        <v>161</v>
      </c>
      <c r="Y72" s="19" t="s">
        <v>33</v>
      </c>
      <c r="Z72" s="18" t="s">
        <v>861</v>
      </c>
      <c r="AA72" s="19" t="s">
        <v>236</v>
      </c>
      <c r="AB72" s="20" t="s">
        <v>237</v>
      </c>
      <c r="AC72" s="19" t="s">
        <v>570</v>
      </c>
      <c r="AD72" s="19" t="s">
        <v>570</v>
      </c>
      <c r="AE72" s="19" t="s">
        <v>414</v>
      </c>
      <c r="AF72" s="19" t="s">
        <v>414</v>
      </c>
      <c r="AG72" s="19" t="s">
        <v>885</v>
      </c>
      <c r="AH72" s="18">
        <v>1</v>
      </c>
      <c r="AI72" s="22">
        <v>19.75</v>
      </c>
      <c r="AJ72" s="23">
        <v>2.1800000000000002</v>
      </c>
      <c r="AK72" s="13" t="str">
        <f t="shared" si="0"/>
        <v>RG6080A01EL-IP 2 PLTF MOREUIL 4 CREIL PDC1 08:45</v>
      </c>
      <c r="AL72" s="71" t="s">
        <v>1620</v>
      </c>
    </row>
    <row r="73" spans="1:38" ht="23.25" customHeight="1" thickBot="1">
      <c r="A73" s="18" t="s">
        <v>470</v>
      </c>
      <c r="B73" s="19" t="s">
        <v>849</v>
      </c>
      <c r="C73" s="20" t="s">
        <v>865</v>
      </c>
      <c r="D73" s="20" t="s">
        <v>944</v>
      </c>
      <c r="E73" s="20" t="s">
        <v>895</v>
      </c>
      <c r="F73" s="19" t="s">
        <v>853</v>
      </c>
      <c r="G73" s="20" t="s">
        <v>20</v>
      </c>
      <c r="H73" s="19" t="s">
        <v>896</v>
      </c>
      <c r="I73" s="20" t="s">
        <v>897</v>
      </c>
      <c r="J73" s="20" t="s">
        <v>898</v>
      </c>
      <c r="K73" s="19" t="s">
        <v>899</v>
      </c>
      <c r="L73" s="19" t="s">
        <v>858</v>
      </c>
      <c r="M73" s="19" t="s">
        <v>908</v>
      </c>
      <c r="N73" s="19" t="s">
        <v>873</v>
      </c>
      <c r="O73" s="21">
        <v>44287</v>
      </c>
      <c r="P73" s="21">
        <v>45382</v>
      </c>
      <c r="Q73" s="19" t="s">
        <v>22</v>
      </c>
      <c r="R73" s="18" t="s">
        <v>863</v>
      </c>
      <c r="S73" s="19" t="s">
        <v>175</v>
      </c>
      <c r="T73" s="20" t="s">
        <v>176</v>
      </c>
      <c r="U73" s="19" t="s">
        <v>862</v>
      </c>
      <c r="V73" s="19" t="s">
        <v>862</v>
      </c>
      <c r="W73" s="19" t="s">
        <v>945</v>
      </c>
      <c r="X73" s="19" t="s">
        <v>471</v>
      </c>
      <c r="Y73" s="19" t="s">
        <v>25</v>
      </c>
      <c r="Z73" s="18" t="s">
        <v>861</v>
      </c>
      <c r="AA73" s="19" t="s">
        <v>345</v>
      </c>
      <c r="AB73" s="20" t="s">
        <v>346</v>
      </c>
      <c r="AC73" s="19" t="s">
        <v>484</v>
      </c>
      <c r="AD73" s="19" t="s">
        <v>484</v>
      </c>
      <c r="AE73" s="19" t="s">
        <v>482</v>
      </c>
      <c r="AF73" s="19" t="s">
        <v>482</v>
      </c>
      <c r="AG73" s="19" t="s">
        <v>885</v>
      </c>
      <c r="AH73" s="18">
        <v>136</v>
      </c>
      <c r="AI73" s="22">
        <v>3.9545454545454546</v>
      </c>
      <c r="AJ73" s="23">
        <v>1.2524</v>
      </c>
      <c r="AK73" s="13" t="str">
        <f t="shared" si="0"/>
        <v>RG8060A01EL-CO 1 ROYE PIC 2 FRANCE ABONNEMENTS 03:30</v>
      </c>
      <c r="AL73" s="71" t="s">
        <v>1621</v>
      </c>
    </row>
    <row r="74" spans="1:38" ht="23.25" customHeight="1" thickBot="1">
      <c r="A74" s="18" t="s">
        <v>470</v>
      </c>
      <c r="B74" s="19" t="s">
        <v>849</v>
      </c>
      <c r="C74" s="20" t="s">
        <v>865</v>
      </c>
      <c r="D74" s="20" t="s">
        <v>944</v>
      </c>
      <c r="E74" s="20" t="s">
        <v>895</v>
      </c>
      <c r="F74" s="19" t="s">
        <v>853</v>
      </c>
      <c r="G74" s="20" t="s">
        <v>20</v>
      </c>
      <c r="H74" s="19" t="s">
        <v>896</v>
      </c>
      <c r="I74" s="20" t="s">
        <v>897</v>
      </c>
      <c r="J74" s="20" t="s">
        <v>898</v>
      </c>
      <c r="K74" s="19" t="s">
        <v>899</v>
      </c>
      <c r="L74" s="19" t="s">
        <v>858</v>
      </c>
      <c r="M74" s="19" t="s">
        <v>908</v>
      </c>
      <c r="N74" s="19" t="s">
        <v>873</v>
      </c>
      <c r="O74" s="21">
        <v>44287</v>
      </c>
      <c r="P74" s="21">
        <v>45382</v>
      </c>
      <c r="Q74" s="19" t="s">
        <v>22</v>
      </c>
      <c r="R74" s="18" t="s">
        <v>863</v>
      </c>
      <c r="S74" s="19" t="s">
        <v>175</v>
      </c>
      <c r="T74" s="20" t="s">
        <v>176</v>
      </c>
      <c r="U74" s="19" t="s">
        <v>862</v>
      </c>
      <c r="V74" s="19" t="s">
        <v>862</v>
      </c>
      <c r="W74" s="19" t="s">
        <v>945</v>
      </c>
      <c r="X74" s="19" t="s">
        <v>471</v>
      </c>
      <c r="Y74" s="19" t="s">
        <v>31</v>
      </c>
      <c r="Z74" s="18" t="s">
        <v>861</v>
      </c>
      <c r="AA74" s="19" t="s">
        <v>236</v>
      </c>
      <c r="AB74" s="20" t="s">
        <v>237</v>
      </c>
      <c r="AC74" s="19" t="s">
        <v>475</v>
      </c>
      <c r="AD74" s="19" t="s">
        <v>475</v>
      </c>
      <c r="AE74" s="19" t="s">
        <v>257</v>
      </c>
      <c r="AF74" s="19" t="s">
        <v>257</v>
      </c>
      <c r="AG74" s="19" t="s">
        <v>885</v>
      </c>
      <c r="AH74" s="18">
        <v>136</v>
      </c>
      <c r="AI74" s="22">
        <v>0</v>
      </c>
      <c r="AJ74" s="23">
        <v>1.2524</v>
      </c>
      <c r="AK74" s="13" t="str">
        <f t="shared" si="0"/>
        <v>RG8060A01EL-CO 1 ROYE PIC 3 CREIL PDC1 03:30</v>
      </c>
      <c r="AL74" s="71" t="s">
        <v>1622</v>
      </c>
    </row>
    <row r="75" spans="1:38" ht="23.25" customHeight="1" thickBot="1">
      <c r="A75" s="18" t="s">
        <v>470</v>
      </c>
      <c r="B75" s="19" t="s">
        <v>849</v>
      </c>
      <c r="C75" s="20" t="s">
        <v>865</v>
      </c>
      <c r="D75" s="20" t="s">
        <v>944</v>
      </c>
      <c r="E75" s="20" t="s">
        <v>895</v>
      </c>
      <c r="F75" s="19" t="s">
        <v>853</v>
      </c>
      <c r="G75" s="20" t="s">
        <v>20</v>
      </c>
      <c r="H75" s="19" t="s">
        <v>896</v>
      </c>
      <c r="I75" s="20" t="s">
        <v>897</v>
      </c>
      <c r="J75" s="20" t="s">
        <v>898</v>
      </c>
      <c r="K75" s="19" t="s">
        <v>899</v>
      </c>
      <c r="L75" s="19" t="s">
        <v>858</v>
      </c>
      <c r="M75" s="19" t="s">
        <v>908</v>
      </c>
      <c r="N75" s="19" t="s">
        <v>873</v>
      </c>
      <c r="O75" s="21">
        <v>44287</v>
      </c>
      <c r="P75" s="21">
        <v>45382</v>
      </c>
      <c r="Q75" s="19" t="s">
        <v>22</v>
      </c>
      <c r="R75" s="18" t="s">
        <v>863</v>
      </c>
      <c r="S75" s="19" t="s">
        <v>175</v>
      </c>
      <c r="T75" s="20" t="s">
        <v>176</v>
      </c>
      <c r="U75" s="19" t="s">
        <v>862</v>
      </c>
      <c r="V75" s="19" t="s">
        <v>862</v>
      </c>
      <c r="W75" s="19" t="s">
        <v>945</v>
      </c>
      <c r="X75" s="19" t="s">
        <v>471</v>
      </c>
      <c r="Y75" s="19" t="s">
        <v>35</v>
      </c>
      <c r="Z75" s="18" t="s">
        <v>861</v>
      </c>
      <c r="AA75" s="19" t="s">
        <v>274</v>
      </c>
      <c r="AB75" s="20" t="s">
        <v>275</v>
      </c>
      <c r="AC75" s="19" t="s">
        <v>32</v>
      </c>
      <c r="AD75" s="19" t="s">
        <v>32</v>
      </c>
      <c r="AE75" s="19" t="s">
        <v>94</v>
      </c>
      <c r="AF75" s="19" t="s">
        <v>94</v>
      </c>
      <c r="AG75" s="19" t="s">
        <v>885</v>
      </c>
      <c r="AH75" s="18">
        <v>136</v>
      </c>
      <c r="AI75" s="22">
        <v>0</v>
      </c>
      <c r="AJ75" s="23">
        <v>1.2524</v>
      </c>
      <c r="AK75" s="13" t="str">
        <f t="shared" si="0"/>
        <v>RG8060A01EL-CO 1 ROYE PIC 5 BREUIL LE VERT PDC1 03:30</v>
      </c>
      <c r="AL75" s="71" t="s">
        <v>1623</v>
      </c>
    </row>
    <row r="76" spans="1:38" ht="23.25" customHeight="1" thickBot="1">
      <c r="A76" s="18" t="s">
        <v>470</v>
      </c>
      <c r="B76" s="19" t="s">
        <v>849</v>
      </c>
      <c r="C76" s="20" t="s">
        <v>865</v>
      </c>
      <c r="D76" s="20" t="s">
        <v>944</v>
      </c>
      <c r="E76" s="20" t="s">
        <v>895</v>
      </c>
      <c r="F76" s="19" t="s">
        <v>853</v>
      </c>
      <c r="G76" s="20" t="s">
        <v>20</v>
      </c>
      <c r="H76" s="19" t="s">
        <v>896</v>
      </c>
      <c r="I76" s="20" t="s">
        <v>897</v>
      </c>
      <c r="J76" s="20" t="s">
        <v>898</v>
      </c>
      <c r="K76" s="19" t="s">
        <v>899</v>
      </c>
      <c r="L76" s="19" t="s">
        <v>858</v>
      </c>
      <c r="M76" s="19" t="s">
        <v>908</v>
      </c>
      <c r="N76" s="19" t="s">
        <v>873</v>
      </c>
      <c r="O76" s="21">
        <v>44287</v>
      </c>
      <c r="P76" s="21">
        <v>45382</v>
      </c>
      <c r="Q76" s="19" t="s">
        <v>22</v>
      </c>
      <c r="R76" s="18" t="s">
        <v>863</v>
      </c>
      <c r="S76" s="19" t="s">
        <v>175</v>
      </c>
      <c r="T76" s="20" t="s">
        <v>176</v>
      </c>
      <c r="U76" s="19" t="s">
        <v>862</v>
      </c>
      <c r="V76" s="19" t="s">
        <v>862</v>
      </c>
      <c r="W76" s="19" t="s">
        <v>945</v>
      </c>
      <c r="X76" s="19" t="s">
        <v>471</v>
      </c>
      <c r="Y76" s="19" t="s">
        <v>169</v>
      </c>
      <c r="Z76" s="18" t="s">
        <v>861</v>
      </c>
      <c r="AA76" s="19" t="s">
        <v>472</v>
      </c>
      <c r="AB76" s="20" t="s">
        <v>473</v>
      </c>
      <c r="AC76" s="19" t="s">
        <v>337</v>
      </c>
      <c r="AD76" s="19" t="s">
        <v>337</v>
      </c>
      <c r="AE76" s="19" t="s">
        <v>34</v>
      </c>
      <c r="AF76" s="19" t="s">
        <v>34</v>
      </c>
      <c r="AG76" s="19" t="s">
        <v>885</v>
      </c>
      <c r="AH76" s="18">
        <v>136</v>
      </c>
      <c r="AI76" s="22">
        <v>0</v>
      </c>
      <c r="AJ76" s="23">
        <v>1.2524</v>
      </c>
      <c r="AK76" s="13" t="str">
        <f t="shared" si="0"/>
        <v>RG8060A01EL-CO 1 ROYE PIC 6 SENIOR ET COMPAGNIE 03:30</v>
      </c>
      <c r="AL76" s="71" t="s">
        <v>1624</v>
      </c>
    </row>
    <row r="77" spans="1:38" ht="23.25" customHeight="1" thickBot="1">
      <c r="A77" s="18" t="s">
        <v>470</v>
      </c>
      <c r="B77" s="19" t="s">
        <v>849</v>
      </c>
      <c r="C77" s="20" t="s">
        <v>865</v>
      </c>
      <c r="D77" s="20" t="s">
        <v>944</v>
      </c>
      <c r="E77" s="20" t="s">
        <v>895</v>
      </c>
      <c r="F77" s="19" t="s">
        <v>853</v>
      </c>
      <c r="G77" s="20" t="s">
        <v>20</v>
      </c>
      <c r="H77" s="19" t="s">
        <v>896</v>
      </c>
      <c r="I77" s="20" t="s">
        <v>897</v>
      </c>
      <c r="J77" s="20" t="s">
        <v>898</v>
      </c>
      <c r="K77" s="19" t="s">
        <v>899</v>
      </c>
      <c r="L77" s="19" t="s">
        <v>858</v>
      </c>
      <c r="M77" s="19" t="s">
        <v>908</v>
      </c>
      <c r="N77" s="19" t="s">
        <v>873</v>
      </c>
      <c r="O77" s="21">
        <v>44287</v>
      </c>
      <c r="P77" s="21">
        <v>45382</v>
      </c>
      <c r="Q77" s="19" t="s">
        <v>22</v>
      </c>
      <c r="R77" s="18" t="s">
        <v>863</v>
      </c>
      <c r="S77" s="19" t="s">
        <v>175</v>
      </c>
      <c r="T77" s="20" t="s">
        <v>176</v>
      </c>
      <c r="U77" s="19" t="s">
        <v>862</v>
      </c>
      <c r="V77" s="19" t="s">
        <v>862</v>
      </c>
      <c r="W77" s="19" t="s">
        <v>945</v>
      </c>
      <c r="X77" s="19" t="s">
        <v>471</v>
      </c>
      <c r="Y77" s="19" t="s">
        <v>266</v>
      </c>
      <c r="Z77" s="18">
        <v>60</v>
      </c>
      <c r="AA77" s="19" t="s">
        <v>320</v>
      </c>
      <c r="AB77" s="20" t="s">
        <v>321</v>
      </c>
      <c r="AC77" s="19" t="s">
        <v>260</v>
      </c>
      <c r="AD77" s="19" t="s">
        <v>260</v>
      </c>
      <c r="AE77" s="19" t="s">
        <v>103</v>
      </c>
      <c r="AF77" s="19" t="s">
        <v>103</v>
      </c>
      <c r="AG77" s="19" t="s">
        <v>885</v>
      </c>
      <c r="AH77" s="18">
        <v>136</v>
      </c>
      <c r="AI77" s="22">
        <v>0</v>
      </c>
      <c r="AJ77" s="23">
        <v>1.2524</v>
      </c>
      <c r="AK77" s="13" t="str">
        <f t="shared" si="0"/>
        <v>RG8060A01EL-CO 1 ROYE PIC 7 KOBA CREIL 03:30</v>
      </c>
      <c r="AL77" s="71" t="s">
        <v>1625</v>
      </c>
    </row>
    <row r="78" spans="1:38" ht="23.25" customHeight="1" thickBot="1">
      <c r="A78" s="18" t="s">
        <v>470</v>
      </c>
      <c r="B78" s="19" t="s">
        <v>849</v>
      </c>
      <c r="C78" s="20" t="s">
        <v>865</v>
      </c>
      <c r="D78" s="20" t="s">
        <v>944</v>
      </c>
      <c r="E78" s="20" t="s">
        <v>895</v>
      </c>
      <c r="F78" s="19" t="s">
        <v>853</v>
      </c>
      <c r="G78" s="20" t="s">
        <v>20</v>
      </c>
      <c r="H78" s="19" t="s">
        <v>896</v>
      </c>
      <c r="I78" s="20" t="s">
        <v>897</v>
      </c>
      <c r="J78" s="20" t="s">
        <v>898</v>
      </c>
      <c r="K78" s="19" t="s">
        <v>899</v>
      </c>
      <c r="L78" s="19" t="s">
        <v>858</v>
      </c>
      <c r="M78" s="19" t="s">
        <v>908</v>
      </c>
      <c r="N78" s="19" t="s">
        <v>873</v>
      </c>
      <c r="O78" s="21">
        <v>44287</v>
      </c>
      <c r="P78" s="21">
        <v>45382</v>
      </c>
      <c r="Q78" s="19" t="s">
        <v>22</v>
      </c>
      <c r="R78" s="18" t="s">
        <v>863</v>
      </c>
      <c r="S78" s="19" t="s">
        <v>175</v>
      </c>
      <c r="T78" s="20" t="s">
        <v>176</v>
      </c>
      <c r="U78" s="19" t="s">
        <v>862</v>
      </c>
      <c r="V78" s="19" t="s">
        <v>862</v>
      </c>
      <c r="W78" s="19" t="s">
        <v>945</v>
      </c>
      <c r="X78" s="19" t="s">
        <v>471</v>
      </c>
      <c r="Y78" s="19" t="s">
        <v>291</v>
      </c>
      <c r="Z78" s="18" t="s">
        <v>861</v>
      </c>
      <c r="AA78" s="19" t="s">
        <v>236</v>
      </c>
      <c r="AB78" s="20" t="s">
        <v>237</v>
      </c>
      <c r="AC78" s="19" t="s">
        <v>248</v>
      </c>
      <c r="AD78" s="19" t="s">
        <v>104</v>
      </c>
      <c r="AE78" s="19" t="s">
        <v>862</v>
      </c>
      <c r="AF78" s="19" t="s">
        <v>862</v>
      </c>
      <c r="AG78" s="19" t="s">
        <v>885</v>
      </c>
      <c r="AH78" s="18">
        <v>136</v>
      </c>
      <c r="AI78" s="22">
        <v>0</v>
      </c>
      <c r="AJ78" s="23">
        <v>1.2524</v>
      </c>
      <c r="AK78" s="13" t="str">
        <f t="shared" si="0"/>
        <v>RG8060A01EL-CO 1 ROYE PIC 8 CREIL PDC1 03:30</v>
      </c>
      <c r="AL78" s="71" t="s">
        <v>1626</v>
      </c>
    </row>
    <row r="79" spans="1:38" ht="23.25" customHeight="1" thickBot="1">
      <c r="A79" s="18" t="s">
        <v>470</v>
      </c>
      <c r="B79" s="19" t="s">
        <v>849</v>
      </c>
      <c r="C79" s="20" t="s">
        <v>865</v>
      </c>
      <c r="D79" s="20" t="s">
        <v>944</v>
      </c>
      <c r="E79" s="20" t="s">
        <v>895</v>
      </c>
      <c r="F79" s="19" t="s">
        <v>853</v>
      </c>
      <c r="G79" s="20" t="s">
        <v>20</v>
      </c>
      <c r="H79" s="19" t="s">
        <v>896</v>
      </c>
      <c r="I79" s="20" t="s">
        <v>897</v>
      </c>
      <c r="J79" s="20" t="s">
        <v>898</v>
      </c>
      <c r="K79" s="19" t="s">
        <v>899</v>
      </c>
      <c r="L79" s="19" t="s">
        <v>858</v>
      </c>
      <c r="M79" s="19" t="s">
        <v>908</v>
      </c>
      <c r="N79" s="19" t="s">
        <v>873</v>
      </c>
      <c r="O79" s="21">
        <v>44287</v>
      </c>
      <c r="P79" s="21">
        <v>45382</v>
      </c>
      <c r="Q79" s="19" t="s">
        <v>31</v>
      </c>
      <c r="R79" s="18" t="s">
        <v>861</v>
      </c>
      <c r="S79" s="19" t="s">
        <v>236</v>
      </c>
      <c r="T79" s="20" t="s">
        <v>237</v>
      </c>
      <c r="U79" s="19" t="s">
        <v>475</v>
      </c>
      <c r="V79" s="19" t="s">
        <v>475</v>
      </c>
      <c r="W79" s="19" t="s">
        <v>257</v>
      </c>
      <c r="X79" s="19" t="s">
        <v>257</v>
      </c>
      <c r="Y79" s="19" t="s">
        <v>35</v>
      </c>
      <c r="Z79" s="18" t="s">
        <v>861</v>
      </c>
      <c r="AA79" s="19" t="s">
        <v>274</v>
      </c>
      <c r="AB79" s="20" t="s">
        <v>275</v>
      </c>
      <c r="AC79" s="19" t="s">
        <v>32</v>
      </c>
      <c r="AD79" s="19" t="s">
        <v>32</v>
      </c>
      <c r="AE79" s="19" t="s">
        <v>94</v>
      </c>
      <c r="AF79" s="19" t="s">
        <v>94</v>
      </c>
      <c r="AG79" s="19" t="s">
        <v>885</v>
      </c>
      <c r="AH79" s="18">
        <v>1</v>
      </c>
      <c r="AI79" s="22">
        <v>2.3349090909090906</v>
      </c>
      <c r="AJ79" s="23">
        <v>1.2524</v>
      </c>
      <c r="AK79" s="13" t="str">
        <f t="shared" si="0"/>
        <v>RG8060A01EL-CO 3 CREIL PDC1 5 BREUIL LE VERT PDC1 05:25</v>
      </c>
      <c r="AL79" s="71" t="s">
        <v>1627</v>
      </c>
    </row>
    <row r="80" spans="1:38" ht="23.25" customHeight="1" thickBot="1">
      <c r="A80" s="18" t="s">
        <v>470</v>
      </c>
      <c r="B80" s="19" t="s">
        <v>849</v>
      </c>
      <c r="C80" s="20" t="s">
        <v>865</v>
      </c>
      <c r="D80" s="20" t="s">
        <v>944</v>
      </c>
      <c r="E80" s="20" t="s">
        <v>895</v>
      </c>
      <c r="F80" s="19" t="s">
        <v>853</v>
      </c>
      <c r="G80" s="20" t="s">
        <v>20</v>
      </c>
      <c r="H80" s="19" t="s">
        <v>896</v>
      </c>
      <c r="I80" s="20" t="s">
        <v>897</v>
      </c>
      <c r="J80" s="20" t="s">
        <v>898</v>
      </c>
      <c r="K80" s="19" t="s">
        <v>899</v>
      </c>
      <c r="L80" s="19" t="s">
        <v>858</v>
      </c>
      <c r="M80" s="19" t="s">
        <v>908</v>
      </c>
      <c r="N80" s="19" t="s">
        <v>873</v>
      </c>
      <c r="O80" s="21">
        <v>44287</v>
      </c>
      <c r="P80" s="21">
        <v>45382</v>
      </c>
      <c r="Q80" s="19" t="s">
        <v>31</v>
      </c>
      <c r="R80" s="18" t="s">
        <v>861</v>
      </c>
      <c r="S80" s="19" t="s">
        <v>236</v>
      </c>
      <c r="T80" s="20" t="s">
        <v>237</v>
      </c>
      <c r="U80" s="19" t="s">
        <v>475</v>
      </c>
      <c r="V80" s="19" t="s">
        <v>475</v>
      </c>
      <c r="W80" s="19" t="s">
        <v>257</v>
      </c>
      <c r="X80" s="19" t="s">
        <v>257</v>
      </c>
      <c r="Y80" s="19" t="s">
        <v>169</v>
      </c>
      <c r="Z80" s="18" t="s">
        <v>861</v>
      </c>
      <c r="AA80" s="19" t="s">
        <v>472</v>
      </c>
      <c r="AB80" s="20" t="s">
        <v>473</v>
      </c>
      <c r="AC80" s="19" t="s">
        <v>337</v>
      </c>
      <c r="AD80" s="19" t="s">
        <v>337</v>
      </c>
      <c r="AE80" s="19" t="s">
        <v>34</v>
      </c>
      <c r="AF80" s="19" t="s">
        <v>34</v>
      </c>
      <c r="AG80" s="19" t="s">
        <v>885</v>
      </c>
      <c r="AH80" s="18">
        <v>1</v>
      </c>
      <c r="AI80" s="22">
        <v>1</v>
      </c>
      <c r="AJ80" s="23">
        <v>1.2524</v>
      </c>
      <c r="AK80" s="13" t="str">
        <f t="shared" si="0"/>
        <v>RG8060A01EL-CO 3 CREIL PDC1 6 SENIOR ET COMPAGNIE 05:25</v>
      </c>
      <c r="AL80" s="71" t="s">
        <v>1628</v>
      </c>
    </row>
    <row r="81" spans="1:38" ht="23.25" customHeight="1" thickBot="1">
      <c r="A81" s="18" t="s">
        <v>470</v>
      </c>
      <c r="B81" s="19" t="s">
        <v>849</v>
      </c>
      <c r="C81" s="20" t="s">
        <v>865</v>
      </c>
      <c r="D81" s="20" t="s">
        <v>944</v>
      </c>
      <c r="E81" s="20" t="s">
        <v>895</v>
      </c>
      <c r="F81" s="19" t="s">
        <v>853</v>
      </c>
      <c r="G81" s="20" t="s">
        <v>20</v>
      </c>
      <c r="H81" s="19" t="s">
        <v>896</v>
      </c>
      <c r="I81" s="20" t="s">
        <v>897</v>
      </c>
      <c r="J81" s="20" t="s">
        <v>898</v>
      </c>
      <c r="K81" s="19" t="s">
        <v>899</v>
      </c>
      <c r="L81" s="19" t="s">
        <v>858</v>
      </c>
      <c r="M81" s="19" t="s">
        <v>908</v>
      </c>
      <c r="N81" s="19" t="s">
        <v>873</v>
      </c>
      <c r="O81" s="21">
        <v>44287</v>
      </c>
      <c r="P81" s="21">
        <v>45382</v>
      </c>
      <c r="Q81" s="19" t="s">
        <v>31</v>
      </c>
      <c r="R81" s="18" t="s">
        <v>861</v>
      </c>
      <c r="S81" s="19" t="s">
        <v>236</v>
      </c>
      <c r="T81" s="20" t="s">
        <v>237</v>
      </c>
      <c r="U81" s="19" t="s">
        <v>475</v>
      </c>
      <c r="V81" s="19" t="s">
        <v>475</v>
      </c>
      <c r="W81" s="19" t="s">
        <v>257</v>
      </c>
      <c r="X81" s="19" t="s">
        <v>257</v>
      </c>
      <c r="Y81" s="19" t="s">
        <v>266</v>
      </c>
      <c r="Z81" s="18">
        <v>60</v>
      </c>
      <c r="AA81" s="19" t="s">
        <v>320</v>
      </c>
      <c r="AB81" s="20" t="s">
        <v>321</v>
      </c>
      <c r="AC81" s="19" t="s">
        <v>260</v>
      </c>
      <c r="AD81" s="19" t="s">
        <v>260</v>
      </c>
      <c r="AE81" s="19" t="s">
        <v>103</v>
      </c>
      <c r="AF81" s="19" t="s">
        <v>103</v>
      </c>
      <c r="AG81" s="19" t="s">
        <v>885</v>
      </c>
      <c r="AH81" s="18">
        <v>1</v>
      </c>
      <c r="AI81" s="22">
        <v>0</v>
      </c>
      <c r="AJ81" s="23">
        <v>1.2524</v>
      </c>
      <c r="AK81" s="13" t="str">
        <f t="shared" si="0"/>
        <v>RG8060A01EL-CO 3 CREIL PDC1 7 KOBA CREIL 05:25</v>
      </c>
      <c r="AL81" s="71" t="s">
        <v>1629</v>
      </c>
    </row>
    <row r="82" spans="1:38" ht="23.25" customHeight="1" thickBot="1">
      <c r="A82" s="18" t="s">
        <v>470</v>
      </c>
      <c r="B82" s="19" t="s">
        <v>849</v>
      </c>
      <c r="C82" s="20" t="s">
        <v>865</v>
      </c>
      <c r="D82" s="20" t="s">
        <v>944</v>
      </c>
      <c r="E82" s="20" t="s">
        <v>895</v>
      </c>
      <c r="F82" s="19" t="s">
        <v>853</v>
      </c>
      <c r="G82" s="20" t="s">
        <v>20</v>
      </c>
      <c r="H82" s="19" t="s">
        <v>896</v>
      </c>
      <c r="I82" s="20" t="s">
        <v>897</v>
      </c>
      <c r="J82" s="20" t="s">
        <v>898</v>
      </c>
      <c r="K82" s="19" t="s">
        <v>899</v>
      </c>
      <c r="L82" s="19" t="s">
        <v>858</v>
      </c>
      <c r="M82" s="19" t="s">
        <v>908</v>
      </c>
      <c r="N82" s="19" t="s">
        <v>873</v>
      </c>
      <c r="O82" s="21">
        <v>44287</v>
      </c>
      <c r="P82" s="21">
        <v>45382</v>
      </c>
      <c r="Q82" s="19" t="s">
        <v>33</v>
      </c>
      <c r="R82" s="18" t="s">
        <v>861</v>
      </c>
      <c r="S82" s="19" t="s">
        <v>205</v>
      </c>
      <c r="T82" s="20" t="s">
        <v>206</v>
      </c>
      <c r="U82" s="19" t="s">
        <v>547</v>
      </c>
      <c r="V82" s="19" t="s">
        <v>547</v>
      </c>
      <c r="W82" s="19" t="s">
        <v>265</v>
      </c>
      <c r="X82" s="19" t="s">
        <v>265</v>
      </c>
      <c r="Y82" s="19" t="s">
        <v>35</v>
      </c>
      <c r="Z82" s="18" t="s">
        <v>861</v>
      </c>
      <c r="AA82" s="19" t="s">
        <v>274</v>
      </c>
      <c r="AB82" s="20" t="s">
        <v>275</v>
      </c>
      <c r="AC82" s="19" t="s">
        <v>32</v>
      </c>
      <c r="AD82" s="19" t="s">
        <v>32</v>
      </c>
      <c r="AE82" s="19" t="s">
        <v>94</v>
      </c>
      <c r="AF82" s="19" t="s">
        <v>94</v>
      </c>
      <c r="AG82" s="19" t="s">
        <v>885</v>
      </c>
      <c r="AH82" s="18">
        <v>1</v>
      </c>
      <c r="AI82" s="22">
        <v>8.4079772727272726</v>
      </c>
      <c r="AJ82" s="23">
        <v>1.2524</v>
      </c>
      <c r="AK82" s="13" t="str">
        <f t="shared" si="0"/>
        <v>RG8060A01EL-CO 4 CREIL MF PPDC 5 BREUIL LE VERT PDC1 05:45</v>
      </c>
      <c r="AL82" s="71" t="s">
        <v>1630</v>
      </c>
    </row>
    <row r="83" spans="1:38" ht="23.25" customHeight="1" thickBot="1">
      <c r="A83" s="18" t="s">
        <v>470</v>
      </c>
      <c r="B83" s="19" t="s">
        <v>849</v>
      </c>
      <c r="C83" s="20" t="s">
        <v>865</v>
      </c>
      <c r="D83" s="20" t="s">
        <v>944</v>
      </c>
      <c r="E83" s="20" t="s">
        <v>895</v>
      </c>
      <c r="F83" s="19" t="s">
        <v>853</v>
      </c>
      <c r="G83" s="20" t="s">
        <v>20</v>
      </c>
      <c r="H83" s="19" t="s">
        <v>896</v>
      </c>
      <c r="I83" s="20" t="s">
        <v>897</v>
      </c>
      <c r="J83" s="20" t="s">
        <v>898</v>
      </c>
      <c r="K83" s="19" t="s">
        <v>899</v>
      </c>
      <c r="L83" s="19" t="s">
        <v>858</v>
      </c>
      <c r="M83" s="19" t="s">
        <v>908</v>
      </c>
      <c r="N83" s="19" t="s">
        <v>873</v>
      </c>
      <c r="O83" s="21">
        <v>44287</v>
      </c>
      <c r="P83" s="21">
        <v>45382</v>
      </c>
      <c r="Q83" s="19" t="s">
        <v>33</v>
      </c>
      <c r="R83" s="18" t="s">
        <v>861</v>
      </c>
      <c r="S83" s="19" t="s">
        <v>205</v>
      </c>
      <c r="T83" s="20" t="s">
        <v>206</v>
      </c>
      <c r="U83" s="19" t="s">
        <v>547</v>
      </c>
      <c r="V83" s="19" t="s">
        <v>547</v>
      </c>
      <c r="W83" s="19" t="s">
        <v>265</v>
      </c>
      <c r="X83" s="19" t="s">
        <v>265</v>
      </c>
      <c r="Y83" s="19" t="s">
        <v>169</v>
      </c>
      <c r="Z83" s="18" t="s">
        <v>861</v>
      </c>
      <c r="AA83" s="19" t="s">
        <v>472</v>
      </c>
      <c r="AB83" s="20" t="s">
        <v>473</v>
      </c>
      <c r="AC83" s="19" t="s">
        <v>337</v>
      </c>
      <c r="AD83" s="19" t="s">
        <v>337</v>
      </c>
      <c r="AE83" s="19" t="s">
        <v>34</v>
      </c>
      <c r="AF83" s="19" t="s">
        <v>34</v>
      </c>
      <c r="AG83" s="19" t="s">
        <v>885</v>
      </c>
      <c r="AH83" s="18">
        <v>1</v>
      </c>
      <c r="AI83" s="22">
        <v>1</v>
      </c>
      <c r="AJ83" s="23">
        <v>1.2524</v>
      </c>
      <c r="AK83" s="13" t="str">
        <f t="shared" si="0"/>
        <v>RG8060A01EL-CO 4 CREIL MF PPDC 6 SENIOR ET COMPAGNIE 05:45</v>
      </c>
      <c r="AL83" s="71" t="s">
        <v>1631</v>
      </c>
    </row>
    <row r="84" spans="1:38" ht="23.25" customHeight="1" thickBot="1">
      <c r="A84" s="18" t="s">
        <v>470</v>
      </c>
      <c r="B84" s="19" t="s">
        <v>849</v>
      </c>
      <c r="C84" s="20" t="s">
        <v>865</v>
      </c>
      <c r="D84" s="20" t="s">
        <v>944</v>
      </c>
      <c r="E84" s="20" t="s">
        <v>895</v>
      </c>
      <c r="F84" s="19" t="s">
        <v>853</v>
      </c>
      <c r="G84" s="20" t="s">
        <v>20</v>
      </c>
      <c r="H84" s="19" t="s">
        <v>896</v>
      </c>
      <c r="I84" s="20" t="s">
        <v>897</v>
      </c>
      <c r="J84" s="20" t="s">
        <v>898</v>
      </c>
      <c r="K84" s="19" t="s">
        <v>899</v>
      </c>
      <c r="L84" s="19" t="s">
        <v>858</v>
      </c>
      <c r="M84" s="19" t="s">
        <v>908</v>
      </c>
      <c r="N84" s="19" t="s">
        <v>873</v>
      </c>
      <c r="O84" s="21">
        <v>44287</v>
      </c>
      <c r="P84" s="21">
        <v>45382</v>
      </c>
      <c r="Q84" s="19" t="s">
        <v>33</v>
      </c>
      <c r="R84" s="18" t="s">
        <v>861</v>
      </c>
      <c r="S84" s="19" t="s">
        <v>205</v>
      </c>
      <c r="T84" s="20" t="s">
        <v>206</v>
      </c>
      <c r="U84" s="19" t="s">
        <v>547</v>
      </c>
      <c r="V84" s="19" t="s">
        <v>547</v>
      </c>
      <c r="W84" s="19" t="s">
        <v>265</v>
      </c>
      <c r="X84" s="19" t="s">
        <v>265</v>
      </c>
      <c r="Y84" s="19" t="s">
        <v>266</v>
      </c>
      <c r="Z84" s="18">
        <v>60</v>
      </c>
      <c r="AA84" s="19" t="s">
        <v>320</v>
      </c>
      <c r="AB84" s="20" t="s">
        <v>321</v>
      </c>
      <c r="AC84" s="19" t="s">
        <v>260</v>
      </c>
      <c r="AD84" s="19" t="s">
        <v>260</v>
      </c>
      <c r="AE84" s="19" t="s">
        <v>103</v>
      </c>
      <c r="AF84" s="19" t="s">
        <v>103</v>
      </c>
      <c r="AG84" s="19" t="s">
        <v>885</v>
      </c>
      <c r="AH84" s="18">
        <v>1</v>
      </c>
      <c r="AI84" s="22">
        <v>0</v>
      </c>
      <c r="AJ84" s="23">
        <v>1.2524</v>
      </c>
      <c r="AK84" s="13" t="str">
        <f t="shared" si="0"/>
        <v>RG8060A01EL-CO 4 CREIL MF PPDC 7 KOBA CREIL 05:45</v>
      </c>
      <c r="AL84" s="71" t="s">
        <v>1632</v>
      </c>
    </row>
    <row r="85" spans="1:38" ht="23.25" customHeight="1" thickBot="1">
      <c r="A85" s="18" t="s">
        <v>470</v>
      </c>
      <c r="B85" s="19" t="s">
        <v>849</v>
      </c>
      <c r="C85" s="20" t="s">
        <v>865</v>
      </c>
      <c r="D85" s="20" t="s">
        <v>944</v>
      </c>
      <c r="E85" s="20" t="s">
        <v>895</v>
      </c>
      <c r="F85" s="19" t="s">
        <v>853</v>
      </c>
      <c r="G85" s="20" t="s">
        <v>20</v>
      </c>
      <c r="H85" s="19" t="s">
        <v>896</v>
      </c>
      <c r="I85" s="20" t="s">
        <v>897</v>
      </c>
      <c r="J85" s="20" t="s">
        <v>898</v>
      </c>
      <c r="K85" s="19" t="s">
        <v>899</v>
      </c>
      <c r="L85" s="19" t="s">
        <v>858</v>
      </c>
      <c r="M85" s="19" t="s">
        <v>908</v>
      </c>
      <c r="N85" s="19" t="s">
        <v>873</v>
      </c>
      <c r="O85" s="21">
        <v>44287</v>
      </c>
      <c r="P85" s="21">
        <v>45382</v>
      </c>
      <c r="Q85" s="19" t="s">
        <v>33</v>
      </c>
      <c r="R85" s="18" t="s">
        <v>861</v>
      </c>
      <c r="S85" s="19" t="s">
        <v>205</v>
      </c>
      <c r="T85" s="20" t="s">
        <v>206</v>
      </c>
      <c r="U85" s="19" t="s">
        <v>547</v>
      </c>
      <c r="V85" s="19" t="s">
        <v>547</v>
      </c>
      <c r="W85" s="19" t="s">
        <v>265</v>
      </c>
      <c r="X85" s="19" t="s">
        <v>265</v>
      </c>
      <c r="Y85" s="19" t="s">
        <v>291</v>
      </c>
      <c r="Z85" s="18" t="s">
        <v>861</v>
      </c>
      <c r="AA85" s="19" t="s">
        <v>236</v>
      </c>
      <c r="AB85" s="20" t="s">
        <v>237</v>
      </c>
      <c r="AC85" s="19" t="s">
        <v>248</v>
      </c>
      <c r="AD85" s="19" t="s">
        <v>104</v>
      </c>
      <c r="AE85" s="19" t="s">
        <v>862</v>
      </c>
      <c r="AF85" s="19" t="s">
        <v>862</v>
      </c>
      <c r="AG85" s="19" t="s">
        <v>885</v>
      </c>
      <c r="AH85" s="18">
        <v>1</v>
      </c>
      <c r="AI85" s="22">
        <v>0</v>
      </c>
      <c r="AJ85" s="23">
        <v>1.2524</v>
      </c>
      <c r="AK85" s="13" t="str">
        <f t="shared" si="0"/>
        <v>RG8060A01EL-CO 4 CREIL MF PPDC 8 CREIL PDC1 05:45</v>
      </c>
      <c r="AL85" s="71" t="s">
        <v>1633</v>
      </c>
    </row>
    <row r="86" spans="1:38" ht="23.25" customHeight="1" thickBot="1">
      <c r="A86" s="18" t="s">
        <v>470</v>
      </c>
      <c r="B86" s="19" t="s">
        <v>849</v>
      </c>
      <c r="C86" s="20" t="s">
        <v>865</v>
      </c>
      <c r="D86" s="20" t="s">
        <v>944</v>
      </c>
      <c r="E86" s="20" t="s">
        <v>895</v>
      </c>
      <c r="F86" s="19" t="s">
        <v>853</v>
      </c>
      <c r="G86" s="20" t="s">
        <v>20</v>
      </c>
      <c r="H86" s="19" t="s">
        <v>896</v>
      </c>
      <c r="I86" s="20" t="s">
        <v>897</v>
      </c>
      <c r="J86" s="20" t="s">
        <v>898</v>
      </c>
      <c r="K86" s="19" t="s">
        <v>899</v>
      </c>
      <c r="L86" s="19" t="s">
        <v>858</v>
      </c>
      <c r="M86" s="19" t="s">
        <v>908</v>
      </c>
      <c r="N86" s="19" t="s">
        <v>873</v>
      </c>
      <c r="O86" s="21">
        <v>44287</v>
      </c>
      <c r="P86" s="21">
        <v>45382</v>
      </c>
      <c r="Q86" s="19" t="s">
        <v>35</v>
      </c>
      <c r="R86" s="18" t="s">
        <v>861</v>
      </c>
      <c r="S86" s="19" t="s">
        <v>274</v>
      </c>
      <c r="T86" s="20" t="s">
        <v>275</v>
      </c>
      <c r="U86" s="19" t="s">
        <v>32</v>
      </c>
      <c r="V86" s="19" t="s">
        <v>32</v>
      </c>
      <c r="W86" s="19" t="s">
        <v>94</v>
      </c>
      <c r="X86" s="19" t="s">
        <v>94</v>
      </c>
      <c r="Y86" s="19" t="s">
        <v>169</v>
      </c>
      <c r="Z86" s="18" t="s">
        <v>861</v>
      </c>
      <c r="AA86" s="19" t="s">
        <v>472</v>
      </c>
      <c r="AB86" s="20" t="s">
        <v>473</v>
      </c>
      <c r="AC86" s="19" t="s">
        <v>337</v>
      </c>
      <c r="AD86" s="19" t="s">
        <v>337</v>
      </c>
      <c r="AE86" s="19" t="s">
        <v>34</v>
      </c>
      <c r="AF86" s="19" t="s">
        <v>34</v>
      </c>
      <c r="AG86" s="19" t="s">
        <v>885</v>
      </c>
      <c r="AH86" s="18">
        <v>1</v>
      </c>
      <c r="AI86" s="22">
        <v>1.1818181818181819</v>
      </c>
      <c r="AJ86" s="23">
        <v>1.2524</v>
      </c>
      <c r="AK86" s="13" t="str">
        <f t="shared" si="0"/>
        <v>RG8060A01EL-CO 5 BREUIL LE VERT PDC1 6 SENIOR ET COMPAGNIE 06:40</v>
      </c>
      <c r="AL86" s="71" t="s">
        <v>1634</v>
      </c>
    </row>
    <row r="87" spans="1:38" ht="23.25" customHeight="1" thickBot="1">
      <c r="A87" s="18" t="s">
        <v>470</v>
      </c>
      <c r="B87" s="19" t="s">
        <v>849</v>
      </c>
      <c r="C87" s="20" t="s">
        <v>865</v>
      </c>
      <c r="D87" s="20" t="s">
        <v>944</v>
      </c>
      <c r="E87" s="20" t="s">
        <v>895</v>
      </c>
      <c r="F87" s="19" t="s">
        <v>853</v>
      </c>
      <c r="G87" s="20" t="s">
        <v>20</v>
      </c>
      <c r="H87" s="19" t="s">
        <v>896</v>
      </c>
      <c r="I87" s="20" t="s">
        <v>897</v>
      </c>
      <c r="J87" s="20" t="s">
        <v>898</v>
      </c>
      <c r="K87" s="19" t="s">
        <v>899</v>
      </c>
      <c r="L87" s="19" t="s">
        <v>858</v>
      </c>
      <c r="M87" s="19" t="s">
        <v>908</v>
      </c>
      <c r="N87" s="19" t="s">
        <v>873</v>
      </c>
      <c r="O87" s="21">
        <v>44287</v>
      </c>
      <c r="P87" s="21">
        <v>45382</v>
      </c>
      <c r="Q87" s="19" t="s">
        <v>35</v>
      </c>
      <c r="R87" s="18" t="s">
        <v>861</v>
      </c>
      <c r="S87" s="19" t="s">
        <v>274</v>
      </c>
      <c r="T87" s="20" t="s">
        <v>275</v>
      </c>
      <c r="U87" s="19" t="s">
        <v>32</v>
      </c>
      <c r="V87" s="19" t="s">
        <v>32</v>
      </c>
      <c r="W87" s="19" t="s">
        <v>94</v>
      </c>
      <c r="X87" s="19" t="s">
        <v>94</v>
      </c>
      <c r="Y87" s="19" t="s">
        <v>266</v>
      </c>
      <c r="Z87" s="18">
        <v>60</v>
      </c>
      <c r="AA87" s="19" t="s">
        <v>320</v>
      </c>
      <c r="AB87" s="20" t="s">
        <v>321</v>
      </c>
      <c r="AC87" s="19" t="s">
        <v>260</v>
      </c>
      <c r="AD87" s="19" t="s">
        <v>260</v>
      </c>
      <c r="AE87" s="19" t="s">
        <v>103</v>
      </c>
      <c r="AF87" s="19" t="s">
        <v>103</v>
      </c>
      <c r="AG87" s="19" t="s">
        <v>885</v>
      </c>
      <c r="AH87" s="18">
        <v>1</v>
      </c>
      <c r="AI87" s="22">
        <v>1</v>
      </c>
      <c r="AJ87" s="23">
        <v>1.2524</v>
      </c>
      <c r="AK87" s="13" t="str">
        <f t="shared" si="0"/>
        <v>RG8060A01EL-CO 5 BREUIL LE VERT PDC1 7 KOBA CREIL 06:40</v>
      </c>
      <c r="AL87" s="71" t="s">
        <v>1635</v>
      </c>
    </row>
    <row r="88" spans="1:38" ht="23.25" customHeight="1" thickBot="1">
      <c r="A88" s="18" t="s">
        <v>470</v>
      </c>
      <c r="B88" s="19" t="s">
        <v>849</v>
      </c>
      <c r="C88" s="20" t="s">
        <v>865</v>
      </c>
      <c r="D88" s="20" t="s">
        <v>944</v>
      </c>
      <c r="E88" s="20" t="s">
        <v>895</v>
      </c>
      <c r="F88" s="19" t="s">
        <v>853</v>
      </c>
      <c r="G88" s="20" t="s">
        <v>20</v>
      </c>
      <c r="H88" s="19" t="s">
        <v>896</v>
      </c>
      <c r="I88" s="20" t="s">
        <v>897</v>
      </c>
      <c r="J88" s="20" t="s">
        <v>898</v>
      </c>
      <c r="K88" s="19" t="s">
        <v>899</v>
      </c>
      <c r="L88" s="19" t="s">
        <v>858</v>
      </c>
      <c r="M88" s="19" t="s">
        <v>908</v>
      </c>
      <c r="N88" s="19" t="s">
        <v>873</v>
      </c>
      <c r="O88" s="21">
        <v>44287</v>
      </c>
      <c r="P88" s="21">
        <v>45382</v>
      </c>
      <c r="Q88" s="19" t="s">
        <v>35</v>
      </c>
      <c r="R88" s="18" t="s">
        <v>861</v>
      </c>
      <c r="S88" s="19" t="s">
        <v>274</v>
      </c>
      <c r="T88" s="20" t="s">
        <v>275</v>
      </c>
      <c r="U88" s="19" t="s">
        <v>32</v>
      </c>
      <c r="V88" s="19" t="s">
        <v>32</v>
      </c>
      <c r="W88" s="19" t="s">
        <v>94</v>
      </c>
      <c r="X88" s="19" t="s">
        <v>94</v>
      </c>
      <c r="Y88" s="19" t="s">
        <v>291</v>
      </c>
      <c r="Z88" s="18" t="s">
        <v>861</v>
      </c>
      <c r="AA88" s="19" t="s">
        <v>236</v>
      </c>
      <c r="AB88" s="20" t="s">
        <v>237</v>
      </c>
      <c r="AC88" s="19" t="s">
        <v>248</v>
      </c>
      <c r="AD88" s="19" t="s">
        <v>104</v>
      </c>
      <c r="AE88" s="19" t="s">
        <v>862</v>
      </c>
      <c r="AF88" s="19" t="s">
        <v>862</v>
      </c>
      <c r="AG88" s="19" t="s">
        <v>885</v>
      </c>
      <c r="AH88" s="18">
        <v>1</v>
      </c>
      <c r="AI88" s="22">
        <v>4.747727272727273</v>
      </c>
      <c r="AJ88" s="23">
        <v>1.2524</v>
      </c>
      <c r="AK88" s="13" t="str">
        <f t="shared" si="0"/>
        <v>RG8060A01EL-CO 5 BREUIL LE VERT PDC1 8 CREIL PDC1 06:40</v>
      </c>
      <c r="AL88" s="71" t="s">
        <v>1636</v>
      </c>
    </row>
    <row r="89" spans="1:38" ht="23.25" customHeight="1" thickBot="1">
      <c r="A89" s="18" t="s">
        <v>476</v>
      </c>
      <c r="B89" s="19" t="s">
        <v>849</v>
      </c>
      <c r="C89" s="20" t="s">
        <v>850</v>
      </c>
      <c r="D89" s="20" t="s">
        <v>946</v>
      </c>
      <c r="E89" s="20" t="s">
        <v>867</v>
      </c>
      <c r="F89" s="19" t="s">
        <v>853</v>
      </c>
      <c r="G89" s="20" t="s">
        <v>20</v>
      </c>
      <c r="H89" s="19" t="s">
        <v>854</v>
      </c>
      <c r="I89" s="20" t="s">
        <v>855</v>
      </c>
      <c r="J89" s="20" t="s">
        <v>856</v>
      </c>
      <c r="K89" s="19" t="s">
        <v>947</v>
      </c>
      <c r="L89" s="19" t="s">
        <v>858</v>
      </c>
      <c r="M89" s="19" t="s">
        <v>859</v>
      </c>
      <c r="N89" s="19" t="s">
        <v>860</v>
      </c>
      <c r="O89" s="21">
        <v>44105</v>
      </c>
      <c r="P89" s="21"/>
      <c r="Q89" s="19" t="s">
        <v>22</v>
      </c>
      <c r="R89" s="18" t="s">
        <v>863</v>
      </c>
      <c r="S89" s="19" t="s">
        <v>200</v>
      </c>
      <c r="T89" s="20" t="s">
        <v>201</v>
      </c>
      <c r="U89" s="19" t="s">
        <v>862</v>
      </c>
      <c r="V89" s="19" t="s">
        <v>862</v>
      </c>
      <c r="W89" s="19" t="s">
        <v>86</v>
      </c>
      <c r="X89" s="19" t="s">
        <v>57</v>
      </c>
      <c r="Y89" s="19" t="s">
        <v>25</v>
      </c>
      <c r="Z89" s="18" t="s">
        <v>861</v>
      </c>
      <c r="AA89" s="19" t="s">
        <v>211</v>
      </c>
      <c r="AB89" s="20" t="s">
        <v>212</v>
      </c>
      <c r="AC89" s="19" t="s">
        <v>60</v>
      </c>
      <c r="AD89" s="19" t="s">
        <v>60</v>
      </c>
      <c r="AE89" s="19" t="s">
        <v>512</v>
      </c>
      <c r="AF89" s="19" t="s">
        <v>512</v>
      </c>
      <c r="AG89" s="19" t="s">
        <v>864</v>
      </c>
      <c r="AH89" s="18">
        <v>79</v>
      </c>
      <c r="AI89" s="22">
        <v>13.5</v>
      </c>
      <c r="AJ89" s="23">
        <v>1.97</v>
      </c>
      <c r="AK89" s="13" t="str">
        <f t="shared" si="0"/>
        <v>RG8060A02EN-IP 1 PLTF MOREUIL 2 BEAUVAIS PPDC 08:00</v>
      </c>
      <c r="AL89" s="71" t="s">
        <v>1637</v>
      </c>
    </row>
    <row r="90" spans="1:38" ht="23.25" customHeight="1" thickBot="1">
      <c r="A90" s="18" t="s">
        <v>476</v>
      </c>
      <c r="B90" s="19" t="s">
        <v>849</v>
      </c>
      <c r="C90" s="20" t="s">
        <v>850</v>
      </c>
      <c r="D90" s="20" t="s">
        <v>946</v>
      </c>
      <c r="E90" s="20" t="s">
        <v>867</v>
      </c>
      <c r="F90" s="19" t="s">
        <v>853</v>
      </c>
      <c r="G90" s="20" t="s">
        <v>20</v>
      </c>
      <c r="H90" s="19" t="s">
        <v>854</v>
      </c>
      <c r="I90" s="20" t="s">
        <v>855</v>
      </c>
      <c r="J90" s="20" t="s">
        <v>856</v>
      </c>
      <c r="K90" s="19" t="s">
        <v>947</v>
      </c>
      <c r="L90" s="19" t="s">
        <v>858</v>
      </c>
      <c r="M90" s="19" t="s">
        <v>859</v>
      </c>
      <c r="N90" s="19" t="s">
        <v>860</v>
      </c>
      <c r="O90" s="21">
        <v>44105</v>
      </c>
      <c r="P90" s="21"/>
      <c r="Q90" s="19" t="s">
        <v>22</v>
      </c>
      <c r="R90" s="18" t="s">
        <v>863</v>
      </c>
      <c r="S90" s="19" t="s">
        <v>200</v>
      </c>
      <c r="T90" s="20" t="s">
        <v>201</v>
      </c>
      <c r="U90" s="19" t="s">
        <v>862</v>
      </c>
      <c r="V90" s="19" t="s">
        <v>862</v>
      </c>
      <c r="W90" s="19" t="s">
        <v>86</v>
      </c>
      <c r="X90" s="19" t="s">
        <v>57</v>
      </c>
      <c r="Y90" s="19" t="s">
        <v>31</v>
      </c>
      <c r="Z90" s="18" t="s">
        <v>861</v>
      </c>
      <c r="AA90" s="19" t="s">
        <v>399</v>
      </c>
      <c r="AB90" s="20" t="s">
        <v>400</v>
      </c>
      <c r="AC90" s="19" t="s">
        <v>659</v>
      </c>
      <c r="AD90" s="19" t="s">
        <v>750</v>
      </c>
      <c r="AE90" s="19" t="s">
        <v>862</v>
      </c>
      <c r="AF90" s="19" t="s">
        <v>862</v>
      </c>
      <c r="AG90" s="19" t="s">
        <v>864</v>
      </c>
      <c r="AH90" s="18">
        <v>79</v>
      </c>
      <c r="AI90" s="22">
        <v>14.25</v>
      </c>
      <c r="AJ90" s="23">
        <v>1.97</v>
      </c>
      <c r="AK90" s="13" t="str">
        <f t="shared" si="0"/>
        <v>RG8060A02EN-IP 1 PLTF MOREUIL 3 SAINT JUST EN CHAUSS 08:00</v>
      </c>
      <c r="AL90" s="71" t="s">
        <v>1638</v>
      </c>
    </row>
    <row r="91" spans="1:38" ht="23.25" customHeight="1" thickBot="1">
      <c r="A91" s="18" t="s">
        <v>477</v>
      </c>
      <c r="B91" s="19" t="s">
        <v>849</v>
      </c>
      <c r="C91" s="20" t="s">
        <v>865</v>
      </c>
      <c r="D91" s="20" t="s">
        <v>948</v>
      </c>
      <c r="E91" s="20" t="s">
        <v>867</v>
      </c>
      <c r="F91" s="19" t="s">
        <v>853</v>
      </c>
      <c r="G91" s="20" t="s">
        <v>20</v>
      </c>
      <c r="H91" s="19" t="s">
        <v>940</v>
      </c>
      <c r="I91" s="20" t="s">
        <v>941</v>
      </c>
      <c r="J91" s="20" t="s">
        <v>942</v>
      </c>
      <c r="K91" s="19" t="s">
        <v>949</v>
      </c>
      <c r="L91" s="19" t="s">
        <v>858</v>
      </c>
      <c r="M91" s="19" t="s">
        <v>872</v>
      </c>
      <c r="N91" s="19" t="s">
        <v>873</v>
      </c>
      <c r="O91" s="21">
        <v>43922</v>
      </c>
      <c r="P91" s="21"/>
      <c r="Q91" s="19" t="s">
        <v>22</v>
      </c>
      <c r="R91" s="18" t="s">
        <v>863</v>
      </c>
      <c r="S91" s="19" t="s">
        <v>175</v>
      </c>
      <c r="T91" s="20" t="s">
        <v>176</v>
      </c>
      <c r="U91" s="19" t="s">
        <v>862</v>
      </c>
      <c r="V91" s="19" t="s">
        <v>862</v>
      </c>
      <c r="W91" s="19" t="s">
        <v>484</v>
      </c>
      <c r="X91" s="19" t="s">
        <v>478</v>
      </c>
      <c r="Y91" s="19" t="s">
        <v>25</v>
      </c>
      <c r="Z91" s="18" t="s">
        <v>861</v>
      </c>
      <c r="AA91" s="19" t="s">
        <v>170</v>
      </c>
      <c r="AB91" s="20" t="s">
        <v>171</v>
      </c>
      <c r="AC91" s="19" t="s">
        <v>81</v>
      </c>
      <c r="AD91" s="19" t="s">
        <v>152</v>
      </c>
      <c r="AE91" s="19" t="s">
        <v>862</v>
      </c>
      <c r="AF91" s="19" t="s">
        <v>862</v>
      </c>
      <c r="AG91" s="19" t="s">
        <v>864</v>
      </c>
      <c r="AH91" s="18">
        <v>74</v>
      </c>
      <c r="AI91" s="22">
        <v>14.764923076923075</v>
      </c>
      <c r="AJ91" s="23">
        <v>2.25</v>
      </c>
      <c r="AK91" s="13" t="str">
        <f t="shared" si="0"/>
        <v>RG8060A03EN-CO 1 ROYE PIC 2 CREPY EN VALOIS PDC1 04:45</v>
      </c>
      <c r="AL91" s="71" t="s">
        <v>1639</v>
      </c>
    </row>
    <row r="92" spans="1:38" ht="23.25" customHeight="1" thickBot="1">
      <c r="A92" s="18" t="s">
        <v>479</v>
      </c>
      <c r="B92" s="19" t="s">
        <v>849</v>
      </c>
      <c r="C92" s="20" t="s">
        <v>865</v>
      </c>
      <c r="D92" s="20" t="s">
        <v>950</v>
      </c>
      <c r="E92" s="20" t="s">
        <v>887</v>
      </c>
      <c r="F92" s="19" t="s">
        <v>853</v>
      </c>
      <c r="G92" s="20" t="s">
        <v>20</v>
      </c>
      <c r="H92" s="19" t="s">
        <v>940</v>
      </c>
      <c r="I92" s="20" t="s">
        <v>941</v>
      </c>
      <c r="J92" s="20" t="s">
        <v>942</v>
      </c>
      <c r="K92" s="19" t="s">
        <v>951</v>
      </c>
      <c r="L92" s="19" t="s">
        <v>858</v>
      </c>
      <c r="M92" s="19" t="s">
        <v>908</v>
      </c>
      <c r="N92" s="19" t="s">
        <v>873</v>
      </c>
      <c r="O92" s="21">
        <v>44089</v>
      </c>
      <c r="P92" s="21"/>
      <c r="Q92" s="19" t="s">
        <v>22</v>
      </c>
      <c r="R92" s="18" t="s">
        <v>863</v>
      </c>
      <c r="S92" s="19" t="s">
        <v>175</v>
      </c>
      <c r="T92" s="20" t="s">
        <v>176</v>
      </c>
      <c r="U92" s="19" t="s">
        <v>862</v>
      </c>
      <c r="V92" s="19" t="s">
        <v>862</v>
      </c>
      <c r="W92" s="19" t="s">
        <v>478</v>
      </c>
      <c r="X92" s="19" t="s">
        <v>475</v>
      </c>
      <c r="Y92" s="19" t="s">
        <v>25</v>
      </c>
      <c r="Z92" s="18" t="s">
        <v>861</v>
      </c>
      <c r="AA92" s="19" t="s">
        <v>211</v>
      </c>
      <c r="AB92" s="20" t="s">
        <v>212</v>
      </c>
      <c r="AC92" s="19" t="s">
        <v>152</v>
      </c>
      <c r="AD92" s="19" t="s">
        <v>152</v>
      </c>
      <c r="AE92" s="19" t="s">
        <v>48</v>
      </c>
      <c r="AF92" s="19" t="s">
        <v>48</v>
      </c>
      <c r="AG92" s="19" t="s">
        <v>874</v>
      </c>
      <c r="AH92" s="18">
        <v>110</v>
      </c>
      <c r="AI92" s="22">
        <v>24.361454545454539</v>
      </c>
      <c r="AJ92" s="23">
        <v>2.72</v>
      </c>
      <c r="AK92" s="13" t="str">
        <f t="shared" si="0"/>
        <v>RG8060A03LI-CO 1 ROYE PIC 2 BEAUVAIS PPDC 05:10</v>
      </c>
      <c r="AL92" s="71" t="s">
        <v>1640</v>
      </c>
    </row>
    <row r="93" spans="1:38" ht="23.25" customHeight="1" thickBot="1">
      <c r="A93" s="18" t="s">
        <v>479</v>
      </c>
      <c r="B93" s="19" t="s">
        <v>849</v>
      </c>
      <c r="C93" s="20" t="s">
        <v>865</v>
      </c>
      <c r="D93" s="20" t="s">
        <v>950</v>
      </c>
      <c r="E93" s="20" t="s">
        <v>887</v>
      </c>
      <c r="F93" s="19" t="s">
        <v>853</v>
      </c>
      <c r="G93" s="20" t="s">
        <v>20</v>
      </c>
      <c r="H93" s="19" t="s">
        <v>940</v>
      </c>
      <c r="I93" s="20" t="s">
        <v>941</v>
      </c>
      <c r="J93" s="20" t="s">
        <v>942</v>
      </c>
      <c r="K93" s="19" t="s">
        <v>951</v>
      </c>
      <c r="L93" s="19" t="s">
        <v>858</v>
      </c>
      <c r="M93" s="19" t="s">
        <v>908</v>
      </c>
      <c r="N93" s="19" t="s">
        <v>873</v>
      </c>
      <c r="O93" s="21">
        <v>44089</v>
      </c>
      <c r="P93" s="21"/>
      <c r="Q93" s="19" t="s">
        <v>22</v>
      </c>
      <c r="R93" s="18" t="s">
        <v>863</v>
      </c>
      <c r="S93" s="19" t="s">
        <v>175</v>
      </c>
      <c r="T93" s="20" t="s">
        <v>176</v>
      </c>
      <c r="U93" s="19" t="s">
        <v>862</v>
      </c>
      <c r="V93" s="19" t="s">
        <v>862</v>
      </c>
      <c r="W93" s="19" t="s">
        <v>478</v>
      </c>
      <c r="X93" s="19" t="s">
        <v>475</v>
      </c>
      <c r="Y93" s="19" t="s">
        <v>31</v>
      </c>
      <c r="Z93" s="18" t="s">
        <v>861</v>
      </c>
      <c r="AA93" s="19" t="s">
        <v>399</v>
      </c>
      <c r="AB93" s="20" t="s">
        <v>400</v>
      </c>
      <c r="AC93" s="19" t="s">
        <v>54</v>
      </c>
      <c r="AD93" s="19" t="s">
        <v>114</v>
      </c>
      <c r="AE93" s="19" t="s">
        <v>862</v>
      </c>
      <c r="AF93" s="19" t="s">
        <v>862</v>
      </c>
      <c r="AG93" s="19" t="s">
        <v>874</v>
      </c>
      <c r="AH93" s="18">
        <v>110</v>
      </c>
      <c r="AI93" s="22">
        <v>9.0280000000000005</v>
      </c>
      <c r="AJ93" s="23">
        <v>2.72</v>
      </c>
      <c r="AK93" s="13" t="str">
        <f t="shared" si="0"/>
        <v>RG8060A03LI-CO 1 ROYE PIC 3 SAINT JUST EN CHAUSS 05:10</v>
      </c>
      <c r="AL93" s="71" t="s">
        <v>1641</v>
      </c>
    </row>
    <row r="94" spans="1:38" ht="23.25" customHeight="1" thickBot="1">
      <c r="A94" s="18" t="s">
        <v>479</v>
      </c>
      <c r="B94" s="19" t="s">
        <v>849</v>
      </c>
      <c r="C94" s="20" t="s">
        <v>865</v>
      </c>
      <c r="D94" s="20" t="s">
        <v>950</v>
      </c>
      <c r="E94" s="20" t="s">
        <v>887</v>
      </c>
      <c r="F94" s="19" t="s">
        <v>853</v>
      </c>
      <c r="G94" s="20" t="s">
        <v>20</v>
      </c>
      <c r="H94" s="19" t="s">
        <v>940</v>
      </c>
      <c r="I94" s="20" t="s">
        <v>941</v>
      </c>
      <c r="J94" s="20" t="s">
        <v>942</v>
      </c>
      <c r="K94" s="19" t="s">
        <v>951</v>
      </c>
      <c r="L94" s="19" t="s">
        <v>858</v>
      </c>
      <c r="M94" s="19" t="s">
        <v>908</v>
      </c>
      <c r="N94" s="19" t="s">
        <v>873</v>
      </c>
      <c r="O94" s="21">
        <v>44089</v>
      </c>
      <c r="P94" s="21"/>
      <c r="Q94" s="19" t="s">
        <v>25</v>
      </c>
      <c r="R94" s="18" t="s">
        <v>861</v>
      </c>
      <c r="S94" s="19" t="s">
        <v>211</v>
      </c>
      <c r="T94" s="20" t="s">
        <v>212</v>
      </c>
      <c r="U94" s="19" t="s">
        <v>152</v>
      </c>
      <c r="V94" s="19" t="s">
        <v>152</v>
      </c>
      <c r="W94" s="19" t="s">
        <v>48</v>
      </c>
      <c r="X94" s="19" t="s">
        <v>48</v>
      </c>
      <c r="Y94" s="19" t="s">
        <v>31</v>
      </c>
      <c r="Z94" s="18" t="s">
        <v>861</v>
      </c>
      <c r="AA94" s="19" t="s">
        <v>399</v>
      </c>
      <c r="AB94" s="20" t="s">
        <v>400</v>
      </c>
      <c r="AC94" s="19" t="s">
        <v>54</v>
      </c>
      <c r="AD94" s="19" t="s">
        <v>114</v>
      </c>
      <c r="AE94" s="19" t="s">
        <v>862</v>
      </c>
      <c r="AF94" s="19" t="s">
        <v>862</v>
      </c>
      <c r="AG94" s="19" t="s">
        <v>874</v>
      </c>
      <c r="AH94" s="18">
        <v>1</v>
      </c>
      <c r="AI94" s="22">
        <v>11.724159090909092</v>
      </c>
      <c r="AJ94" s="23">
        <v>2.72</v>
      </c>
      <c r="AK94" s="13" t="str">
        <f t="shared" si="0"/>
        <v>RG8060A03LI-CO 2 BEAUVAIS PPDC 3 SAINT JUST EN CHAUSS 06:30</v>
      </c>
      <c r="AL94" s="71" t="s">
        <v>1642</v>
      </c>
    </row>
    <row r="95" spans="1:38" ht="23.25" customHeight="1" thickBot="1">
      <c r="A95" s="18" t="s">
        <v>481</v>
      </c>
      <c r="B95" s="19" t="s">
        <v>849</v>
      </c>
      <c r="C95" s="20" t="s">
        <v>865</v>
      </c>
      <c r="D95" s="20" t="s">
        <v>952</v>
      </c>
      <c r="E95" s="20" t="s">
        <v>852</v>
      </c>
      <c r="F95" s="19" t="s">
        <v>853</v>
      </c>
      <c r="G95" s="20" t="s">
        <v>20</v>
      </c>
      <c r="H95" s="19" t="s">
        <v>940</v>
      </c>
      <c r="I95" s="20" t="s">
        <v>941</v>
      </c>
      <c r="J95" s="20" t="s">
        <v>942</v>
      </c>
      <c r="K95" s="19" t="s">
        <v>953</v>
      </c>
      <c r="L95" s="19" t="s">
        <v>858</v>
      </c>
      <c r="M95" s="19" t="s">
        <v>872</v>
      </c>
      <c r="N95" s="19" t="s">
        <v>873</v>
      </c>
      <c r="O95" s="21">
        <v>44096</v>
      </c>
      <c r="P95" s="21"/>
      <c r="Q95" s="19" t="s">
        <v>22</v>
      </c>
      <c r="R95" s="18" t="s">
        <v>863</v>
      </c>
      <c r="S95" s="19" t="s">
        <v>175</v>
      </c>
      <c r="T95" s="20" t="s">
        <v>176</v>
      </c>
      <c r="U95" s="19" t="s">
        <v>862</v>
      </c>
      <c r="V95" s="19" t="s">
        <v>862</v>
      </c>
      <c r="W95" s="19" t="s">
        <v>469</v>
      </c>
      <c r="X95" s="19" t="s">
        <v>482</v>
      </c>
      <c r="Y95" s="19" t="s">
        <v>25</v>
      </c>
      <c r="Z95" s="18" t="s">
        <v>861</v>
      </c>
      <c r="AA95" s="19" t="s">
        <v>274</v>
      </c>
      <c r="AB95" s="20" t="s">
        <v>275</v>
      </c>
      <c r="AC95" s="19" t="s">
        <v>76</v>
      </c>
      <c r="AD95" s="19" t="s">
        <v>76</v>
      </c>
      <c r="AE95" s="19" t="s">
        <v>81</v>
      </c>
      <c r="AF95" s="19" t="s">
        <v>81</v>
      </c>
      <c r="AG95" s="19" t="s">
        <v>874</v>
      </c>
      <c r="AH95" s="18">
        <v>98</v>
      </c>
      <c r="AI95" s="22">
        <v>20.762879999999996</v>
      </c>
      <c r="AJ95" s="23">
        <v>1.75</v>
      </c>
      <c r="AK95" s="13" t="str">
        <f t="shared" si="0"/>
        <v>RG8060A04LI-CO 1 ROYE PIC 2 BREUIL LE VERT PDC1 04:40</v>
      </c>
      <c r="AL95" s="71" t="s">
        <v>1643</v>
      </c>
    </row>
    <row r="96" spans="1:38" ht="23.25" customHeight="1" thickBot="1">
      <c r="A96" s="18" t="s">
        <v>481</v>
      </c>
      <c r="B96" s="19" t="s">
        <v>849</v>
      </c>
      <c r="C96" s="20" t="s">
        <v>865</v>
      </c>
      <c r="D96" s="20" t="s">
        <v>952</v>
      </c>
      <c r="E96" s="20" t="s">
        <v>852</v>
      </c>
      <c r="F96" s="19" t="s">
        <v>853</v>
      </c>
      <c r="G96" s="20" t="s">
        <v>20</v>
      </c>
      <c r="H96" s="19" t="s">
        <v>940</v>
      </c>
      <c r="I96" s="20" t="s">
        <v>941</v>
      </c>
      <c r="J96" s="20" t="s">
        <v>942</v>
      </c>
      <c r="K96" s="19" t="s">
        <v>953</v>
      </c>
      <c r="L96" s="19" t="s">
        <v>858</v>
      </c>
      <c r="M96" s="19" t="s">
        <v>872</v>
      </c>
      <c r="N96" s="19" t="s">
        <v>873</v>
      </c>
      <c r="O96" s="21">
        <v>44096</v>
      </c>
      <c r="P96" s="21"/>
      <c r="Q96" s="19" t="s">
        <v>22</v>
      </c>
      <c r="R96" s="18" t="s">
        <v>863</v>
      </c>
      <c r="S96" s="19" t="s">
        <v>175</v>
      </c>
      <c r="T96" s="20" t="s">
        <v>176</v>
      </c>
      <c r="U96" s="19" t="s">
        <v>862</v>
      </c>
      <c r="V96" s="19" t="s">
        <v>862</v>
      </c>
      <c r="W96" s="19" t="s">
        <v>469</v>
      </c>
      <c r="X96" s="19" t="s">
        <v>482</v>
      </c>
      <c r="Y96" s="19" t="s">
        <v>31</v>
      </c>
      <c r="Z96" s="18" t="s">
        <v>861</v>
      </c>
      <c r="AA96" s="19" t="s">
        <v>205</v>
      </c>
      <c r="AB96" s="20" t="s">
        <v>206</v>
      </c>
      <c r="AC96" s="19" t="s">
        <v>152</v>
      </c>
      <c r="AD96" s="19" t="s">
        <v>152</v>
      </c>
      <c r="AE96" s="19" t="s">
        <v>85</v>
      </c>
      <c r="AF96" s="19" t="s">
        <v>85</v>
      </c>
      <c r="AG96" s="19" t="s">
        <v>874</v>
      </c>
      <c r="AH96" s="18">
        <v>98</v>
      </c>
      <c r="AI96" s="22">
        <v>0</v>
      </c>
      <c r="AJ96" s="23">
        <v>1.75</v>
      </c>
      <c r="AK96" s="13" t="str">
        <f t="shared" si="0"/>
        <v>RG8060A04LI-CO 1 ROYE PIC 3 CREIL MF PPDC 04:40</v>
      </c>
      <c r="AL96" s="71" t="s">
        <v>1644</v>
      </c>
    </row>
    <row r="97" spans="1:38" ht="23.25" customHeight="1" thickBot="1">
      <c r="A97" s="18" t="s">
        <v>481</v>
      </c>
      <c r="B97" s="19" t="s">
        <v>849</v>
      </c>
      <c r="C97" s="20" t="s">
        <v>865</v>
      </c>
      <c r="D97" s="20" t="s">
        <v>952</v>
      </c>
      <c r="E97" s="20" t="s">
        <v>852</v>
      </c>
      <c r="F97" s="19" t="s">
        <v>853</v>
      </c>
      <c r="G97" s="20" t="s">
        <v>20</v>
      </c>
      <c r="H97" s="19" t="s">
        <v>940</v>
      </c>
      <c r="I97" s="20" t="s">
        <v>941</v>
      </c>
      <c r="J97" s="20" t="s">
        <v>942</v>
      </c>
      <c r="K97" s="19" t="s">
        <v>953</v>
      </c>
      <c r="L97" s="19" t="s">
        <v>858</v>
      </c>
      <c r="M97" s="19" t="s">
        <v>872</v>
      </c>
      <c r="N97" s="19" t="s">
        <v>873</v>
      </c>
      <c r="O97" s="21">
        <v>44096</v>
      </c>
      <c r="P97" s="21"/>
      <c r="Q97" s="19" t="s">
        <v>22</v>
      </c>
      <c r="R97" s="18" t="s">
        <v>863</v>
      </c>
      <c r="S97" s="19" t="s">
        <v>175</v>
      </c>
      <c r="T97" s="20" t="s">
        <v>176</v>
      </c>
      <c r="U97" s="19" t="s">
        <v>862</v>
      </c>
      <c r="V97" s="19" t="s">
        <v>862</v>
      </c>
      <c r="W97" s="19" t="s">
        <v>469</v>
      </c>
      <c r="X97" s="19" t="s">
        <v>482</v>
      </c>
      <c r="Y97" s="19" t="s">
        <v>33</v>
      </c>
      <c r="Z97" s="18" t="s">
        <v>861</v>
      </c>
      <c r="AA97" s="19" t="s">
        <v>274</v>
      </c>
      <c r="AB97" s="20" t="s">
        <v>275</v>
      </c>
      <c r="AC97" s="19" t="s">
        <v>337</v>
      </c>
      <c r="AD97" s="19" t="s">
        <v>337</v>
      </c>
      <c r="AE97" s="19" t="s">
        <v>260</v>
      </c>
      <c r="AF97" s="19" t="s">
        <v>260</v>
      </c>
      <c r="AG97" s="19" t="s">
        <v>874</v>
      </c>
      <c r="AH97" s="18">
        <v>98</v>
      </c>
      <c r="AI97" s="22">
        <v>0</v>
      </c>
      <c r="AJ97" s="23">
        <v>1.75</v>
      </c>
      <c r="AK97" s="13" t="str">
        <f t="shared" si="0"/>
        <v>RG8060A04LI-CO 1 ROYE PIC 4 BREUIL LE VERT PDC1 04:40</v>
      </c>
      <c r="AL97" s="71" t="s">
        <v>1645</v>
      </c>
    </row>
    <row r="98" spans="1:38" ht="23.25" customHeight="1" thickBot="1">
      <c r="A98" s="18" t="s">
        <v>481</v>
      </c>
      <c r="B98" s="19" t="s">
        <v>849</v>
      </c>
      <c r="C98" s="20" t="s">
        <v>865</v>
      </c>
      <c r="D98" s="20" t="s">
        <v>952</v>
      </c>
      <c r="E98" s="20" t="s">
        <v>852</v>
      </c>
      <c r="F98" s="19" t="s">
        <v>853</v>
      </c>
      <c r="G98" s="20" t="s">
        <v>20</v>
      </c>
      <c r="H98" s="19" t="s">
        <v>940</v>
      </c>
      <c r="I98" s="20" t="s">
        <v>941</v>
      </c>
      <c r="J98" s="20" t="s">
        <v>942</v>
      </c>
      <c r="K98" s="19" t="s">
        <v>953</v>
      </c>
      <c r="L98" s="19" t="s">
        <v>858</v>
      </c>
      <c r="M98" s="19" t="s">
        <v>872</v>
      </c>
      <c r="N98" s="19" t="s">
        <v>873</v>
      </c>
      <c r="O98" s="21">
        <v>44096</v>
      </c>
      <c r="P98" s="21"/>
      <c r="Q98" s="19" t="s">
        <v>22</v>
      </c>
      <c r="R98" s="18" t="s">
        <v>863</v>
      </c>
      <c r="S98" s="19" t="s">
        <v>175</v>
      </c>
      <c r="T98" s="20" t="s">
        <v>176</v>
      </c>
      <c r="U98" s="19" t="s">
        <v>862</v>
      </c>
      <c r="V98" s="19" t="s">
        <v>862</v>
      </c>
      <c r="W98" s="19" t="s">
        <v>469</v>
      </c>
      <c r="X98" s="19" t="s">
        <v>482</v>
      </c>
      <c r="Y98" s="19" t="s">
        <v>35</v>
      </c>
      <c r="Z98" s="18" t="s">
        <v>861</v>
      </c>
      <c r="AA98" s="19" t="s">
        <v>205</v>
      </c>
      <c r="AB98" s="20" t="s">
        <v>206</v>
      </c>
      <c r="AC98" s="19" t="s">
        <v>86</v>
      </c>
      <c r="AD98" s="19" t="s">
        <v>248</v>
      </c>
      <c r="AE98" s="19" t="s">
        <v>862</v>
      </c>
      <c r="AF98" s="19" t="s">
        <v>862</v>
      </c>
      <c r="AG98" s="19" t="s">
        <v>874</v>
      </c>
      <c r="AH98" s="18">
        <v>98</v>
      </c>
      <c r="AI98" s="22">
        <v>0</v>
      </c>
      <c r="AJ98" s="23">
        <v>1.75</v>
      </c>
      <c r="AK98" s="13" t="str">
        <f t="shared" si="0"/>
        <v>RG8060A04LI-CO 1 ROYE PIC 5 CREIL MF PPDC 04:40</v>
      </c>
      <c r="AL98" s="71" t="s">
        <v>1646</v>
      </c>
    </row>
    <row r="99" spans="1:38" ht="23.25" customHeight="1" thickBot="1">
      <c r="A99" s="18" t="s">
        <v>481</v>
      </c>
      <c r="B99" s="19" t="s">
        <v>849</v>
      </c>
      <c r="C99" s="20" t="s">
        <v>865</v>
      </c>
      <c r="D99" s="20" t="s">
        <v>952</v>
      </c>
      <c r="E99" s="20" t="s">
        <v>852</v>
      </c>
      <c r="F99" s="19" t="s">
        <v>853</v>
      </c>
      <c r="G99" s="20" t="s">
        <v>20</v>
      </c>
      <c r="H99" s="19" t="s">
        <v>940</v>
      </c>
      <c r="I99" s="20" t="s">
        <v>941</v>
      </c>
      <c r="J99" s="20" t="s">
        <v>942</v>
      </c>
      <c r="K99" s="19" t="s">
        <v>953</v>
      </c>
      <c r="L99" s="19" t="s">
        <v>858</v>
      </c>
      <c r="M99" s="19" t="s">
        <v>872</v>
      </c>
      <c r="N99" s="19" t="s">
        <v>873</v>
      </c>
      <c r="O99" s="21">
        <v>44096</v>
      </c>
      <c r="P99" s="21"/>
      <c r="Q99" s="19" t="s">
        <v>25</v>
      </c>
      <c r="R99" s="18" t="s">
        <v>861</v>
      </c>
      <c r="S99" s="19" t="s">
        <v>274</v>
      </c>
      <c r="T99" s="20" t="s">
        <v>275</v>
      </c>
      <c r="U99" s="19" t="s">
        <v>76</v>
      </c>
      <c r="V99" s="19" t="s">
        <v>76</v>
      </c>
      <c r="W99" s="19" t="s">
        <v>81</v>
      </c>
      <c r="X99" s="19" t="s">
        <v>81</v>
      </c>
      <c r="Y99" s="19" t="s">
        <v>31</v>
      </c>
      <c r="Z99" s="18" t="s">
        <v>861</v>
      </c>
      <c r="AA99" s="19" t="s">
        <v>205</v>
      </c>
      <c r="AB99" s="20" t="s">
        <v>206</v>
      </c>
      <c r="AC99" s="19" t="s">
        <v>152</v>
      </c>
      <c r="AD99" s="19" t="s">
        <v>152</v>
      </c>
      <c r="AE99" s="19" t="s">
        <v>85</v>
      </c>
      <c r="AF99" s="19" t="s">
        <v>85</v>
      </c>
      <c r="AG99" s="19" t="s">
        <v>874</v>
      </c>
      <c r="AH99" s="18">
        <v>1</v>
      </c>
      <c r="AI99" s="22">
        <v>1</v>
      </c>
      <c r="AJ99" s="23">
        <v>1.75</v>
      </c>
      <c r="AK99" s="13" t="str">
        <f t="shared" si="0"/>
        <v>RG8060A04LI-CO 2 BREUIL LE VERT PDC1 3 CREIL MF PPDC 06:00</v>
      </c>
      <c r="AL99" s="71" t="s">
        <v>1647</v>
      </c>
    </row>
    <row r="100" spans="1:38" ht="23.25" customHeight="1" thickBot="1">
      <c r="A100" s="18" t="s">
        <v>481</v>
      </c>
      <c r="B100" s="19" t="s">
        <v>849</v>
      </c>
      <c r="C100" s="20" t="s">
        <v>865</v>
      </c>
      <c r="D100" s="20" t="s">
        <v>952</v>
      </c>
      <c r="E100" s="20" t="s">
        <v>852</v>
      </c>
      <c r="F100" s="19" t="s">
        <v>853</v>
      </c>
      <c r="G100" s="20" t="s">
        <v>20</v>
      </c>
      <c r="H100" s="19" t="s">
        <v>940</v>
      </c>
      <c r="I100" s="20" t="s">
        <v>941</v>
      </c>
      <c r="J100" s="20" t="s">
        <v>942</v>
      </c>
      <c r="K100" s="19" t="s">
        <v>953</v>
      </c>
      <c r="L100" s="19" t="s">
        <v>858</v>
      </c>
      <c r="M100" s="19" t="s">
        <v>872</v>
      </c>
      <c r="N100" s="19" t="s">
        <v>873</v>
      </c>
      <c r="O100" s="21">
        <v>44096</v>
      </c>
      <c r="P100" s="21"/>
      <c r="Q100" s="19" t="s">
        <v>31</v>
      </c>
      <c r="R100" s="18" t="s">
        <v>861</v>
      </c>
      <c r="S100" s="19" t="s">
        <v>205</v>
      </c>
      <c r="T100" s="20" t="s">
        <v>206</v>
      </c>
      <c r="U100" s="19" t="s">
        <v>152</v>
      </c>
      <c r="V100" s="19" t="s">
        <v>152</v>
      </c>
      <c r="W100" s="19" t="s">
        <v>85</v>
      </c>
      <c r="X100" s="19" t="s">
        <v>85</v>
      </c>
      <c r="Y100" s="19" t="s">
        <v>33</v>
      </c>
      <c r="Z100" s="18" t="s">
        <v>861</v>
      </c>
      <c r="AA100" s="19" t="s">
        <v>274</v>
      </c>
      <c r="AB100" s="20" t="s">
        <v>275</v>
      </c>
      <c r="AC100" s="19" t="s">
        <v>337</v>
      </c>
      <c r="AD100" s="19" t="s">
        <v>337</v>
      </c>
      <c r="AE100" s="19" t="s">
        <v>260</v>
      </c>
      <c r="AF100" s="19" t="s">
        <v>260</v>
      </c>
      <c r="AG100" s="19" t="s">
        <v>874</v>
      </c>
      <c r="AH100" s="18">
        <v>1</v>
      </c>
      <c r="AI100" s="22">
        <v>22.8992</v>
      </c>
      <c r="AJ100" s="23">
        <v>1.75</v>
      </c>
      <c r="AK100" s="13" t="str">
        <f t="shared" si="0"/>
        <v>RG8060A04LI-CO 3 CREIL MF PPDC 4 BREUIL LE VERT PDC1 06:25</v>
      </c>
      <c r="AL100" s="71" t="s">
        <v>1648</v>
      </c>
    </row>
    <row r="101" spans="1:38" ht="23.25" customHeight="1" thickBot="1">
      <c r="A101" s="18" t="s">
        <v>481</v>
      </c>
      <c r="B101" s="19" t="s">
        <v>849</v>
      </c>
      <c r="C101" s="20" t="s">
        <v>865</v>
      </c>
      <c r="D101" s="20" t="s">
        <v>952</v>
      </c>
      <c r="E101" s="20" t="s">
        <v>852</v>
      </c>
      <c r="F101" s="19" t="s">
        <v>853</v>
      </c>
      <c r="G101" s="20" t="s">
        <v>20</v>
      </c>
      <c r="H101" s="19" t="s">
        <v>940</v>
      </c>
      <c r="I101" s="20" t="s">
        <v>941</v>
      </c>
      <c r="J101" s="20" t="s">
        <v>942</v>
      </c>
      <c r="K101" s="19" t="s">
        <v>953</v>
      </c>
      <c r="L101" s="19" t="s">
        <v>858</v>
      </c>
      <c r="M101" s="19" t="s">
        <v>872</v>
      </c>
      <c r="N101" s="19" t="s">
        <v>873</v>
      </c>
      <c r="O101" s="21">
        <v>44096</v>
      </c>
      <c r="P101" s="21"/>
      <c r="Q101" s="19" t="s">
        <v>33</v>
      </c>
      <c r="R101" s="18" t="s">
        <v>861</v>
      </c>
      <c r="S101" s="19" t="s">
        <v>274</v>
      </c>
      <c r="T101" s="20" t="s">
        <v>275</v>
      </c>
      <c r="U101" s="19" t="s">
        <v>337</v>
      </c>
      <c r="V101" s="19" t="s">
        <v>337</v>
      </c>
      <c r="W101" s="19" t="s">
        <v>260</v>
      </c>
      <c r="X101" s="19" t="s">
        <v>260</v>
      </c>
      <c r="Y101" s="19" t="s">
        <v>35</v>
      </c>
      <c r="Z101" s="18" t="s">
        <v>861</v>
      </c>
      <c r="AA101" s="19" t="s">
        <v>205</v>
      </c>
      <c r="AB101" s="20" t="s">
        <v>206</v>
      </c>
      <c r="AC101" s="19" t="s">
        <v>86</v>
      </c>
      <c r="AD101" s="19" t="s">
        <v>248</v>
      </c>
      <c r="AE101" s="19" t="s">
        <v>862</v>
      </c>
      <c r="AF101" s="19" t="s">
        <v>862</v>
      </c>
      <c r="AG101" s="19" t="s">
        <v>874</v>
      </c>
      <c r="AH101" s="18">
        <v>1</v>
      </c>
      <c r="AI101" s="22">
        <v>20.530769230769234</v>
      </c>
      <c r="AJ101" s="23">
        <v>1.75</v>
      </c>
      <c r="AK101" s="13" t="str">
        <f t="shared" si="0"/>
        <v>RG8060A04LI-CO 4 BREUIL LE VERT PDC1 5 CREIL MF PPDC 07:10</v>
      </c>
      <c r="AL101" s="71" t="s">
        <v>1649</v>
      </c>
    </row>
    <row r="102" spans="1:38" ht="23.25" customHeight="1" thickBot="1">
      <c r="A102" s="18" t="s">
        <v>485</v>
      </c>
      <c r="B102" s="19" t="s">
        <v>849</v>
      </c>
      <c r="C102" s="20" t="s">
        <v>865</v>
      </c>
      <c r="D102" s="20" t="s">
        <v>954</v>
      </c>
      <c r="E102" s="20" t="s">
        <v>852</v>
      </c>
      <c r="F102" s="19" t="s">
        <v>853</v>
      </c>
      <c r="G102" s="20" t="s">
        <v>20</v>
      </c>
      <c r="H102" s="19" t="s">
        <v>940</v>
      </c>
      <c r="I102" s="20" t="s">
        <v>941</v>
      </c>
      <c r="J102" s="20" t="s">
        <v>942</v>
      </c>
      <c r="K102" s="19" t="s">
        <v>955</v>
      </c>
      <c r="L102" s="19" t="s">
        <v>858</v>
      </c>
      <c r="M102" s="19" t="s">
        <v>872</v>
      </c>
      <c r="N102" s="19" t="s">
        <v>873</v>
      </c>
      <c r="O102" s="21">
        <v>44193</v>
      </c>
      <c r="P102" s="21"/>
      <c r="Q102" s="19" t="s">
        <v>22</v>
      </c>
      <c r="R102" s="18" t="s">
        <v>863</v>
      </c>
      <c r="S102" s="19" t="s">
        <v>175</v>
      </c>
      <c r="T102" s="20" t="s">
        <v>176</v>
      </c>
      <c r="U102" s="19" t="s">
        <v>862</v>
      </c>
      <c r="V102" s="19" t="s">
        <v>862</v>
      </c>
      <c r="W102" s="19" t="s">
        <v>265</v>
      </c>
      <c r="X102" s="19" t="s">
        <v>247</v>
      </c>
      <c r="Y102" s="19" t="s">
        <v>25</v>
      </c>
      <c r="Z102" s="18" t="s">
        <v>861</v>
      </c>
      <c r="AA102" s="19" t="s">
        <v>272</v>
      </c>
      <c r="AB102" s="20" t="s">
        <v>273</v>
      </c>
      <c r="AC102" s="19" t="s">
        <v>94</v>
      </c>
      <c r="AD102" s="19" t="s">
        <v>94</v>
      </c>
      <c r="AE102" s="19" t="s">
        <v>34</v>
      </c>
      <c r="AF102" s="19" t="s">
        <v>488</v>
      </c>
      <c r="AG102" s="19" t="s">
        <v>874</v>
      </c>
      <c r="AH102" s="18">
        <v>91</v>
      </c>
      <c r="AI102" s="22">
        <v>9.4298461538461513</v>
      </c>
      <c r="AJ102" s="23">
        <v>1.8923000000000001</v>
      </c>
      <c r="AK102" s="13" t="str">
        <f t="shared" si="0"/>
        <v>RG8060A06LI-CO 1 ROYE PIC 2 ESTREES ST DENI PDC1 05:55</v>
      </c>
      <c r="AL102" s="71" t="s">
        <v>1650</v>
      </c>
    </row>
    <row r="103" spans="1:38" ht="23.25" customHeight="1" thickBot="1">
      <c r="A103" s="18" t="s">
        <v>485</v>
      </c>
      <c r="B103" s="19" t="s">
        <v>849</v>
      </c>
      <c r="C103" s="20" t="s">
        <v>865</v>
      </c>
      <c r="D103" s="20" t="s">
        <v>954</v>
      </c>
      <c r="E103" s="20" t="s">
        <v>852</v>
      </c>
      <c r="F103" s="19" t="s">
        <v>853</v>
      </c>
      <c r="G103" s="20" t="s">
        <v>20</v>
      </c>
      <c r="H103" s="19" t="s">
        <v>940</v>
      </c>
      <c r="I103" s="20" t="s">
        <v>941</v>
      </c>
      <c r="J103" s="20" t="s">
        <v>942</v>
      </c>
      <c r="K103" s="19" t="s">
        <v>955</v>
      </c>
      <c r="L103" s="19" t="s">
        <v>858</v>
      </c>
      <c r="M103" s="19" t="s">
        <v>872</v>
      </c>
      <c r="N103" s="19" t="s">
        <v>873</v>
      </c>
      <c r="O103" s="21">
        <v>44193</v>
      </c>
      <c r="P103" s="21"/>
      <c r="Q103" s="19" t="s">
        <v>22</v>
      </c>
      <c r="R103" s="18" t="s">
        <v>863</v>
      </c>
      <c r="S103" s="19" t="s">
        <v>175</v>
      </c>
      <c r="T103" s="20" t="s">
        <v>176</v>
      </c>
      <c r="U103" s="19" t="s">
        <v>862</v>
      </c>
      <c r="V103" s="19" t="s">
        <v>862</v>
      </c>
      <c r="W103" s="19" t="s">
        <v>265</v>
      </c>
      <c r="X103" s="19" t="s">
        <v>247</v>
      </c>
      <c r="Y103" s="19" t="s">
        <v>31</v>
      </c>
      <c r="Z103" s="18" t="s">
        <v>861</v>
      </c>
      <c r="AA103" s="19" t="s">
        <v>241</v>
      </c>
      <c r="AB103" s="20" t="s">
        <v>242</v>
      </c>
      <c r="AC103" s="19" t="s">
        <v>657</v>
      </c>
      <c r="AD103" s="19" t="s">
        <v>657</v>
      </c>
      <c r="AE103" s="19" t="s">
        <v>57</v>
      </c>
      <c r="AF103" s="19" t="s">
        <v>129</v>
      </c>
      <c r="AG103" s="19" t="s">
        <v>874</v>
      </c>
      <c r="AH103" s="18">
        <v>91</v>
      </c>
      <c r="AI103" s="22">
        <v>0</v>
      </c>
      <c r="AJ103" s="23">
        <v>1.8923000000000001</v>
      </c>
      <c r="AK103" s="13" t="str">
        <f t="shared" si="0"/>
        <v>RG8060A06LI-CO 1 ROYE PIC 3 COMPIEGNE PDC1 05:55</v>
      </c>
      <c r="AL103" s="71" t="s">
        <v>1651</v>
      </c>
    </row>
    <row r="104" spans="1:38" ht="23.25" customHeight="1" thickBot="1">
      <c r="A104" s="18" t="s">
        <v>485</v>
      </c>
      <c r="B104" s="19" t="s">
        <v>849</v>
      </c>
      <c r="C104" s="20" t="s">
        <v>865</v>
      </c>
      <c r="D104" s="20" t="s">
        <v>954</v>
      </c>
      <c r="E104" s="20" t="s">
        <v>852</v>
      </c>
      <c r="F104" s="19" t="s">
        <v>853</v>
      </c>
      <c r="G104" s="20" t="s">
        <v>20</v>
      </c>
      <c r="H104" s="19" t="s">
        <v>940</v>
      </c>
      <c r="I104" s="20" t="s">
        <v>941</v>
      </c>
      <c r="J104" s="20" t="s">
        <v>942</v>
      </c>
      <c r="K104" s="19" t="s">
        <v>955</v>
      </c>
      <c r="L104" s="19" t="s">
        <v>858</v>
      </c>
      <c r="M104" s="19" t="s">
        <v>872</v>
      </c>
      <c r="N104" s="19" t="s">
        <v>873</v>
      </c>
      <c r="O104" s="21">
        <v>44193</v>
      </c>
      <c r="P104" s="21"/>
      <c r="Q104" s="19" t="s">
        <v>22</v>
      </c>
      <c r="R104" s="18" t="s">
        <v>863</v>
      </c>
      <c r="S104" s="19" t="s">
        <v>175</v>
      </c>
      <c r="T104" s="20" t="s">
        <v>176</v>
      </c>
      <c r="U104" s="19" t="s">
        <v>862</v>
      </c>
      <c r="V104" s="19" t="s">
        <v>862</v>
      </c>
      <c r="W104" s="19" t="s">
        <v>265</v>
      </c>
      <c r="X104" s="19" t="s">
        <v>247</v>
      </c>
      <c r="Y104" s="19" t="s">
        <v>33</v>
      </c>
      <c r="Z104" s="18" t="s">
        <v>861</v>
      </c>
      <c r="AA104" s="19" t="s">
        <v>486</v>
      </c>
      <c r="AB104" s="20" t="s">
        <v>487</v>
      </c>
      <c r="AC104" s="19" t="s">
        <v>110</v>
      </c>
      <c r="AD104" s="19" t="s">
        <v>110</v>
      </c>
      <c r="AE104" s="19" t="s">
        <v>163</v>
      </c>
      <c r="AF104" s="19" t="s">
        <v>60</v>
      </c>
      <c r="AG104" s="19" t="s">
        <v>874</v>
      </c>
      <c r="AH104" s="18">
        <v>91</v>
      </c>
      <c r="AI104" s="22">
        <v>0</v>
      </c>
      <c r="AJ104" s="23">
        <v>1.8923000000000001</v>
      </c>
      <c r="AK104" s="13" t="str">
        <f t="shared" si="0"/>
        <v>RG8060A06LI-CO 1 ROYE PIC 4 RESSONS SUR MATZ BP 05:55</v>
      </c>
      <c r="AL104" s="71" t="s">
        <v>1652</v>
      </c>
    </row>
    <row r="105" spans="1:38" ht="23.25" customHeight="1" thickBot="1">
      <c r="A105" s="18" t="s">
        <v>485</v>
      </c>
      <c r="B105" s="19" t="s">
        <v>849</v>
      </c>
      <c r="C105" s="20" t="s">
        <v>865</v>
      </c>
      <c r="D105" s="20" t="s">
        <v>954</v>
      </c>
      <c r="E105" s="20" t="s">
        <v>852</v>
      </c>
      <c r="F105" s="19" t="s">
        <v>853</v>
      </c>
      <c r="G105" s="20" t="s">
        <v>20</v>
      </c>
      <c r="H105" s="19" t="s">
        <v>940</v>
      </c>
      <c r="I105" s="20" t="s">
        <v>941</v>
      </c>
      <c r="J105" s="20" t="s">
        <v>942</v>
      </c>
      <c r="K105" s="19" t="s">
        <v>955</v>
      </c>
      <c r="L105" s="19" t="s">
        <v>858</v>
      </c>
      <c r="M105" s="19" t="s">
        <v>872</v>
      </c>
      <c r="N105" s="19" t="s">
        <v>873</v>
      </c>
      <c r="O105" s="21">
        <v>44193</v>
      </c>
      <c r="P105" s="21"/>
      <c r="Q105" s="19" t="s">
        <v>22</v>
      </c>
      <c r="R105" s="18" t="s">
        <v>863</v>
      </c>
      <c r="S105" s="19" t="s">
        <v>175</v>
      </c>
      <c r="T105" s="20" t="s">
        <v>176</v>
      </c>
      <c r="U105" s="19" t="s">
        <v>862</v>
      </c>
      <c r="V105" s="19" t="s">
        <v>862</v>
      </c>
      <c r="W105" s="19" t="s">
        <v>265</v>
      </c>
      <c r="X105" s="19" t="s">
        <v>247</v>
      </c>
      <c r="Y105" s="19" t="s">
        <v>35</v>
      </c>
      <c r="Z105" s="18" t="s">
        <v>861</v>
      </c>
      <c r="AA105" s="19" t="s">
        <v>241</v>
      </c>
      <c r="AB105" s="20" t="s">
        <v>242</v>
      </c>
      <c r="AC105" s="19" t="s">
        <v>747</v>
      </c>
      <c r="AD105" s="19" t="s">
        <v>747</v>
      </c>
      <c r="AE105" s="19" t="s">
        <v>862</v>
      </c>
      <c r="AF105" s="19" t="s">
        <v>862</v>
      </c>
      <c r="AG105" s="19" t="s">
        <v>874</v>
      </c>
      <c r="AH105" s="18">
        <v>91</v>
      </c>
      <c r="AI105" s="22">
        <v>0</v>
      </c>
      <c r="AJ105" s="23">
        <v>1.8923000000000001</v>
      </c>
      <c r="AK105" s="13" t="str">
        <f t="shared" si="0"/>
        <v>RG8060A06LI-CO 1 ROYE PIC 5 COMPIEGNE PDC1 05:55</v>
      </c>
      <c r="AL105" s="71" t="s">
        <v>1653</v>
      </c>
    </row>
    <row r="106" spans="1:38" ht="23.25" customHeight="1" thickBot="1">
      <c r="A106" s="18" t="s">
        <v>485</v>
      </c>
      <c r="B106" s="19" t="s">
        <v>849</v>
      </c>
      <c r="C106" s="20" t="s">
        <v>865</v>
      </c>
      <c r="D106" s="20" t="s">
        <v>954</v>
      </c>
      <c r="E106" s="20" t="s">
        <v>852</v>
      </c>
      <c r="F106" s="19" t="s">
        <v>853</v>
      </c>
      <c r="G106" s="20" t="s">
        <v>20</v>
      </c>
      <c r="H106" s="19" t="s">
        <v>940</v>
      </c>
      <c r="I106" s="20" t="s">
        <v>941</v>
      </c>
      <c r="J106" s="20" t="s">
        <v>942</v>
      </c>
      <c r="K106" s="19" t="s">
        <v>955</v>
      </c>
      <c r="L106" s="19" t="s">
        <v>858</v>
      </c>
      <c r="M106" s="19" t="s">
        <v>872</v>
      </c>
      <c r="N106" s="19" t="s">
        <v>873</v>
      </c>
      <c r="O106" s="21">
        <v>44193</v>
      </c>
      <c r="P106" s="21"/>
      <c r="Q106" s="19" t="s">
        <v>25</v>
      </c>
      <c r="R106" s="18" t="s">
        <v>861</v>
      </c>
      <c r="S106" s="19" t="s">
        <v>272</v>
      </c>
      <c r="T106" s="20" t="s">
        <v>273</v>
      </c>
      <c r="U106" s="19" t="s">
        <v>94</v>
      </c>
      <c r="V106" s="19" t="s">
        <v>94</v>
      </c>
      <c r="W106" s="19" t="s">
        <v>34</v>
      </c>
      <c r="X106" s="19" t="s">
        <v>488</v>
      </c>
      <c r="Y106" s="19" t="s">
        <v>31</v>
      </c>
      <c r="Z106" s="18" t="s">
        <v>861</v>
      </c>
      <c r="AA106" s="19" t="s">
        <v>241</v>
      </c>
      <c r="AB106" s="20" t="s">
        <v>242</v>
      </c>
      <c r="AC106" s="19" t="s">
        <v>657</v>
      </c>
      <c r="AD106" s="19" t="s">
        <v>657</v>
      </c>
      <c r="AE106" s="19" t="s">
        <v>57</v>
      </c>
      <c r="AF106" s="19" t="s">
        <v>129</v>
      </c>
      <c r="AG106" s="19" t="s">
        <v>874</v>
      </c>
      <c r="AH106" s="18">
        <v>1</v>
      </c>
      <c r="AI106" s="22">
        <v>0</v>
      </c>
      <c r="AJ106" s="23">
        <v>1.8923000000000001</v>
      </c>
      <c r="AK106" s="13" t="str">
        <f t="shared" si="0"/>
        <v>RG8060A06LI-CO 2 ESTREES ST DENI PDC1 3 COMPIEGNE PDC1 07:05</v>
      </c>
      <c r="AL106" s="71" t="s">
        <v>1654</v>
      </c>
    </row>
    <row r="107" spans="1:38" ht="23.25" customHeight="1" thickBot="1">
      <c r="A107" s="18" t="s">
        <v>485</v>
      </c>
      <c r="B107" s="19" t="s">
        <v>849</v>
      </c>
      <c r="C107" s="20" t="s">
        <v>865</v>
      </c>
      <c r="D107" s="20" t="s">
        <v>954</v>
      </c>
      <c r="E107" s="20" t="s">
        <v>852</v>
      </c>
      <c r="F107" s="19" t="s">
        <v>853</v>
      </c>
      <c r="G107" s="20" t="s">
        <v>20</v>
      </c>
      <c r="H107" s="19" t="s">
        <v>940</v>
      </c>
      <c r="I107" s="20" t="s">
        <v>941</v>
      </c>
      <c r="J107" s="20" t="s">
        <v>942</v>
      </c>
      <c r="K107" s="19" t="s">
        <v>955</v>
      </c>
      <c r="L107" s="19" t="s">
        <v>858</v>
      </c>
      <c r="M107" s="19" t="s">
        <v>872</v>
      </c>
      <c r="N107" s="19" t="s">
        <v>873</v>
      </c>
      <c r="O107" s="21">
        <v>44193</v>
      </c>
      <c r="P107" s="21"/>
      <c r="Q107" s="19" t="s">
        <v>25</v>
      </c>
      <c r="R107" s="18" t="s">
        <v>861</v>
      </c>
      <c r="S107" s="19" t="s">
        <v>272</v>
      </c>
      <c r="T107" s="20" t="s">
        <v>273</v>
      </c>
      <c r="U107" s="19" t="s">
        <v>94</v>
      </c>
      <c r="V107" s="19" t="s">
        <v>94</v>
      </c>
      <c r="W107" s="19" t="s">
        <v>34</v>
      </c>
      <c r="X107" s="19" t="s">
        <v>488</v>
      </c>
      <c r="Y107" s="19" t="s">
        <v>33</v>
      </c>
      <c r="Z107" s="18" t="s">
        <v>861</v>
      </c>
      <c r="AA107" s="19" t="s">
        <v>486</v>
      </c>
      <c r="AB107" s="20" t="s">
        <v>487</v>
      </c>
      <c r="AC107" s="19" t="s">
        <v>110</v>
      </c>
      <c r="AD107" s="19" t="s">
        <v>110</v>
      </c>
      <c r="AE107" s="19" t="s">
        <v>163</v>
      </c>
      <c r="AF107" s="19" t="s">
        <v>60</v>
      </c>
      <c r="AG107" s="19" t="s">
        <v>874</v>
      </c>
      <c r="AH107" s="18">
        <v>1</v>
      </c>
      <c r="AI107" s="22">
        <v>0</v>
      </c>
      <c r="AJ107" s="23">
        <v>1.8923000000000001</v>
      </c>
      <c r="AK107" s="13" t="str">
        <f t="shared" si="0"/>
        <v>RG8060A06LI-CO 2 ESTREES ST DENI PDC1 4 RESSONS SUR MATZ BP 07:05</v>
      </c>
      <c r="AL107" s="71" t="s">
        <v>1655</v>
      </c>
    </row>
    <row r="108" spans="1:38" ht="23.25" customHeight="1" thickBot="1">
      <c r="A108" s="18" t="s">
        <v>485</v>
      </c>
      <c r="B108" s="19" t="s">
        <v>849</v>
      </c>
      <c r="C108" s="20" t="s">
        <v>865</v>
      </c>
      <c r="D108" s="20" t="s">
        <v>954</v>
      </c>
      <c r="E108" s="20" t="s">
        <v>852</v>
      </c>
      <c r="F108" s="19" t="s">
        <v>853</v>
      </c>
      <c r="G108" s="20" t="s">
        <v>20</v>
      </c>
      <c r="H108" s="19" t="s">
        <v>940</v>
      </c>
      <c r="I108" s="20" t="s">
        <v>941</v>
      </c>
      <c r="J108" s="20" t="s">
        <v>942</v>
      </c>
      <c r="K108" s="19" t="s">
        <v>955</v>
      </c>
      <c r="L108" s="19" t="s">
        <v>858</v>
      </c>
      <c r="M108" s="19" t="s">
        <v>872</v>
      </c>
      <c r="N108" s="19" t="s">
        <v>873</v>
      </c>
      <c r="O108" s="21">
        <v>44193</v>
      </c>
      <c r="P108" s="21"/>
      <c r="Q108" s="19" t="s">
        <v>25</v>
      </c>
      <c r="R108" s="18" t="s">
        <v>861</v>
      </c>
      <c r="S108" s="19" t="s">
        <v>272</v>
      </c>
      <c r="T108" s="20" t="s">
        <v>273</v>
      </c>
      <c r="U108" s="19" t="s">
        <v>94</v>
      </c>
      <c r="V108" s="19" t="s">
        <v>94</v>
      </c>
      <c r="W108" s="19" t="s">
        <v>34</v>
      </c>
      <c r="X108" s="19" t="s">
        <v>488</v>
      </c>
      <c r="Y108" s="19" t="s">
        <v>35</v>
      </c>
      <c r="Z108" s="18" t="s">
        <v>861</v>
      </c>
      <c r="AA108" s="19" t="s">
        <v>241</v>
      </c>
      <c r="AB108" s="20" t="s">
        <v>242</v>
      </c>
      <c r="AC108" s="19" t="s">
        <v>747</v>
      </c>
      <c r="AD108" s="19" t="s">
        <v>747</v>
      </c>
      <c r="AE108" s="19" t="s">
        <v>862</v>
      </c>
      <c r="AF108" s="19" t="s">
        <v>862</v>
      </c>
      <c r="AG108" s="19" t="s">
        <v>874</v>
      </c>
      <c r="AH108" s="18">
        <v>1</v>
      </c>
      <c r="AI108" s="22">
        <v>0</v>
      </c>
      <c r="AJ108" s="23">
        <v>1.8923000000000001</v>
      </c>
      <c r="AK108" s="13" t="str">
        <f t="shared" si="0"/>
        <v>RG8060A06LI-CO 2 ESTREES ST DENI PDC1 5 COMPIEGNE PDC1 07:05</v>
      </c>
      <c r="AL108" s="71" t="s">
        <v>1656</v>
      </c>
    </row>
    <row r="109" spans="1:38" ht="23.25" customHeight="1" thickBot="1">
      <c r="A109" s="18" t="s">
        <v>485</v>
      </c>
      <c r="B109" s="19" t="s">
        <v>849</v>
      </c>
      <c r="C109" s="20" t="s">
        <v>865</v>
      </c>
      <c r="D109" s="20" t="s">
        <v>954</v>
      </c>
      <c r="E109" s="20" t="s">
        <v>852</v>
      </c>
      <c r="F109" s="19" t="s">
        <v>853</v>
      </c>
      <c r="G109" s="20" t="s">
        <v>20</v>
      </c>
      <c r="H109" s="19" t="s">
        <v>940</v>
      </c>
      <c r="I109" s="20" t="s">
        <v>941</v>
      </c>
      <c r="J109" s="20" t="s">
        <v>942</v>
      </c>
      <c r="K109" s="19" t="s">
        <v>955</v>
      </c>
      <c r="L109" s="19" t="s">
        <v>858</v>
      </c>
      <c r="M109" s="19" t="s">
        <v>872</v>
      </c>
      <c r="N109" s="19" t="s">
        <v>873</v>
      </c>
      <c r="O109" s="21">
        <v>44193</v>
      </c>
      <c r="P109" s="21"/>
      <c r="Q109" s="19" t="s">
        <v>31</v>
      </c>
      <c r="R109" s="18" t="s">
        <v>861</v>
      </c>
      <c r="S109" s="19" t="s">
        <v>241</v>
      </c>
      <c r="T109" s="20" t="s">
        <v>242</v>
      </c>
      <c r="U109" s="19" t="s">
        <v>657</v>
      </c>
      <c r="V109" s="19" t="s">
        <v>657</v>
      </c>
      <c r="W109" s="19" t="s">
        <v>57</v>
      </c>
      <c r="X109" s="19" t="s">
        <v>129</v>
      </c>
      <c r="Y109" s="19" t="s">
        <v>33</v>
      </c>
      <c r="Z109" s="18" t="s">
        <v>861</v>
      </c>
      <c r="AA109" s="19" t="s">
        <v>486</v>
      </c>
      <c r="AB109" s="20" t="s">
        <v>487</v>
      </c>
      <c r="AC109" s="19" t="s">
        <v>110</v>
      </c>
      <c r="AD109" s="19" t="s">
        <v>110</v>
      </c>
      <c r="AE109" s="19" t="s">
        <v>163</v>
      </c>
      <c r="AF109" s="19" t="s">
        <v>60</v>
      </c>
      <c r="AG109" s="19" t="s">
        <v>874</v>
      </c>
      <c r="AH109" s="18">
        <v>1</v>
      </c>
      <c r="AI109" s="22">
        <v>15.72373076923077</v>
      </c>
      <c r="AJ109" s="23">
        <v>1.8923000000000001</v>
      </c>
      <c r="AK109" s="13" t="str">
        <f t="shared" si="0"/>
        <v>RG8060A06LI-CO 3 COMPIEGNE PDC1 4 RESSONS SUR MATZ BP 08:25</v>
      </c>
      <c r="AL109" s="71" t="s">
        <v>1657</v>
      </c>
    </row>
    <row r="110" spans="1:38" ht="23.25" customHeight="1" thickBot="1">
      <c r="A110" s="18" t="s">
        <v>485</v>
      </c>
      <c r="B110" s="19" t="s">
        <v>849</v>
      </c>
      <c r="C110" s="20" t="s">
        <v>865</v>
      </c>
      <c r="D110" s="20" t="s">
        <v>954</v>
      </c>
      <c r="E110" s="20" t="s">
        <v>852</v>
      </c>
      <c r="F110" s="19" t="s">
        <v>853</v>
      </c>
      <c r="G110" s="20" t="s">
        <v>20</v>
      </c>
      <c r="H110" s="19" t="s">
        <v>940</v>
      </c>
      <c r="I110" s="20" t="s">
        <v>941</v>
      </c>
      <c r="J110" s="20" t="s">
        <v>942</v>
      </c>
      <c r="K110" s="19" t="s">
        <v>955</v>
      </c>
      <c r="L110" s="19" t="s">
        <v>858</v>
      </c>
      <c r="M110" s="19" t="s">
        <v>872</v>
      </c>
      <c r="N110" s="19" t="s">
        <v>873</v>
      </c>
      <c r="O110" s="21">
        <v>44193</v>
      </c>
      <c r="P110" s="21"/>
      <c r="Q110" s="19" t="s">
        <v>33</v>
      </c>
      <c r="R110" s="18" t="e">
        <v>#N/A</v>
      </c>
      <c r="S110" s="19" t="s">
        <v>486</v>
      </c>
      <c r="T110" s="20" t="s">
        <v>487</v>
      </c>
      <c r="U110" s="19" t="s">
        <v>110</v>
      </c>
      <c r="V110" s="19" t="s">
        <v>110</v>
      </c>
      <c r="W110" s="19" t="s">
        <v>163</v>
      </c>
      <c r="X110" s="19" t="s">
        <v>60</v>
      </c>
      <c r="Y110" s="19" t="s">
        <v>35</v>
      </c>
      <c r="Z110" s="18" t="s">
        <v>861</v>
      </c>
      <c r="AA110" s="19" t="s">
        <v>241</v>
      </c>
      <c r="AB110" s="20" t="s">
        <v>242</v>
      </c>
      <c r="AC110" s="19" t="s">
        <v>747</v>
      </c>
      <c r="AD110" s="19" t="s">
        <v>747</v>
      </c>
      <c r="AE110" s="19" t="s">
        <v>862</v>
      </c>
      <c r="AF110" s="19" t="s">
        <v>862</v>
      </c>
      <c r="AG110" s="19" t="s">
        <v>874</v>
      </c>
      <c r="AH110" s="18">
        <v>1</v>
      </c>
      <c r="AI110" s="22" t="s">
        <v>931</v>
      </c>
      <c r="AJ110" s="23">
        <v>1.8923000000000001</v>
      </c>
      <c r="AK110" s="13" t="str">
        <f t="shared" si="0"/>
        <v>RG8060A06LI-CO 4 RESSONS SUR MATZ BP 5 COMPIEGNE PDC1 09:15</v>
      </c>
      <c r="AL110" s="71" t="s">
        <v>1658</v>
      </c>
    </row>
    <row r="111" spans="1:38" ht="23.25" customHeight="1" thickBot="1">
      <c r="A111" s="18" t="s">
        <v>489</v>
      </c>
      <c r="B111" s="19" t="s">
        <v>849</v>
      </c>
      <c r="C111" s="20" t="s">
        <v>865</v>
      </c>
      <c r="D111" s="20" t="s">
        <v>956</v>
      </c>
      <c r="E111" s="20" t="s">
        <v>852</v>
      </c>
      <c r="F111" s="19" t="s">
        <v>853</v>
      </c>
      <c r="G111" s="20" t="s">
        <v>20</v>
      </c>
      <c r="H111" s="19" t="s">
        <v>854</v>
      </c>
      <c r="I111" s="20" t="s">
        <v>855</v>
      </c>
      <c r="J111" s="20" t="s">
        <v>856</v>
      </c>
      <c r="K111" s="19" t="s">
        <v>857</v>
      </c>
      <c r="L111" s="19" t="s">
        <v>858</v>
      </c>
      <c r="M111" s="19" t="s">
        <v>957</v>
      </c>
      <c r="N111" s="19" t="s">
        <v>873</v>
      </c>
      <c r="O111" s="21">
        <v>44287</v>
      </c>
      <c r="P111" s="21">
        <v>45382</v>
      </c>
      <c r="Q111" s="19" t="s">
        <v>22</v>
      </c>
      <c r="R111" s="18" t="s">
        <v>863</v>
      </c>
      <c r="S111" s="19" t="s">
        <v>175</v>
      </c>
      <c r="T111" s="20" t="s">
        <v>176</v>
      </c>
      <c r="U111" s="19" t="s">
        <v>862</v>
      </c>
      <c r="V111" s="19" t="s">
        <v>862</v>
      </c>
      <c r="W111" s="19" t="s">
        <v>958</v>
      </c>
      <c r="X111" s="19" t="s">
        <v>462</v>
      </c>
      <c r="Y111" s="19" t="s">
        <v>25</v>
      </c>
      <c r="Z111" s="18" t="s">
        <v>861</v>
      </c>
      <c r="AA111" s="19" t="s">
        <v>234</v>
      </c>
      <c r="AB111" s="20" t="s">
        <v>235</v>
      </c>
      <c r="AC111" s="19" t="s">
        <v>663</v>
      </c>
      <c r="AD111" s="19" t="s">
        <v>330</v>
      </c>
      <c r="AE111" s="19" t="s">
        <v>862</v>
      </c>
      <c r="AF111" s="19" t="s">
        <v>862</v>
      </c>
      <c r="AG111" s="19" t="s">
        <v>885</v>
      </c>
      <c r="AH111" s="18">
        <v>84</v>
      </c>
      <c r="AI111" s="22">
        <v>20.958000000000002</v>
      </c>
      <c r="AJ111" s="23">
        <v>1.3026</v>
      </c>
      <c r="AK111" s="13" t="str">
        <f t="shared" si="0"/>
        <v>RG8060A07EL-CO 1 ROYE PIC 2 NOAILLES PDC1 04:50</v>
      </c>
      <c r="AL111" s="71" t="s">
        <v>1659</v>
      </c>
    </row>
    <row r="112" spans="1:38" ht="23.25" customHeight="1" thickBot="1">
      <c r="A112" s="18" t="s">
        <v>490</v>
      </c>
      <c r="B112" s="19" t="s">
        <v>849</v>
      </c>
      <c r="C112" s="20" t="s">
        <v>865</v>
      </c>
      <c r="D112" s="20" t="s">
        <v>956</v>
      </c>
      <c r="E112" s="20" t="s">
        <v>852</v>
      </c>
      <c r="F112" s="19" t="s">
        <v>853</v>
      </c>
      <c r="G112" s="20" t="s">
        <v>20</v>
      </c>
      <c r="H112" s="19" t="s">
        <v>854</v>
      </c>
      <c r="I112" s="20" t="s">
        <v>855</v>
      </c>
      <c r="J112" s="20" t="s">
        <v>856</v>
      </c>
      <c r="K112" s="19" t="s">
        <v>857</v>
      </c>
      <c r="L112" s="19" t="s">
        <v>858</v>
      </c>
      <c r="M112" s="19" t="s">
        <v>959</v>
      </c>
      <c r="N112" s="19" t="s">
        <v>873</v>
      </c>
      <c r="O112" s="21">
        <v>44287</v>
      </c>
      <c r="P112" s="21">
        <v>45382</v>
      </c>
      <c r="Q112" s="19" t="s">
        <v>22</v>
      </c>
      <c r="R112" s="18" t="s">
        <v>863</v>
      </c>
      <c r="S112" s="19" t="s">
        <v>175</v>
      </c>
      <c r="T112" s="20" t="s">
        <v>176</v>
      </c>
      <c r="U112" s="19" t="s">
        <v>862</v>
      </c>
      <c r="V112" s="19" t="s">
        <v>862</v>
      </c>
      <c r="W112" s="19" t="s">
        <v>958</v>
      </c>
      <c r="X112" s="19" t="s">
        <v>462</v>
      </c>
      <c r="Y112" s="19" t="s">
        <v>25</v>
      </c>
      <c r="Z112" s="18" t="s">
        <v>861</v>
      </c>
      <c r="AA112" s="19" t="s">
        <v>234</v>
      </c>
      <c r="AB112" s="20" t="s">
        <v>235</v>
      </c>
      <c r="AC112" s="19" t="s">
        <v>663</v>
      </c>
      <c r="AD112" s="19" t="s">
        <v>663</v>
      </c>
      <c r="AE112" s="19" t="s">
        <v>77</v>
      </c>
      <c r="AF112" s="19" t="s">
        <v>77</v>
      </c>
      <c r="AG112" s="19" t="s">
        <v>874</v>
      </c>
      <c r="AH112" s="18">
        <v>102</v>
      </c>
      <c r="AI112" s="22">
        <v>20.08619047619047</v>
      </c>
      <c r="AJ112" s="23">
        <v>1.3026</v>
      </c>
      <c r="AK112" s="13" t="str">
        <f t="shared" si="0"/>
        <v>RG8060A07LI-CO 1 ROYE PIC 2 NOAILLES PDC1 04:50</v>
      </c>
      <c r="AL112" s="71" t="s">
        <v>1660</v>
      </c>
    </row>
    <row r="113" spans="1:38" ht="23.25" customHeight="1" thickBot="1">
      <c r="A113" s="18" t="s">
        <v>490</v>
      </c>
      <c r="B113" s="19" t="s">
        <v>849</v>
      </c>
      <c r="C113" s="20" t="s">
        <v>865</v>
      </c>
      <c r="D113" s="20" t="s">
        <v>956</v>
      </c>
      <c r="E113" s="20" t="s">
        <v>852</v>
      </c>
      <c r="F113" s="19" t="s">
        <v>853</v>
      </c>
      <c r="G113" s="20" t="s">
        <v>20</v>
      </c>
      <c r="H113" s="19" t="s">
        <v>854</v>
      </c>
      <c r="I113" s="20" t="s">
        <v>855</v>
      </c>
      <c r="J113" s="20" t="s">
        <v>856</v>
      </c>
      <c r="K113" s="19" t="s">
        <v>857</v>
      </c>
      <c r="L113" s="19" t="s">
        <v>858</v>
      </c>
      <c r="M113" s="19" t="s">
        <v>959</v>
      </c>
      <c r="N113" s="19" t="s">
        <v>873</v>
      </c>
      <c r="O113" s="21">
        <v>44287</v>
      </c>
      <c r="P113" s="21">
        <v>45382</v>
      </c>
      <c r="Q113" s="19" t="s">
        <v>22</v>
      </c>
      <c r="R113" s="18" t="s">
        <v>863</v>
      </c>
      <c r="S113" s="19" t="s">
        <v>175</v>
      </c>
      <c r="T113" s="20" t="s">
        <v>176</v>
      </c>
      <c r="U113" s="19" t="s">
        <v>862</v>
      </c>
      <c r="V113" s="19" t="s">
        <v>862</v>
      </c>
      <c r="W113" s="19" t="s">
        <v>958</v>
      </c>
      <c r="X113" s="19" t="s">
        <v>462</v>
      </c>
      <c r="Y113" s="19" t="s">
        <v>31</v>
      </c>
      <c r="Z113" s="18" t="s">
        <v>861</v>
      </c>
      <c r="AA113" s="19" t="s">
        <v>245</v>
      </c>
      <c r="AB113" s="20" t="s">
        <v>246</v>
      </c>
      <c r="AC113" s="19" t="s">
        <v>103</v>
      </c>
      <c r="AD113" s="19" t="s">
        <v>657</v>
      </c>
      <c r="AE113" s="19" t="s">
        <v>862</v>
      </c>
      <c r="AF113" s="19" t="s">
        <v>862</v>
      </c>
      <c r="AG113" s="19" t="s">
        <v>874</v>
      </c>
      <c r="AH113" s="18">
        <v>102</v>
      </c>
      <c r="AI113" s="22">
        <v>0</v>
      </c>
      <c r="AJ113" s="23">
        <v>1.3026</v>
      </c>
      <c r="AK113" s="13" t="str">
        <f t="shared" si="0"/>
        <v>RG8060A07LI-CO 1 ROYE PIC 3 MERU PDC1 04:50</v>
      </c>
      <c r="AL113" s="71" t="s">
        <v>1661</v>
      </c>
    </row>
    <row r="114" spans="1:38" ht="23.25" customHeight="1" thickBot="1">
      <c r="A114" s="18" t="s">
        <v>490</v>
      </c>
      <c r="B114" s="19" t="s">
        <v>849</v>
      </c>
      <c r="C114" s="20" t="s">
        <v>865</v>
      </c>
      <c r="D114" s="20" t="s">
        <v>956</v>
      </c>
      <c r="E114" s="20" t="s">
        <v>852</v>
      </c>
      <c r="F114" s="19" t="s">
        <v>853</v>
      </c>
      <c r="G114" s="20" t="s">
        <v>20</v>
      </c>
      <c r="H114" s="19" t="s">
        <v>854</v>
      </c>
      <c r="I114" s="20" t="s">
        <v>855</v>
      </c>
      <c r="J114" s="20" t="s">
        <v>856</v>
      </c>
      <c r="K114" s="19" t="s">
        <v>857</v>
      </c>
      <c r="L114" s="19" t="s">
        <v>858</v>
      </c>
      <c r="M114" s="19" t="s">
        <v>959</v>
      </c>
      <c r="N114" s="19" t="s">
        <v>873</v>
      </c>
      <c r="O114" s="21">
        <v>44287</v>
      </c>
      <c r="P114" s="21">
        <v>45382</v>
      </c>
      <c r="Q114" s="19" t="s">
        <v>25</v>
      </c>
      <c r="R114" s="18" t="s">
        <v>861</v>
      </c>
      <c r="S114" s="19" t="s">
        <v>234</v>
      </c>
      <c r="T114" s="20" t="s">
        <v>235</v>
      </c>
      <c r="U114" s="19" t="s">
        <v>663</v>
      </c>
      <c r="V114" s="19" t="s">
        <v>663</v>
      </c>
      <c r="W114" s="19" t="s">
        <v>77</v>
      </c>
      <c r="X114" s="19" t="s">
        <v>77</v>
      </c>
      <c r="Y114" s="19" t="s">
        <v>31</v>
      </c>
      <c r="Z114" s="18" t="s">
        <v>861</v>
      </c>
      <c r="AA114" s="19" t="s">
        <v>245</v>
      </c>
      <c r="AB114" s="20" t="s">
        <v>246</v>
      </c>
      <c r="AC114" s="19" t="s">
        <v>103</v>
      </c>
      <c r="AD114" s="19" t="s">
        <v>657</v>
      </c>
      <c r="AE114" s="19" t="s">
        <v>862</v>
      </c>
      <c r="AF114" s="19" t="s">
        <v>862</v>
      </c>
      <c r="AG114" s="19" t="s">
        <v>874</v>
      </c>
      <c r="AH114" s="18">
        <v>1</v>
      </c>
      <c r="AI114" s="22">
        <v>0</v>
      </c>
      <c r="AJ114" s="23">
        <v>1.3026</v>
      </c>
      <c r="AK114" s="13" t="str">
        <f t="shared" si="0"/>
        <v>RG8060A07LI-CO 2 NOAILLES PDC1 3 MERU PDC1 06:50</v>
      </c>
      <c r="AL114" s="71" t="s">
        <v>1662</v>
      </c>
    </row>
    <row r="115" spans="1:38" ht="23.25" customHeight="1" thickBot="1">
      <c r="A115" s="18" t="s">
        <v>491</v>
      </c>
      <c r="B115" s="19" t="s">
        <v>849</v>
      </c>
      <c r="C115" s="20" t="s">
        <v>865</v>
      </c>
      <c r="D115" s="20" t="s">
        <v>950</v>
      </c>
      <c r="E115" s="20" t="s">
        <v>939</v>
      </c>
      <c r="F115" s="19" t="s">
        <v>853</v>
      </c>
      <c r="G115" s="20" t="s">
        <v>20</v>
      </c>
      <c r="H115" s="19" t="s">
        <v>940</v>
      </c>
      <c r="I115" s="20" t="s">
        <v>941</v>
      </c>
      <c r="J115" s="20" t="s">
        <v>942</v>
      </c>
      <c r="K115" s="19" t="s">
        <v>951</v>
      </c>
      <c r="L115" s="19" t="s">
        <v>858</v>
      </c>
      <c r="M115" s="19" t="s">
        <v>880</v>
      </c>
      <c r="N115" s="19" t="s">
        <v>873</v>
      </c>
      <c r="O115" s="21">
        <v>44317</v>
      </c>
      <c r="P115" s="21"/>
      <c r="Q115" s="19" t="s">
        <v>22</v>
      </c>
      <c r="R115" s="18" t="s">
        <v>863</v>
      </c>
      <c r="S115" s="19" t="s">
        <v>175</v>
      </c>
      <c r="T115" s="20" t="s">
        <v>176</v>
      </c>
      <c r="U115" s="19" t="s">
        <v>862</v>
      </c>
      <c r="V115" s="19" t="s">
        <v>862</v>
      </c>
      <c r="W115" s="19" t="s">
        <v>478</v>
      </c>
      <c r="X115" s="19" t="s">
        <v>475</v>
      </c>
      <c r="Y115" s="19" t="s">
        <v>25</v>
      </c>
      <c r="Z115" s="18" t="s">
        <v>861</v>
      </c>
      <c r="AA115" s="19" t="s">
        <v>211</v>
      </c>
      <c r="AB115" s="20" t="s">
        <v>212</v>
      </c>
      <c r="AC115" s="19" t="s">
        <v>152</v>
      </c>
      <c r="AD115" s="19" t="s">
        <v>152</v>
      </c>
      <c r="AE115" s="19" t="s">
        <v>48</v>
      </c>
      <c r="AF115" s="19" t="s">
        <v>48</v>
      </c>
      <c r="AG115" s="19" t="s">
        <v>874</v>
      </c>
      <c r="AH115" s="18">
        <v>110</v>
      </c>
      <c r="AI115" s="22">
        <v>0</v>
      </c>
      <c r="AJ115" s="23">
        <v>2.72</v>
      </c>
      <c r="AK115" s="13" t="str">
        <f t="shared" si="0"/>
        <v>RG8060A08LI-CO 1 ROYE PIC 2 BEAUVAIS PPDC 05:10</v>
      </c>
      <c r="AL115" s="71" t="s">
        <v>1663</v>
      </c>
    </row>
    <row r="116" spans="1:38" ht="23.25" customHeight="1" thickBot="1">
      <c r="A116" s="18" t="s">
        <v>491</v>
      </c>
      <c r="B116" s="19" t="s">
        <v>849</v>
      </c>
      <c r="C116" s="20" t="s">
        <v>865</v>
      </c>
      <c r="D116" s="20" t="s">
        <v>950</v>
      </c>
      <c r="E116" s="20" t="s">
        <v>939</v>
      </c>
      <c r="F116" s="19" t="s">
        <v>853</v>
      </c>
      <c r="G116" s="20" t="s">
        <v>20</v>
      </c>
      <c r="H116" s="19" t="s">
        <v>940</v>
      </c>
      <c r="I116" s="20" t="s">
        <v>941</v>
      </c>
      <c r="J116" s="20" t="s">
        <v>942</v>
      </c>
      <c r="K116" s="19" t="s">
        <v>951</v>
      </c>
      <c r="L116" s="19" t="s">
        <v>858</v>
      </c>
      <c r="M116" s="19" t="s">
        <v>880</v>
      </c>
      <c r="N116" s="19" t="s">
        <v>873</v>
      </c>
      <c r="O116" s="21">
        <v>44317</v>
      </c>
      <c r="P116" s="21"/>
      <c r="Q116" s="19" t="s">
        <v>25</v>
      </c>
      <c r="R116" s="18" t="s">
        <v>861</v>
      </c>
      <c r="S116" s="19" t="s">
        <v>211</v>
      </c>
      <c r="T116" s="20" t="s">
        <v>212</v>
      </c>
      <c r="U116" s="19" t="s">
        <v>152</v>
      </c>
      <c r="V116" s="19" t="s">
        <v>152</v>
      </c>
      <c r="W116" s="19" t="s">
        <v>48</v>
      </c>
      <c r="X116" s="19" t="s">
        <v>48</v>
      </c>
      <c r="Y116" s="19" t="s">
        <v>31</v>
      </c>
      <c r="Z116" s="18" t="s">
        <v>861</v>
      </c>
      <c r="AA116" s="19" t="s">
        <v>399</v>
      </c>
      <c r="AB116" s="20" t="s">
        <v>400</v>
      </c>
      <c r="AC116" s="19" t="s">
        <v>54</v>
      </c>
      <c r="AD116" s="19" t="s">
        <v>54</v>
      </c>
      <c r="AE116" s="19" t="s">
        <v>862</v>
      </c>
      <c r="AF116" s="19" t="s">
        <v>862</v>
      </c>
      <c r="AG116" s="19" t="s">
        <v>874</v>
      </c>
      <c r="AH116" s="18">
        <v>1</v>
      </c>
      <c r="AI116" s="22">
        <v>6.4545000000000003</v>
      </c>
      <c r="AJ116" s="23">
        <v>2.72</v>
      </c>
      <c r="AK116" s="13" t="str">
        <f t="shared" si="0"/>
        <v>RG8060A08LI-CO 2 BEAUVAIS PPDC 3 SAINT JUST EN CHAUSS 06:30</v>
      </c>
      <c r="AL116" s="71" t="s">
        <v>1664</v>
      </c>
    </row>
    <row r="117" spans="1:38" ht="23.25" customHeight="1" thickBot="1">
      <c r="A117" s="18" t="s">
        <v>492</v>
      </c>
      <c r="B117" s="19" t="s">
        <v>849</v>
      </c>
      <c r="C117" s="20" t="s">
        <v>865</v>
      </c>
      <c r="D117" s="20" t="s">
        <v>960</v>
      </c>
      <c r="E117" s="20" t="s">
        <v>852</v>
      </c>
      <c r="F117" s="19" t="s">
        <v>853</v>
      </c>
      <c r="G117" s="20" t="s">
        <v>20</v>
      </c>
      <c r="H117" s="19" t="s">
        <v>854</v>
      </c>
      <c r="I117" s="20" t="s">
        <v>855</v>
      </c>
      <c r="J117" s="20" t="s">
        <v>856</v>
      </c>
      <c r="K117" s="19" t="s">
        <v>961</v>
      </c>
      <c r="L117" s="19" t="s">
        <v>858</v>
      </c>
      <c r="M117" s="19" t="s">
        <v>908</v>
      </c>
      <c r="N117" s="19" t="s">
        <v>873</v>
      </c>
      <c r="O117" s="21">
        <v>44376</v>
      </c>
      <c r="P117" s="21">
        <v>45382</v>
      </c>
      <c r="Q117" s="19" t="s">
        <v>22</v>
      </c>
      <c r="R117" s="18" t="s">
        <v>863</v>
      </c>
      <c r="S117" s="19" t="s">
        <v>175</v>
      </c>
      <c r="T117" s="20" t="s">
        <v>176</v>
      </c>
      <c r="U117" s="19" t="s">
        <v>862</v>
      </c>
      <c r="V117" s="19" t="s">
        <v>862</v>
      </c>
      <c r="W117" s="19" t="s">
        <v>30</v>
      </c>
      <c r="X117" s="19" t="s">
        <v>447</v>
      </c>
      <c r="Y117" s="19" t="s">
        <v>25</v>
      </c>
      <c r="Z117" s="18" t="s">
        <v>861</v>
      </c>
      <c r="AA117" s="19" t="s">
        <v>236</v>
      </c>
      <c r="AB117" s="20" t="s">
        <v>237</v>
      </c>
      <c r="AC117" s="19" t="s">
        <v>85</v>
      </c>
      <c r="AD117" s="19" t="s">
        <v>85</v>
      </c>
      <c r="AE117" s="19" t="s">
        <v>337</v>
      </c>
      <c r="AF117" s="19" t="s">
        <v>337</v>
      </c>
      <c r="AG117" s="19" t="s">
        <v>864</v>
      </c>
      <c r="AH117" s="18">
        <v>119</v>
      </c>
      <c r="AI117" s="22">
        <v>14.112272727272728</v>
      </c>
      <c r="AJ117" s="23">
        <v>1.57</v>
      </c>
      <c r="AK117" s="13" t="str">
        <f t="shared" si="0"/>
        <v>RG8060A11EN-CO 1 ROYE PIC 2 CREIL PDC1 05:15</v>
      </c>
      <c r="AL117" s="71" t="s">
        <v>1665</v>
      </c>
    </row>
    <row r="118" spans="1:38" ht="23.25" customHeight="1" thickBot="1">
      <c r="A118" s="18" t="s">
        <v>492</v>
      </c>
      <c r="B118" s="19" t="s">
        <v>849</v>
      </c>
      <c r="C118" s="20" t="s">
        <v>865</v>
      </c>
      <c r="D118" s="20" t="s">
        <v>960</v>
      </c>
      <c r="E118" s="20" t="s">
        <v>852</v>
      </c>
      <c r="F118" s="19" t="s">
        <v>853</v>
      </c>
      <c r="G118" s="20" t="s">
        <v>20</v>
      </c>
      <c r="H118" s="19" t="s">
        <v>854</v>
      </c>
      <c r="I118" s="20" t="s">
        <v>855</v>
      </c>
      <c r="J118" s="20" t="s">
        <v>856</v>
      </c>
      <c r="K118" s="19" t="s">
        <v>961</v>
      </c>
      <c r="L118" s="19" t="s">
        <v>858</v>
      </c>
      <c r="M118" s="19" t="s">
        <v>908</v>
      </c>
      <c r="N118" s="19" t="s">
        <v>873</v>
      </c>
      <c r="O118" s="21">
        <v>44376</v>
      </c>
      <c r="P118" s="21">
        <v>45382</v>
      </c>
      <c r="Q118" s="19" t="s">
        <v>25</v>
      </c>
      <c r="R118" s="18" t="s">
        <v>861</v>
      </c>
      <c r="S118" s="19" t="s">
        <v>236</v>
      </c>
      <c r="T118" s="20" t="s">
        <v>237</v>
      </c>
      <c r="U118" s="19" t="s">
        <v>85</v>
      </c>
      <c r="V118" s="19" t="s">
        <v>85</v>
      </c>
      <c r="W118" s="19" t="s">
        <v>337</v>
      </c>
      <c r="X118" s="19" t="s">
        <v>337</v>
      </c>
      <c r="Y118" s="19" t="s">
        <v>31</v>
      </c>
      <c r="Z118" s="18" t="s">
        <v>861</v>
      </c>
      <c r="AA118" s="19" t="s">
        <v>352</v>
      </c>
      <c r="AB118" s="20" t="s">
        <v>353</v>
      </c>
      <c r="AC118" s="19" t="s">
        <v>114</v>
      </c>
      <c r="AD118" s="19" t="s">
        <v>114</v>
      </c>
      <c r="AE118" s="19" t="s">
        <v>493</v>
      </c>
      <c r="AF118" s="19" t="s">
        <v>493</v>
      </c>
      <c r="AG118" s="19" t="s">
        <v>864</v>
      </c>
      <c r="AH118" s="18">
        <v>1</v>
      </c>
      <c r="AI118" s="22">
        <v>6.7536363636363657</v>
      </c>
      <c r="AJ118" s="23">
        <v>1.57</v>
      </c>
      <c r="AK118" s="13" t="str">
        <f t="shared" si="0"/>
        <v>RG8060A11EN-CO 2 CREIL PDC1 3 LAMORLAYE PDC1 06:45</v>
      </c>
      <c r="AL118" s="71" t="s">
        <v>1666</v>
      </c>
    </row>
    <row r="119" spans="1:38" ht="23.25" customHeight="1" thickBot="1">
      <c r="A119" s="18" t="s">
        <v>492</v>
      </c>
      <c r="B119" s="19" t="s">
        <v>849</v>
      </c>
      <c r="C119" s="20" t="s">
        <v>865</v>
      </c>
      <c r="D119" s="20" t="s">
        <v>960</v>
      </c>
      <c r="E119" s="20" t="s">
        <v>852</v>
      </c>
      <c r="F119" s="19" t="s">
        <v>853</v>
      </c>
      <c r="G119" s="20" t="s">
        <v>20</v>
      </c>
      <c r="H119" s="19" t="s">
        <v>854</v>
      </c>
      <c r="I119" s="20" t="s">
        <v>855</v>
      </c>
      <c r="J119" s="20" t="s">
        <v>856</v>
      </c>
      <c r="K119" s="19" t="s">
        <v>961</v>
      </c>
      <c r="L119" s="19" t="s">
        <v>858</v>
      </c>
      <c r="M119" s="19" t="s">
        <v>908</v>
      </c>
      <c r="N119" s="19" t="s">
        <v>873</v>
      </c>
      <c r="O119" s="21">
        <v>44376</v>
      </c>
      <c r="P119" s="21">
        <v>45382</v>
      </c>
      <c r="Q119" s="19" t="s">
        <v>31</v>
      </c>
      <c r="R119" s="18" t="s">
        <v>861</v>
      </c>
      <c r="S119" s="19" t="s">
        <v>352</v>
      </c>
      <c r="T119" s="20" t="s">
        <v>353</v>
      </c>
      <c r="U119" s="19" t="s">
        <v>114</v>
      </c>
      <c r="V119" s="19" t="s">
        <v>114</v>
      </c>
      <c r="W119" s="19" t="s">
        <v>493</v>
      </c>
      <c r="X119" s="19" t="s">
        <v>493</v>
      </c>
      <c r="Y119" s="19" t="s">
        <v>33</v>
      </c>
      <c r="Z119" s="18" t="s">
        <v>861</v>
      </c>
      <c r="AA119" s="19" t="s">
        <v>236</v>
      </c>
      <c r="AB119" s="20" t="s">
        <v>237</v>
      </c>
      <c r="AC119" s="19" t="s">
        <v>67</v>
      </c>
      <c r="AD119" s="19" t="s">
        <v>67</v>
      </c>
      <c r="AE119" s="19" t="s">
        <v>57</v>
      </c>
      <c r="AF119" s="19" t="s">
        <v>57</v>
      </c>
      <c r="AG119" s="19" t="s">
        <v>864</v>
      </c>
      <c r="AH119" s="18">
        <v>1</v>
      </c>
      <c r="AI119" s="22">
        <v>3.1683151260504205</v>
      </c>
      <c r="AJ119" s="23">
        <v>1.57</v>
      </c>
      <c r="AK119" s="13" t="str">
        <f t="shared" si="0"/>
        <v>RG8060A11EN-CO 3 LAMORLAYE PDC1 4 CREIL PDC1 07:25</v>
      </c>
      <c r="AL119" s="71" t="s">
        <v>1667</v>
      </c>
    </row>
    <row r="120" spans="1:38" ht="23.25" customHeight="1" thickBot="1">
      <c r="A120" s="18" t="s">
        <v>492</v>
      </c>
      <c r="B120" s="19" t="s">
        <v>849</v>
      </c>
      <c r="C120" s="20" t="s">
        <v>865</v>
      </c>
      <c r="D120" s="20" t="s">
        <v>960</v>
      </c>
      <c r="E120" s="20" t="s">
        <v>852</v>
      </c>
      <c r="F120" s="19" t="s">
        <v>853</v>
      </c>
      <c r="G120" s="20" t="s">
        <v>20</v>
      </c>
      <c r="H120" s="19" t="s">
        <v>854</v>
      </c>
      <c r="I120" s="20" t="s">
        <v>855</v>
      </c>
      <c r="J120" s="20" t="s">
        <v>856</v>
      </c>
      <c r="K120" s="19" t="s">
        <v>961</v>
      </c>
      <c r="L120" s="19" t="s">
        <v>858</v>
      </c>
      <c r="M120" s="19" t="s">
        <v>908</v>
      </c>
      <c r="N120" s="19" t="s">
        <v>873</v>
      </c>
      <c r="O120" s="21">
        <v>44376</v>
      </c>
      <c r="P120" s="21">
        <v>45382</v>
      </c>
      <c r="Q120" s="19" t="s">
        <v>35</v>
      </c>
      <c r="R120" s="18" t="e">
        <v>#N/A</v>
      </c>
      <c r="S120" s="19" t="s">
        <v>962</v>
      </c>
      <c r="T120" s="20" t="s">
        <v>749</v>
      </c>
      <c r="U120" s="19" t="s">
        <v>129</v>
      </c>
      <c r="V120" s="19" t="s">
        <v>129</v>
      </c>
      <c r="W120" s="19" t="s">
        <v>541</v>
      </c>
      <c r="X120" s="19" t="s">
        <v>541</v>
      </c>
      <c r="Y120" s="19" t="s">
        <v>169</v>
      </c>
      <c r="Z120" s="18" t="s">
        <v>861</v>
      </c>
      <c r="AA120" s="19" t="s">
        <v>236</v>
      </c>
      <c r="AB120" s="20" t="s">
        <v>237</v>
      </c>
      <c r="AC120" s="19" t="s">
        <v>110</v>
      </c>
      <c r="AD120" s="19" t="s">
        <v>163</v>
      </c>
      <c r="AE120" s="19" t="s">
        <v>862</v>
      </c>
      <c r="AF120" s="19" t="s">
        <v>862</v>
      </c>
      <c r="AG120" s="19" t="s">
        <v>864</v>
      </c>
      <c r="AH120" s="18">
        <v>1</v>
      </c>
      <c r="AI120" s="22" t="s">
        <v>931</v>
      </c>
      <c r="AJ120" s="23">
        <v>1.57</v>
      </c>
      <c r="AK120" s="13" t="str">
        <f t="shared" si="0"/>
        <v>RG8060A11EN-CO 5 EDIIS 6 CREIL PDC1 08:35</v>
      </c>
      <c r="AL120" s="71" t="s">
        <v>1668</v>
      </c>
    </row>
    <row r="121" spans="1:38" ht="23.25" customHeight="1" thickBot="1">
      <c r="A121" s="18" t="s">
        <v>495</v>
      </c>
      <c r="B121" s="19" t="s">
        <v>849</v>
      </c>
      <c r="C121" s="20" t="s">
        <v>865</v>
      </c>
      <c r="D121" s="20" t="s">
        <v>963</v>
      </c>
      <c r="E121" s="20" t="s">
        <v>939</v>
      </c>
      <c r="F121" s="19" t="s">
        <v>853</v>
      </c>
      <c r="G121" s="20" t="s">
        <v>20</v>
      </c>
      <c r="H121" s="19" t="s">
        <v>940</v>
      </c>
      <c r="I121" s="20" t="s">
        <v>941</v>
      </c>
      <c r="J121" s="20" t="s">
        <v>942</v>
      </c>
      <c r="K121" s="19" t="s">
        <v>943</v>
      </c>
      <c r="L121" s="19" t="s">
        <v>858</v>
      </c>
      <c r="M121" s="19" t="s">
        <v>964</v>
      </c>
      <c r="N121" s="19" t="s">
        <v>873</v>
      </c>
      <c r="O121" s="21">
        <v>44301</v>
      </c>
      <c r="P121" s="21"/>
      <c r="Q121" s="19" t="s">
        <v>22</v>
      </c>
      <c r="R121" s="18" t="s">
        <v>863</v>
      </c>
      <c r="S121" s="19" t="s">
        <v>175</v>
      </c>
      <c r="T121" s="20" t="s">
        <v>176</v>
      </c>
      <c r="U121" s="19" t="s">
        <v>862</v>
      </c>
      <c r="V121" s="19" t="s">
        <v>862</v>
      </c>
      <c r="W121" s="19" t="s">
        <v>251</v>
      </c>
      <c r="X121" s="19" t="s">
        <v>484</v>
      </c>
      <c r="Y121" s="19" t="s">
        <v>25</v>
      </c>
      <c r="Z121" s="18" t="s">
        <v>861</v>
      </c>
      <c r="AA121" s="19" t="s">
        <v>211</v>
      </c>
      <c r="AB121" s="20" t="s">
        <v>212</v>
      </c>
      <c r="AC121" s="19" t="s">
        <v>265</v>
      </c>
      <c r="AD121" s="19" t="s">
        <v>265</v>
      </c>
      <c r="AE121" s="19" t="s">
        <v>85</v>
      </c>
      <c r="AF121" s="19" t="s">
        <v>85</v>
      </c>
      <c r="AG121" s="19" t="s">
        <v>864</v>
      </c>
      <c r="AH121" s="18">
        <v>161</v>
      </c>
      <c r="AI121" s="22">
        <v>51.270222222222216</v>
      </c>
      <c r="AJ121" s="23">
        <v>2.1800000000000002</v>
      </c>
      <c r="AK121" s="13" t="str">
        <f t="shared" si="0"/>
        <v>RG8060A32EN-CO 1 ROYE PIC 2 BEAUVAIS PPDC 04:30</v>
      </c>
      <c r="AL121" s="71" t="s">
        <v>1669</v>
      </c>
    </row>
    <row r="122" spans="1:38" ht="23.25" customHeight="1" thickBot="1">
      <c r="A122" s="18" t="s">
        <v>495</v>
      </c>
      <c r="B122" s="19" t="s">
        <v>849</v>
      </c>
      <c r="C122" s="20" t="s">
        <v>865</v>
      </c>
      <c r="D122" s="20" t="s">
        <v>963</v>
      </c>
      <c r="E122" s="20" t="s">
        <v>939</v>
      </c>
      <c r="F122" s="19" t="s">
        <v>853</v>
      </c>
      <c r="G122" s="20" t="s">
        <v>20</v>
      </c>
      <c r="H122" s="19" t="s">
        <v>940</v>
      </c>
      <c r="I122" s="20" t="s">
        <v>941</v>
      </c>
      <c r="J122" s="20" t="s">
        <v>942</v>
      </c>
      <c r="K122" s="19" t="s">
        <v>943</v>
      </c>
      <c r="L122" s="19" t="s">
        <v>858</v>
      </c>
      <c r="M122" s="19" t="s">
        <v>964</v>
      </c>
      <c r="N122" s="19" t="s">
        <v>873</v>
      </c>
      <c r="O122" s="21">
        <v>44301</v>
      </c>
      <c r="P122" s="21"/>
      <c r="Q122" s="19" t="s">
        <v>22</v>
      </c>
      <c r="R122" s="18" t="s">
        <v>863</v>
      </c>
      <c r="S122" s="19" t="s">
        <v>175</v>
      </c>
      <c r="T122" s="20" t="s">
        <v>176</v>
      </c>
      <c r="U122" s="19" t="s">
        <v>862</v>
      </c>
      <c r="V122" s="19" t="s">
        <v>862</v>
      </c>
      <c r="W122" s="19" t="s">
        <v>251</v>
      </c>
      <c r="X122" s="19" t="s">
        <v>484</v>
      </c>
      <c r="Y122" s="19" t="s">
        <v>31</v>
      </c>
      <c r="Z122" s="18" t="s">
        <v>861</v>
      </c>
      <c r="AA122" s="19" t="s">
        <v>215</v>
      </c>
      <c r="AB122" s="20" t="s">
        <v>216</v>
      </c>
      <c r="AC122" s="19" t="s">
        <v>488</v>
      </c>
      <c r="AD122" s="19" t="s">
        <v>488</v>
      </c>
      <c r="AE122" s="19" t="s">
        <v>103</v>
      </c>
      <c r="AF122" s="19" t="s">
        <v>103</v>
      </c>
      <c r="AG122" s="19" t="s">
        <v>864</v>
      </c>
      <c r="AH122" s="18">
        <v>161</v>
      </c>
      <c r="AI122" s="22">
        <v>9.57</v>
      </c>
      <c r="AJ122" s="23">
        <v>2.1800000000000002</v>
      </c>
      <c r="AK122" s="13" t="str">
        <f t="shared" si="0"/>
        <v>RG8060A32EN-CO 1 ROYE PIC 3 FEUQUIERES PDC1 04:30</v>
      </c>
      <c r="AL122" s="71" t="s">
        <v>1670</v>
      </c>
    </row>
    <row r="123" spans="1:38" ht="23.25" customHeight="1" thickBot="1">
      <c r="A123" s="18" t="s">
        <v>495</v>
      </c>
      <c r="B123" s="19" t="s">
        <v>849</v>
      </c>
      <c r="C123" s="20" t="s">
        <v>865</v>
      </c>
      <c r="D123" s="20" t="s">
        <v>963</v>
      </c>
      <c r="E123" s="20" t="s">
        <v>939</v>
      </c>
      <c r="F123" s="19" t="s">
        <v>853</v>
      </c>
      <c r="G123" s="20" t="s">
        <v>20</v>
      </c>
      <c r="H123" s="19" t="s">
        <v>940</v>
      </c>
      <c r="I123" s="20" t="s">
        <v>941</v>
      </c>
      <c r="J123" s="20" t="s">
        <v>942</v>
      </c>
      <c r="K123" s="19" t="s">
        <v>943</v>
      </c>
      <c r="L123" s="19" t="s">
        <v>858</v>
      </c>
      <c r="M123" s="19" t="s">
        <v>964</v>
      </c>
      <c r="N123" s="19" t="s">
        <v>873</v>
      </c>
      <c r="O123" s="21">
        <v>44301</v>
      </c>
      <c r="P123" s="21"/>
      <c r="Q123" s="19" t="s">
        <v>22</v>
      </c>
      <c r="R123" s="18" t="s">
        <v>863</v>
      </c>
      <c r="S123" s="19" t="s">
        <v>175</v>
      </c>
      <c r="T123" s="20" t="s">
        <v>176</v>
      </c>
      <c r="U123" s="19" t="s">
        <v>862</v>
      </c>
      <c r="V123" s="19" t="s">
        <v>862</v>
      </c>
      <c r="W123" s="19" t="s">
        <v>251</v>
      </c>
      <c r="X123" s="19" t="s">
        <v>484</v>
      </c>
      <c r="Y123" s="19" t="s">
        <v>33</v>
      </c>
      <c r="Z123" s="18" t="s">
        <v>861</v>
      </c>
      <c r="AA123" s="19" t="s">
        <v>211</v>
      </c>
      <c r="AB123" s="20" t="s">
        <v>212</v>
      </c>
      <c r="AC123" s="19" t="s">
        <v>57</v>
      </c>
      <c r="AD123" s="19" t="s">
        <v>36</v>
      </c>
      <c r="AE123" s="19" t="s">
        <v>862</v>
      </c>
      <c r="AF123" s="19" t="s">
        <v>862</v>
      </c>
      <c r="AG123" s="19" t="s">
        <v>864</v>
      </c>
      <c r="AH123" s="18">
        <v>161</v>
      </c>
      <c r="AI123" s="22">
        <v>0</v>
      </c>
      <c r="AJ123" s="23">
        <v>2.1800000000000002</v>
      </c>
      <c r="AK123" s="13" t="str">
        <f t="shared" si="0"/>
        <v>RG8060A32EN-CO 1 ROYE PIC 4 BEAUVAIS PPDC 04:30</v>
      </c>
      <c r="AL123" s="71" t="s">
        <v>1671</v>
      </c>
    </row>
    <row r="124" spans="1:38" ht="23.25" customHeight="1" thickBot="1">
      <c r="A124" s="18" t="s">
        <v>495</v>
      </c>
      <c r="B124" s="19" t="s">
        <v>849</v>
      </c>
      <c r="C124" s="20" t="s">
        <v>865</v>
      </c>
      <c r="D124" s="20" t="s">
        <v>963</v>
      </c>
      <c r="E124" s="20" t="s">
        <v>939</v>
      </c>
      <c r="F124" s="19" t="s">
        <v>853</v>
      </c>
      <c r="G124" s="20" t="s">
        <v>20</v>
      </c>
      <c r="H124" s="19" t="s">
        <v>940</v>
      </c>
      <c r="I124" s="20" t="s">
        <v>941</v>
      </c>
      <c r="J124" s="20" t="s">
        <v>942</v>
      </c>
      <c r="K124" s="19" t="s">
        <v>943</v>
      </c>
      <c r="L124" s="19" t="s">
        <v>858</v>
      </c>
      <c r="M124" s="19" t="s">
        <v>964</v>
      </c>
      <c r="N124" s="19" t="s">
        <v>873</v>
      </c>
      <c r="O124" s="21">
        <v>44301</v>
      </c>
      <c r="P124" s="21"/>
      <c r="Q124" s="19" t="s">
        <v>25</v>
      </c>
      <c r="R124" s="18" t="s">
        <v>861</v>
      </c>
      <c r="S124" s="19" t="s">
        <v>211</v>
      </c>
      <c r="T124" s="20" t="s">
        <v>212</v>
      </c>
      <c r="U124" s="19" t="s">
        <v>265</v>
      </c>
      <c r="V124" s="19" t="s">
        <v>265</v>
      </c>
      <c r="W124" s="19" t="s">
        <v>85</v>
      </c>
      <c r="X124" s="19" t="s">
        <v>85</v>
      </c>
      <c r="Y124" s="19" t="s">
        <v>31</v>
      </c>
      <c r="Z124" s="18" t="s">
        <v>861</v>
      </c>
      <c r="AA124" s="19" t="s">
        <v>215</v>
      </c>
      <c r="AB124" s="20" t="s">
        <v>216</v>
      </c>
      <c r="AC124" s="19" t="s">
        <v>488</v>
      </c>
      <c r="AD124" s="19" t="s">
        <v>488</v>
      </c>
      <c r="AE124" s="19" t="s">
        <v>103</v>
      </c>
      <c r="AF124" s="19" t="s">
        <v>103</v>
      </c>
      <c r="AG124" s="19" t="s">
        <v>864</v>
      </c>
      <c r="AH124" s="18">
        <v>1</v>
      </c>
      <c r="AI124" s="22">
        <v>33.478222222222222</v>
      </c>
      <c r="AJ124" s="23">
        <v>2.1800000000000002</v>
      </c>
      <c r="AK124" s="13" t="str">
        <f t="shared" si="0"/>
        <v>RG8060A32EN-CO 2 BEAUVAIS PPDC 3 FEUQUIERES PDC1 06:25</v>
      </c>
      <c r="AL124" s="71" t="s">
        <v>1672</v>
      </c>
    </row>
    <row r="125" spans="1:38" ht="23.25" customHeight="1" thickBot="1">
      <c r="A125" s="18" t="s">
        <v>495</v>
      </c>
      <c r="B125" s="19" t="s">
        <v>849</v>
      </c>
      <c r="C125" s="20" t="s">
        <v>865</v>
      </c>
      <c r="D125" s="20" t="s">
        <v>963</v>
      </c>
      <c r="E125" s="20" t="s">
        <v>939</v>
      </c>
      <c r="F125" s="19" t="s">
        <v>853</v>
      </c>
      <c r="G125" s="20" t="s">
        <v>20</v>
      </c>
      <c r="H125" s="19" t="s">
        <v>940</v>
      </c>
      <c r="I125" s="20" t="s">
        <v>941</v>
      </c>
      <c r="J125" s="20" t="s">
        <v>942</v>
      </c>
      <c r="K125" s="19" t="s">
        <v>943</v>
      </c>
      <c r="L125" s="19" t="s">
        <v>858</v>
      </c>
      <c r="M125" s="19" t="s">
        <v>964</v>
      </c>
      <c r="N125" s="19" t="s">
        <v>873</v>
      </c>
      <c r="O125" s="21">
        <v>44301</v>
      </c>
      <c r="P125" s="21"/>
      <c r="Q125" s="19" t="s">
        <v>31</v>
      </c>
      <c r="R125" s="18" t="s">
        <v>861</v>
      </c>
      <c r="S125" s="19" t="s">
        <v>215</v>
      </c>
      <c r="T125" s="20" t="s">
        <v>216</v>
      </c>
      <c r="U125" s="19" t="s">
        <v>488</v>
      </c>
      <c r="V125" s="19" t="s">
        <v>488</v>
      </c>
      <c r="W125" s="19" t="s">
        <v>103</v>
      </c>
      <c r="X125" s="19" t="s">
        <v>103</v>
      </c>
      <c r="Y125" s="19" t="s">
        <v>33</v>
      </c>
      <c r="Z125" s="18" t="s">
        <v>861</v>
      </c>
      <c r="AA125" s="19" t="s">
        <v>211</v>
      </c>
      <c r="AB125" s="20" t="s">
        <v>212</v>
      </c>
      <c r="AC125" s="19" t="s">
        <v>57</v>
      </c>
      <c r="AD125" s="19" t="s">
        <v>36</v>
      </c>
      <c r="AE125" s="19" t="s">
        <v>862</v>
      </c>
      <c r="AF125" s="19" t="s">
        <v>862</v>
      </c>
      <c r="AG125" s="19" t="s">
        <v>864</v>
      </c>
      <c r="AH125" s="18">
        <v>1</v>
      </c>
      <c r="AI125" s="22">
        <v>25.932499999999997</v>
      </c>
      <c r="AJ125" s="23">
        <v>2.1800000000000002</v>
      </c>
      <c r="AK125" s="13" t="str">
        <f t="shared" si="0"/>
        <v>RG8060A32EN-CO 3 FEUQUIERES PDC1 4 BEAUVAIS PPDC 07:20</v>
      </c>
      <c r="AL125" s="71" t="s">
        <v>1673</v>
      </c>
    </row>
    <row r="126" spans="1:38" ht="23.25" customHeight="1" thickBot="1">
      <c r="A126" s="18" t="s">
        <v>496</v>
      </c>
      <c r="B126" s="19" t="s">
        <v>849</v>
      </c>
      <c r="C126" s="20" t="s">
        <v>865</v>
      </c>
      <c r="D126" s="20" t="s">
        <v>965</v>
      </c>
      <c r="E126" s="20" t="s">
        <v>852</v>
      </c>
      <c r="F126" s="19" t="s">
        <v>853</v>
      </c>
      <c r="G126" s="20" t="s">
        <v>20</v>
      </c>
      <c r="H126" s="19" t="s">
        <v>854</v>
      </c>
      <c r="I126" s="20" t="s">
        <v>855</v>
      </c>
      <c r="J126" s="20" t="s">
        <v>856</v>
      </c>
      <c r="K126" s="19" t="s">
        <v>966</v>
      </c>
      <c r="L126" s="19" t="s">
        <v>858</v>
      </c>
      <c r="M126" s="19" t="s">
        <v>872</v>
      </c>
      <c r="N126" s="19" t="s">
        <v>873</v>
      </c>
      <c r="O126" s="21">
        <v>44105</v>
      </c>
      <c r="P126" s="21"/>
      <c r="Q126" s="19" t="s">
        <v>22</v>
      </c>
      <c r="R126" s="18" t="s">
        <v>863</v>
      </c>
      <c r="S126" s="19" t="s">
        <v>175</v>
      </c>
      <c r="T126" s="20" t="s">
        <v>176</v>
      </c>
      <c r="U126" s="19" t="s">
        <v>862</v>
      </c>
      <c r="V126" s="19" t="s">
        <v>862</v>
      </c>
      <c r="W126" s="19" t="s">
        <v>93</v>
      </c>
      <c r="X126" s="19" t="s">
        <v>265</v>
      </c>
      <c r="Y126" s="19" t="s">
        <v>25</v>
      </c>
      <c r="Z126" s="18" t="s">
        <v>861</v>
      </c>
      <c r="AA126" s="19" t="s">
        <v>231</v>
      </c>
      <c r="AB126" s="20" t="s">
        <v>232</v>
      </c>
      <c r="AC126" s="19" t="s">
        <v>48</v>
      </c>
      <c r="AD126" s="19" t="s">
        <v>337</v>
      </c>
      <c r="AE126" s="19" t="s">
        <v>862</v>
      </c>
      <c r="AF126" s="19" t="s">
        <v>862</v>
      </c>
      <c r="AG126" s="19" t="s">
        <v>864</v>
      </c>
      <c r="AH126" s="18">
        <v>34</v>
      </c>
      <c r="AI126" s="22">
        <v>13.499884615384614</v>
      </c>
      <c r="AJ126" s="23">
        <v>1.85</v>
      </c>
      <c r="AK126" s="13" t="str">
        <f t="shared" si="0"/>
        <v>RG8060A33EN-CO 1 ROYE PIC 2 THOUROTTE PDC1 05:45</v>
      </c>
      <c r="AL126" s="71" t="s">
        <v>1674</v>
      </c>
    </row>
    <row r="127" spans="1:38" ht="23.25" customHeight="1" thickBot="1">
      <c r="A127" s="18" t="s">
        <v>533</v>
      </c>
      <c r="B127" s="19" t="s">
        <v>849</v>
      </c>
      <c r="C127" s="20" t="s">
        <v>865</v>
      </c>
      <c r="D127" s="20" t="s">
        <v>967</v>
      </c>
      <c r="E127" s="20" t="s">
        <v>852</v>
      </c>
      <c r="F127" s="19" t="s">
        <v>853</v>
      </c>
      <c r="G127" s="20" t="s">
        <v>20</v>
      </c>
      <c r="H127" s="19" t="s">
        <v>854</v>
      </c>
      <c r="I127" s="20" t="s">
        <v>855</v>
      </c>
      <c r="J127" s="20" t="s">
        <v>856</v>
      </c>
      <c r="K127" s="19" t="s">
        <v>968</v>
      </c>
      <c r="L127" s="19" t="s">
        <v>858</v>
      </c>
      <c r="M127" s="19" t="s">
        <v>969</v>
      </c>
      <c r="N127" s="19" t="s">
        <v>925</v>
      </c>
      <c r="O127" s="21">
        <v>44107</v>
      </c>
      <c r="P127" s="21"/>
      <c r="Q127" s="19" t="s">
        <v>22</v>
      </c>
      <c r="R127" s="18" t="s">
        <v>863</v>
      </c>
      <c r="S127" s="19" t="s">
        <v>175</v>
      </c>
      <c r="T127" s="20" t="s">
        <v>176</v>
      </c>
      <c r="U127" s="19" t="s">
        <v>862</v>
      </c>
      <c r="V127" s="19" t="s">
        <v>862</v>
      </c>
      <c r="W127" s="19" t="s">
        <v>243</v>
      </c>
      <c r="X127" s="19" t="s">
        <v>475</v>
      </c>
      <c r="Y127" s="19" t="s">
        <v>25</v>
      </c>
      <c r="Z127" s="18" t="s">
        <v>863</v>
      </c>
      <c r="AA127" s="19" t="s">
        <v>452</v>
      </c>
      <c r="AB127" s="20" t="s">
        <v>453</v>
      </c>
      <c r="AC127" s="19" t="s">
        <v>602</v>
      </c>
      <c r="AD127" s="19" t="s">
        <v>602</v>
      </c>
      <c r="AE127" s="19" t="s">
        <v>488</v>
      </c>
      <c r="AF127" s="19" t="s">
        <v>488</v>
      </c>
      <c r="AG127" s="19" t="s">
        <v>874</v>
      </c>
      <c r="AH127" s="18">
        <v>141</v>
      </c>
      <c r="AI127" s="22">
        <v>16.841888888888889</v>
      </c>
      <c r="AJ127" s="23">
        <v>1.65</v>
      </c>
      <c r="AK127" s="13" t="str">
        <f t="shared" si="0"/>
        <v>RG8080A09LI-CO 1 ROYE PIC 2 ABBEVILLE PDC 1 05:10</v>
      </c>
      <c r="AL127" s="71" t="s">
        <v>1675</v>
      </c>
    </row>
    <row r="128" spans="1:38" ht="23.25" customHeight="1" thickBot="1">
      <c r="A128" s="18" t="s">
        <v>533</v>
      </c>
      <c r="B128" s="19" t="s">
        <v>849</v>
      </c>
      <c r="C128" s="20" t="s">
        <v>865</v>
      </c>
      <c r="D128" s="20" t="s">
        <v>967</v>
      </c>
      <c r="E128" s="20" t="s">
        <v>852</v>
      </c>
      <c r="F128" s="19" t="s">
        <v>853</v>
      </c>
      <c r="G128" s="20" t="s">
        <v>20</v>
      </c>
      <c r="H128" s="19" t="s">
        <v>854</v>
      </c>
      <c r="I128" s="20" t="s">
        <v>855</v>
      </c>
      <c r="J128" s="20" t="s">
        <v>856</v>
      </c>
      <c r="K128" s="19" t="s">
        <v>968</v>
      </c>
      <c r="L128" s="19" t="s">
        <v>858</v>
      </c>
      <c r="M128" s="19" t="s">
        <v>969</v>
      </c>
      <c r="N128" s="19" t="s">
        <v>925</v>
      </c>
      <c r="O128" s="21">
        <v>44107</v>
      </c>
      <c r="P128" s="21"/>
      <c r="Q128" s="19" t="s">
        <v>22</v>
      </c>
      <c r="R128" s="18" t="s">
        <v>863</v>
      </c>
      <c r="S128" s="19" t="s">
        <v>175</v>
      </c>
      <c r="T128" s="20" t="s">
        <v>176</v>
      </c>
      <c r="U128" s="19" t="s">
        <v>862</v>
      </c>
      <c r="V128" s="19" t="s">
        <v>862</v>
      </c>
      <c r="W128" s="19" t="s">
        <v>243</v>
      </c>
      <c r="X128" s="19" t="s">
        <v>475</v>
      </c>
      <c r="Y128" s="19" t="s">
        <v>31</v>
      </c>
      <c r="Z128" s="18" t="s">
        <v>863</v>
      </c>
      <c r="AA128" s="19" t="s">
        <v>523</v>
      </c>
      <c r="AB128" s="20" t="s">
        <v>524</v>
      </c>
      <c r="AC128" s="19" t="s">
        <v>109</v>
      </c>
      <c r="AD128" s="19" t="s">
        <v>109</v>
      </c>
      <c r="AE128" s="19" t="s">
        <v>163</v>
      </c>
      <c r="AF128" s="19" t="s">
        <v>163</v>
      </c>
      <c r="AG128" s="19" t="s">
        <v>874</v>
      </c>
      <c r="AH128" s="18">
        <v>141</v>
      </c>
      <c r="AI128" s="22">
        <v>0</v>
      </c>
      <c r="AJ128" s="23">
        <v>1.65</v>
      </c>
      <c r="AK128" s="13" t="str">
        <f t="shared" si="0"/>
        <v>RG8080A09LI-CO 1 ROYE PIC 3 FRIVILLE ESCARBOTIN 05:10</v>
      </c>
      <c r="AL128" s="71" t="s">
        <v>1676</v>
      </c>
    </row>
    <row r="129" spans="1:38" ht="23.25" customHeight="1" thickBot="1">
      <c r="A129" s="18" t="s">
        <v>533</v>
      </c>
      <c r="B129" s="19" t="s">
        <v>849</v>
      </c>
      <c r="C129" s="20" t="s">
        <v>865</v>
      </c>
      <c r="D129" s="20" t="s">
        <v>967</v>
      </c>
      <c r="E129" s="20" t="s">
        <v>852</v>
      </c>
      <c r="F129" s="19" t="s">
        <v>853</v>
      </c>
      <c r="G129" s="20" t="s">
        <v>20</v>
      </c>
      <c r="H129" s="19" t="s">
        <v>854</v>
      </c>
      <c r="I129" s="20" t="s">
        <v>855</v>
      </c>
      <c r="J129" s="20" t="s">
        <v>856</v>
      </c>
      <c r="K129" s="19" t="s">
        <v>968</v>
      </c>
      <c r="L129" s="19" t="s">
        <v>858</v>
      </c>
      <c r="M129" s="19" t="s">
        <v>969</v>
      </c>
      <c r="N129" s="19" t="s">
        <v>925</v>
      </c>
      <c r="O129" s="21">
        <v>44107</v>
      </c>
      <c r="P129" s="21"/>
      <c r="Q129" s="19" t="s">
        <v>22</v>
      </c>
      <c r="R129" s="18" t="s">
        <v>863</v>
      </c>
      <c r="S129" s="19" t="s">
        <v>175</v>
      </c>
      <c r="T129" s="20" t="s">
        <v>176</v>
      </c>
      <c r="U129" s="19" t="s">
        <v>862</v>
      </c>
      <c r="V129" s="19" t="s">
        <v>862</v>
      </c>
      <c r="W129" s="19" t="s">
        <v>243</v>
      </c>
      <c r="X129" s="19" t="s">
        <v>475</v>
      </c>
      <c r="Y129" s="19" t="s">
        <v>33</v>
      </c>
      <c r="Z129" s="18" t="s">
        <v>863</v>
      </c>
      <c r="AA129" s="19" t="s">
        <v>534</v>
      </c>
      <c r="AB129" s="20" t="s">
        <v>535</v>
      </c>
      <c r="AC129" s="19" t="s">
        <v>512</v>
      </c>
      <c r="AD129" s="19" t="s">
        <v>512</v>
      </c>
      <c r="AE129" s="19" t="s">
        <v>305</v>
      </c>
      <c r="AF129" s="19" t="s">
        <v>305</v>
      </c>
      <c r="AG129" s="19" t="s">
        <v>874</v>
      </c>
      <c r="AH129" s="18">
        <v>141</v>
      </c>
      <c r="AI129" s="22">
        <v>0</v>
      </c>
      <c r="AJ129" s="23">
        <v>1.65</v>
      </c>
      <c r="AK129" s="13" t="str">
        <f t="shared" si="0"/>
        <v>RG8080A09LI-CO 1 ROYE PIC 4 GAMACHES ISCC1 05:10</v>
      </c>
      <c r="AL129" s="71" t="s">
        <v>1677</v>
      </c>
    </row>
    <row r="130" spans="1:38" ht="23.25" customHeight="1" thickBot="1">
      <c r="A130" s="18" t="s">
        <v>533</v>
      </c>
      <c r="B130" s="19" t="s">
        <v>849</v>
      </c>
      <c r="C130" s="20" t="s">
        <v>865</v>
      </c>
      <c r="D130" s="20" t="s">
        <v>967</v>
      </c>
      <c r="E130" s="20" t="s">
        <v>852</v>
      </c>
      <c r="F130" s="19" t="s">
        <v>853</v>
      </c>
      <c r="G130" s="20" t="s">
        <v>20</v>
      </c>
      <c r="H130" s="19" t="s">
        <v>854</v>
      </c>
      <c r="I130" s="20" t="s">
        <v>855</v>
      </c>
      <c r="J130" s="20" t="s">
        <v>856</v>
      </c>
      <c r="K130" s="19" t="s">
        <v>968</v>
      </c>
      <c r="L130" s="19" t="s">
        <v>858</v>
      </c>
      <c r="M130" s="19" t="s">
        <v>969</v>
      </c>
      <c r="N130" s="19" t="s">
        <v>925</v>
      </c>
      <c r="O130" s="21">
        <v>44107</v>
      </c>
      <c r="P130" s="21"/>
      <c r="Q130" s="19" t="s">
        <v>25</v>
      </c>
      <c r="R130" s="18" t="s">
        <v>863</v>
      </c>
      <c r="S130" s="19" t="s">
        <v>452</v>
      </c>
      <c r="T130" s="20" t="s">
        <v>453</v>
      </c>
      <c r="U130" s="19" t="s">
        <v>602</v>
      </c>
      <c r="V130" s="19" t="s">
        <v>602</v>
      </c>
      <c r="W130" s="19" t="s">
        <v>488</v>
      </c>
      <c r="X130" s="19" t="s">
        <v>488</v>
      </c>
      <c r="Y130" s="19" t="s">
        <v>31</v>
      </c>
      <c r="Z130" s="18" t="s">
        <v>863</v>
      </c>
      <c r="AA130" s="19" t="s">
        <v>523</v>
      </c>
      <c r="AB130" s="20" t="s">
        <v>524</v>
      </c>
      <c r="AC130" s="19" t="s">
        <v>109</v>
      </c>
      <c r="AD130" s="19" t="s">
        <v>109</v>
      </c>
      <c r="AE130" s="19" t="s">
        <v>163</v>
      </c>
      <c r="AF130" s="19" t="s">
        <v>163</v>
      </c>
      <c r="AG130" s="19" t="s">
        <v>874</v>
      </c>
      <c r="AH130" s="18">
        <v>1</v>
      </c>
      <c r="AI130" s="22">
        <v>18.480888888888888</v>
      </c>
      <c r="AJ130" s="23">
        <v>1.65</v>
      </c>
      <c r="AK130" s="13" t="str">
        <f t="shared" si="0"/>
        <v>RG8080A09LI-CO 2 ABBEVILLE PDC 1 3 FRIVILLE ESCARBOTIN 07:05</v>
      </c>
      <c r="AL130" s="71" t="s">
        <v>1678</v>
      </c>
    </row>
    <row r="131" spans="1:38" ht="23.25" customHeight="1" thickBot="1">
      <c r="A131" s="18" t="s">
        <v>533</v>
      </c>
      <c r="B131" s="19" t="s">
        <v>849</v>
      </c>
      <c r="C131" s="20" t="s">
        <v>865</v>
      </c>
      <c r="D131" s="20" t="s">
        <v>967</v>
      </c>
      <c r="E131" s="20" t="s">
        <v>852</v>
      </c>
      <c r="F131" s="19" t="s">
        <v>853</v>
      </c>
      <c r="G131" s="20" t="s">
        <v>20</v>
      </c>
      <c r="H131" s="19" t="s">
        <v>854</v>
      </c>
      <c r="I131" s="20" t="s">
        <v>855</v>
      </c>
      <c r="J131" s="20" t="s">
        <v>856</v>
      </c>
      <c r="K131" s="19" t="s">
        <v>968</v>
      </c>
      <c r="L131" s="19" t="s">
        <v>858</v>
      </c>
      <c r="M131" s="19" t="s">
        <v>969</v>
      </c>
      <c r="N131" s="19" t="s">
        <v>925</v>
      </c>
      <c r="O131" s="21">
        <v>44107</v>
      </c>
      <c r="P131" s="21"/>
      <c r="Q131" s="19" t="s">
        <v>25</v>
      </c>
      <c r="R131" s="18" t="s">
        <v>863</v>
      </c>
      <c r="S131" s="19" t="s">
        <v>452</v>
      </c>
      <c r="T131" s="20" t="s">
        <v>453</v>
      </c>
      <c r="U131" s="19" t="s">
        <v>602</v>
      </c>
      <c r="V131" s="19" t="s">
        <v>602</v>
      </c>
      <c r="W131" s="19" t="s">
        <v>488</v>
      </c>
      <c r="X131" s="19" t="s">
        <v>488</v>
      </c>
      <c r="Y131" s="19" t="s">
        <v>33</v>
      </c>
      <c r="Z131" s="18" t="s">
        <v>863</v>
      </c>
      <c r="AA131" s="19" t="s">
        <v>534</v>
      </c>
      <c r="AB131" s="20" t="s">
        <v>535</v>
      </c>
      <c r="AC131" s="19" t="s">
        <v>512</v>
      </c>
      <c r="AD131" s="19" t="s">
        <v>512</v>
      </c>
      <c r="AE131" s="19" t="s">
        <v>305</v>
      </c>
      <c r="AF131" s="19" t="s">
        <v>305</v>
      </c>
      <c r="AG131" s="19" t="s">
        <v>874</v>
      </c>
      <c r="AH131" s="18">
        <v>1</v>
      </c>
      <c r="AI131" s="22">
        <v>0</v>
      </c>
      <c r="AJ131" s="23">
        <v>1.65</v>
      </c>
      <c r="AK131" s="13" t="str">
        <f t="shared" si="0"/>
        <v>RG8080A09LI-CO 2 ABBEVILLE PDC 1 4 GAMACHES ISCC1 07:05</v>
      </c>
      <c r="AL131" s="71" t="s">
        <v>1679</v>
      </c>
    </row>
    <row r="132" spans="1:38" ht="23.25" customHeight="1" thickBot="1">
      <c r="A132" s="18" t="s">
        <v>533</v>
      </c>
      <c r="B132" s="19" t="s">
        <v>849</v>
      </c>
      <c r="C132" s="20" t="s">
        <v>865</v>
      </c>
      <c r="D132" s="20" t="s">
        <v>967</v>
      </c>
      <c r="E132" s="20" t="s">
        <v>852</v>
      </c>
      <c r="F132" s="19" t="s">
        <v>853</v>
      </c>
      <c r="G132" s="20" t="s">
        <v>20</v>
      </c>
      <c r="H132" s="19" t="s">
        <v>854</v>
      </c>
      <c r="I132" s="20" t="s">
        <v>855</v>
      </c>
      <c r="J132" s="20" t="s">
        <v>856</v>
      </c>
      <c r="K132" s="19" t="s">
        <v>968</v>
      </c>
      <c r="L132" s="19" t="s">
        <v>858</v>
      </c>
      <c r="M132" s="19" t="s">
        <v>969</v>
      </c>
      <c r="N132" s="19" t="s">
        <v>925</v>
      </c>
      <c r="O132" s="21">
        <v>44107</v>
      </c>
      <c r="P132" s="21"/>
      <c r="Q132" s="19" t="s">
        <v>31</v>
      </c>
      <c r="R132" s="18" t="s">
        <v>863</v>
      </c>
      <c r="S132" s="19" t="s">
        <v>523</v>
      </c>
      <c r="T132" s="20" t="s">
        <v>524</v>
      </c>
      <c r="U132" s="19" t="s">
        <v>109</v>
      </c>
      <c r="V132" s="19" t="s">
        <v>109</v>
      </c>
      <c r="W132" s="19" t="s">
        <v>163</v>
      </c>
      <c r="X132" s="19" t="s">
        <v>163</v>
      </c>
      <c r="Y132" s="19" t="s">
        <v>33</v>
      </c>
      <c r="Z132" s="18" t="s">
        <v>863</v>
      </c>
      <c r="AA132" s="19" t="s">
        <v>534</v>
      </c>
      <c r="AB132" s="20" t="s">
        <v>535</v>
      </c>
      <c r="AC132" s="19" t="s">
        <v>512</v>
      </c>
      <c r="AD132" s="19" t="s">
        <v>512</v>
      </c>
      <c r="AE132" s="19" t="s">
        <v>305</v>
      </c>
      <c r="AF132" s="19" t="s">
        <v>305</v>
      </c>
      <c r="AG132" s="19" t="s">
        <v>874</v>
      </c>
      <c r="AH132" s="18">
        <v>1</v>
      </c>
      <c r="AI132" s="22">
        <v>18.348749999999999</v>
      </c>
      <c r="AJ132" s="23">
        <v>1.65</v>
      </c>
      <c r="AK132" s="13" t="str">
        <f t="shared" si="0"/>
        <v>RG8080A09LI-CO 3 FRIVILLE ESCARBOTIN 4 GAMACHES ISCC1 09:10</v>
      </c>
      <c r="AL132" s="71" t="s">
        <v>1680</v>
      </c>
    </row>
    <row r="133" spans="1:38" ht="23.25" customHeight="1" thickBot="1">
      <c r="A133" s="18" t="s">
        <v>533</v>
      </c>
      <c r="B133" s="19" t="s">
        <v>849</v>
      </c>
      <c r="C133" s="20" t="s">
        <v>865</v>
      </c>
      <c r="D133" s="20" t="s">
        <v>967</v>
      </c>
      <c r="E133" s="20" t="s">
        <v>852</v>
      </c>
      <c r="F133" s="19" t="s">
        <v>853</v>
      </c>
      <c r="G133" s="20" t="s">
        <v>20</v>
      </c>
      <c r="H133" s="19" t="s">
        <v>854</v>
      </c>
      <c r="I133" s="20" t="s">
        <v>855</v>
      </c>
      <c r="J133" s="20" t="s">
        <v>856</v>
      </c>
      <c r="K133" s="19" t="s">
        <v>968</v>
      </c>
      <c r="L133" s="19" t="s">
        <v>858</v>
      </c>
      <c r="M133" s="19" t="s">
        <v>969</v>
      </c>
      <c r="N133" s="19" t="s">
        <v>925</v>
      </c>
      <c r="O133" s="21">
        <v>44107</v>
      </c>
      <c r="P133" s="21"/>
      <c r="Q133" s="19" t="s">
        <v>33</v>
      </c>
      <c r="R133" s="18" t="e">
        <v>#N/A</v>
      </c>
      <c r="S133" s="19" t="s">
        <v>534</v>
      </c>
      <c r="T133" s="20" t="s">
        <v>535</v>
      </c>
      <c r="U133" s="19" t="s">
        <v>512</v>
      </c>
      <c r="V133" s="19" t="s">
        <v>512</v>
      </c>
      <c r="W133" s="19" t="s">
        <v>305</v>
      </c>
      <c r="X133" s="19" t="s">
        <v>305</v>
      </c>
      <c r="Y133" s="19" t="s">
        <v>35</v>
      </c>
      <c r="Z133" s="18" t="s">
        <v>863</v>
      </c>
      <c r="AA133" s="19" t="s">
        <v>523</v>
      </c>
      <c r="AB133" s="20" t="s">
        <v>524</v>
      </c>
      <c r="AC133" s="19" t="s">
        <v>676</v>
      </c>
      <c r="AD133" s="19" t="s">
        <v>659</v>
      </c>
      <c r="AE133" s="19" t="s">
        <v>862</v>
      </c>
      <c r="AF133" s="19" t="s">
        <v>862</v>
      </c>
      <c r="AG133" s="19" t="s">
        <v>874</v>
      </c>
      <c r="AH133" s="18">
        <v>1</v>
      </c>
      <c r="AI133" s="22" t="s">
        <v>931</v>
      </c>
      <c r="AJ133" s="23">
        <v>1.65</v>
      </c>
      <c r="AK133" s="13" t="str">
        <f t="shared" si="0"/>
        <v>RG8080A09LI-CO 4 GAMACHES ISCC1 5 FRIVILLE ESCARBOTIN 09:45</v>
      </c>
      <c r="AL133" s="71" t="s">
        <v>1681</v>
      </c>
    </row>
    <row r="134" spans="1:38" ht="23.25" customHeight="1" thickBot="1">
      <c r="A134" s="18" t="s">
        <v>538</v>
      </c>
      <c r="B134" s="19" t="s">
        <v>849</v>
      </c>
      <c r="C134" s="20" t="s">
        <v>865</v>
      </c>
      <c r="D134" s="20" t="s">
        <v>970</v>
      </c>
      <c r="E134" s="20" t="s">
        <v>852</v>
      </c>
      <c r="F134" s="19" t="s">
        <v>853</v>
      </c>
      <c r="G134" s="20" t="s">
        <v>20</v>
      </c>
      <c r="H134" s="19" t="s">
        <v>854</v>
      </c>
      <c r="I134" s="20" t="s">
        <v>855</v>
      </c>
      <c r="J134" s="20" t="s">
        <v>856</v>
      </c>
      <c r="K134" s="19" t="s">
        <v>968</v>
      </c>
      <c r="L134" s="19" t="s">
        <v>858</v>
      </c>
      <c r="M134" s="19" t="s">
        <v>880</v>
      </c>
      <c r="N134" s="19" t="s">
        <v>873</v>
      </c>
      <c r="O134" s="21">
        <v>44261</v>
      </c>
      <c r="P134" s="21"/>
      <c r="Q134" s="19" t="s">
        <v>22</v>
      </c>
      <c r="R134" s="18" t="s">
        <v>863</v>
      </c>
      <c r="S134" s="19" t="s">
        <v>175</v>
      </c>
      <c r="T134" s="20" t="s">
        <v>176</v>
      </c>
      <c r="U134" s="19" t="s">
        <v>862</v>
      </c>
      <c r="V134" s="19" t="s">
        <v>862</v>
      </c>
      <c r="W134" s="19" t="s">
        <v>243</v>
      </c>
      <c r="X134" s="19" t="s">
        <v>475</v>
      </c>
      <c r="Y134" s="19" t="s">
        <v>25</v>
      </c>
      <c r="Z134" s="18" t="s">
        <v>863</v>
      </c>
      <c r="AA134" s="19" t="s">
        <v>452</v>
      </c>
      <c r="AB134" s="20" t="s">
        <v>453</v>
      </c>
      <c r="AC134" s="19" t="s">
        <v>602</v>
      </c>
      <c r="AD134" s="19" t="s">
        <v>602</v>
      </c>
      <c r="AE134" s="19" t="s">
        <v>488</v>
      </c>
      <c r="AF134" s="19" t="s">
        <v>488</v>
      </c>
      <c r="AG134" s="19" t="s">
        <v>874</v>
      </c>
      <c r="AH134" s="18">
        <v>117</v>
      </c>
      <c r="AI134" s="22">
        <v>14.25</v>
      </c>
      <c r="AJ134" s="23">
        <v>1.65</v>
      </c>
      <c r="AK134" s="13" t="str">
        <f t="shared" si="0"/>
        <v>RG8080A11LI-CO 1 ROYE PIC 2 ABBEVILLE PDC 1 05:10</v>
      </c>
      <c r="AL134" s="71" t="s">
        <v>1682</v>
      </c>
    </row>
    <row r="135" spans="1:38" ht="23.25" customHeight="1" thickBot="1">
      <c r="A135" s="18" t="s">
        <v>538</v>
      </c>
      <c r="B135" s="19" t="s">
        <v>849</v>
      </c>
      <c r="C135" s="20" t="s">
        <v>865</v>
      </c>
      <c r="D135" s="20" t="s">
        <v>970</v>
      </c>
      <c r="E135" s="20" t="s">
        <v>852</v>
      </c>
      <c r="F135" s="19" t="s">
        <v>853</v>
      </c>
      <c r="G135" s="20" t="s">
        <v>20</v>
      </c>
      <c r="H135" s="19" t="s">
        <v>854</v>
      </c>
      <c r="I135" s="20" t="s">
        <v>855</v>
      </c>
      <c r="J135" s="20" t="s">
        <v>856</v>
      </c>
      <c r="K135" s="19" t="s">
        <v>968</v>
      </c>
      <c r="L135" s="19" t="s">
        <v>858</v>
      </c>
      <c r="M135" s="19" t="s">
        <v>880</v>
      </c>
      <c r="N135" s="19" t="s">
        <v>873</v>
      </c>
      <c r="O135" s="21">
        <v>44261</v>
      </c>
      <c r="P135" s="21"/>
      <c r="Q135" s="19" t="s">
        <v>22</v>
      </c>
      <c r="R135" s="18" t="s">
        <v>863</v>
      </c>
      <c r="S135" s="19" t="s">
        <v>175</v>
      </c>
      <c r="T135" s="20" t="s">
        <v>176</v>
      </c>
      <c r="U135" s="19" t="s">
        <v>862</v>
      </c>
      <c r="V135" s="19" t="s">
        <v>862</v>
      </c>
      <c r="W135" s="19" t="s">
        <v>243</v>
      </c>
      <c r="X135" s="19" t="s">
        <v>475</v>
      </c>
      <c r="Y135" s="19" t="s">
        <v>31</v>
      </c>
      <c r="Z135" s="18" t="s">
        <v>863</v>
      </c>
      <c r="AA135" s="19" t="s">
        <v>523</v>
      </c>
      <c r="AB135" s="20" t="s">
        <v>524</v>
      </c>
      <c r="AC135" s="19" t="s">
        <v>109</v>
      </c>
      <c r="AD135" s="19" t="s">
        <v>163</v>
      </c>
      <c r="AE135" s="19" t="s">
        <v>862</v>
      </c>
      <c r="AF135" s="19" t="s">
        <v>862</v>
      </c>
      <c r="AG135" s="19" t="s">
        <v>874</v>
      </c>
      <c r="AH135" s="18">
        <v>117</v>
      </c>
      <c r="AI135" s="22">
        <v>0</v>
      </c>
      <c r="AJ135" s="23">
        <v>1.65</v>
      </c>
      <c r="AK135" s="13" t="str">
        <f t="shared" si="0"/>
        <v>RG8080A11LI-CO 1 ROYE PIC 3 FRIVILLE ESCARBOTIN 05:10</v>
      </c>
      <c r="AL135" s="71" t="s">
        <v>1683</v>
      </c>
    </row>
    <row r="136" spans="1:38" ht="23.25" customHeight="1" thickBot="1">
      <c r="A136" s="18" t="s">
        <v>538</v>
      </c>
      <c r="B136" s="19" t="s">
        <v>849</v>
      </c>
      <c r="C136" s="20" t="s">
        <v>865</v>
      </c>
      <c r="D136" s="20" t="s">
        <v>970</v>
      </c>
      <c r="E136" s="20" t="s">
        <v>852</v>
      </c>
      <c r="F136" s="19" t="s">
        <v>853</v>
      </c>
      <c r="G136" s="20" t="s">
        <v>20</v>
      </c>
      <c r="H136" s="19" t="s">
        <v>854</v>
      </c>
      <c r="I136" s="20" t="s">
        <v>855</v>
      </c>
      <c r="J136" s="20" t="s">
        <v>856</v>
      </c>
      <c r="K136" s="19" t="s">
        <v>968</v>
      </c>
      <c r="L136" s="19" t="s">
        <v>858</v>
      </c>
      <c r="M136" s="19" t="s">
        <v>880</v>
      </c>
      <c r="N136" s="19" t="s">
        <v>873</v>
      </c>
      <c r="O136" s="21">
        <v>44261</v>
      </c>
      <c r="P136" s="21"/>
      <c r="Q136" s="19" t="s">
        <v>25</v>
      </c>
      <c r="R136" s="18" t="s">
        <v>863</v>
      </c>
      <c r="S136" s="19" t="s">
        <v>452</v>
      </c>
      <c r="T136" s="20" t="s">
        <v>453</v>
      </c>
      <c r="U136" s="19" t="s">
        <v>602</v>
      </c>
      <c r="V136" s="19" t="s">
        <v>602</v>
      </c>
      <c r="W136" s="19" t="s">
        <v>488</v>
      </c>
      <c r="X136" s="19" t="s">
        <v>488</v>
      </c>
      <c r="Y136" s="19" t="s">
        <v>31</v>
      </c>
      <c r="Z136" s="18" t="s">
        <v>863</v>
      </c>
      <c r="AA136" s="19" t="s">
        <v>523</v>
      </c>
      <c r="AB136" s="20" t="s">
        <v>524</v>
      </c>
      <c r="AC136" s="19" t="s">
        <v>109</v>
      </c>
      <c r="AD136" s="19" t="s">
        <v>163</v>
      </c>
      <c r="AE136" s="19" t="s">
        <v>862</v>
      </c>
      <c r="AF136" s="19" t="s">
        <v>862</v>
      </c>
      <c r="AG136" s="19" t="s">
        <v>874</v>
      </c>
      <c r="AH136" s="18">
        <v>1</v>
      </c>
      <c r="AI136" s="22">
        <v>17.142499999999998</v>
      </c>
      <c r="AJ136" s="23">
        <v>1.65</v>
      </c>
      <c r="AK136" s="13" t="str">
        <f t="shared" si="0"/>
        <v>RG8080A11LI-CO 2 ABBEVILLE PDC 1 3 FRIVILLE ESCARBOTIN 07:05</v>
      </c>
      <c r="AL136" s="71" t="s">
        <v>1684</v>
      </c>
    </row>
    <row r="137" spans="1:38" ht="23.25" customHeight="1" thickBot="1">
      <c r="A137" s="18" t="s">
        <v>540</v>
      </c>
      <c r="B137" s="19" t="s">
        <v>849</v>
      </c>
      <c r="C137" s="20" t="s">
        <v>850</v>
      </c>
      <c r="D137" s="20" t="s">
        <v>971</v>
      </c>
      <c r="E137" s="20" t="s">
        <v>939</v>
      </c>
      <c r="F137" s="19" t="s">
        <v>853</v>
      </c>
      <c r="G137" s="20" t="s">
        <v>20</v>
      </c>
      <c r="H137" s="19" t="s">
        <v>972</v>
      </c>
      <c r="I137" s="20" t="s">
        <v>973</v>
      </c>
      <c r="J137" s="20" t="s">
        <v>974</v>
      </c>
      <c r="K137" s="19" t="s">
        <v>975</v>
      </c>
      <c r="L137" s="19" t="s">
        <v>858</v>
      </c>
      <c r="M137" s="19" t="s">
        <v>859</v>
      </c>
      <c r="N137" s="19" t="s">
        <v>860</v>
      </c>
      <c r="O137" s="21">
        <v>43987</v>
      </c>
      <c r="P137" s="21"/>
      <c r="Q137" s="19" t="s">
        <v>22</v>
      </c>
      <c r="R137" s="18" t="s">
        <v>863</v>
      </c>
      <c r="S137" s="19" t="s">
        <v>200</v>
      </c>
      <c r="T137" s="20" t="s">
        <v>201</v>
      </c>
      <c r="U137" s="19" t="s">
        <v>862</v>
      </c>
      <c r="V137" s="19" t="s">
        <v>862</v>
      </c>
      <c r="W137" s="19" t="s">
        <v>93</v>
      </c>
      <c r="X137" s="19" t="s">
        <v>81</v>
      </c>
      <c r="Y137" s="19" t="s">
        <v>25</v>
      </c>
      <c r="Z137" s="18" t="s">
        <v>861</v>
      </c>
      <c r="AA137" s="19" t="s">
        <v>211</v>
      </c>
      <c r="AB137" s="20" t="s">
        <v>212</v>
      </c>
      <c r="AC137" s="19" t="s">
        <v>114</v>
      </c>
      <c r="AD137" s="19" t="s">
        <v>114</v>
      </c>
      <c r="AE137" s="19" t="s">
        <v>493</v>
      </c>
      <c r="AF137" s="19" t="s">
        <v>86</v>
      </c>
      <c r="AG137" s="19" t="s">
        <v>864</v>
      </c>
      <c r="AH137" s="18">
        <v>279</v>
      </c>
      <c r="AI137" s="22">
        <v>28</v>
      </c>
      <c r="AJ137" s="23">
        <v>1.67</v>
      </c>
      <c r="AK137" s="13" t="str">
        <f t="shared" si="0"/>
        <v>RG8080A16EN-IP 1 PLTF MOREUIL 2 BEAUVAIS PPDC 06:00</v>
      </c>
      <c r="AL137" s="71" t="s">
        <v>1685</v>
      </c>
    </row>
    <row r="138" spans="1:38" ht="23.25" customHeight="1" thickBot="1">
      <c r="A138" s="18" t="s">
        <v>540</v>
      </c>
      <c r="B138" s="19" t="s">
        <v>849</v>
      </c>
      <c r="C138" s="20" t="s">
        <v>850</v>
      </c>
      <c r="D138" s="20" t="s">
        <v>971</v>
      </c>
      <c r="E138" s="20" t="s">
        <v>939</v>
      </c>
      <c r="F138" s="19" t="s">
        <v>853</v>
      </c>
      <c r="G138" s="20" t="s">
        <v>20</v>
      </c>
      <c r="H138" s="19" t="s">
        <v>972</v>
      </c>
      <c r="I138" s="20" t="s">
        <v>973</v>
      </c>
      <c r="J138" s="20" t="s">
        <v>974</v>
      </c>
      <c r="K138" s="19" t="s">
        <v>975</v>
      </c>
      <c r="L138" s="19" t="s">
        <v>858</v>
      </c>
      <c r="M138" s="19" t="s">
        <v>859</v>
      </c>
      <c r="N138" s="19" t="s">
        <v>860</v>
      </c>
      <c r="O138" s="21">
        <v>43987</v>
      </c>
      <c r="P138" s="21"/>
      <c r="Q138" s="19" t="s">
        <v>22</v>
      </c>
      <c r="R138" s="18" t="s">
        <v>863</v>
      </c>
      <c r="S138" s="19" t="s">
        <v>200</v>
      </c>
      <c r="T138" s="20" t="s">
        <v>201</v>
      </c>
      <c r="U138" s="19" t="s">
        <v>862</v>
      </c>
      <c r="V138" s="19" t="s">
        <v>862</v>
      </c>
      <c r="W138" s="19" t="s">
        <v>93</v>
      </c>
      <c r="X138" s="19" t="s">
        <v>81</v>
      </c>
      <c r="Y138" s="19" t="s">
        <v>31</v>
      </c>
      <c r="Z138" s="18" t="s">
        <v>861</v>
      </c>
      <c r="AA138" s="19" t="s">
        <v>215</v>
      </c>
      <c r="AB138" s="20" t="s">
        <v>216</v>
      </c>
      <c r="AC138" s="19" t="s">
        <v>658</v>
      </c>
      <c r="AD138" s="19" t="s">
        <v>658</v>
      </c>
      <c r="AE138" s="19" t="s">
        <v>89</v>
      </c>
      <c r="AF138" s="19" t="s">
        <v>541</v>
      </c>
      <c r="AG138" s="19" t="s">
        <v>864</v>
      </c>
      <c r="AH138" s="18">
        <v>279</v>
      </c>
      <c r="AI138" s="22">
        <v>21.5</v>
      </c>
      <c r="AJ138" s="23">
        <v>1.67</v>
      </c>
      <c r="AK138" s="13" t="str">
        <f t="shared" si="0"/>
        <v>RG8080A16EN-IP 1 PLTF MOREUIL 3 FEUQUIERES PDC1 06:00</v>
      </c>
      <c r="AL138" s="71" t="s">
        <v>1686</v>
      </c>
    </row>
    <row r="139" spans="1:38" ht="23.25" customHeight="1" thickBot="1">
      <c r="A139" s="18" t="s">
        <v>540</v>
      </c>
      <c r="B139" s="19" t="s">
        <v>849</v>
      </c>
      <c r="C139" s="20" t="s">
        <v>850</v>
      </c>
      <c r="D139" s="20" t="s">
        <v>971</v>
      </c>
      <c r="E139" s="20" t="s">
        <v>939</v>
      </c>
      <c r="F139" s="19" t="s">
        <v>853</v>
      </c>
      <c r="G139" s="20" t="s">
        <v>20</v>
      </c>
      <c r="H139" s="19" t="s">
        <v>972</v>
      </c>
      <c r="I139" s="20" t="s">
        <v>973</v>
      </c>
      <c r="J139" s="20" t="s">
        <v>974</v>
      </c>
      <c r="K139" s="19" t="s">
        <v>975</v>
      </c>
      <c r="L139" s="19" t="s">
        <v>858</v>
      </c>
      <c r="M139" s="19" t="s">
        <v>859</v>
      </c>
      <c r="N139" s="19" t="s">
        <v>860</v>
      </c>
      <c r="O139" s="21">
        <v>43987</v>
      </c>
      <c r="P139" s="21"/>
      <c r="Q139" s="19" t="s">
        <v>31</v>
      </c>
      <c r="R139" s="18" t="s">
        <v>861</v>
      </c>
      <c r="S139" s="19" t="s">
        <v>215</v>
      </c>
      <c r="T139" s="20" t="s">
        <v>216</v>
      </c>
      <c r="U139" s="19" t="s">
        <v>658</v>
      </c>
      <c r="V139" s="19" t="s">
        <v>658</v>
      </c>
      <c r="W139" s="19" t="s">
        <v>89</v>
      </c>
      <c r="X139" s="19" t="s">
        <v>541</v>
      </c>
      <c r="Y139" s="19" t="s">
        <v>33</v>
      </c>
      <c r="Z139" s="18" t="s">
        <v>863</v>
      </c>
      <c r="AA139" s="19" t="s">
        <v>200</v>
      </c>
      <c r="AB139" s="20" t="s">
        <v>201</v>
      </c>
      <c r="AC139" s="19" t="s">
        <v>752</v>
      </c>
      <c r="AD139" s="19" t="s">
        <v>752</v>
      </c>
      <c r="AE139" s="19" t="s">
        <v>676</v>
      </c>
      <c r="AF139" s="19" t="s">
        <v>542</v>
      </c>
      <c r="AG139" s="19" t="s">
        <v>864</v>
      </c>
      <c r="AH139" s="18">
        <v>1</v>
      </c>
      <c r="AI139" s="22">
        <v>0</v>
      </c>
      <c r="AJ139" s="23">
        <v>1.67</v>
      </c>
      <c r="AK139" s="13" t="str">
        <f t="shared" si="0"/>
        <v>RG8080A16EN-IP 3 FEUQUIERES PDC1 4 PLTF MOREUIL 08:35</v>
      </c>
      <c r="AL139" s="71" t="s">
        <v>1687</v>
      </c>
    </row>
    <row r="140" spans="1:38" ht="23.25" customHeight="1" thickBot="1">
      <c r="A140" s="18" t="s">
        <v>540</v>
      </c>
      <c r="B140" s="19" t="s">
        <v>849</v>
      </c>
      <c r="C140" s="20" t="s">
        <v>850</v>
      </c>
      <c r="D140" s="20" t="s">
        <v>971</v>
      </c>
      <c r="E140" s="20" t="s">
        <v>939</v>
      </c>
      <c r="F140" s="19" t="s">
        <v>853</v>
      </c>
      <c r="G140" s="20" t="s">
        <v>20</v>
      </c>
      <c r="H140" s="19" t="s">
        <v>972</v>
      </c>
      <c r="I140" s="20" t="s">
        <v>973</v>
      </c>
      <c r="J140" s="20" t="s">
        <v>974</v>
      </c>
      <c r="K140" s="19" t="s">
        <v>975</v>
      </c>
      <c r="L140" s="19" t="s">
        <v>858</v>
      </c>
      <c r="M140" s="19" t="s">
        <v>859</v>
      </c>
      <c r="N140" s="19" t="s">
        <v>860</v>
      </c>
      <c r="O140" s="21">
        <v>43987</v>
      </c>
      <c r="P140" s="21"/>
      <c r="Q140" s="19" t="s">
        <v>33</v>
      </c>
      <c r="R140" s="18" t="s">
        <v>863</v>
      </c>
      <c r="S140" s="19" t="s">
        <v>200</v>
      </c>
      <c r="T140" s="20" t="s">
        <v>201</v>
      </c>
      <c r="U140" s="19" t="s">
        <v>752</v>
      </c>
      <c r="V140" s="19" t="s">
        <v>752</v>
      </c>
      <c r="W140" s="19" t="s">
        <v>676</v>
      </c>
      <c r="X140" s="19" t="s">
        <v>542</v>
      </c>
      <c r="Y140" s="19" t="s">
        <v>35</v>
      </c>
      <c r="Z140" s="18" t="s">
        <v>861</v>
      </c>
      <c r="AA140" s="19" t="s">
        <v>234</v>
      </c>
      <c r="AB140" s="20" t="s">
        <v>235</v>
      </c>
      <c r="AC140" s="19" t="s">
        <v>414</v>
      </c>
      <c r="AD140" s="19" t="s">
        <v>414</v>
      </c>
      <c r="AE140" s="19" t="s">
        <v>763</v>
      </c>
      <c r="AF140" s="19" t="s">
        <v>543</v>
      </c>
      <c r="AG140" s="19" t="s">
        <v>864</v>
      </c>
      <c r="AH140" s="18">
        <v>1</v>
      </c>
      <c r="AI140" s="22">
        <v>20</v>
      </c>
      <c r="AJ140" s="23">
        <v>1.67</v>
      </c>
      <c r="AK140" s="13" t="str">
        <f t="shared" si="0"/>
        <v>RG8080A16EN-IP 4 PLTF MOREUIL 5 NOAILLES PDC1 10:15</v>
      </c>
      <c r="AL140" s="71" t="s">
        <v>1688</v>
      </c>
    </row>
    <row r="141" spans="1:38" ht="23.25" customHeight="1" thickBot="1">
      <c r="A141" s="18" t="s">
        <v>540</v>
      </c>
      <c r="B141" s="19" t="s">
        <v>849</v>
      </c>
      <c r="C141" s="20" t="s">
        <v>850</v>
      </c>
      <c r="D141" s="20" t="s">
        <v>971</v>
      </c>
      <c r="E141" s="20" t="s">
        <v>939</v>
      </c>
      <c r="F141" s="19" t="s">
        <v>853</v>
      </c>
      <c r="G141" s="20" t="s">
        <v>20</v>
      </c>
      <c r="H141" s="19" t="s">
        <v>972</v>
      </c>
      <c r="I141" s="20" t="s">
        <v>973</v>
      </c>
      <c r="J141" s="20" t="s">
        <v>974</v>
      </c>
      <c r="K141" s="19" t="s">
        <v>975</v>
      </c>
      <c r="L141" s="19" t="s">
        <v>858</v>
      </c>
      <c r="M141" s="19" t="s">
        <v>859</v>
      </c>
      <c r="N141" s="19" t="s">
        <v>860</v>
      </c>
      <c r="O141" s="21">
        <v>43987</v>
      </c>
      <c r="P141" s="21"/>
      <c r="Q141" s="19" t="s">
        <v>35</v>
      </c>
      <c r="R141" s="18" t="s">
        <v>861</v>
      </c>
      <c r="S141" s="19" t="s">
        <v>234</v>
      </c>
      <c r="T141" s="20" t="s">
        <v>235</v>
      </c>
      <c r="U141" s="19" t="s">
        <v>414</v>
      </c>
      <c r="V141" s="19" t="s">
        <v>414</v>
      </c>
      <c r="W141" s="19" t="s">
        <v>763</v>
      </c>
      <c r="X141" s="19" t="s">
        <v>543</v>
      </c>
      <c r="Y141" s="19" t="s">
        <v>169</v>
      </c>
      <c r="Z141" s="18" t="s">
        <v>863</v>
      </c>
      <c r="AA141" s="19" t="s">
        <v>200</v>
      </c>
      <c r="AB141" s="20" t="s">
        <v>201</v>
      </c>
      <c r="AC141" s="19" t="s">
        <v>140</v>
      </c>
      <c r="AD141" s="19" t="s">
        <v>116</v>
      </c>
      <c r="AE141" s="19" t="s">
        <v>862</v>
      </c>
      <c r="AF141" s="19" t="s">
        <v>862</v>
      </c>
      <c r="AG141" s="19" t="s">
        <v>864</v>
      </c>
      <c r="AH141" s="18">
        <v>1</v>
      </c>
      <c r="AI141" s="22">
        <v>9.75</v>
      </c>
      <c r="AJ141" s="23">
        <v>1.67</v>
      </c>
      <c r="AK141" s="13" t="str">
        <f t="shared" si="0"/>
        <v>RG8080A16EN-IP 5 NOAILLES PDC1 6 PLTF MOREUIL 12:55</v>
      </c>
      <c r="AL141" s="71" t="s">
        <v>1689</v>
      </c>
    </row>
    <row r="142" spans="1:38" ht="23.25" customHeight="1" thickBot="1">
      <c r="A142" s="18" t="s">
        <v>548</v>
      </c>
      <c r="B142" s="19" t="s">
        <v>849</v>
      </c>
      <c r="C142" s="20" t="s">
        <v>865</v>
      </c>
      <c r="D142" s="20" t="s">
        <v>976</v>
      </c>
      <c r="E142" s="20" t="s">
        <v>867</v>
      </c>
      <c r="F142" s="19" t="s">
        <v>853</v>
      </c>
      <c r="G142" s="20" t="s">
        <v>20</v>
      </c>
      <c r="H142" s="19" t="s">
        <v>854</v>
      </c>
      <c r="I142" s="20" t="s">
        <v>855</v>
      </c>
      <c r="J142" s="20" t="s">
        <v>856</v>
      </c>
      <c r="K142" s="19" t="s">
        <v>947</v>
      </c>
      <c r="L142" s="19" t="s">
        <v>858</v>
      </c>
      <c r="M142" s="19" t="s">
        <v>872</v>
      </c>
      <c r="N142" s="19" t="s">
        <v>873</v>
      </c>
      <c r="O142" s="21">
        <v>44107</v>
      </c>
      <c r="P142" s="21"/>
      <c r="Q142" s="19" t="s">
        <v>22</v>
      </c>
      <c r="R142" s="18" t="s">
        <v>863</v>
      </c>
      <c r="S142" s="19" t="s">
        <v>175</v>
      </c>
      <c r="T142" s="20" t="s">
        <v>176</v>
      </c>
      <c r="U142" s="19" t="s">
        <v>862</v>
      </c>
      <c r="V142" s="19" t="s">
        <v>862</v>
      </c>
      <c r="W142" s="19" t="s">
        <v>335</v>
      </c>
      <c r="X142" s="19" t="s">
        <v>247</v>
      </c>
      <c r="Y142" s="19" t="s">
        <v>25</v>
      </c>
      <c r="Z142" s="18" t="s">
        <v>863</v>
      </c>
      <c r="AA142" s="19" t="s">
        <v>517</v>
      </c>
      <c r="AB142" s="20" t="s">
        <v>518</v>
      </c>
      <c r="AC142" s="19" t="s">
        <v>330</v>
      </c>
      <c r="AD142" s="19" t="s">
        <v>330</v>
      </c>
      <c r="AE142" s="19" t="s">
        <v>337</v>
      </c>
      <c r="AF142" s="19" t="s">
        <v>337</v>
      </c>
      <c r="AG142" s="19" t="s">
        <v>885</v>
      </c>
      <c r="AH142" s="18">
        <v>31</v>
      </c>
      <c r="AI142" s="22">
        <v>13.723673076923072</v>
      </c>
      <c r="AJ142" s="23">
        <v>1.97</v>
      </c>
      <c r="AK142" s="13" t="str">
        <f t="shared" si="0"/>
        <v>RG8080A22EL-CO 1 ROYE PIC 2 ROSIERES PDC1 05:55</v>
      </c>
      <c r="AL142" s="71" t="s">
        <v>1690</v>
      </c>
    </row>
    <row r="143" spans="1:38" ht="23.25" customHeight="1" thickBot="1">
      <c r="A143" s="18" t="s">
        <v>548</v>
      </c>
      <c r="B143" s="19" t="s">
        <v>849</v>
      </c>
      <c r="C143" s="20" t="s">
        <v>865</v>
      </c>
      <c r="D143" s="20" t="s">
        <v>976</v>
      </c>
      <c r="E143" s="20" t="s">
        <v>867</v>
      </c>
      <c r="F143" s="19" t="s">
        <v>853</v>
      </c>
      <c r="G143" s="20" t="s">
        <v>20</v>
      </c>
      <c r="H143" s="19" t="s">
        <v>854</v>
      </c>
      <c r="I143" s="20" t="s">
        <v>855</v>
      </c>
      <c r="J143" s="20" t="s">
        <v>856</v>
      </c>
      <c r="K143" s="19" t="s">
        <v>947</v>
      </c>
      <c r="L143" s="19" t="s">
        <v>858</v>
      </c>
      <c r="M143" s="19" t="s">
        <v>872</v>
      </c>
      <c r="N143" s="19" t="s">
        <v>873</v>
      </c>
      <c r="O143" s="21">
        <v>44107</v>
      </c>
      <c r="P143" s="21"/>
      <c r="Q143" s="19" t="s">
        <v>25</v>
      </c>
      <c r="R143" s="18" t="s">
        <v>863</v>
      </c>
      <c r="S143" s="19" t="s">
        <v>517</v>
      </c>
      <c r="T143" s="20" t="s">
        <v>518</v>
      </c>
      <c r="U143" s="19" t="s">
        <v>330</v>
      </c>
      <c r="V143" s="19" t="s">
        <v>330</v>
      </c>
      <c r="W143" s="19" t="s">
        <v>337</v>
      </c>
      <c r="X143" s="19" t="s">
        <v>337</v>
      </c>
      <c r="Y143" s="19" t="s">
        <v>31</v>
      </c>
      <c r="Z143" s="18" t="s">
        <v>863</v>
      </c>
      <c r="AA143" s="19" t="s">
        <v>175</v>
      </c>
      <c r="AB143" s="20" t="s">
        <v>176</v>
      </c>
      <c r="AC143" s="19" t="s">
        <v>54</v>
      </c>
      <c r="AD143" s="19" t="s">
        <v>260</v>
      </c>
      <c r="AE143" s="19" t="s">
        <v>862</v>
      </c>
      <c r="AF143" s="19" t="s">
        <v>862</v>
      </c>
      <c r="AG143" s="19" t="s">
        <v>885</v>
      </c>
      <c r="AH143" s="18">
        <v>1</v>
      </c>
      <c r="AI143" s="22">
        <v>10.364580952380953</v>
      </c>
      <c r="AJ143" s="23">
        <v>1.97</v>
      </c>
      <c r="AK143" s="13" t="str">
        <f t="shared" si="0"/>
        <v>RG8080A22EL-CO 2 ROSIERES PDC1 3 ROYE PIC 06:45</v>
      </c>
      <c r="AL143" s="71" t="s">
        <v>1691</v>
      </c>
    </row>
    <row r="144" spans="1:38" ht="23.25" customHeight="1" thickBot="1">
      <c r="A144" s="18" t="s">
        <v>550</v>
      </c>
      <c r="B144" s="19" t="s">
        <v>849</v>
      </c>
      <c r="C144" s="20" t="s">
        <v>865</v>
      </c>
      <c r="D144" s="20" t="s">
        <v>967</v>
      </c>
      <c r="E144" s="20" t="s">
        <v>852</v>
      </c>
      <c r="F144" s="19" t="s">
        <v>853</v>
      </c>
      <c r="G144" s="20" t="s">
        <v>20</v>
      </c>
      <c r="H144" s="19" t="s">
        <v>854</v>
      </c>
      <c r="I144" s="20" t="s">
        <v>855</v>
      </c>
      <c r="J144" s="20" t="s">
        <v>856</v>
      </c>
      <c r="K144" s="19" t="s">
        <v>968</v>
      </c>
      <c r="L144" s="19" t="s">
        <v>858</v>
      </c>
      <c r="M144" s="19" t="s">
        <v>977</v>
      </c>
      <c r="N144" s="19" t="s">
        <v>873</v>
      </c>
      <c r="O144" s="21">
        <v>43922</v>
      </c>
      <c r="P144" s="21"/>
      <c r="Q144" s="19" t="s">
        <v>22</v>
      </c>
      <c r="R144" s="18" t="s">
        <v>863</v>
      </c>
      <c r="S144" s="19" t="s">
        <v>175</v>
      </c>
      <c r="T144" s="20" t="s">
        <v>176</v>
      </c>
      <c r="U144" s="19" t="s">
        <v>862</v>
      </c>
      <c r="V144" s="19" t="s">
        <v>862</v>
      </c>
      <c r="W144" s="19" t="s">
        <v>243</v>
      </c>
      <c r="X144" s="19" t="s">
        <v>475</v>
      </c>
      <c r="Y144" s="19" t="s">
        <v>25</v>
      </c>
      <c r="Z144" s="18" t="s">
        <v>863</v>
      </c>
      <c r="AA144" s="19" t="s">
        <v>452</v>
      </c>
      <c r="AB144" s="20" t="s">
        <v>453</v>
      </c>
      <c r="AC144" s="19" t="s">
        <v>602</v>
      </c>
      <c r="AD144" s="19" t="s">
        <v>602</v>
      </c>
      <c r="AE144" s="19" t="s">
        <v>77</v>
      </c>
      <c r="AF144" s="19" t="s">
        <v>488</v>
      </c>
      <c r="AG144" s="19" t="s">
        <v>864</v>
      </c>
      <c r="AH144" s="18">
        <v>257</v>
      </c>
      <c r="AI144" s="22">
        <v>17.985961538461538</v>
      </c>
      <c r="AJ144" s="23">
        <v>1.65</v>
      </c>
      <c r="AK144" s="13" t="str">
        <f t="shared" si="0"/>
        <v>RG8080A23EN-CO 1 ROYE PIC 2 ABBEVILLE PDC 1 05:10</v>
      </c>
      <c r="AL144" s="71" t="s">
        <v>1692</v>
      </c>
    </row>
    <row r="145" spans="1:38" ht="23.25" customHeight="1" thickBot="1">
      <c r="A145" s="18" t="s">
        <v>550</v>
      </c>
      <c r="B145" s="19" t="s">
        <v>849</v>
      </c>
      <c r="C145" s="20" t="s">
        <v>865</v>
      </c>
      <c r="D145" s="20" t="s">
        <v>967</v>
      </c>
      <c r="E145" s="20" t="s">
        <v>852</v>
      </c>
      <c r="F145" s="19" t="s">
        <v>853</v>
      </c>
      <c r="G145" s="20" t="s">
        <v>20</v>
      </c>
      <c r="H145" s="19" t="s">
        <v>854</v>
      </c>
      <c r="I145" s="20" t="s">
        <v>855</v>
      </c>
      <c r="J145" s="20" t="s">
        <v>856</v>
      </c>
      <c r="K145" s="19" t="s">
        <v>968</v>
      </c>
      <c r="L145" s="19" t="s">
        <v>858</v>
      </c>
      <c r="M145" s="19" t="s">
        <v>977</v>
      </c>
      <c r="N145" s="19" t="s">
        <v>873</v>
      </c>
      <c r="O145" s="21">
        <v>43922</v>
      </c>
      <c r="P145" s="21"/>
      <c r="Q145" s="19" t="s">
        <v>25</v>
      </c>
      <c r="R145" s="18" t="s">
        <v>863</v>
      </c>
      <c r="S145" s="19" t="s">
        <v>452</v>
      </c>
      <c r="T145" s="20" t="s">
        <v>453</v>
      </c>
      <c r="U145" s="19" t="s">
        <v>602</v>
      </c>
      <c r="V145" s="19" t="s">
        <v>602</v>
      </c>
      <c r="W145" s="19" t="s">
        <v>77</v>
      </c>
      <c r="X145" s="19" t="s">
        <v>488</v>
      </c>
      <c r="Y145" s="19" t="s">
        <v>31</v>
      </c>
      <c r="Z145" s="18" t="s">
        <v>863</v>
      </c>
      <c r="AA145" s="19" t="s">
        <v>523</v>
      </c>
      <c r="AB145" s="20" t="s">
        <v>524</v>
      </c>
      <c r="AC145" s="19" t="s">
        <v>109</v>
      </c>
      <c r="AD145" s="19" t="s">
        <v>109</v>
      </c>
      <c r="AE145" s="19" t="s">
        <v>89</v>
      </c>
      <c r="AF145" s="19" t="s">
        <v>163</v>
      </c>
      <c r="AG145" s="19" t="s">
        <v>864</v>
      </c>
      <c r="AH145" s="18">
        <v>1</v>
      </c>
      <c r="AI145" s="22">
        <v>19.899999999999995</v>
      </c>
      <c r="AJ145" s="23">
        <v>1.65</v>
      </c>
      <c r="AK145" s="13" t="str">
        <f t="shared" si="0"/>
        <v>RG8080A23EN-CO 2 ABBEVILLE PDC 1 3 FRIVILLE ESCARBOTIN 07:05</v>
      </c>
      <c r="AL145" s="71" t="s">
        <v>1693</v>
      </c>
    </row>
    <row r="146" spans="1:38" ht="23.25" customHeight="1" thickBot="1">
      <c r="A146" s="18" t="s">
        <v>550</v>
      </c>
      <c r="B146" s="19" t="s">
        <v>849</v>
      </c>
      <c r="C146" s="20" t="s">
        <v>865</v>
      </c>
      <c r="D146" s="20" t="s">
        <v>967</v>
      </c>
      <c r="E146" s="20" t="s">
        <v>852</v>
      </c>
      <c r="F146" s="19" t="s">
        <v>853</v>
      </c>
      <c r="G146" s="20" t="s">
        <v>20</v>
      </c>
      <c r="H146" s="19" t="s">
        <v>854</v>
      </c>
      <c r="I146" s="20" t="s">
        <v>855</v>
      </c>
      <c r="J146" s="20" t="s">
        <v>856</v>
      </c>
      <c r="K146" s="19" t="s">
        <v>968</v>
      </c>
      <c r="L146" s="19" t="s">
        <v>858</v>
      </c>
      <c r="M146" s="19" t="s">
        <v>977</v>
      </c>
      <c r="N146" s="19" t="s">
        <v>873</v>
      </c>
      <c r="O146" s="21">
        <v>43922</v>
      </c>
      <c r="P146" s="21"/>
      <c r="Q146" s="19" t="s">
        <v>31</v>
      </c>
      <c r="R146" s="18" t="s">
        <v>863</v>
      </c>
      <c r="S146" s="19" t="s">
        <v>523</v>
      </c>
      <c r="T146" s="20" t="s">
        <v>524</v>
      </c>
      <c r="U146" s="19" t="s">
        <v>109</v>
      </c>
      <c r="V146" s="19" t="s">
        <v>109</v>
      </c>
      <c r="W146" s="19" t="s">
        <v>89</v>
      </c>
      <c r="X146" s="19" t="s">
        <v>163</v>
      </c>
      <c r="Y146" s="19" t="s">
        <v>33</v>
      </c>
      <c r="Z146" s="18" t="s">
        <v>863</v>
      </c>
      <c r="AA146" s="19" t="s">
        <v>551</v>
      </c>
      <c r="AB146" s="20" t="s">
        <v>552</v>
      </c>
      <c r="AC146" s="19" t="s">
        <v>512</v>
      </c>
      <c r="AD146" s="19" t="s">
        <v>512</v>
      </c>
      <c r="AE146" s="19" t="s">
        <v>933</v>
      </c>
      <c r="AF146" s="19" t="s">
        <v>305</v>
      </c>
      <c r="AG146" s="19" t="s">
        <v>864</v>
      </c>
      <c r="AH146" s="18">
        <v>1</v>
      </c>
      <c r="AI146" s="22">
        <v>14.849999999999996</v>
      </c>
      <c r="AJ146" s="23">
        <v>1.65</v>
      </c>
      <c r="AK146" s="13" t="str">
        <f t="shared" si="0"/>
        <v>RG8080A23EN-CO 3 FRIVILLE ESCARBOTIN 4 GAMACHES BP 09:10</v>
      </c>
      <c r="AL146" s="71" t="s">
        <v>1694</v>
      </c>
    </row>
    <row r="147" spans="1:38" ht="23.25" customHeight="1" thickBot="1">
      <c r="A147" s="18" t="s">
        <v>550</v>
      </c>
      <c r="B147" s="19" t="s">
        <v>849</v>
      </c>
      <c r="C147" s="20" t="s">
        <v>865</v>
      </c>
      <c r="D147" s="20" t="s">
        <v>967</v>
      </c>
      <c r="E147" s="20" t="s">
        <v>852</v>
      </c>
      <c r="F147" s="19" t="s">
        <v>853</v>
      </c>
      <c r="G147" s="20" t="s">
        <v>20</v>
      </c>
      <c r="H147" s="19" t="s">
        <v>854</v>
      </c>
      <c r="I147" s="20" t="s">
        <v>855</v>
      </c>
      <c r="J147" s="20" t="s">
        <v>856</v>
      </c>
      <c r="K147" s="19" t="s">
        <v>968</v>
      </c>
      <c r="L147" s="19" t="s">
        <v>858</v>
      </c>
      <c r="M147" s="19" t="s">
        <v>977</v>
      </c>
      <c r="N147" s="19" t="s">
        <v>873</v>
      </c>
      <c r="O147" s="21">
        <v>43922</v>
      </c>
      <c r="P147" s="21"/>
      <c r="Q147" s="19" t="s">
        <v>33</v>
      </c>
      <c r="R147" s="18" t="e">
        <v>#N/A</v>
      </c>
      <c r="S147" s="19" t="s">
        <v>551</v>
      </c>
      <c r="T147" s="20" t="s">
        <v>552</v>
      </c>
      <c r="U147" s="19" t="s">
        <v>512</v>
      </c>
      <c r="V147" s="19" t="s">
        <v>512</v>
      </c>
      <c r="W147" s="19" t="s">
        <v>933</v>
      </c>
      <c r="X147" s="19" t="s">
        <v>305</v>
      </c>
      <c r="Y147" s="19" t="s">
        <v>35</v>
      </c>
      <c r="Z147" s="18" t="s">
        <v>863</v>
      </c>
      <c r="AA147" s="19" t="s">
        <v>523</v>
      </c>
      <c r="AB147" s="20" t="s">
        <v>524</v>
      </c>
      <c r="AC147" s="19" t="s">
        <v>676</v>
      </c>
      <c r="AD147" s="19" t="s">
        <v>676</v>
      </c>
      <c r="AE147" s="19" t="s">
        <v>659</v>
      </c>
      <c r="AF147" s="19" t="s">
        <v>542</v>
      </c>
      <c r="AG147" s="19" t="s">
        <v>864</v>
      </c>
      <c r="AH147" s="18">
        <v>1</v>
      </c>
      <c r="AI147" s="22" t="s">
        <v>931</v>
      </c>
      <c r="AJ147" s="23">
        <v>1.65</v>
      </c>
      <c r="AK147" s="13" t="str">
        <f t="shared" si="0"/>
        <v>RG8080A23EN-CO 4 GAMACHES BP 5 FRIVILLE ESCARBOTIN 09:45</v>
      </c>
      <c r="AL147" s="71" t="s">
        <v>1695</v>
      </c>
    </row>
    <row r="148" spans="1:38" ht="23.25" customHeight="1" thickBot="1">
      <c r="A148" s="18" t="s">
        <v>550</v>
      </c>
      <c r="B148" s="19" t="s">
        <v>849</v>
      </c>
      <c r="C148" s="20" t="s">
        <v>865</v>
      </c>
      <c r="D148" s="20" t="s">
        <v>967</v>
      </c>
      <c r="E148" s="20" t="s">
        <v>852</v>
      </c>
      <c r="F148" s="19" t="s">
        <v>853</v>
      </c>
      <c r="G148" s="20" t="s">
        <v>20</v>
      </c>
      <c r="H148" s="19" t="s">
        <v>854</v>
      </c>
      <c r="I148" s="20" t="s">
        <v>855</v>
      </c>
      <c r="J148" s="20" t="s">
        <v>856</v>
      </c>
      <c r="K148" s="19" t="s">
        <v>968</v>
      </c>
      <c r="L148" s="19" t="s">
        <v>858</v>
      </c>
      <c r="M148" s="19" t="s">
        <v>977</v>
      </c>
      <c r="N148" s="19" t="s">
        <v>873</v>
      </c>
      <c r="O148" s="21">
        <v>43922</v>
      </c>
      <c r="P148" s="21"/>
      <c r="Q148" s="19" t="s">
        <v>35</v>
      </c>
      <c r="R148" s="18" t="s">
        <v>863</v>
      </c>
      <c r="S148" s="19" t="s">
        <v>523</v>
      </c>
      <c r="T148" s="20" t="s">
        <v>524</v>
      </c>
      <c r="U148" s="19" t="s">
        <v>676</v>
      </c>
      <c r="V148" s="19" t="s">
        <v>676</v>
      </c>
      <c r="W148" s="19" t="s">
        <v>659</v>
      </c>
      <c r="X148" s="19" t="s">
        <v>542</v>
      </c>
      <c r="Y148" s="19" t="s">
        <v>169</v>
      </c>
      <c r="Z148" s="18" t="s">
        <v>863</v>
      </c>
      <c r="AA148" s="19" t="s">
        <v>175</v>
      </c>
      <c r="AB148" s="20" t="s">
        <v>176</v>
      </c>
      <c r="AC148" s="19" t="s">
        <v>753</v>
      </c>
      <c r="AD148" s="19" t="s">
        <v>751</v>
      </c>
      <c r="AE148" s="19" t="s">
        <v>862</v>
      </c>
      <c r="AF148" s="19" t="s">
        <v>862</v>
      </c>
      <c r="AG148" s="19" t="s">
        <v>864</v>
      </c>
      <c r="AH148" s="18">
        <v>1</v>
      </c>
      <c r="AI148" s="22">
        <v>24.384615384615383</v>
      </c>
      <c r="AJ148" s="23">
        <v>1.65</v>
      </c>
      <c r="AK148" s="13" t="str">
        <f t="shared" si="0"/>
        <v>RG8080A23EN-CO 5 FRIVILLE ESCARBOTIN 6 ROYE PIC 10:15</v>
      </c>
      <c r="AL148" s="71" t="s">
        <v>1696</v>
      </c>
    </row>
    <row r="149" spans="1:38" ht="23.25" customHeight="1" thickBot="1">
      <c r="A149" s="18" t="s">
        <v>559</v>
      </c>
      <c r="B149" s="19" t="s">
        <v>849</v>
      </c>
      <c r="C149" s="20" t="s">
        <v>865</v>
      </c>
      <c r="D149" s="20" t="s">
        <v>978</v>
      </c>
      <c r="E149" s="20" t="s">
        <v>867</v>
      </c>
      <c r="F149" s="19" t="s">
        <v>853</v>
      </c>
      <c r="G149" s="20" t="s">
        <v>20</v>
      </c>
      <c r="H149" s="19" t="s">
        <v>940</v>
      </c>
      <c r="I149" s="20" t="s">
        <v>941</v>
      </c>
      <c r="J149" s="20" t="s">
        <v>942</v>
      </c>
      <c r="K149" s="19" t="s">
        <v>979</v>
      </c>
      <c r="L149" s="19" t="s">
        <v>858</v>
      </c>
      <c r="M149" s="19" t="s">
        <v>908</v>
      </c>
      <c r="N149" s="19" t="s">
        <v>873</v>
      </c>
      <c r="O149" s="21">
        <v>43922</v>
      </c>
      <c r="P149" s="21"/>
      <c r="Q149" s="19" t="s">
        <v>22</v>
      </c>
      <c r="R149" s="18" t="s">
        <v>863</v>
      </c>
      <c r="S149" s="19" t="s">
        <v>175</v>
      </c>
      <c r="T149" s="20" t="s">
        <v>176</v>
      </c>
      <c r="U149" s="19" t="s">
        <v>862</v>
      </c>
      <c r="V149" s="19" t="s">
        <v>862</v>
      </c>
      <c r="W149" s="19" t="s">
        <v>335</v>
      </c>
      <c r="X149" s="19" t="s">
        <v>81</v>
      </c>
      <c r="Y149" s="19" t="s">
        <v>25</v>
      </c>
      <c r="Z149" s="18" t="s">
        <v>863</v>
      </c>
      <c r="AA149" s="19" t="s">
        <v>449</v>
      </c>
      <c r="AB149" s="20" t="s">
        <v>450</v>
      </c>
      <c r="AC149" s="19" t="s">
        <v>48</v>
      </c>
      <c r="AD149" s="19" t="s">
        <v>48</v>
      </c>
      <c r="AE149" s="19" t="s">
        <v>94</v>
      </c>
      <c r="AF149" s="19" t="s">
        <v>77</v>
      </c>
      <c r="AG149" s="19" t="s">
        <v>864</v>
      </c>
      <c r="AH149" s="18">
        <v>53</v>
      </c>
      <c r="AI149" s="22">
        <v>6.6592045454545437</v>
      </c>
      <c r="AJ149" s="23">
        <v>2.4</v>
      </c>
      <c r="AK149" s="13" t="str">
        <f t="shared" si="0"/>
        <v>RG8080A29EN-CO 1 ROYE PIC 2 HAM PDC1 06:00</v>
      </c>
      <c r="AL149" s="71" t="s">
        <v>1697</v>
      </c>
    </row>
    <row r="150" spans="1:38" ht="23.25" customHeight="1" thickBot="1">
      <c r="A150" s="18" t="s">
        <v>559</v>
      </c>
      <c r="B150" s="19" t="s">
        <v>849</v>
      </c>
      <c r="C150" s="20" t="s">
        <v>865</v>
      </c>
      <c r="D150" s="20" t="s">
        <v>978</v>
      </c>
      <c r="E150" s="20" t="s">
        <v>867</v>
      </c>
      <c r="F150" s="19" t="s">
        <v>853</v>
      </c>
      <c r="G150" s="20" t="s">
        <v>20</v>
      </c>
      <c r="H150" s="19" t="s">
        <v>940</v>
      </c>
      <c r="I150" s="20" t="s">
        <v>941</v>
      </c>
      <c r="J150" s="20" t="s">
        <v>942</v>
      </c>
      <c r="K150" s="19" t="s">
        <v>979</v>
      </c>
      <c r="L150" s="19" t="s">
        <v>858</v>
      </c>
      <c r="M150" s="19" t="s">
        <v>908</v>
      </c>
      <c r="N150" s="19" t="s">
        <v>873</v>
      </c>
      <c r="O150" s="21">
        <v>43922</v>
      </c>
      <c r="P150" s="21"/>
      <c r="Q150" s="19" t="s">
        <v>25</v>
      </c>
      <c r="R150" s="18" t="s">
        <v>863</v>
      </c>
      <c r="S150" s="19" t="s">
        <v>449</v>
      </c>
      <c r="T150" s="20" t="s">
        <v>450</v>
      </c>
      <c r="U150" s="19" t="s">
        <v>48</v>
      </c>
      <c r="V150" s="19" t="s">
        <v>48</v>
      </c>
      <c r="W150" s="19" t="s">
        <v>94</v>
      </c>
      <c r="X150" s="19" t="s">
        <v>77</v>
      </c>
      <c r="Y150" s="19" t="s">
        <v>31</v>
      </c>
      <c r="Z150" s="18" t="s">
        <v>863</v>
      </c>
      <c r="AA150" s="19" t="s">
        <v>175</v>
      </c>
      <c r="AB150" s="20" t="s">
        <v>176</v>
      </c>
      <c r="AC150" s="19" t="s">
        <v>103</v>
      </c>
      <c r="AD150" s="19" t="s">
        <v>103</v>
      </c>
      <c r="AE150" s="19" t="s">
        <v>862</v>
      </c>
      <c r="AF150" s="19" t="s">
        <v>862</v>
      </c>
      <c r="AG150" s="19" t="s">
        <v>864</v>
      </c>
      <c r="AH150" s="18">
        <v>1</v>
      </c>
      <c r="AI150" s="22">
        <v>0.59099999999999997</v>
      </c>
      <c r="AJ150" s="23">
        <v>2.4</v>
      </c>
      <c r="AK150" s="13" t="str">
        <f t="shared" si="0"/>
        <v>RG8080A29EN-CO 2 HAM PDC1 3 ROYE PIC 06:50</v>
      </c>
      <c r="AL150" s="71" t="s">
        <v>1698</v>
      </c>
    </row>
    <row r="151" spans="1:38" ht="23.25" customHeight="1" thickBot="1">
      <c r="A151" s="18" t="s">
        <v>560</v>
      </c>
      <c r="B151" s="19" t="s">
        <v>849</v>
      </c>
      <c r="C151" s="20" t="s">
        <v>865</v>
      </c>
      <c r="D151" s="20" t="s">
        <v>978</v>
      </c>
      <c r="E151" s="20" t="s">
        <v>867</v>
      </c>
      <c r="F151" s="19" t="s">
        <v>853</v>
      </c>
      <c r="G151" s="20" t="s">
        <v>20</v>
      </c>
      <c r="H151" s="19" t="s">
        <v>940</v>
      </c>
      <c r="I151" s="20" t="s">
        <v>941</v>
      </c>
      <c r="J151" s="20" t="s">
        <v>942</v>
      </c>
      <c r="K151" s="19" t="s">
        <v>979</v>
      </c>
      <c r="L151" s="19" t="s">
        <v>858</v>
      </c>
      <c r="M151" s="19" t="s">
        <v>880</v>
      </c>
      <c r="N151" s="19" t="s">
        <v>873</v>
      </c>
      <c r="O151" s="21">
        <v>43922</v>
      </c>
      <c r="P151" s="21"/>
      <c r="Q151" s="19" t="s">
        <v>22</v>
      </c>
      <c r="R151" s="18" t="s">
        <v>863</v>
      </c>
      <c r="S151" s="19" t="s">
        <v>175</v>
      </c>
      <c r="T151" s="20" t="s">
        <v>176</v>
      </c>
      <c r="U151" s="19" t="s">
        <v>862</v>
      </c>
      <c r="V151" s="19" t="s">
        <v>862</v>
      </c>
      <c r="W151" s="19" t="s">
        <v>335</v>
      </c>
      <c r="X151" s="19" t="s">
        <v>81</v>
      </c>
      <c r="Y151" s="19" t="s">
        <v>25</v>
      </c>
      <c r="Z151" s="18" t="s">
        <v>863</v>
      </c>
      <c r="AA151" s="19" t="s">
        <v>449</v>
      </c>
      <c r="AB151" s="20" t="s">
        <v>450</v>
      </c>
      <c r="AC151" s="19" t="s">
        <v>48</v>
      </c>
      <c r="AD151" s="19" t="s">
        <v>48</v>
      </c>
      <c r="AE151" s="19" t="s">
        <v>862</v>
      </c>
      <c r="AF151" s="19" t="s">
        <v>862</v>
      </c>
      <c r="AG151" s="19" t="s">
        <v>864</v>
      </c>
      <c r="AH151" s="18">
        <v>27</v>
      </c>
      <c r="AI151" s="22">
        <v>6.4545000000000003</v>
      </c>
      <c r="AJ151" s="23">
        <v>2.4</v>
      </c>
      <c r="AK151" s="13" t="str">
        <f t="shared" si="0"/>
        <v>RG8080A30EN-CO 1 ROYE PIC 2 HAM PDC1 06:00</v>
      </c>
      <c r="AL151" s="71" t="s">
        <v>1699</v>
      </c>
    </row>
    <row r="152" spans="1:38" ht="23.25" customHeight="1" thickBot="1">
      <c r="A152" s="18" t="s">
        <v>151</v>
      </c>
      <c r="B152" s="19" t="s">
        <v>849</v>
      </c>
      <c r="C152" s="20" t="s">
        <v>865</v>
      </c>
      <c r="D152" s="20" t="s">
        <v>980</v>
      </c>
      <c r="E152" s="20" t="s">
        <v>867</v>
      </c>
      <c r="F152" s="19" t="s">
        <v>853</v>
      </c>
      <c r="G152" s="20" t="s">
        <v>20</v>
      </c>
      <c r="H152" s="19" t="s">
        <v>981</v>
      </c>
      <c r="I152" s="20" t="s">
        <v>982</v>
      </c>
      <c r="J152" s="20" t="s">
        <v>983</v>
      </c>
      <c r="K152" s="19" t="s">
        <v>984</v>
      </c>
      <c r="L152" s="19" t="s">
        <v>858</v>
      </c>
      <c r="M152" s="19" t="s">
        <v>880</v>
      </c>
      <c r="N152" s="19" t="s">
        <v>873</v>
      </c>
      <c r="O152" s="21">
        <v>44105</v>
      </c>
      <c r="P152" s="21"/>
      <c r="Q152" s="19" t="s">
        <v>22</v>
      </c>
      <c r="R152" s="18" t="s">
        <v>985</v>
      </c>
      <c r="S152" s="19" t="s">
        <v>26</v>
      </c>
      <c r="T152" s="20" t="s">
        <v>27</v>
      </c>
      <c r="U152" s="19" t="s">
        <v>862</v>
      </c>
      <c r="V152" s="19" t="s">
        <v>862</v>
      </c>
      <c r="W152" s="19" t="s">
        <v>81</v>
      </c>
      <c r="X152" s="19" t="s">
        <v>152</v>
      </c>
      <c r="Y152" s="19" t="s">
        <v>25</v>
      </c>
      <c r="Z152" s="18" t="e">
        <v>#N/A</v>
      </c>
      <c r="AA152" s="19" t="s">
        <v>124</v>
      </c>
      <c r="AB152" s="20" t="s">
        <v>125</v>
      </c>
      <c r="AC152" s="19" t="s">
        <v>114</v>
      </c>
      <c r="AD152" s="19" t="s">
        <v>86</v>
      </c>
      <c r="AE152" s="19" t="s">
        <v>862</v>
      </c>
      <c r="AF152" s="19" t="s">
        <v>862</v>
      </c>
      <c r="AG152" s="19" t="s">
        <v>864</v>
      </c>
      <c r="AH152" s="18">
        <v>63</v>
      </c>
      <c r="AI152" s="22">
        <v>14.522500000000001</v>
      </c>
      <c r="AJ152" s="23">
        <v>1.6498999999999999</v>
      </c>
      <c r="AK152" s="13" t="str">
        <f t="shared" si="0"/>
        <v>RG0202A53EN-CO 1 LAON PPDC 2 VILLERS COTTERETS PD 06:15</v>
      </c>
      <c r="AL152" s="71" t="s">
        <v>1700</v>
      </c>
    </row>
    <row r="153" spans="1:38" ht="23.25" customHeight="1" thickBot="1">
      <c r="A153" s="18" t="s">
        <v>372</v>
      </c>
      <c r="B153" s="19" t="s">
        <v>849</v>
      </c>
      <c r="C153" s="20" t="s">
        <v>865</v>
      </c>
      <c r="D153" s="20" t="s">
        <v>918</v>
      </c>
      <c r="E153" s="20" t="s">
        <v>852</v>
      </c>
      <c r="F153" s="19" t="s">
        <v>853</v>
      </c>
      <c r="G153" s="20" t="s">
        <v>20</v>
      </c>
      <c r="H153" s="19" t="s">
        <v>854</v>
      </c>
      <c r="I153" s="20" t="s">
        <v>855</v>
      </c>
      <c r="J153" s="20" t="s">
        <v>856</v>
      </c>
      <c r="K153" s="19" t="s">
        <v>919</v>
      </c>
      <c r="L153" s="19" t="s">
        <v>858</v>
      </c>
      <c r="M153" s="19" t="s">
        <v>872</v>
      </c>
      <c r="N153" s="19" t="s">
        <v>873</v>
      </c>
      <c r="O153" s="21">
        <v>44231</v>
      </c>
      <c r="P153" s="21"/>
      <c r="Q153" s="19" t="s">
        <v>22</v>
      </c>
      <c r="R153" s="18" t="s">
        <v>861</v>
      </c>
      <c r="S153" s="19" t="s">
        <v>211</v>
      </c>
      <c r="T153" s="20" t="s">
        <v>212</v>
      </c>
      <c r="U153" s="19" t="s">
        <v>862</v>
      </c>
      <c r="V153" s="19" t="s">
        <v>862</v>
      </c>
      <c r="W153" s="19" t="s">
        <v>48</v>
      </c>
      <c r="X153" s="19" t="s">
        <v>337</v>
      </c>
      <c r="Y153" s="19" t="s">
        <v>25</v>
      </c>
      <c r="Z153" s="18" t="e">
        <v>#N/A</v>
      </c>
      <c r="AA153" s="19" t="s">
        <v>218</v>
      </c>
      <c r="AB153" s="20" t="s">
        <v>219</v>
      </c>
      <c r="AC153" s="19" t="s">
        <v>114</v>
      </c>
      <c r="AD153" s="19" t="s">
        <v>114</v>
      </c>
      <c r="AE153" s="19" t="s">
        <v>109</v>
      </c>
      <c r="AF153" s="19" t="s">
        <v>109</v>
      </c>
      <c r="AG153" s="19" t="s">
        <v>885</v>
      </c>
      <c r="AH153" s="18">
        <v>49</v>
      </c>
      <c r="AI153" s="22">
        <v>25.798403846153843</v>
      </c>
      <c r="AJ153" s="23">
        <v>2.2999999999999998</v>
      </c>
      <c r="AK153" s="13" t="str">
        <f t="shared" si="0"/>
        <v>RG6060A38EL-CO 1 BEAUVAIS PPDC 2 ONS EN BRAY PDC1 06:45</v>
      </c>
      <c r="AL153" s="71" t="s">
        <v>1701</v>
      </c>
    </row>
    <row r="154" spans="1:38" ht="23.25" customHeight="1" thickBot="1">
      <c r="A154" s="18" t="s">
        <v>372</v>
      </c>
      <c r="B154" s="19" t="s">
        <v>849</v>
      </c>
      <c r="C154" s="20" t="s">
        <v>865</v>
      </c>
      <c r="D154" s="20" t="s">
        <v>918</v>
      </c>
      <c r="E154" s="20" t="s">
        <v>852</v>
      </c>
      <c r="F154" s="19" t="s">
        <v>853</v>
      </c>
      <c r="G154" s="20" t="s">
        <v>20</v>
      </c>
      <c r="H154" s="19" t="s">
        <v>854</v>
      </c>
      <c r="I154" s="20" t="s">
        <v>855</v>
      </c>
      <c r="J154" s="20" t="s">
        <v>856</v>
      </c>
      <c r="K154" s="19" t="s">
        <v>919</v>
      </c>
      <c r="L154" s="19" t="s">
        <v>858</v>
      </c>
      <c r="M154" s="19" t="s">
        <v>872</v>
      </c>
      <c r="N154" s="19" t="s">
        <v>873</v>
      </c>
      <c r="O154" s="21">
        <v>44231</v>
      </c>
      <c r="P154" s="21"/>
      <c r="Q154" s="19" t="s">
        <v>25</v>
      </c>
      <c r="R154" s="18" t="s">
        <v>861</v>
      </c>
      <c r="S154" s="19" t="s">
        <v>218</v>
      </c>
      <c r="T154" s="20" t="s">
        <v>219</v>
      </c>
      <c r="U154" s="19" t="s">
        <v>114</v>
      </c>
      <c r="V154" s="19" t="s">
        <v>114</v>
      </c>
      <c r="W154" s="19" t="s">
        <v>109</v>
      </c>
      <c r="X154" s="19" t="s">
        <v>109</v>
      </c>
      <c r="Y154" s="19" t="s">
        <v>31</v>
      </c>
      <c r="Z154" s="18" t="e">
        <v>#N/A</v>
      </c>
      <c r="AA154" s="19" t="s">
        <v>211</v>
      </c>
      <c r="AB154" s="20" t="s">
        <v>212</v>
      </c>
      <c r="AC154" s="19" t="s">
        <v>36</v>
      </c>
      <c r="AD154" s="19" t="s">
        <v>89</v>
      </c>
      <c r="AE154" s="19" t="s">
        <v>862</v>
      </c>
      <c r="AF154" s="19" t="s">
        <v>862</v>
      </c>
      <c r="AG154" s="19" t="s">
        <v>885</v>
      </c>
      <c r="AH154" s="18">
        <v>1</v>
      </c>
      <c r="AI154" s="22">
        <v>18.187138888888892</v>
      </c>
      <c r="AJ154" s="23">
        <v>2.2999999999999998</v>
      </c>
      <c r="AK154" s="13" t="str">
        <f t="shared" si="0"/>
        <v>RG6060A38EL-CO 2 ONS EN BRAY PDC1 3 BEAUVAIS PPDC 07:45</v>
      </c>
      <c r="AL154" s="71" t="s">
        <v>1702</v>
      </c>
    </row>
    <row r="155" spans="1:38" ht="23.25" customHeight="1" thickBot="1">
      <c r="A155" s="18" t="s">
        <v>396</v>
      </c>
      <c r="B155" s="19" t="s">
        <v>849</v>
      </c>
      <c r="C155" s="20" t="s">
        <v>865</v>
      </c>
      <c r="D155" s="20" t="s">
        <v>986</v>
      </c>
      <c r="E155" s="20" t="s">
        <v>903</v>
      </c>
      <c r="F155" s="19" t="s">
        <v>853</v>
      </c>
      <c r="G155" s="20" t="s">
        <v>20</v>
      </c>
      <c r="H155" s="19" t="s">
        <v>904</v>
      </c>
      <c r="I155" s="20" t="s">
        <v>905</v>
      </c>
      <c r="J155" s="20" t="s">
        <v>906</v>
      </c>
      <c r="K155" s="19" t="s">
        <v>907</v>
      </c>
      <c r="L155" s="19" t="s">
        <v>858</v>
      </c>
      <c r="M155" s="19" t="s">
        <v>880</v>
      </c>
      <c r="N155" s="19" t="s">
        <v>873</v>
      </c>
      <c r="O155" s="21">
        <v>44393</v>
      </c>
      <c r="P155" s="21"/>
      <c r="Q155" s="19" t="s">
        <v>22</v>
      </c>
      <c r="R155" s="18" t="s">
        <v>861</v>
      </c>
      <c r="S155" s="19" t="s">
        <v>211</v>
      </c>
      <c r="T155" s="20" t="s">
        <v>212</v>
      </c>
      <c r="U155" s="19" t="s">
        <v>862</v>
      </c>
      <c r="V155" s="19" t="s">
        <v>862</v>
      </c>
      <c r="W155" s="19" t="s">
        <v>48</v>
      </c>
      <c r="X155" s="19" t="s">
        <v>337</v>
      </c>
      <c r="Y155" s="19" t="s">
        <v>25</v>
      </c>
      <c r="Z155" s="18" t="e">
        <v>#N/A</v>
      </c>
      <c r="AA155" s="19" t="s">
        <v>198</v>
      </c>
      <c r="AB155" s="20" t="s">
        <v>199</v>
      </c>
      <c r="AC155" s="19" t="s">
        <v>114</v>
      </c>
      <c r="AD155" s="19" t="s">
        <v>114</v>
      </c>
      <c r="AE155" s="19" t="s">
        <v>86</v>
      </c>
      <c r="AF155" s="19" t="s">
        <v>86</v>
      </c>
      <c r="AG155" s="19" t="s">
        <v>885</v>
      </c>
      <c r="AH155" s="18">
        <v>74</v>
      </c>
      <c r="AI155" s="22">
        <v>7.8179999999999996</v>
      </c>
      <c r="AJ155" s="23">
        <v>2.0699999999999998</v>
      </c>
      <c r="AK155" s="13" t="str">
        <f t="shared" si="0"/>
        <v>RG6060A45EL-CO 1 BEAUVAIS PPDC 2 VENDEUIL CAPLY PDC1 06:45</v>
      </c>
      <c r="AL155" s="71" t="s">
        <v>1703</v>
      </c>
    </row>
    <row r="156" spans="1:38" ht="23.25" customHeight="1" thickBot="1">
      <c r="A156" s="18" t="s">
        <v>396</v>
      </c>
      <c r="B156" s="19" t="s">
        <v>849</v>
      </c>
      <c r="C156" s="20" t="s">
        <v>865</v>
      </c>
      <c r="D156" s="20" t="s">
        <v>986</v>
      </c>
      <c r="E156" s="20" t="s">
        <v>903</v>
      </c>
      <c r="F156" s="19" t="s">
        <v>853</v>
      </c>
      <c r="G156" s="20" t="s">
        <v>20</v>
      </c>
      <c r="H156" s="19" t="s">
        <v>904</v>
      </c>
      <c r="I156" s="20" t="s">
        <v>905</v>
      </c>
      <c r="J156" s="20" t="s">
        <v>906</v>
      </c>
      <c r="K156" s="19" t="s">
        <v>907</v>
      </c>
      <c r="L156" s="19" t="s">
        <v>858</v>
      </c>
      <c r="M156" s="19" t="s">
        <v>880</v>
      </c>
      <c r="N156" s="19" t="s">
        <v>873</v>
      </c>
      <c r="O156" s="21">
        <v>44393</v>
      </c>
      <c r="P156" s="21"/>
      <c r="Q156" s="19" t="s">
        <v>22</v>
      </c>
      <c r="R156" s="18" t="s">
        <v>861</v>
      </c>
      <c r="S156" s="19" t="s">
        <v>211</v>
      </c>
      <c r="T156" s="20" t="s">
        <v>212</v>
      </c>
      <c r="U156" s="19" t="s">
        <v>862</v>
      </c>
      <c r="V156" s="19" t="s">
        <v>862</v>
      </c>
      <c r="W156" s="19" t="s">
        <v>48</v>
      </c>
      <c r="X156" s="19" t="s">
        <v>337</v>
      </c>
      <c r="Y156" s="19" t="s">
        <v>31</v>
      </c>
      <c r="Z156" s="18" t="e">
        <v>#N/A</v>
      </c>
      <c r="AA156" s="19" t="s">
        <v>236</v>
      </c>
      <c r="AB156" s="20" t="s">
        <v>237</v>
      </c>
      <c r="AC156" s="19" t="s">
        <v>57</v>
      </c>
      <c r="AD156" s="19" t="s">
        <v>36</v>
      </c>
      <c r="AE156" s="19" t="s">
        <v>862</v>
      </c>
      <c r="AF156" s="19" t="s">
        <v>862</v>
      </c>
      <c r="AG156" s="19" t="s">
        <v>885</v>
      </c>
      <c r="AH156" s="18">
        <v>74</v>
      </c>
      <c r="AI156" s="22">
        <v>0</v>
      </c>
      <c r="AJ156" s="23">
        <v>2.0699999999999998</v>
      </c>
      <c r="AK156" s="13" t="str">
        <f t="shared" si="0"/>
        <v>RG6060A45EL-CO 1 BEAUVAIS PPDC 3 CREIL PDC1 06:45</v>
      </c>
      <c r="AL156" s="71" t="s">
        <v>1704</v>
      </c>
    </row>
    <row r="157" spans="1:38" ht="23.25" customHeight="1" thickBot="1">
      <c r="A157" s="18" t="s">
        <v>396</v>
      </c>
      <c r="B157" s="19" t="s">
        <v>849</v>
      </c>
      <c r="C157" s="20" t="s">
        <v>865</v>
      </c>
      <c r="D157" s="20" t="s">
        <v>986</v>
      </c>
      <c r="E157" s="20" t="s">
        <v>903</v>
      </c>
      <c r="F157" s="19" t="s">
        <v>853</v>
      </c>
      <c r="G157" s="20" t="s">
        <v>20</v>
      </c>
      <c r="H157" s="19" t="s">
        <v>904</v>
      </c>
      <c r="I157" s="20" t="s">
        <v>905</v>
      </c>
      <c r="J157" s="20" t="s">
        <v>906</v>
      </c>
      <c r="K157" s="19" t="s">
        <v>907</v>
      </c>
      <c r="L157" s="19" t="s">
        <v>858</v>
      </c>
      <c r="M157" s="19" t="s">
        <v>880</v>
      </c>
      <c r="N157" s="19" t="s">
        <v>873</v>
      </c>
      <c r="O157" s="21">
        <v>44393</v>
      </c>
      <c r="P157" s="21"/>
      <c r="Q157" s="19" t="s">
        <v>25</v>
      </c>
      <c r="R157" s="18" t="s">
        <v>861</v>
      </c>
      <c r="S157" s="19" t="s">
        <v>198</v>
      </c>
      <c r="T157" s="20" t="s">
        <v>199</v>
      </c>
      <c r="U157" s="19" t="s">
        <v>114</v>
      </c>
      <c r="V157" s="19" t="s">
        <v>114</v>
      </c>
      <c r="W157" s="19" t="s">
        <v>86</v>
      </c>
      <c r="X157" s="19" t="s">
        <v>86</v>
      </c>
      <c r="Y157" s="19" t="s">
        <v>31</v>
      </c>
      <c r="Z157" s="18" t="e">
        <v>#N/A</v>
      </c>
      <c r="AA157" s="19" t="s">
        <v>236</v>
      </c>
      <c r="AB157" s="20" t="s">
        <v>237</v>
      </c>
      <c r="AC157" s="19" t="s">
        <v>57</v>
      </c>
      <c r="AD157" s="19" t="s">
        <v>36</v>
      </c>
      <c r="AE157" s="19" t="s">
        <v>862</v>
      </c>
      <c r="AF157" s="19" t="s">
        <v>862</v>
      </c>
      <c r="AG157" s="19" t="s">
        <v>885</v>
      </c>
      <c r="AH157" s="18">
        <v>1</v>
      </c>
      <c r="AI157" s="22">
        <v>0</v>
      </c>
      <c r="AJ157" s="23">
        <v>2.0699999999999998</v>
      </c>
      <c r="AK157" s="13" t="str">
        <f t="shared" si="0"/>
        <v>RG6060A45EL-CO 2 VENDEUIL CAPLY PDC1 3 CREIL PDC1 07:30</v>
      </c>
      <c r="AL157" s="71" t="s">
        <v>1705</v>
      </c>
    </row>
    <row r="158" spans="1:38" ht="23.25" customHeight="1" thickBot="1">
      <c r="A158" s="18" t="s">
        <v>494</v>
      </c>
      <c r="B158" s="19" t="s">
        <v>849</v>
      </c>
      <c r="C158" s="20" t="s">
        <v>865</v>
      </c>
      <c r="D158" s="20" t="s">
        <v>960</v>
      </c>
      <c r="E158" s="20" t="s">
        <v>852</v>
      </c>
      <c r="F158" s="19" t="s">
        <v>853</v>
      </c>
      <c r="G158" s="20" t="s">
        <v>20</v>
      </c>
      <c r="H158" s="19" t="s">
        <v>854</v>
      </c>
      <c r="I158" s="20" t="s">
        <v>855</v>
      </c>
      <c r="J158" s="20" t="s">
        <v>856</v>
      </c>
      <c r="K158" s="19" t="s">
        <v>961</v>
      </c>
      <c r="L158" s="19" t="s">
        <v>858</v>
      </c>
      <c r="M158" s="19" t="s">
        <v>880</v>
      </c>
      <c r="N158" s="19" t="s">
        <v>873</v>
      </c>
      <c r="O158" s="21">
        <v>44287</v>
      </c>
      <c r="P158" s="21">
        <v>45382</v>
      </c>
      <c r="Q158" s="19" t="s">
        <v>22</v>
      </c>
      <c r="R158" s="18" t="s">
        <v>863</v>
      </c>
      <c r="S158" s="19" t="s">
        <v>175</v>
      </c>
      <c r="T158" s="20" t="s">
        <v>176</v>
      </c>
      <c r="U158" s="19" t="s">
        <v>862</v>
      </c>
      <c r="V158" s="19" t="s">
        <v>862</v>
      </c>
      <c r="W158" s="19" t="s">
        <v>30</v>
      </c>
      <c r="X158" s="19" t="s">
        <v>447</v>
      </c>
      <c r="Y158" s="19" t="s">
        <v>25</v>
      </c>
      <c r="Z158" s="18" t="e">
        <v>#N/A</v>
      </c>
      <c r="AA158" s="19" t="s">
        <v>236</v>
      </c>
      <c r="AB158" s="20" t="s">
        <v>237</v>
      </c>
      <c r="AC158" s="19" t="s">
        <v>85</v>
      </c>
      <c r="AD158" s="19" t="s">
        <v>85</v>
      </c>
      <c r="AE158" s="19" t="s">
        <v>602</v>
      </c>
      <c r="AF158" s="19" t="s">
        <v>337</v>
      </c>
      <c r="AG158" s="19" t="s">
        <v>864</v>
      </c>
      <c r="AH158" s="18">
        <v>97</v>
      </c>
      <c r="AI158" s="22">
        <v>12</v>
      </c>
      <c r="AJ158" s="23">
        <v>1.57</v>
      </c>
      <c r="AK158" s="13" t="str">
        <f t="shared" si="0"/>
        <v>RG8060A12EN-CO 1 ROYE PIC 2 CREIL PDC1 05:15</v>
      </c>
      <c r="AL158" s="71" t="s">
        <v>1706</v>
      </c>
    </row>
    <row r="159" spans="1:38" ht="23.25" customHeight="1" thickBot="1">
      <c r="A159" s="18" t="s">
        <v>494</v>
      </c>
      <c r="B159" s="19" t="s">
        <v>849</v>
      </c>
      <c r="C159" s="20" t="s">
        <v>865</v>
      </c>
      <c r="D159" s="20" t="s">
        <v>960</v>
      </c>
      <c r="E159" s="20" t="s">
        <v>852</v>
      </c>
      <c r="F159" s="19" t="s">
        <v>853</v>
      </c>
      <c r="G159" s="20" t="s">
        <v>20</v>
      </c>
      <c r="H159" s="19" t="s">
        <v>854</v>
      </c>
      <c r="I159" s="20" t="s">
        <v>855</v>
      </c>
      <c r="J159" s="20" t="s">
        <v>856</v>
      </c>
      <c r="K159" s="19" t="s">
        <v>961</v>
      </c>
      <c r="L159" s="19" t="s">
        <v>858</v>
      </c>
      <c r="M159" s="19" t="s">
        <v>880</v>
      </c>
      <c r="N159" s="19" t="s">
        <v>873</v>
      </c>
      <c r="O159" s="21">
        <v>44287</v>
      </c>
      <c r="P159" s="21">
        <v>45382</v>
      </c>
      <c r="Q159" s="19" t="s">
        <v>22</v>
      </c>
      <c r="R159" s="18" t="s">
        <v>863</v>
      </c>
      <c r="S159" s="19" t="s">
        <v>175</v>
      </c>
      <c r="T159" s="20" t="s">
        <v>176</v>
      </c>
      <c r="U159" s="19" t="s">
        <v>862</v>
      </c>
      <c r="V159" s="19" t="s">
        <v>862</v>
      </c>
      <c r="W159" s="19" t="s">
        <v>30</v>
      </c>
      <c r="X159" s="19" t="s">
        <v>447</v>
      </c>
      <c r="Y159" s="19" t="s">
        <v>31</v>
      </c>
      <c r="Z159" s="18" t="e">
        <v>#N/A</v>
      </c>
      <c r="AA159" s="19" t="s">
        <v>352</v>
      </c>
      <c r="AB159" s="20" t="s">
        <v>353</v>
      </c>
      <c r="AC159" s="19" t="s">
        <v>114</v>
      </c>
      <c r="AD159" s="19" t="s">
        <v>114</v>
      </c>
      <c r="AE159" s="19" t="s">
        <v>103</v>
      </c>
      <c r="AF159" s="19" t="s">
        <v>493</v>
      </c>
      <c r="AG159" s="19" t="s">
        <v>864</v>
      </c>
      <c r="AH159" s="18">
        <v>97</v>
      </c>
      <c r="AI159" s="22">
        <v>0</v>
      </c>
      <c r="AJ159" s="23">
        <v>1.57</v>
      </c>
      <c r="AK159" s="13" t="str">
        <f t="shared" si="0"/>
        <v>RG8060A12EN-CO 1 ROYE PIC 3 LAMORLAYE PDC1 05:15</v>
      </c>
      <c r="AL159" s="71" t="s">
        <v>1707</v>
      </c>
    </row>
    <row r="160" spans="1:38" ht="23.25" customHeight="1" thickBot="1">
      <c r="A160" s="18" t="s">
        <v>494</v>
      </c>
      <c r="B160" s="19" t="s">
        <v>849</v>
      </c>
      <c r="C160" s="20" t="s">
        <v>865</v>
      </c>
      <c r="D160" s="20" t="s">
        <v>960</v>
      </c>
      <c r="E160" s="20" t="s">
        <v>852</v>
      </c>
      <c r="F160" s="19" t="s">
        <v>853</v>
      </c>
      <c r="G160" s="20" t="s">
        <v>20</v>
      </c>
      <c r="H160" s="19" t="s">
        <v>854</v>
      </c>
      <c r="I160" s="20" t="s">
        <v>855</v>
      </c>
      <c r="J160" s="20" t="s">
        <v>856</v>
      </c>
      <c r="K160" s="19" t="s">
        <v>961</v>
      </c>
      <c r="L160" s="19" t="s">
        <v>858</v>
      </c>
      <c r="M160" s="19" t="s">
        <v>880</v>
      </c>
      <c r="N160" s="19" t="s">
        <v>873</v>
      </c>
      <c r="O160" s="21">
        <v>44287</v>
      </c>
      <c r="P160" s="21">
        <v>45382</v>
      </c>
      <c r="Q160" s="19" t="s">
        <v>25</v>
      </c>
      <c r="R160" s="18" t="s">
        <v>861</v>
      </c>
      <c r="S160" s="19" t="s">
        <v>236</v>
      </c>
      <c r="T160" s="20" t="s">
        <v>237</v>
      </c>
      <c r="U160" s="19" t="s">
        <v>85</v>
      </c>
      <c r="V160" s="19" t="s">
        <v>85</v>
      </c>
      <c r="W160" s="19" t="s">
        <v>602</v>
      </c>
      <c r="X160" s="19" t="s">
        <v>337</v>
      </c>
      <c r="Y160" s="19" t="s">
        <v>31</v>
      </c>
      <c r="Z160" s="18" t="e">
        <v>#N/A</v>
      </c>
      <c r="AA160" s="19" t="s">
        <v>352</v>
      </c>
      <c r="AB160" s="20" t="s">
        <v>353</v>
      </c>
      <c r="AC160" s="19" t="s">
        <v>114</v>
      </c>
      <c r="AD160" s="19" t="s">
        <v>114</v>
      </c>
      <c r="AE160" s="19" t="s">
        <v>103</v>
      </c>
      <c r="AF160" s="19" t="s">
        <v>493</v>
      </c>
      <c r="AG160" s="19" t="s">
        <v>864</v>
      </c>
      <c r="AH160" s="18">
        <v>1</v>
      </c>
      <c r="AI160" s="22">
        <v>7.6381250000000005</v>
      </c>
      <c r="AJ160" s="23">
        <v>1.57</v>
      </c>
      <c r="AK160" s="13" t="str">
        <f t="shared" si="0"/>
        <v>RG8060A12EN-CO 2 CREIL PDC1 3 LAMORLAYE PDC1 06:45</v>
      </c>
      <c r="AL160" s="71" t="s">
        <v>1708</v>
      </c>
    </row>
    <row r="161" spans="1:38" ht="23.25" customHeight="1" thickBot="1">
      <c r="A161" s="18" t="s">
        <v>494</v>
      </c>
      <c r="B161" s="19" t="s">
        <v>849</v>
      </c>
      <c r="C161" s="20" t="s">
        <v>865</v>
      </c>
      <c r="D161" s="20" t="s">
        <v>960</v>
      </c>
      <c r="E161" s="20" t="s">
        <v>852</v>
      </c>
      <c r="F161" s="19" t="s">
        <v>853</v>
      </c>
      <c r="G161" s="20" t="s">
        <v>20</v>
      </c>
      <c r="H161" s="19" t="s">
        <v>854</v>
      </c>
      <c r="I161" s="20" t="s">
        <v>855</v>
      </c>
      <c r="J161" s="20" t="s">
        <v>856</v>
      </c>
      <c r="K161" s="19" t="s">
        <v>961</v>
      </c>
      <c r="L161" s="19" t="s">
        <v>858</v>
      </c>
      <c r="M161" s="19" t="s">
        <v>880</v>
      </c>
      <c r="N161" s="19" t="s">
        <v>873</v>
      </c>
      <c r="O161" s="21">
        <v>44287</v>
      </c>
      <c r="P161" s="21">
        <v>45382</v>
      </c>
      <c r="Q161" s="19" t="s">
        <v>31</v>
      </c>
      <c r="R161" s="18" t="s">
        <v>861</v>
      </c>
      <c r="S161" s="19" t="s">
        <v>352</v>
      </c>
      <c r="T161" s="20" t="s">
        <v>353</v>
      </c>
      <c r="U161" s="19" t="s">
        <v>114</v>
      </c>
      <c r="V161" s="19" t="s">
        <v>114</v>
      </c>
      <c r="W161" s="19" t="s">
        <v>103</v>
      </c>
      <c r="X161" s="19" t="s">
        <v>493</v>
      </c>
      <c r="Y161" s="19" t="s">
        <v>33</v>
      </c>
      <c r="Z161" s="18" t="e">
        <v>#N/A</v>
      </c>
      <c r="AA161" s="19" t="s">
        <v>236</v>
      </c>
      <c r="AB161" s="20" t="s">
        <v>237</v>
      </c>
      <c r="AC161" s="19" t="s">
        <v>67</v>
      </c>
      <c r="AD161" s="19" t="s">
        <v>36</v>
      </c>
      <c r="AE161" s="19" t="s">
        <v>862</v>
      </c>
      <c r="AF161" s="19" t="s">
        <v>862</v>
      </c>
      <c r="AG161" s="19" t="s">
        <v>864</v>
      </c>
      <c r="AH161" s="18">
        <v>1</v>
      </c>
      <c r="AI161" s="22">
        <v>1.4545000000000008</v>
      </c>
      <c r="AJ161" s="23">
        <v>1.57</v>
      </c>
      <c r="AK161" s="13" t="str">
        <f t="shared" si="0"/>
        <v>RG8060A12EN-CO 3 LAMORLAYE PDC1 4 CREIL PDC1 07:25</v>
      </c>
      <c r="AL161" s="71" t="s">
        <v>1709</v>
      </c>
    </row>
    <row r="162" spans="1:38" ht="23.25" customHeight="1" thickBot="1">
      <c r="A162" s="18" t="s">
        <v>483</v>
      </c>
      <c r="B162" s="19" t="s">
        <v>849</v>
      </c>
      <c r="C162" s="20" t="s">
        <v>865</v>
      </c>
      <c r="D162" s="20" t="s">
        <v>963</v>
      </c>
      <c r="E162" s="20" t="s">
        <v>939</v>
      </c>
      <c r="F162" s="19" t="s">
        <v>853</v>
      </c>
      <c r="G162" s="20" t="s">
        <v>20</v>
      </c>
      <c r="H162" s="19" t="s">
        <v>940</v>
      </c>
      <c r="I162" s="20" t="s">
        <v>941</v>
      </c>
      <c r="J162" s="20" t="s">
        <v>942</v>
      </c>
      <c r="K162" s="19" t="s">
        <v>943</v>
      </c>
      <c r="L162" s="19" t="s">
        <v>858</v>
      </c>
      <c r="M162" s="19" t="s">
        <v>987</v>
      </c>
      <c r="N162" s="19" t="s">
        <v>873</v>
      </c>
      <c r="O162" s="21">
        <v>44301</v>
      </c>
      <c r="P162" s="21"/>
      <c r="Q162" s="19" t="s">
        <v>22</v>
      </c>
      <c r="R162" s="18" t="s">
        <v>863</v>
      </c>
      <c r="S162" s="19" t="s">
        <v>175</v>
      </c>
      <c r="T162" s="20" t="s">
        <v>176</v>
      </c>
      <c r="U162" s="19" t="s">
        <v>862</v>
      </c>
      <c r="V162" s="19" t="s">
        <v>862</v>
      </c>
      <c r="W162" s="19" t="s">
        <v>251</v>
      </c>
      <c r="X162" s="19" t="s">
        <v>484</v>
      </c>
      <c r="Y162" s="19" t="s">
        <v>25</v>
      </c>
      <c r="Z162" s="18" t="e">
        <v>#N/A</v>
      </c>
      <c r="AA162" s="19" t="s">
        <v>211</v>
      </c>
      <c r="AB162" s="20" t="s">
        <v>212</v>
      </c>
      <c r="AC162" s="19" t="s">
        <v>265</v>
      </c>
      <c r="AD162" s="19" t="s">
        <v>265</v>
      </c>
      <c r="AE162" s="19" t="s">
        <v>85</v>
      </c>
      <c r="AF162" s="19" t="s">
        <v>85</v>
      </c>
      <c r="AG162" s="19" t="s">
        <v>864</v>
      </c>
      <c r="AH162" s="18">
        <v>122</v>
      </c>
      <c r="AI162" s="22">
        <v>45.616705882352939</v>
      </c>
      <c r="AJ162" s="23">
        <v>2.1800000000000002</v>
      </c>
      <c r="AK162" s="13" t="str">
        <f t="shared" si="0"/>
        <v>RG8060A05EN-CO 1 ROYE PIC 2 BEAUVAIS PPDC 04:30</v>
      </c>
      <c r="AL162" s="71" t="s">
        <v>1710</v>
      </c>
    </row>
    <row r="163" spans="1:38" ht="23.25" customHeight="1" thickBot="1">
      <c r="A163" s="18" t="s">
        <v>483</v>
      </c>
      <c r="B163" s="19" t="s">
        <v>849</v>
      </c>
      <c r="C163" s="20" t="s">
        <v>865</v>
      </c>
      <c r="D163" s="20" t="s">
        <v>963</v>
      </c>
      <c r="E163" s="20" t="s">
        <v>939</v>
      </c>
      <c r="F163" s="19" t="s">
        <v>853</v>
      </c>
      <c r="G163" s="20" t="s">
        <v>20</v>
      </c>
      <c r="H163" s="19" t="s">
        <v>940</v>
      </c>
      <c r="I163" s="20" t="s">
        <v>941</v>
      </c>
      <c r="J163" s="20" t="s">
        <v>942</v>
      </c>
      <c r="K163" s="19" t="s">
        <v>943</v>
      </c>
      <c r="L163" s="19" t="s">
        <v>858</v>
      </c>
      <c r="M163" s="19" t="s">
        <v>987</v>
      </c>
      <c r="N163" s="19" t="s">
        <v>873</v>
      </c>
      <c r="O163" s="21">
        <v>44301</v>
      </c>
      <c r="P163" s="21"/>
      <c r="Q163" s="19" t="s">
        <v>22</v>
      </c>
      <c r="R163" s="18" t="s">
        <v>863</v>
      </c>
      <c r="S163" s="19" t="s">
        <v>175</v>
      </c>
      <c r="T163" s="20" t="s">
        <v>176</v>
      </c>
      <c r="U163" s="19" t="s">
        <v>862</v>
      </c>
      <c r="V163" s="19" t="s">
        <v>862</v>
      </c>
      <c r="W163" s="19" t="s">
        <v>251</v>
      </c>
      <c r="X163" s="19" t="s">
        <v>484</v>
      </c>
      <c r="Y163" s="19" t="s">
        <v>31</v>
      </c>
      <c r="Z163" s="18" t="e">
        <v>#N/A</v>
      </c>
      <c r="AA163" s="19" t="s">
        <v>215</v>
      </c>
      <c r="AB163" s="20" t="s">
        <v>216</v>
      </c>
      <c r="AC163" s="19" t="s">
        <v>488</v>
      </c>
      <c r="AD163" s="19" t="s">
        <v>493</v>
      </c>
      <c r="AE163" s="19" t="s">
        <v>862</v>
      </c>
      <c r="AF163" s="19" t="s">
        <v>862</v>
      </c>
      <c r="AG163" s="19" t="s">
        <v>864</v>
      </c>
      <c r="AH163" s="18">
        <v>122</v>
      </c>
      <c r="AI163" s="22">
        <v>10.2125</v>
      </c>
      <c r="AJ163" s="23">
        <v>2.1800000000000002</v>
      </c>
      <c r="AK163" s="13" t="str">
        <f t="shared" si="0"/>
        <v>RG8060A05EN-CO 1 ROYE PIC 3 FEUQUIERES PDC1 04:30</v>
      </c>
      <c r="AL163" s="71" t="s">
        <v>1711</v>
      </c>
    </row>
    <row r="164" spans="1:38" ht="23.25" customHeight="1" thickBot="1">
      <c r="A164" s="18" t="s">
        <v>483</v>
      </c>
      <c r="B164" s="19" t="s">
        <v>849</v>
      </c>
      <c r="C164" s="20" t="s">
        <v>865</v>
      </c>
      <c r="D164" s="20" t="s">
        <v>963</v>
      </c>
      <c r="E164" s="20" t="s">
        <v>939</v>
      </c>
      <c r="F164" s="19" t="s">
        <v>853</v>
      </c>
      <c r="G164" s="20" t="s">
        <v>20</v>
      </c>
      <c r="H164" s="19" t="s">
        <v>940</v>
      </c>
      <c r="I164" s="20" t="s">
        <v>941</v>
      </c>
      <c r="J164" s="20" t="s">
        <v>942</v>
      </c>
      <c r="K164" s="19" t="s">
        <v>943</v>
      </c>
      <c r="L164" s="19" t="s">
        <v>858</v>
      </c>
      <c r="M164" s="19" t="s">
        <v>987</v>
      </c>
      <c r="N164" s="19" t="s">
        <v>873</v>
      </c>
      <c r="O164" s="21">
        <v>44301</v>
      </c>
      <c r="P164" s="21"/>
      <c r="Q164" s="19" t="s">
        <v>25</v>
      </c>
      <c r="R164" s="18" t="s">
        <v>861</v>
      </c>
      <c r="S164" s="19" t="s">
        <v>211</v>
      </c>
      <c r="T164" s="20" t="s">
        <v>212</v>
      </c>
      <c r="U164" s="19" t="s">
        <v>265</v>
      </c>
      <c r="V164" s="19" t="s">
        <v>265</v>
      </c>
      <c r="W164" s="19" t="s">
        <v>85</v>
      </c>
      <c r="X164" s="19" t="s">
        <v>85</v>
      </c>
      <c r="Y164" s="19" t="s">
        <v>31</v>
      </c>
      <c r="Z164" s="18" t="e">
        <v>#N/A</v>
      </c>
      <c r="AA164" s="19" t="s">
        <v>215</v>
      </c>
      <c r="AB164" s="20" t="s">
        <v>216</v>
      </c>
      <c r="AC164" s="19" t="s">
        <v>488</v>
      </c>
      <c r="AD164" s="19" t="s">
        <v>493</v>
      </c>
      <c r="AE164" s="19" t="s">
        <v>862</v>
      </c>
      <c r="AF164" s="19" t="s">
        <v>862</v>
      </c>
      <c r="AG164" s="19" t="s">
        <v>864</v>
      </c>
      <c r="AH164" s="18">
        <v>1</v>
      </c>
      <c r="AI164" s="22">
        <v>34.941558823529412</v>
      </c>
      <c r="AJ164" s="23">
        <v>2.1800000000000002</v>
      </c>
      <c r="AK164" s="13" t="str">
        <f t="shared" si="0"/>
        <v>RG8060A05EN-CO 2 BEAUVAIS PPDC 3 FEUQUIERES PDC1 06:25</v>
      </c>
      <c r="AL164" s="71" t="s">
        <v>1712</v>
      </c>
    </row>
    <row r="165" spans="1:38" ht="23.25" customHeight="1" thickBot="1">
      <c r="A165" s="18" t="s">
        <v>166</v>
      </c>
      <c r="B165" s="19" t="s">
        <v>849</v>
      </c>
      <c r="C165" s="20" t="s">
        <v>865</v>
      </c>
      <c r="D165" s="20" t="s">
        <v>980</v>
      </c>
      <c r="E165" s="20" t="s">
        <v>867</v>
      </c>
      <c r="F165" s="19" t="s">
        <v>853</v>
      </c>
      <c r="G165" s="20" t="s">
        <v>20</v>
      </c>
      <c r="H165" s="19" t="s">
        <v>981</v>
      </c>
      <c r="I165" s="20" t="s">
        <v>982</v>
      </c>
      <c r="J165" s="20" t="s">
        <v>983</v>
      </c>
      <c r="K165" s="19" t="s">
        <v>984</v>
      </c>
      <c r="L165" s="19" t="s">
        <v>858</v>
      </c>
      <c r="M165" s="19" t="s">
        <v>908</v>
      </c>
      <c r="N165" s="19" t="s">
        <v>873</v>
      </c>
      <c r="O165" s="21">
        <v>44105</v>
      </c>
      <c r="P165" s="21"/>
      <c r="Q165" s="19" t="s">
        <v>22</v>
      </c>
      <c r="R165" s="18" t="s">
        <v>985</v>
      </c>
      <c r="S165" s="19" t="s">
        <v>26</v>
      </c>
      <c r="T165" s="20" t="s">
        <v>27</v>
      </c>
      <c r="U165" s="19" t="s">
        <v>862</v>
      </c>
      <c r="V165" s="19" t="s">
        <v>862</v>
      </c>
      <c r="W165" s="19" t="s">
        <v>335</v>
      </c>
      <c r="X165" s="19" t="s">
        <v>152</v>
      </c>
      <c r="Y165" s="19" t="s">
        <v>25</v>
      </c>
      <c r="Z165" s="18" t="e">
        <v>#N/A</v>
      </c>
      <c r="AA165" s="19" t="s">
        <v>124</v>
      </c>
      <c r="AB165" s="20" t="s">
        <v>125</v>
      </c>
      <c r="AC165" s="19" t="s">
        <v>114</v>
      </c>
      <c r="AD165" s="19" t="s">
        <v>114</v>
      </c>
      <c r="AE165" s="19" t="s">
        <v>86</v>
      </c>
      <c r="AF165" s="19" t="s">
        <v>86</v>
      </c>
      <c r="AG165" s="19" t="s">
        <v>874</v>
      </c>
      <c r="AH165" s="18">
        <v>133</v>
      </c>
      <c r="AI165" s="22">
        <v>13.487727272727273</v>
      </c>
      <c r="AJ165" s="23">
        <v>1.6498999999999999</v>
      </c>
      <c r="AK165" s="13" t="str">
        <f t="shared" si="0"/>
        <v>RG0260A01LI-CO 1 LAON PPDC 2 VILLERS COTTERETS PD 06:15</v>
      </c>
      <c r="AL165" s="71" t="s">
        <v>1713</v>
      </c>
    </row>
    <row r="166" spans="1:38" ht="23.25" customHeight="1" thickBot="1">
      <c r="A166" s="18" t="s">
        <v>166</v>
      </c>
      <c r="B166" s="19" t="s">
        <v>849</v>
      </c>
      <c r="C166" s="20" t="s">
        <v>865</v>
      </c>
      <c r="D166" s="20" t="s">
        <v>980</v>
      </c>
      <c r="E166" s="20" t="s">
        <v>867</v>
      </c>
      <c r="F166" s="19" t="s">
        <v>853</v>
      </c>
      <c r="G166" s="20" t="s">
        <v>20</v>
      </c>
      <c r="H166" s="19" t="s">
        <v>981</v>
      </c>
      <c r="I166" s="20" t="s">
        <v>982</v>
      </c>
      <c r="J166" s="20" t="s">
        <v>983</v>
      </c>
      <c r="K166" s="19" t="s">
        <v>984</v>
      </c>
      <c r="L166" s="19" t="s">
        <v>858</v>
      </c>
      <c r="M166" s="19" t="s">
        <v>908</v>
      </c>
      <c r="N166" s="19" t="s">
        <v>873</v>
      </c>
      <c r="O166" s="21">
        <v>44105</v>
      </c>
      <c r="P166" s="21"/>
      <c r="Q166" s="19" t="s">
        <v>22</v>
      </c>
      <c r="R166" s="18" t="s">
        <v>985</v>
      </c>
      <c r="S166" s="19" t="s">
        <v>26</v>
      </c>
      <c r="T166" s="20" t="s">
        <v>27</v>
      </c>
      <c r="U166" s="19" t="s">
        <v>862</v>
      </c>
      <c r="V166" s="19" t="s">
        <v>862</v>
      </c>
      <c r="W166" s="19" t="s">
        <v>335</v>
      </c>
      <c r="X166" s="19" t="s">
        <v>152</v>
      </c>
      <c r="Y166" s="19" t="s">
        <v>33</v>
      </c>
      <c r="Z166" s="18" t="e">
        <v>#N/A</v>
      </c>
      <c r="AA166" s="19" t="s">
        <v>167</v>
      </c>
      <c r="AB166" s="20" t="s">
        <v>168</v>
      </c>
      <c r="AC166" s="19" t="s">
        <v>89</v>
      </c>
      <c r="AD166" s="19" t="s">
        <v>89</v>
      </c>
      <c r="AE166" s="19" t="s">
        <v>68</v>
      </c>
      <c r="AF166" s="19" t="s">
        <v>68</v>
      </c>
      <c r="AG166" s="19" t="s">
        <v>874</v>
      </c>
      <c r="AH166" s="18">
        <v>133</v>
      </c>
      <c r="AI166" s="22">
        <v>0</v>
      </c>
      <c r="AJ166" s="23">
        <v>1.6498999999999999</v>
      </c>
      <c r="AK166" s="13" t="str">
        <f t="shared" si="0"/>
        <v>RG0260A01LI-CO 1 LAON PPDC 4 DARTY 06:15</v>
      </c>
      <c r="AL166" s="71" t="s">
        <v>1714</v>
      </c>
    </row>
    <row r="167" spans="1:38" ht="23.25" customHeight="1" thickBot="1">
      <c r="A167" s="18" t="s">
        <v>166</v>
      </c>
      <c r="B167" s="19" t="s">
        <v>849</v>
      </c>
      <c r="C167" s="20" t="s">
        <v>865</v>
      </c>
      <c r="D167" s="20" t="s">
        <v>980</v>
      </c>
      <c r="E167" s="20" t="s">
        <v>867</v>
      </c>
      <c r="F167" s="19" t="s">
        <v>853</v>
      </c>
      <c r="G167" s="20" t="s">
        <v>20</v>
      </c>
      <c r="H167" s="19" t="s">
        <v>981</v>
      </c>
      <c r="I167" s="20" t="s">
        <v>982</v>
      </c>
      <c r="J167" s="20" t="s">
        <v>983</v>
      </c>
      <c r="K167" s="19" t="s">
        <v>984</v>
      </c>
      <c r="L167" s="19" t="s">
        <v>858</v>
      </c>
      <c r="M167" s="19" t="s">
        <v>908</v>
      </c>
      <c r="N167" s="19" t="s">
        <v>873</v>
      </c>
      <c r="O167" s="21">
        <v>44105</v>
      </c>
      <c r="P167" s="21"/>
      <c r="Q167" s="19" t="s">
        <v>22</v>
      </c>
      <c r="R167" s="18" t="s">
        <v>985</v>
      </c>
      <c r="S167" s="19" t="s">
        <v>26</v>
      </c>
      <c r="T167" s="20" t="s">
        <v>27</v>
      </c>
      <c r="U167" s="19" t="s">
        <v>862</v>
      </c>
      <c r="V167" s="19" t="s">
        <v>862</v>
      </c>
      <c r="W167" s="19" t="s">
        <v>335</v>
      </c>
      <c r="X167" s="19" t="s">
        <v>152</v>
      </c>
      <c r="Y167" s="19" t="s">
        <v>169</v>
      </c>
      <c r="Z167" s="18" t="e">
        <v>#N/A</v>
      </c>
      <c r="AA167" s="19" t="s">
        <v>170</v>
      </c>
      <c r="AB167" s="20" t="s">
        <v>171</v>
      </c>
      <c r="AC167" s="19" t="s">
        <v>512</v>
      </c>
      <c r="AD167" s="19" t="s">
        <v>305</v>
      </c>
      <c r="AE167" s="19" t="s">
        <v>862</v>
      </c>
      <c r="AF167" s="19" t="s">
        <v>862</v>
      </c>
      <c r="AG167" s="19" t="s">
        <v>874</v>
      </c>
      <c r="AH167" s="18">
        <v>133</v>
      </c>
      <c r="AI167" s="22">
        <v>0</v>
      </c>
      <c r="AJ167" s="23">
        <v>1.6498999999999999</v>
      </c>
      <c r="AK167" s="13" t="str">
        <f t="shared" si="0"/>
        <v>RG0260A01LI-CO 1 LAON PPDC 6 CREPY EN VALOIS PDC1 06:15</v>
      </c>
      <c r="AL167" s="71" t="s">
        <v>1715</v>
      </c>
    </row>
    <row r="168" spans="1:38" ht="23.25" customHeight="1" thickBot="1">
      <c r="A168" s="18" t="s">
        <v>166</v>
      </c>
      <c r="B168" s="19" t="s">
        <v>849</v>
      </c>
      <c r="C168" s="20" t="s">
        <v>865</v>
      </c>
      <c r="D168" s="20" t="s">
        <v>980</v>
      </c>
      <c r="E168" s="20" t="s">
        <v>867</v>
      </c>
      <c r="F168" s="19" t="s">
        <v>853</v>
      </c>
      <c r="G168" s="20" t="s">
        <v>20</v>
      </c>
      <c r="H168" s="19" t="s">
        <v>981</v>
      </c>
      <c r="I168" s="20" t="s">
        <v>982</v>
      </c>
      <c r="J168" s="20" t="s">
        <v>983</v>
      </c>
      <c r="K168" s="19" t="s">
        <v>984</v>
      </c>
      <c r="L168" s="19" t="s">
        <v>858</v>
      </c>
      <c r="M168" s="19" t="s">
        <v>908</v>
      </c>
      <c r="N168" s="19" t="s">
        <v>873</v>
      </c>
      <c r="O168" s="21">
        <v>44105</v>
      </c>
      <c r="P168" s="21"/>
      <c r="Q168" s="19" t="s">
        <v>25</v>
      </c>
      <c r="R168" s="18" t="s">
        <v>985</v>
      </c>
      <c r="S168" s="19" t="s">
        <v>124</v>
      </c>
      <c r="T168" s="20" t="s">
        <v>125</v>
      </c>
      <c r="U168" s="19" t="s">
        <v>114</v>
      </c>
      <c r="V168" s="19" t="s">
        <v>114</v>
      </c>
      <c r="W168" s="19" t="s">
        <v>86</v>
      </c>
      <c r="X168" s="19" t="s">
        <v>86</v>
      </c>
      <c r="Y168" s="19" t="s">
        <v>33</v>
      </c>
      <c r="Z168" s="18" t="e">
        <v>#N/A</v>
      </c>
      <c r="AA168" s="19" t="s">
        <v>167</v>
      </c>
      <c r="AB168" s="20" t="s">
        <v>168</v>
      </c>
      <c r="AC168" s="19" t="s">
        <v>89</v>
      </c>
      <c r="AD168" s="19" t="s">
        <v>89</v>
      </c>
      <c r="AE168" s="19" t="s">
        <v>68</v>
      </c>
      <c r="AF168" s="19" t="s">
        <v>68</v>
      </c>
      <c r="AG168" s="19" t="s">
        <v>874</v>
      </c>
      <c r="AH168" s="18">
        <v>1</v>
      </c>
      <c r="AI168" s="22">
        <v>0</v>
      </c>
      <c r="AJ168" s="23">
        <v>1.6498999999999999</v>
      </c>
      <c r="AK168" s="13" t="str">
        <f t="shared" si="0"/>
        <v>RG0260A01LI-CO 2 VILLERS COTTERETS PD 4 DARTY 07:30</v>
      </c>
      <c r="AL168" s="71" t="s">
        <v>1716</v>
      </c>
    </row>
    <row r="169" spans="1:38" ht="23.25" customHeight="1" thickBot="1">
      <c r="A169" s="18" t="s">
        <v>166</v>
      </c>
      <c r="B169" s="19" t="s">
        <v>849</v>
      </c>
      <c r="C169" s="20" t="s">
        <v>865</v>
      </c>
      <c r="D169" s="20" t="s">
        <v>980</v>
      </c>
      <c r="E169" s="20" t="s">
        <v>867</v>
      </c>
      <c r="F169" s="19" t="s">
        <v>853</v>
      </c>
      <c r="G169" s="20" t="s">
        <v>20</v>
      </c>
      <c r="H169" s="19" t="s">
        <v>981</v>
      </c>
      <c r="I169" s="20" t="s">
        <v>982</v>
      </c>
      <c r="J169" s="20" t="s">
        <v>983</v>
      </c>
      <c r="K169" s="19" t="s">
        <v>984</v>
      </c>
      <c r="L169" s="19" t="s">
        <v>858</v>
      </c>
      <c r="M169" s="19" t="s">
        <v>908</v>
      </c>
      <c r="N169" s="19" t="s">
        <v>873</v>
      </c>
      <c r="O169" s="21">
        <v>44105</v>
      </c>
      <c r="P169" s="21"/>
      <c r="Q169" s="19" t="s">
        <v>25</v>
      </c>
      <c r="R169" s="18" t="s">
        <v>985</v>
      </c>
      <c r="S169" s="19" t="s">
        <v>124</v>
      </c>
      <c r="T169" s="20" t="s">
        <v>125</v>
      </c>
      <c r="U169" s="19" t="s">
        <v>114</v>
      </c>
      <c r="V169" s="19" t="s">
        <v>114</v>
      </c>
      <c r="W169" s="19" t="s">
        <v>86</v>
      </c>
      <c r="X169" s="19" t="s">
        <v>86</v>
      </c>
      <c r="Y169" s="19" t="s">
        <v>169</v>
      </c>
      <c r="Z169" s="18" t="e">
        <v>#N/A</v>
      </c>
      <c r="AA169" s="19" t="s">
        <v>170</v>
      </c>
      <c r="AB169" s="20" t="s">
        <v>171</v>
      </c>
      <c r="AC169" s="19" t="s">
        <v>512</v>
      </c>
      <c r="AD169" s="19" t="s">
        <v>305</v>
      </c>
      <c r="AE169" s="19" t="s">
        <v>862</v>
      </c>
      <c r="AF169" s="19" t="s">
        <v>862</v>
      </c>
      <c r="AG169" s="19" t="s">
        <v>874</v>
      </c>
      <c r="AH169" s="18">
        <v>1</v>
      </c>
      <c r="AI169" s="22">
        <v>0</v>
      </c>
      <c r="AJ169" s="23">
        <v>1.6498999999999999</v>
      </c>
      <c r="AK169" s="13" t="str">
        <f t="shared" si="0"/>
        <v>RG0260A01LI-CO 2 VILLERS COTTERETS PD 6 CREPY EN VALOIS PDC1 07:30</v>
      </c>
      <c r="AL169" s="71" t="s">
        <v>1717</v>
      </c>
    </row>
    <row r="170" spans="1:38" ht="23.25" customHeight="1" thickBot="1">
      <c r="A170" s="18" t="s">
        <v>166</v>
      </c>
      <c r="B170" s="19" t="s">
        <v>849</v>
      </c>
      <c r="C170" s="20" t="s">
        <v>865</v>
      </c>
      <c r="D170" s="20" t="s">
        <v>980</v>
      </c>
      <c r="E170" s="20" t="s">
        <v>867</v>
      </c>
      <c r="F170" s="19" t="s">
        <v>853</v>
      </c>
      <c r="G170" s="20" t="s">
        <v>20</v>
      </c>
      <c r="H170" s="19" t="s">
        <v>981</v>
      </c>
      <c r="I170" s="20" t="s">
        <v>982</v>
      </c>
      <c r="J170" s="20" t="s">
        <v>983</v>
      </c>
      <c r="K170" s="19" t="s">
        <v>984</v>
      </c>
      <c r="L170" s="19" t="s">
        <v>858</v>
      </c>
      <c r="M170" s="19" t="s">
        <v>908</v>
      </c>
      <c r="N170" s="19" t="s">
        <v>873</v>
      </c>
      <c r="O170" s="21">
        <v>44105</v>
      </c>
      <c r="P170" s="21"/>
      <c r="Q170" s="19" t="s">
        <v>31</v>
      </c>
      <c r="R170" s="18" t="s">
        <v>861</v>
      </c>
      <c r="S170" s="19" t="s">
        <v>170</v>
      </c>
      <c r="T170" s="20" t="s">
        <v>171</v>
      </c>
      <c r="U170" s="19" t="s">
        <v>104</v>
      </c>
      <c r="V170" s="19" t="s">
        <v>104</v>
      </c>
      <c r="W170" s="19" t="s">
        <v>57</v>
      </c>
      <c r="X170" s="19" t="s">
        <v>57</v>
      </c>
      <c r="Y170" s="19" t="s">
        <v>33</v>
      </c>
      <c r="Z170" s="18" t="e">
        <v>#N/A</v>
      </c>
      <c r="AA170" s="19" t="s">
        <v>167</v>
      </c>
      <c r="AB170" s="20" t="s">
        <v>168</v>
      </c>
      <c r="AC170" s="19" t="s">
        <v>89</v>
      </c>
      <c r="AD170" s="19" t="s">
        <v>89</v>
      </c>
      <c r="AE170" s="19" t="s">
        <v>68</v>
      </c>
      <c r="AF170" s="19" t="s">
        <v>68</v>
      </c>
      <c r="AG170" s="19" t="s">
        <v>874</v>
      </c>
      <c r="AH170" s="18">
        <v>1</v>
      </c>
      <c r="AI170" s="22">
        <v>4.3531818181818176</v>
      </c>
      <c r="AJ170" s="23">
        <v>1.6498999999999999</v>
      </c>
      <c r="AK170" s="13" t="str">
        <f t="shared" si="0"/>
        <v>RG0260A01LI-CO 3 CREPY EN VALOIS PDC1 4 DARTY 08:00</v>
      </c>
      <c r="AL170" s="71" t="s">
        <v>1718</v>
      </c>
    </row>
    <row r="171" spans="1:38" ht="23.25" customHeight="1" thickBot="1">
      <c r="A171" s="18" t="s">
        <v>166</v>
      </c>
      <c r="B171" s="19" t="s">
        <v>849</v>
      </c>
      <c r="C171" s="20" t="s">
        <v>865</v>
      </c>
      <c r="D171" s="20" t="s">
        <v>980</v>
      </c>
      <c r="E171" s="20" t="s">
        <v>867</v>
      </c>
      <c r="F171" s="19" t="s">
        <v>853</v>
      </c>
      <c r="G171" s="20" t="s">
        <v>20</v>
      </c>
      <c r="H171" s="19" t="s">
        <v>981</v>
      </c>
      <c r="I171" s="20" t="s">
        <v>982</v>
      </c>
      <c r="J171" s="20" t="s">
        <v>983</v>
      </c>
      <c r="K171" s="19" t="s">
        <v>984</v>
      </c>
      <c r="L171" s="19" t="s">
        <v>858</v>
      </c>
      <c r="M171" s="19" t="s">
        <v>908</v>
      </c>
      <c r="N171" s="19" t="s">
        <v>873</v>
      </c>
      <c r="O171" s="21">
        <v>44105</v>
      </c>
      <c r="P171" s="21"/>
      <c r="Q171" s="19" t="s">
        <v>33</v>
      </c>
      <c r="R171" s="18" t="e">
        <v>#N/A</v>
      </c>
      <c r="S171" s="19" t="s">
        <v>167</v>
      </c>
      <c r="T171" s="20" t="s">
        <v>168</v>
      </c>
      <c r="U171" s="19" t="s">
        <v>89</v>
      </c>
      <c r="V171" s="19" t="s">
        <v>89</v>
      </c>
      <c r="W171" s="19" t="s">
        <v>68</v>
      </c>
      <c r="X171" s="19" t="s">
        <v>68</v>
      </c>
      <c r="Y171" s="19" t="s">
        <v>169</v>
      </c>
      <c r="Z171" s="18" t="e">
        <v>#N/A</v>
      </c>
      <c r="AA171" s="19" t="s">
        <v>170</v>
      </c>
      <c r="AB171" s="20" t="s">
        <v>171</v>
      </c>
      <c r="AC171" s="19" t="s">
        <v>512</v>
      </c>
      <c r="AD171" s="19" t="s">
        <v>305</v>
      </c>
      <c r="AE171" s="19" t="s">
        <v>862</v>
      </c>
      <c r="AF171" s="19" t="s">
        <v>862</v>
      </c>
      <c r="AG171" s="19" t="s">
        <v>874</v>
      </c>
      <c r="AH171" s="18">
        <v>1</v>
      </c>
      <c r="AI171" s="22" t="s">
        <v>931</v>
      </c>
      <c r="AJ171" s="23">
        <v>1.6498999999999999</v>
      </c>
      <c r="AK171" s="13" t="str">
        <f t="shared" si="0"/>
        <v>RG0260A01LI-CO 4 DARTY 6 CREPY EN VALOIS PDC1 08:40</v>
      </c>
      <c r="AL171" s="71" t="s">
        <v>1719</v>
      </c>
    </row>
    <row r="172" spans="1:38" ht="23.25" customHeight="1" thickBot="1">
      <c r="A172" s="18" t="s">
        <v>166</v>
      </c>
      <c r="B172" s="19" t="s">
        <v>849</v>
      </c>
      <c r="C172" s="20" t="s">
        <v>865</v>
      </c>
      <c r="D172" s="20" t="s">
        <v>980</v>
      </c>
      <c r="E172" s="20" t="s">
        <v>867</v>
      </c>
      <c r="F172" s="19" t="s">
        <v>853</v>
      </c>
      <c r="G172" s="20" t="s">
        <v>20</v>
      </c>
      <c r="H172" s="19" t="s">
        <v>981</v>
      </c>
      <c r="I172" s="20" t="s">
        <v>982</v>
      </c>
      <c r="J172" s="20" t="s">
        <v>983</v>
      </c>
      <c r="K172" s="19" t="s">
        <v>984</v>
      </c>
      <c r="L172" s="19" t="s">
        <v>858</v>
      </c>
      <c r="M172" s="19" t="s">
        <v>908</v>
      </c>
      <c r="N172" s="19" t="s">
        <v>873</v>
      </c>
      <c r="O172" s="21">
        <v>44105</v>
      </c>
      <c r="P172" s="21"/>
      <c r="Q172" s="19" t="s">
        <v>35</v>
      </c>
      <c r="R172" s="18" t="e">
        <v>#N/A</v>
      </c>
      <c r="S172" s="19" t="s">
        <v>677</v>
      </c>
      <c r="T172" s="20" t="s">
        <v>678</v>
      </c>
      <c r="U172" s="19" t="s">
        <v>55</v>
      </c>
      <c r="V172" s="19" t="s">
        <v>55</v>
      </c>
      <c r="W172" s="19" t="s">
        <v>110</v>
      </c>
      <c r="X172" s="19" t="s">
        <v>110</v>
      </c>
      <c r="Y172" s="19" t="s">
        <v>169</v>
      </c>
      <c r="Z172" s="18" t="e">
        <v>#N/A</v>
      </c>
      <c r="AA172" s="19" t="s">
        <v>170</v>
      </c>
      <c r="AB172" s="20" t="s">
        <v>171</v>
      </c>
      <c r="AC172" s="19" t="s">
        <v>512</v>
      </c>
      <c r="AD172" s="19" t="s">
        <v>305</v>
      </c>
      <c r="AE172" s="19" t="s">
        <v>862</v>
      </c>
      <c r="AF172" s="19" t="s">
        <v>862</v>
      </c>
      <c r="AG172" s="19" t="s">
        <v>874</v>
      </c>
      <c r="AH172" s="18">
        <v>1</v>
      </c>
      <c r="AI172" s="22" t="s">
        <v>931</v>
      </c>
      <c r="AJ172" s="23">
        <v>1.6498999999999999</v>
      </c>
      <c r="AK172" s="13" t="str">
        <f t="shared" si="0"/>
        <v>RG0260A01LI-CO 5 LE PLESSIS BELLEV BP 6 CREPY EN VALOIS PDC1 09:00</v>
      </c>
      <c r="AL172" s="71" t="s">
        <v>1720</v>
      </c>
    </row>
    <row r="173" spans="1:38" ht="23.25" customHeight="1" thickBot="1">
      <c r="A173" s="18" t="s">
        <v>197</v>
      </c>
      <c r="B173" s="19" t="s">
        <v>849</v>
      </c>
      <c r="C173" s="20" t="s">
        <v>850</v>
      </c>
      <c r="D173" s="20" t="s">
        <v>851</v>
      </c>
      <c r="E173" s="20" t="s">
        <v>852</v>
      </c>
      <c r="F173" s="19" t="s">
        <v>853</v>
      </c>
      <c r="G173" s="20" t="s">
        <v>20</v>
      </c>
      <c r="H173" s="19" t="s">
        <v>854</v>
      </c>
      <c r="I173" s="20" t="s">
        <v>855</v>
      </c>
      <c r="J173" s="20" t="s">
        <v>856</v>
      </c>
      <c r="K173" s="19" t="s">
        <v>857</v>
      </c>
      <c r="L173" s="19" t="s">
        <v>858</v>
      </c>
      <c r="M173" s="19" t="s">
        <v>859</v>
      </c>
      <c r="N173" s="19" t="s">
        <v>860</v>
      </c>
      <c r="O173" s="21">
        <v>44287</v>
      </c>
      <c r="P173" s="21">
        <v>45382</v>
      </c>
      <c r="Q173" s="19" t="s">
        <v>22</v>
      </c>
      <c r="R173" s="18" t="s">
        <v>861</v>
      </c>
      <c r="S173" s="19" t="s">
        <v>198</v>
      </c>
      <c r="T173" s="20" t="s">
        <v>199</v>
      </c>
      <c r="U173" s="19" t="s">
        <v>862</v>
      </c>
      <c r="V173" s="19" t="s">
        <v>862</v>
      </c>
      <c r="W173" s="19" t="s">
        <v>660</v>
      </c>
      <c r="X173" s="19" t="s">
        <v>202</v>
      </c>
      <c r="Y173" s="19" t="s">
        <v>25</v>
      </c>
      <c r="Z173" s="18" t="e">
        <v>#N/A</v>
      </c>
      <c r="AA173" s="19" t="s">
        <v>200</v>
      </c>
      <c r="AB173" s="20" t="s">
        <v>201</v>
      </c>
      <c r="AC173" s="19" t="s">
        <v>661</v>
      </c>
      <c r="AD173" s="19" t="s">
        <v>661</v>
      </c>
      <c r="AE173" s="19" t="s">
        <v>542</v>
      </c>
      <c r="AF173" s="19" t="s">
        <v>203</v>
      </c>
      <c r="AG173" s="19" t="s">
        <v>864</v>
      </c>
      <c r="AH173" s="18">
        <v>55</v>
      </c>
      <c r="AI173" s="22">
        <v>0</v>
      </c>
      <c r="AJ173" s="23">
        <v>1.3026</v>
      </c>
      <c r="AK173" s="13" t="str">
        <f t="shared" si="0"/>
        <v>RG6060A01EN-IP 1 VENDEUIL CAPLY PDC1 2 PLTF MOREUIL 09:20</v>
      </c>
      <c r="AL173" s="71" t="s">
        <v>1721</v>
      </c>
    </row>
    <row r="174" spans="1:38" ht="23.25" customHeight="1" thickBot="1">
      <c r="A174" s="18" t="s">
        <v>197</v>
      </c>
      <c r="B174" s="19" t="s">
        <v>849</v>
      </c>
      <c r="C174" s="20" t="s">
        <v>850</v>
      </c>
      <c r="D174" s="20" t="s">
        <v>851</v>
      </c>
      <c r="E174" s="20" t="s">
        <v>852</v>
      </c>
      <c r="F174" s="19" t="s">
        <v>853</v>
      </c>
      <c r="G174" s="20" t="s">
        <v>20</v>
      </c>
      <c r="H174" s="19" t="s">
        <v>854</v>
      </c>
      <c r="I174" s="20" t="s">
        <v>855</v>
      </c>
      <c r="J174" s="20" t="s">
        <v>856</v>
      </c>
      <c r="K174" s="19" t="s">
        <v>857</v>
      </c>
      <c r="L174" s="19" t="s">
        <v>858</v>
      </c>
      <c r="M174" s="19" t="s">
        <v>859</v>
      </c>
      <c r="N174" s="19" t="s">
        <v>860</v>
      </c>
      <c r="O174" s="21">
        <v>44287</v>
      </c>
      <c r="P174" s="21">
        <v>45382</v>
      </c>
      <c r="Q174" s="19" t="s">
        <v>25</v>
      </c>
      <c r="R174" s="18" t="s">
        <v>863</v>
      </c>
      <c r="S174" s="19" t="s">
        <v>200</v>
      </c>
      <c r="T174" s="20" t="s">
        <v>201</v>
      </c>
      <c r="U174" s="19" t="s">
        <v>661</v>
      </c>
      <c r="V174" s="19" t="s">
        <v>661</v>
      </c>
      <c r="W174" s="19" t="s">
        <v>542</v>
      </c>
      <c r="X174" s="19" t="s">
        <v>203</v>
      </c>
      <c r="Y174" s="19" t="s">
        <v>31</v>
      </c>
      <c r="Z174" s="18" t="e">
        <v>#N/A</v>
      </c>
      <c r="AA174" s="19" t="s">
        <v>198</v>
      </c>
      <c r="AB174" s="20" t="s">
        <v>199</v>
      </c>
      <c r="AC174" s="19" t="s">
        <v>685</v>
      </c>
      <c r="AD174" s="19" t="s">
        <v>692</v>
      </c>
      <c r="AE174" s="19" t="s">
        <v>862</v>
      </c>
      <c r="AF174" s="19" t="s">
        <v>862</v>
      </c>
      <c r="AG174" s="19" t="s">
        <v>864</v>
      </c>
      <c r="AH174" s="18">
        <v>1</v>
      </c>
      <c r="AI174" s="22">
        <v>16.75</v>
      </c>
      <c r="AJ174" s="23">
        <v>1.3026</v>
      </c>
      <c r="AK174" s="13" t="str">
        <f t="shared" si="0"/>
        <v>RG6060A01EN-IP 2 PLTF MOREUIL 3 VENDEUIL CAPLY PDC1 10:30</v>
      </c>
      <c r="AL174" s="71" t="s">
        <v>1722</v>
      </c>
    </row>
    <row r="175" spans="1:38" ht="23.25" customHeight="1" thickBot="1">
      <c r="A175" s="18" t="s">
        <v>204</v>
      </c>
      <c r="B175" s="19" t="s">
        <v>849</v>
      </c>
      <c r="C175" s="20" t="s">
        <v>865</v>
      </c>
      <c r="D175" s="20" t="s">
        <v>866</v>
      </c>
      <c r="E175" s="20" t="s">
        <v>867</v>
      </c>
      <c r="F175" s="19" t="s">
        <v>853</v>
      </c>
      <c r="G175" s="20" t="s">
        <v>20</v>
      </c>
      <c r="H175" s="19" t="s">
        <v>868</v>
      </c>
      <c r="I175" s="20" t="s">
        <v>869</v>
      </c>
      <c r="J175" s="20" t="s">
        <v>870</v>
      </c>
      <c r="K175" s="19" t="s">
        <v>871</v>
      </c>
      <c r="L175" s="19" t="s">
        <v>858</v>
      </c>
      <c r="M175" s="19" t="s">
        <v>872</v>
      </c>
      <c r="N175" s="19" t="s">
        <v>873</v>
      </c>
      <c r="O175" s="21">
        <v>44096</v>
      </c>
      <c r="P175" s="21">
        <v>44469</v>
      </c>
      <c r="Q175" s="19" t="s">
        <v>22</v>
      </c>
      <c r="R175" s="18" t="s">
        <v>861</v>
      </c>
      <c r="S175" s="19" t="s">
        <v>205</v>
      </c>
      <c r="T175" s="20" t="s">
        <v>206</v>
      </c>
      <c r="U175" s="19" t="s">
        <v>862</v>
      </c>
      <c r="V175" s="19" t="s">
        <v>862</v>
      </c>
      <c r="W175" s="19" t="s">
        <v>265</v>
      </c>
      <c r="X175" s="19" t="s">
        <v>32</v>
      </c>
      <c r="Y175" s="19" t="s">
        <v>25</v>
      </c>
      <c r="Z175" s="18" t="e">
        <v>#N/A</v>
      </c>
      <c r="AA175" s="19" t="s">
        <v>207</v>
      </c>
      <c r="AB175" s="20" t="s">
        <v>208</v>
      </c>
      <c r="AC175" s="19" t="s">
        <v>260</v>
      </c>
      <c r="AD175" s="19" t="s">
        <v>493</v>
      </c>
      <c r="AE175" s="19" t="s">
        <v>862</v>
      </c>
      <c r="AF175" s="19" t="s">
        <v>862</v>
      </c>
      <c r="AG175" s="19" t="s">
        <v>874</v>
      </c>
      <c r="AH175" s="18">
        <v>59</v>
      </c>
      <c r="AI175" s="22">
        <v>10.56730769230769</v>
      </c>
      <c r="AJ175" s="23">
        <v>1.8812</v>
      </c>
      <c r="AK175" s="13" t="str">
        <f t="shared" si="0"/>
        <v>RG6060A01LI-CO 1 CREIL MF PPDC 2 CUISE LA MOTTE PDC1 06:05</v>
      </c>
      <c r="AL175" s="71" t="s">
        <v>1723</v>
      </c>
    </row>
    <row r="176" spans="1:38" ht="23.25" customHeight="1" thickBot="1">
      <c r="A176" s="18" t="s">
        <v>240</v>
      </c>
      <c r="B176" s="19" t="s">
        <v>849</v>
      </c>
      <c r="C176" s="20" t="s">
        <v>865</v>
      </c>
      <c r="D176" s="20" t="s">
        <v>988</v>
      </c>
      <c r="E176" s="20" t="s">
        <v>887</v>
      </c>
      <c r="F176" s="19" t="s">
        <v>853</v>
      </c>
      <c r="G176" s="20" t="s">
        <v>20</v>
      </c>
      <c r="H176" s="19" t="s">
        <v>876</v>
      </c>
      <c r="I176" s="20" t="s">
        <v>877</v>
      </c>
      <c r="J176" s="20" t="s">
        <v>878</v>
      </c>
      <c r="K176" s="19" t="s">
        <v>989</v>
      </c>
      <c r="L176" s="19" t="s">
        <v>858</v>
      </c>
      <c r="M176" s="19" t="s">
        <v>872</v>
      </c>
      <c r="N176" s="19" t="s">
        <v>873</v>
      </c>
      <c r="O176" s="21">
        <v>44096</v>
      </c>
      <c r="P176" s="21">
        <v>44469</v>
      </c>
      <c r="Q176" s="19" t="s">
        <v>22</v>
      </c>
      <c r="R176" s="18" t="s">
        <v>861</v>
      </c>
      <c r="S176" s="19" t="s">
        <v>205</v>
      </c>
      <c r="T176" s="20" t="s">
        <v>206</v>
      </c>
      <c r="U176" s="19" t="s">
        <v>862</v>
      </c>
      <c r="V176" s="19" t="s">
        <v>862</v>
      </c>
      <c r="W176" s="19" t="s">
        <v>484</v>
      </c>
      <c r="X176" s="19" t="s">
        <v>243</v>
      </c>
      <c r="Y176" s="19" t="s">
        <v>25</v>
      </c>
      <c r="Z176" s="18" t="e">
        <v>#N/A</v>
      </c>
      <c r="AA176" s="19" t="s">
        <v>241</v>
      </c>
      <c r="AB176" s="20" t="s">
        <v>242</v>
      </c>
      <c r="AC176" s="19" t="s">
        <v>335</v>
      </c>
      <c r="AD176" s="19" t="s">
        <v>335</v>
      </c>
      <c r="AE176" s="19" t="s">
        <v>81</v>
      </c>
      <c r="AF176" s="19" t="s">
        <v>81</v>
      </c>
      <c r="AG176" s="19" t="s">
        <v>874</v>
      </c>
      <c r="AH176" s="18">
        <v>56</v>
      </c>
      <c r="AI176" s="22">
        <v>10.847272727272726</v>
      </c>
      <c r="AJ176" s="23">
        <v>3.2551999999999999</v>
      </c>
      <c r="AK176" s="13" t="str">
        <f t="shared" si="0"/>
        <v>RG6060A05LI-CO 1 CREIL MF PPDC 2 COMPIEGNE PDC1 04:55</v>
      </c>
      <c r="AL176" s="71" t="s">
        <v>1724</v>
      </c>
    </row>
    <row r="177" spans="1:38" ht="23.25" customHeight="1" thickBot="1">
      <c r="A177" s="18" t="s">
        <v>240</v>
      </c>
      <c r="B177" s="19" t="s">
        <v>849</v>
      </c>
      <c r="C177" s="20" t="s">
        <v>865</v>
      </c>
      <c r="D177" s="20" t="s">
        <v>988</v>
      </c>
      <c r="E177" s="20" t="s">
        <v>887</v>
      </c>
      <c r="F177" s="19" t="s">
        <v>853</v>
      </c>
      <c r="G177" s="20" t="s">
        <v>20</v>
      </c>
      <c r="H177" s="19" t="s">
        <v>876</v>
      </c>
      <c r="I177" s="20" t="s">
        <v>877</v>
      </c>
      <c r="J177" s="20" t="s">
        <v>878</v>
      </c>
      <c r="K177" s="19" t="s">
        <v>989</v>
      </c>
      <c r="L177" s="19" t="s">
        <v>858</v>
      </c>
      <c r="M177" s="19" t="s">
        <v>872</v>
      </c>
      <c r="N177" s="19" t="s">
        <v>873</v>
      </c>
      <c r="O177" s="21">
        <v>44096</v>
      </c>
      <c r="P177" s="21">
        <v>44469</v>
      </c>
      <c r="Q177" s="19" t="s">
        <v>22</v>
      </c>
      <c r="R177" s="18" t="s">
        <v>861</v>
      </c>
      <c r="S177" s="19" t="s">
        <v>205</v>
      </c>
      <c r="T177" s="20" t="s">
        <v>206</v>
      </c>
      <c r="U177" s="19" t="s">
        <v>862</v>
      </c>
      <c r="V177" s="19" t="s">
        <v>862</v>
      </c>
      <c r="W177" s="19" t="s">
        <v>484</v>
      </c>
      <c r="X177" s="19" t="s">
        <v>243</v>
      </c>
      <c r="Y177" s="19" t="s">
        <v>31</v>
      </c>
      <c r="Z177" s="18" t="e">
        <v>#N/A</v>
      </c>
      <c r="AA177" s="19" t="s">
        <v>231</v>
      </c>
      <c r="AB177" s="20" t="s">
        <v>232</v>
      </c>
      <c r="AC177" s="19" t="s">
        <v>85</v>
      </c>
      <c r="AD177" s="19" t="s">
        <v>337</v>
      </c>
      <c r="AE177" s="19" t="s">
        <v>862</v>
      </c>
      <c r="AF177" s="19" t="s">
        <v>862</v>
      </c>
      <c r="AG177" s="19" t="s">
        <v>874</v>
      </c>
      <c r="AH177" s="18">
        <v>56</v>
      </c>
      <c r="AI177" s="22">
        <v>16.076800000000002</v>
      </c>
      <c r="AJ177" s="23">
        <v>3.2551999999999999</v>
      </c>
      <c r="AK177" s="13" t="str">
        <f t="shared" si="0"/>
        <v>RG6060A05LI-CO 1 CREIL MF PPDC 3 THOUROTTE PDC1 04:55</v>
      </c>
      <c r="AL177" s="71" t="s">
        <v>1725</v>
      </c>
    </row>
    <row r="178" spans="1:38" ht="23.25" customHeight="1" thickBot="1">
      <c r="A178" s="18" t="s">
        <v>261</v>
      </c>
      <c r="B178" s="19" t="s">
        <v>849</v>
      </c>
      <c r="C178" s="20" t="s">
        <v>914</v>
      </c>
      <c r="D178" s="20" t="s">
        <v>990</v>
      </c>
      <c r="E178" s="20" t="s">
        <v>867</v>
      </c>
      <c r="F178" s="19" t="s">
        <v>853</v>
      </c>
      <c r="G178" s="20" t="s">
        <v>20</v>
      </c>
      <c r="H178" s="19" t="s">
        <v>904</v>
      </c>
      <c r="I178" s="20" t="s">
        <v>905</v>
      </c>
      <c r="J178" s="20" t="s">
        <v>906</v>
      </c>
      <c r="K178" s="19" t="s">
        <v>916</v>
      </c>
      <c r="L178" s="19" t="s">
        <v>858</v>
      </c>
      <c r="M178" s="19" t="s">
        <v>991</v>
      </c>
      <c r="N178" s="19" t="s">
        <v>917</v>
      </c>
      <c r="O178" s="21">
        <v>44393</v>
      </c>
      <c r="P178" s="21"/>
      <c r="Q178" s="19" t="s">
        <v>22</v>
      </c>
      <c r="R178" s="18" t="s">
        <v>861</v>
      </c>
      <c r="S178" s="19" t="s">
        <v>205</v>
      </c>
      <c r="T178" s="20" t="s">
        <v>206</v>
      </c>
      <c r="U178" s="19" t="s">
        <v>862</v>
      </c>
      <c r="V178" s="19" t="s">
        <v>862</v>
      </c>
      <c r="W178" s="19" t="s">
        <v>580</v>
      </c>
      <c r="X178" s="19" t="s">
        <v>264</v>
      </c>
      <c r="Y178" s="19" t="s">
        <v>31</v>
      </c>
      <c r="Z178" s="18" t="e">
        <v>#N/A</v>
      </c>
      <c r="AA178" s="19" t="s">
        <v>262</v>
      </c>
      <c r="AB178" s="20" t="s">
        <v>263</v>
      </c>
      <c r="AC178" s="19" t="s">
        <v>32</v>
      </c>
      <c r="AD178" s="19" t="s">
        <v>32</v>
      </c>
      <c r="AE178" s="19" t="s">
        <v>330</v>
      </c>
      <c r="AF178" s="19" t="s">
        <v>330</v>
      </c>
      <c r="AG178" s="19" t="s">
        <v>885</v>
      </c>
      <c r="AH178" s="18">
        <v>65</v>
      </c>
      <c r="AI178" s="22">
        <v>20.607692307692311</v>
      </c>
      <c r="AJ178" s="23">
        <v>2.2000000000000002</v>
      </c>
      <c r="AK178" s="13" t="str">
        <f t="shared" si="0"/>
        <v>RG6060A08EL-OO 1 CREIL MF PPDC 3 SENLIS PDC1 05:20</v>
      </c>
      <c r="AL178" s="71" t="s">
        <v>1726</v>
      </c>
    </row>
    <row r="179" spans="1:38" ht="23.25" customHeight="1" thickBot="1">
      <c r="A179" s="18" t="s">
        <v>261</v>
      </c>
      <c r="B179" s="19" t="s">
        <v>849</v>
      </c>
      <c r="C179" s="20" t="s">
        <v>914</v>
      </c>
      <c r="D179" s="20" t="s">
        <v>990</v>
      </c>
      <c r="E179" s="20" t="s">
        <v>867</v>
      </c>
      <c r="F179" s="19" t="s">
        <v>853</v>
      </c>
      <c r="G179" s="20" t="s">
        <v>20</v>
      </c>
      <c r="H179" s="19" t="s">
        <v>904</v>
      </c>
      <c r="I179" s="20" t="s">
        <v>905</v>
      </c>
      <c r="J179" s="20" t="s">
        <v>906</v>
      </c>
      <c r="K179" s="19" t="s">
        <v>916</v>
      </c>
      <c r="L179" s="19" t="s">
        <v>858</v>
      </c>
      <c r="M179" s="19" t="s">
        <v>991</v>
      </c>
      <c r="N179" s="19" t="s">
        <v>917</v>
      </c>
      <c r="O179" s="21">
        <v>44393</v>
      </c>
      <c r="P179" s="21"/>
      <c r="Q179" s="19" t="s">
        <v>25</v>
      </c>
      <c r="R179" s="18" t="s">
        <v>861</v>
      </c>
      <c r="S179" s="19" t="s">
        <v>236</v>
      </c>
      <c r="T179" s="20" t="s">
        <v>237</v>
      </c>
      <c r="U179" s="19" t="s">
        <v>93</v>
      </c>
      <c r="V179" s="19" t="s">
        <v>93</v>
      </c>
      <c r="W179" s="19" t="s">
        <v>265</v>
      </c>
      <c r="X179" s="19" t="s">
        <v>265</v>
      </c>
      <c r="Y179" s="19" t="s">
        <v>31</v>
      </c>
      <c r="Z179" s="18" t="e">
        <v>#N/A</v>
      </c>
      <c r="AA179" s="19" t="s">
        <v>262</v>
      </c>
      <c r="AB179" s="20" t="s">
        <v>263</v>
      </c>
      <c r="AC179" s="19" t="s">
        <v>32</v>
      </c>
      <c r="AD179" s="19" t="s">
        <v>32</v>
      </c>
      <c r="AE179" s="19" t="s">
        <v>330</v>
      </c>
      <c r="AF179" s="19" t="s">
        <v>330</v>
      </c>
      <c r="AG179" s="19" t="s">
        <v>885</v>
      </c>
      <c r="AH179" s="18">
        <v>1</v>
      </c>
      <c r="AI179" s="22">
        <v>26.923807692307694</v>
      </c>
      <c r="AJ179" s="23">
        <v>2.2000000000000002</v>
      </c>
      <c r="AK179" s="13" t="str">
        <f t="shared" si="0"/>
        <v>RG6060A08EL-OO 2 CREIL PDC1 3 SENLIS PDC1 05:45</v>
      </c>
      <c r="AL179" s="71" t="s">
        <v>1727</v>
      </c>
    </row>
    <row r="180" spans="1:38" ht="23.25" customHeight="1" thickBot="1">
      <c r="A180" s="18" t="s">
        <v>261</v>
      </c>
      <c r="B180" s="19" t="s">
        <v>849</v>
      </c>
      <c r="C180" s="20" t="s">
        <v>914</v>
      </c>
      <c r="D180" s="20" t="s">
        <v>990</v>
      </c>
      <c r="E180" s="20" t="s">
        <v>867</v>
      </c>
      <c r="F180" s="19" t="s">
        <v>853</v>
      </c>
      <c r="G180" s="20" t="s">
        <v>20</v>
      </c>
      <c r="H180" s="19" t="s">
        <v>904</v>
      </c>
      <c r="I180" s="20" t="s">
        <v>905</v>
      </c>
      <c r="J180" s="20" t="s">
        <v>906</v>
      </c>
      <c r="K180" s="19" t="s">
        <v>916</v>
      </c>
      <c r="L180" s="19" t="s">
        <v>858</v>
      </c>
      <c r="M180" s="19" t="s">
        <v>991</v>
      </c>
      <c r="N180" s="19" t="s">
        <v>917</v>
      </c>
      <c r="O180" s="21">
        <v>44393</v>
      </c>
      <c r="P180" s="21"/>
      <c r="Q180" s="19" t="s">
        <v>33</v>
      </c>
      <c r="R180" s="18" t="s">
        <v>861</v>
      </c>
      <c r="S180" s="19" t="s">
        <v>205</v>
      </c>
      <c r="T180" s="20" t="s">
        <v>206</v>
      </c>
      <c r="U180" s="19" t="s">
        <v>94</v>
      </c>
      <c r="V180" s="19" t="s">
        <v>94</v>
      </c>
      <c r="W180" s="19" t="s">
        <v>34</v>
      </c>
      <c r="X180" s="19" t="s">
        <v>34</v>
      </c>
      <c r="Y180" s="19" t="s">
        <v>169</v>
      </c>
      <c r="Z180" s="18" t="e">
        <v>#N/A</v>
      </c>
      <c r="AA180" s="19" t="s">
        <v>236</v>
      </c>
      <c r="AB180" s="20" t="s">
        <v>237</v>
      </c>
      <c r="AC180" s="19" t="s">
        <v>658</v>
      </c>
      <c r="AD180" s="19" t="s">
        <v>658</v>
      </c>
      <c r="AE180" s="19" t="s">
        <v>60</v>
      </c>
      <c r="AF180" s="19" t="s">
        <v>60</v>
      </c>
      <c r="AG180" s="19" t="s">
        <v>885</v>
      </c>
      <c r="AH180" s="18">
        <v>1</v>
      </c>
      <c r="AI180" s="22">
        <v>13.163846153846153</v>
      </c>
      <c r="AJ180" s="23">
        <v>2.2000000000000002</v>
      </c>
      <c r="AK180" s="13" t="str">
        <f t="shared" si="0"/>
        <v>RG6060A08EL-OO 4 CREIL MF PPDC 6 CREIL PDC1 06:55</v>
      </c>
      <c r="AL180" s="71" t="s">
        <v>1728</v>
      </c>
    </row>
    <row r="181" spans="1:38" ht="23.25" customHeight="1" thickBot="1">
      <c r="A181" s="18" t="s">
        <v>261</v>
      </c>
      <c r="B181" s="19" t="s">
        <v>849</v>
      </c>
      <c r="C181" s="20" t="s">
        <v>914</v>
      </c>
      <c r="D181" s="20" t="s">
        <v>990</v>
      </c>
      <c r="E181" s="20" t="s">
        <v>867</v>
      </c>
      <c r="F181" s="19" t="s">
        <v>853</v>
      </c>
      <c r="G181" s="20" t="s">
        <v>20</v>
      </c>
      <c r="H181" s="19" t="s">
        <v>904</v>
      </c>
      <c r="I181" s="20" t="s">
        <v>905</v>
      </c>
      <c r="J181" s="20" t="s">
        <v>906</v>
      </c>
      <c r="K181" s="19" t="s">
        <v>916</v>
      </c>
      <c r="L181" s="19" t="s">
        <v>858</v>
      </c>
      <c r="M181" s="19" t="s">
        <v>991</v>
      </c>
      <c r="N181" s="19" t="s">
        <v>917</v>
      </c>
      <c r="O181" s="21">
        <v>44393</v>
      </c>
      <c r="P181" s="21"/>
      <c r="Q181" s="19" t="s">
        <v>33</v>
      </c>
      <c r="R181" s="18" t="s">
        <v>861</v>
      </c>
      <c r="S181" s="19" t="s">
        <v>205</v>
      </c>
      <c r="T181" s="20" t="s">
        <v>206</v>
      </c>
      <c r="U181" s="19" t="s">
        <v>94</v>
      </c>
      <c r="V181" s="19" t="s">
        <v>94</v>
      </c>
      <c r="W181" s="19" t="s">
        <v>34</v>
      </c>
      <c r="X181" s="19" t="s">
        <v>34</v>
      </c>
      <c r="Y181" s="19" t="s">
        <v>266</v>
      </c>
      <c r="Z181" s="18" t="e">
        <v>#N/A</v>
      </c>
      <c r="AA181" s="19" t="s">
        <v>992</v>
      </c>
      <c r="AB181" s="20" t="s">
        <v>993</v>
      </c>
      <c r="AC181" s="19" t="s">
        <v>512</v>
      </c>
      <c r="AD181" s="19" t="s">
        <v>305</v>
      </c>
      <c r="AE181" s="19" t="s">
        <v>862</v>
      </c>
      <c r="AF181" s="19" t="s">
        <v>862</v>
      </c>
      <c r="AG181" s="19" t="s">
        <v>885</v>
      </c>
      <c r="AH181" s="18">
        <v>1</v>
      </c>
      <c r="AI181" s="22">
        <v>0</v>
      </c>
      <c r="AJ181" s="23">
        <v>2.2000000000000002</v>
      </c>
      <c r="AK181" s="13" t="str">
        <f t="shared" si="0"/>
        <v>RG6060A08EL-OO 4 CREIL MF PPDC 7 PONT STE MAXENCE ISCC1 06:55</v>
      </c>
      <c r="AL181" s="71" t="s">
        <v>1729</v>
      </c>
    </row>
    <row r="182" spans="1:38" ht="23.25" customHeight="1" thickBot="1">
      <c r="A182" s="18" t="s">
        <v>261</v>
      </c>
      <c r="B182" s="19" t="s">
        <v>849</v>
      </c>
      <c r="C182" s="20" t="s">
        <v>914</v>
      </c>
      <c r="D182" s="20" t="s">
        <v>990</v>
      </c>
      <c r="E182" s="20" t="s">
        <v>867</v>
      </c>
      <c r="F182" s="19" t="s">
        <v>853</v>
      </c>
      <c r="G182" s="20" t="s">
        <v>20</v>
      </c>
      <c r="H182" s="19" t="s">
        <v>904</v>
      </c>
      <c r="I182" s="20" t="s">
        <v>905</v>
      </c>
      <c r="J182" s="20" t="s">
        <v>906</v>
      </c>
      <c r="K182" s="19" t="s">
        <v>916</v>
      </c>
      <c r="L182" s="19" t="s">
        <v>858</v>
      </c>
      <c r="M182" s="19" t="s">
        <v>991</v>
      </c>
      <c r="N182" s="19" t="s">
        <v>917</v>
      </c>
      <c r="O182" s="21">
        <v>44393</v>
      </c>
      <c r="P182" s="21"/>
      <c r="Q182" s="19" t="s">
        <v>35</v>
      </c>
      <c r="R182" s="18" t="s">
        <v>861</v>
      </c>
      <c r="S182" s="19" t="s">
        <v>262</v>
      </c>
      <c r="T182" s="20" t="s">
        <v>263</v>
      </c>
      <c r="U182" s="19" t="s">
        <v>114</v>
      </c>
      <c r="V182" s="19" t="s">
        <v>114</v>
      </c>
      <c r="W182" s="19" t="s">
        <v>57</v>
      </c>
      <c r="X182" s="19" t="s">
        <v>57</v>
      </c>
      <c r="Y182" s="19" t="s">
        <v>169</v>
      </c>
      <c r="Z182" s="18" t="e">
        <v>#N/A</v>
      </c>
      <c r="AA182" s="19" t="s">
        <v>236</v>
      </c>
      <c r="AB182" s="20" t="s">
        <v>237</v>
      </c>
      <c r="AC182" s="19" t="s">
        <v>658</v>
      </c>
      <c r="AD182" s="19" t="s">
        <v>658</v>
      </c>
      <c r="AE182" s="19" t="s">
        <v>60</v>
      </c>
      <c r="AF182" s="19" t="s">
        <v>60</v>
      </c>
      <c r="AG182" s="19" t="s">
        <v>885</v>
      </c>
      <c r="AH182" s="18">
        <v>1</v>
      </c>
      <c r="AI182" s="22">
        <v>13.788423076923078</v>
      </c>
      <c r="AJ182" s="23">
        <v>2.2000000000000002</v>
      </c>
      <c r="AK182" s="13" t="str">
        <f t="shared" si="0"/>
        <v>RG6060A08EL-OO 5 SENLIS PDC1 6 CREIL PDC1 08:00</v>
      </c>
      <c r="AL182" s="71" t="s">
        <v>1730</v>
      </c>
    </row>
    <row r="183" spans="1:38" ht="23.25" customHeight="1" thickBot="1">
      <c r="A183" s="18" t="s">
        <v>261</v>
      </c>
      <c r="B183" s="19" t="s">
        <v>849</v>
      </c>
      <c r="C183" s="20" t="s">
        <v>914</v>
      </c>
      <c r="D183" s="20" t="s">
        <v>990</v>
      </c>
      <c r="E183" s="20" t="s">
        <v>867</v>
      </c>
      <c r="F183" s="19" t="s">
        <v>853</v>
      </c>
      <c r="G183" s="20" t="s">
        <v>20</v>
      </c>
      <c r="H183" s="19" t="s">
        <v>904</v>
      </c>
      <c r="I183" s="20" t="s">
        <v>905</v>
      </c>
      <c r="J183" s="20" t="s">
        <v>906</v>
      </c>
      <c r="K183" s="19" t="s">
        <v>916</v>
      </c>
      <c r="L183" s="19" t="s">
        <v>858</v>
      </c>
      <c r="M183" s="19" t="s">
        <v>991</v>
      </c>
      <c r="N183" s="19" t="s">
        <v>917</v>
      </c>
      <c r="O183" s="21">
        <v>44393</v>
      </c>
      <c r="P183" s="21"/>
      <c r="Q183" s="19" t="s">
        <v>35</v>
      </c>
      <c r="R183" s="18" t="s">
        <v>861</v>
      </c>
      <c r="S183" s="19" t="s">
        <v>262</v>
      </c>
      <c r="T183" s="20" t="s">
        <v>263</v>
      </c>
      <c r="U183" s="19" t="s">
        <v>114</v>
      </c>
      <c r="V183" s="19" t="s">
        <v>114</v>
      </c>
      <c r="W183" s="19" t="s">
        <v>57</v>
      </c>
      <c r="X183" s="19" t="s">
        <v>57</v>
      </c>
      <c r="Y183" s="19" t="s">
        <v>266</v>
      </c>
      <c r="Z183" s="18" t="e">
        <v>#N/A</v>
      </c>
      <c r="AA183" s="19" t="s">
        <v>992</v>
      </c>
      <c r="AB183" s="20" t="s">
        <v>993</v>
      </c>
      <c r="AC183" s="19" t="s">
        <v>512</v>
      </c>
      <c r="AD183" s="19" t="s">
        <v>305</v>
      </c>
      <c r="AE183" s="19" t="s">
        <v>862</v>
      </c>
      <c r="AF183" s="19" t="s">
        <v>862</v>
      </c>
      <c r="AG183" s="19" t="s">
        <v>885</v>
      </c>
      <c r="AH183" s="18">
        <v>1</v>
      </c>
      <c r="AI183" s="22">
        <v>0</v>
      </c>
      <c r="AJ183" s="23">
        <v>2.2000000000000002</v>
      </c>
      <c r="AK183" s="13" t="str">
        <f t="shared" si="0"/>
        <v>RG6060A08EL-OO 5 SENLIS PDC1 7 PONT STE MAXENCE ISCC1 08:00</v>
      </c>
      <c r="AL183" s="71" t="s">
        <v>1731</v>
      </c>
    </row>
    <row r="184" spans="1:38" ht="23.25" customHeight="1" thickBot="1">
      <c r="A184" s="18" t="s">
        <v>261</v>
      </c>
      <c r="B184" s="19" t="s">
        <v>849</v>
      </c>
      <c r="C184" s="20" t="s">
        <v>914</v>
      </c>
      <c r="D184" s="20" t="s">
        <v>990</v>
      </c>
      <c r="E184" s="20" t="s">
        <v>867</v>
      </c>
      <c r="F184" s="19" t="s">
        <v>853</v>
      </c>
      <c r="G184" s="20" t="s">
        <v>20</v>
      </c>
      <c r="H184" s="19" t="s">
        <v>904</v>
      </c>
      <c r="I184" s="20" t="s">
        <v>905</v>
      </c>
      <c r="J184" s="20" t="s">
        <v>906</v>
      </c>
      <c r="K184" s="19" t="s">
        <v>916</v>
      </c>
      <c r="L184" s="19" t="s">
        <v>858</v>
      </c>
      <c r="M184" s="19" t="s">
        <v>991</v>
      </c>
      <c r="N184" s="19" t="s">
        <v>917</v>
      </c>
      <c r="O184" s="21">
        <v>44393</v>
      </c>
      <c r="P184" s="21"/>
      <c r="Q184" s="19" t="s">
        <v>169</v>
      </c>
      <c r="R184" s="18" t="s">
        <v>861</v>
      </c>
      <c r="S184" s="19" t="s">
        <v>236</v>
      </c>
      <c r="T184" s="20" t="s">
        <v>237</v>
      </c>
      <c r="U184" s="19" t="s">
        <v>658</v>
      </c>
      <c r="V184" s="19" t="s">
        <v>658</v>
      </c>
      <c r="W184" s="19" t="s">
        <v>60</v>
      </c>
      <c r="X184" s="19" t="s">
        <v>60</v>
      </c>
      <c r="Y184" s="19" t="s">
        <v>266</v>
      </c>
      <c r="Z184" s="18" t="e">
        <v>#N/A</v>
      </c>
      <c r="AA184" s="19" t="s">
        <v>992</v>
      </c>
      <c r="AB184" s="20" t="s">
        <v>993</v>
      </c>
      <c r="AC184" s="19" t="s">
        <v>512</v>
      </c>
      <c r="AD184" s="19" t="s">
        <v>305</v>
      </c>
      <c r="AE184" s="19" t="s">
        <v>862</v>
      </c>
      <c r="AF184" s="19" t="s">
        <v>862</v>
      </c>
      <c r="AG184" s="19" t="s">
        <v>885</v>
      </c>
      <c r="AH184" s="18">
        <v>1</v>
      </c>
      <c r="AI184" s="22">
        <v>6.7714499999999997</v>
      </c>
      <c r="AJ184" s="23">
        <v>2.2000000000000002</v>
      </c>
      <c r="AK184" s="13" t="str">
        <f t="shared" si="0"/>
        <v>RG6060A08EL-OO 6 CREIL PDC1 7 PONT STE MAXENCE ISCC1 09:15</v>
      </c>
      <c r="AL184" s="71" t="s">
        <v>1732</v>
      </c>
    </row>
    <row r="185" spans="1:38" ht="23.25" customHeight="1" thickBot="1">
      <c r="A185" s="18" t="s">
        <v>304</v>
      </c>
      <c r="B185" s="19" t="s">
        <v>849</v>
      </c>
      <c r="C185" s="20" t="s">
        <v>914</v>
      </c>
      <c r="D185" s="20" t="s">
        <v>994</v>
      </c>
      <c r="E185" s="20" t="s">
        <v>867</v>
      </c>
      <c r="F185" s="19" t="s">
        <v>853</v>
      </c>
      <c r="G185" s="20" t="s">
        <v>20</v>
      </c>
      <c r="H185" s="19" t="s">
        <v>904</v>
      </c>
      <c r="I185" s="20" t="s">
        <v>905</v>
      </c>
      <c r="J185" s="20" t="s">
        <v>906</v>
      </c>
      <c r="K185" s="19" t="s">
        <v>916</v>
      </c>
      <c r="L185" s="19" t="s">
        <v>858</v>
      </c>
      <c r="M185" s="19" t="s">
        <v>964</v>
      </c>
      <c r="N185" s="19" t="s">
        <v>917</v>
      </c>
      <c r="O185" s="21">
        <v>44393</v>
      </c>
      <c r="P185" s="21"/>
      <c r="Q185" s="19" t="s">
        <v>22</v>
      </c>
      <c r="R185" s="18" t="s">
        <v>861</v>
      </c>
      <c r="S185" s="19" t="s">
        <v>205</v>
      </c>
      <c r="T185" s="20" t="s">
        <v>206</v>
      </c>
      <c r="U185" s="19" t="s">
        <v>862</v>
      </c>
      <c r="V185" s="19" t="s">
        <v>862</v>
      </c>
      <c r="W185" s="19" t="s">
        <v>580</v>
      </c>
      <c r="X185" s="19" t="s">
        <v>264</v>
      </c>
      <c r="Y185" s="19" t="s">
        <v>31</v>
      </c>
      <c r="Z185" s="18" t="e">
        <v>#N/A</v>
      </c>
      <c r="AA185" s="19" t="s">
        <v>262</v>
      </c>
      <c r="AB185" s="20" t="s">
        <v>263</v>
      </c>
      <c r="AC185" s="19" t="s">
        <v>32</v>
      </c>
      <c r="AD185" s="19" t="s">
        <v>32</v>
      </c>
      <c r="AE185" s="19" t="s">
        <v>330</v>
      </c>
      <c r="AF185" s="19" t="s">
        <v>330</v>
      </c>
      <c r="AG185" s="19" t="s">
        <v>885</v>
      </c>
      <c r="AH185" s="18">
        <v>74</v>
      </c>
      <c r="AI185" s="22">
        <v>21.916666666666668</v>
      </c>
      <c r="AJ185" s="23">
        <v>2.2000000000000002</v>
      </c>
      <c r="AK185" s="13" t="str">
        <f t="shared" si="0"/>
        <v>RG6060A10EL-OO 1 CREIL MF PPDC 3 SENLIS PDC1 05:20</v>
      </c>
      <c r="AL185" s="71" t="s">
        <v>1733</v>
      </c>
    </row>
    <row r="186" spans="1:38" ht="23.25" customHeight="1" thickBot="1">
      <c r="A186" s="18" t="s">
        <v>304</v>
      </c>
      <c r="B186" s="19" t="s">
        <v>849</v>
      </c>
      <c r="C186" s="20" t="s">
        <v>914</v>
      </c>
      <c r="D186" s="20" t="s">
        <v>994</v>
      </c>
      <c r="E186" s="20" t="s">
        <v>867</v>
      </c>
      <c r="F186" s="19" t="s">
        <v>853</v>
      </c>
      <c r="G186" s="20" t="s">
        <v>20</v>
      </c>
      <c r="H186" s="19" t="s">
        <v>904</v>
      </c>
      <c r="I186" s="20" t="s">
        <v>905</v>
      </c>
      <c r="J186" s="20" t="s">
        <v>906</v>
      </c>
      <c r="K186" s="19" t="s">
        <v>916</v>
      </c>
      <c r="L186" s="19" t="s">
        <v>858</v>
      </c>
      <c r="M186" s="19" t="s">
        <v>964</v>
      </c>
      <c r="N186" s="19" t="s">
        <v>917</v>
      </c>
      <c r="O186" s="21">
        <v>44393</v>
      </c>
      <c r="P186" s="21"/>
      <c r="Q186" s="19" t="s">
        <v>25</v>
      </c>
      <c r="R186" s="18" t="s">
        <v>861</v>
      </c>
      <c r="S186" s="19" t="s">
        <v>236</v>
      </c>
      <c r="T186" s="20" t="s">
        <v>237</v>
      </c>
      <c r="U186" s="19" t="s">
        <v>93</v>
      </c>
      <c r="V186" s="19" t="s">
        <v>93</v>
      </c>
      <c r="W186" s="19" t="s">
        <v>265</v>
      </c>
      <c r="X186" s="19" t="s">
        <v>265</v>
      </c>
      <c r="Y186" s="19" t="s">
        <v>31</v>
      </c>
      <c r="Z186" s="18" t="e">
        <v>#N/A</v>
      </c>
      <c r="AA186" s="19" t="s">
        <v>262</v>
      </c>
      <c r="AB186" s="20" t="s">
        <v>263</v>
      </c>
      <c r="AC186" s="19" t="s">
        <v>32</v>
      </c>
      <c r="AD186" s="19" t="s">
        <v>32</v>
      </c>
      <c r="AE186" s="19" t="s">
        <v>330</v>
      </c>
      <c r="AF186" s="19" t="s">
        <v>330</v>
      </c>
      <c r="AG186" s="19" t="s">
        <v>885</v>
      </c>
      <c r="AH186" s="18">
        <v>1</v>
      </c>
      <c r="AI186" s="22">
        <v>26.460222222222228</v>
      </c>
      <c r="AJ186" s="23">
        <v>2.2000000000000002</v>
      </c>
      <c r="AK186" s="13" t="str">
        <f t="shared" si="0"/>
        <v>RG6060A10EL-OO 2 CREIL PDC1 3 SENLIS PDC1 05:45</v>
      </c>
      <c r="AL186" s="71" t="s">
        <v>1734</v>
      </c>
    </row>
    <row r="187" spans="1:38" ht="23.25" customHeight="1" thickBot="1">
      <c r="A187" s="18" t="s">
        <v>304</v>
      </c>
      <c r="B187" s="19" t="s">
        <v>849</v>
      </c>
      <c r="C187" s="20" t="s">
        <v>914</v>
      </c>
      <c r="D187" s="20" t="s">
        <v>994</v>
      </c>
      <c r="E187" s="20" t="s">
        <v>867</v>
      </c>
      <c r="F187" s="19" t="s">
        <v>853</v>
      </c>
      <c r="G187" s="20" t="s">
        <v>20</v>
      </c>
      <c r="H187" s="19" t="s">
        <v>904</v>
      </c>
      <c r="I187" s="20" t="s">
        <v>905</v>
      </c>
      <c r="J187" s="20" t="s">
        <v>906</v>
      </c>
      <c r="K187" s="19" t="s">
        <v>916</v>
      </c>
      <c r="L187" s="19" t="s">
        <v>858</v>
      </c>
      <c r="M187" s="19" t="s">
        <v>964</v>
      </c>
      <c r="N187" s="19" t="s">
        <v>917</v>
      </c>
      <c r="O187" s="21">
        <v>44393</v>
      </c>
      <c r="P187" s="21"/>
      <c r="Q187" s="19" t="s">
        <v>25</v>
      </c>
      <c r="R187" s="18" t="s">
        <v>861</v>
      </c>
      <c r="S187" s="19" t="s">
        <v>236</v>
      </c>
      <c r="T187" s="20" t="s">
        <v>237</v>
      </c>
      <c r="U187" s="19" t="s">
        <v>93</v>
      </c>
      <c r="V187" s="19" t="s">
        <v>93</v>
      </c>
      <c r="W187" s="19" t="s">
        <v>265</v>
      </c>
      <c r="X187" s="19" t="s">
        <v>265</v>
      </c>
      <c r="Y187" s="19" t="s">
        <v>33</v>
      </c>
      <c r="Z187" s="18" t="e">
        <v>#N/A</v>
      </c>
      <c r="AA187" s="19" t="s">
        <v>205</v>
      </c>
      <c r="AB187" s="20" t="s">
        <v>206</v>
      </c>
      <c r="AC187" s="19" t="s">
        <v>94</v>
      </c>
      <c r="AD187" s="19" t="s">
        <v>94</v>
      </c>
      <c r="AE187" s="19" t="s">
        <v>34</v>
      </c>
      <c r="AF187" s="19" t="s">
        <v>34</v>
      </c>
      <c r="AG187" s="19" t="s">
        <v>885</v>
      </c>
      <c r="AH187" s="18">
        <v>1</v>
      </c>
      <c r="AI187" s="22">
        <v>0</v>
      </c>
      <c r="AJ187" s="23">
        <v>2.2000000000000002</v>
      </c>
      <c r="AK187" s="13" t="str">
        <f t="shared" si="0"/>
        <v>RG6060A10EL-OO 2 CREIL PDC1 4 CREIL MF PPDC 05:45</v>
      </c>
      <c r="AL187" s="71" t="s">
        <v>1735</v>
      </c>
    </row>
    <row r="188" spans="1:38" ht="23.25" customHeight="1" thickBot="1">
      <c r="A188" s="18" t="s">
        <v>304</v>
      </c>
      <c r="B188" s="19" t="s">
        <v>849</v>
      </c>
      <c r="C188" s="20" t="s">
        <v>914</v>
      </c>
      <c r="D188" s="20" t="s">
        <v>994</v>
      </c>
      <c r="E188" s="20" t="s">
        <v>867</v>
      </c>
      <c r="F188" s="19" t="s">
        <v>853</v>
      </c>
      <c r="G188" s="20" t="s">
        <v>20</v>
      </c>
      <c r="H188" s="19" t="s">
        <v>904</v>
      </c>
      <c r="I188" s="20" t="s">
        <v>905</v>
      </c>
      <c r="J188" s="20" t="s">
        <v>906</v>
      </c>
      <c r="K188" s="19" t="s">
        <v>916</v>
      </c>
      <c r="L188" s="19" t="s">
        <v>858</v>
      </c>
      <c r="M188" s="19" t="s">
        <v>964</v>
      </c>
      <c r="N188" s="19" t="s">
        <v>917</v>
      </c>
      <c r="O188" s="21">
        <v>44393</v>
      </c>
      <c r="P188" s="21"/>
      <c r="Q188" s="19" t="s">
        <v>25</v>
      </c>
      <c r="R188" s="18" t="s">
        <v>861</v>
      </c>
      <c r="S188" s="19" t="s">
        <v>236</v>
      </c>
      <c r="T188" s="20" t="s">
        <v>237</v>
      </c>
      <c r="U188" s="19" t="s">
        <v>93</v>
      </c>
      <c r="V188" s="19" t="s">
        <v>93</v>
      </c>
      <c r="W188" s="19" t="s">
        <v>265</v>
      </c>
      <c r="X188" s="19" t="s">
        <v>265</v>
      </c>
      <c r="Y188" s="19" t="s">
        <v>35</v>
      </c>
      <c r="Z188" s="18" t="e">
        <v>#N/A</v>
      </c>
      <c r="AA188" s="19" t="s">
        <v>262</v>
      </c>
      <c r="AB188" s="20" t="s">
        <v>263</v>
      </c>
      <c r="AC188" s="19" t="s">
        <v>114</v>
      </c>
      <c r="AD188" s="19" t="s">
        <v>114</v>
      </c>
      <c r="AE188" s="19" t="s">
        <v>57</v>
      </c>
      <c r="AF188" s="19" t="s">
        <v>57</v>
      </c>
      <c r="AG188" s="19" t="s">
        <v>885</v>
      </c>
      <c r="AH188" s="18">
        <v>1</v>
      </c>
      <c r="AI188" s="22">
        <v>0</v>
      </c>
      <c r="AJ188" s="23">
        <v>2.2000000000000002</v>
      </c>
      <c r="AK188" s="13" t="str">
        <f t="shared" si="0"/>
        <v>RG6060A10EL-OO 2 CREIL PDC1 5 SENLIS PDC1 05:45</v>
      </c>
      <c r="AL188" s="71" t="s">
        <v>1736</v>
      </c>
    </row>
    <row r="189" spans="1:38" ht="23.25" customHeight="1" thickBot="1">
      <c r="A189" s="18" t="s">
        <v>304</v>
      </c>
      <c r="B189" s="19" t="s">
        <v>849</v>
      </c>
      <c r="C189" s="20" t="s">
        <v>914</v>
      </c>
      <c r="D189" s="20" t="s">
        <v>994</v>
      </c>
      <c r="E189" s="20" t="s">
        <v>867</v>
      </c>
      <c r="F189" s="19" t="s">
        <v>853</v>
      </c>
      <c r="G189" s="20" t="s">
        <v>20</v>
      </c>
      <c r="H189" s="19" t="s">
        <v>904</v>
      </c>
      <c r="I189" s="20" t="s">
        <v>905</v>
      </c>
      <c r="J189" s="20" t="s">
        <v>906</v>
      </c>
      <c r="K189" s="19" t="s">
        <v>916</v>
      </c>
      <c r="L189" s="19" t="s">
        <v>858</v>
      </c>
      <c r="M189" s="19" t="s">
        <v>964</v>
      </c>
      <c r="N189" s="19" t="s">
        <v>917</v>
      </c>
      <c r="O189" s="21">
        <v>44393</v>
      </c>
      <c r="P189" s="21"/>
      <c r="Q189" s="19" t="s">
        <v>33</v>
      </c>
      <c r="R189" s="18" t="s">
        <v>861</v>
      </c>
      <c r="S189" s="19" t="s">
        <v>205</v>
      </c>
      <c r="T189" s="20" t="s">
        <v>206</v>
      </c>
      <c r="U189" s="19" t="s">
        <v>94</v>
      </c>
      <c r="V189" s="19" t="s">
        <v>94</v>
      </c>
      <c r="W189" s="19" t="s">
        <v>34</v>
      </c>
      <c r="X189" s="19" t="s">
        <v>34</v>
      </c>
      <c r="Y189" s="19" t="s">
        <v>35</v>
      </c>
      <c r="Z189" s="18" t="e">
        <v>#N/A</v>
      </c>
      <c r="AA189" s="19" t="s">
        <v>262</v>
      </c>
      <c r="AB189" s="20" t="s">
        <v>263</v>
      </c>
      <c r="AC189" s="19" t="s">
        <v>114</v>
      </c>
      <c r="AD189" s="19" t="s">
        <v>114</v>
      </c>
      <c r="AE189" s="19" t="s">
        <v>57</v>
      </c>
      <c r="AF189" s="19" t="s">
        <v>57</v>
      </c>
      <c r="AG189" s="19" t="s">
        <v>885</v>
      </c>
      <c r="AH189" s="18">
        <v>1</v>
      </c>
      <c r="AI189" s="22">
        <v>14.13</v>
      </c>
      <c r="AJ189" s="23">
        <v>2.2000000000000002</v>
      </c>
      <c r="AK189" s="13" t="str">
        <f t="shared" si="0"/>
        <v>RG6060A10EL-OO 4 CREIL MF PPDC 5 SENLIS PDC1 06:55</v>
      </c>
      <c r="AL189" s="71" t="s">
        <v>1737</v>
      </c>
    </row>
    <row r="190" spans="1:38" ht="23.25" customHeight="1" thickBot="1">
      <c r="A190" s="18" t="s">
        <v>304</v>
      </c>
      <c r="B190" s="19" t="s">
        <v>849</v>
      </c>
      <c r="C190" s="20" t="s">
        <v>914</v>
      </c>
      <c r="D190" s="20" t="s">
        <v>994</v>
      </c>
      <c r="E190" s="20" t="s">
        <v>867</v>
      </c>
      <c r="F190" s="19" t="s">
        <v>853</v>
      </c>
      <c r="G190" s="20" t="s">
        <v>20</v>
      </c>
      <c r="H190" s="19" t="s">
        <v>904</v>
      </c>
      <c r="I190" s="20" t="s">
        <v>905</v>
      </c>
      <c r="J190" s="20" t="s">
        <v>906</v>
      </c>
      <c r="K190" s="19" t="s">
        <v>916</v>
      </c>
      <c r="L190" s="19" t="s">
        <v>858</v>
      </c>
      <c r="M190" s="19" t="s">
        <v>964</v>
      </c>
      <c r="N190" s="19" t="s">
        <v>917</v>
      </c>
      <c r="O190" s="21">
        <v>44393</v>
      </c>
      <c r="P190" s="21"/>
      <c r="Q190" s="19" t="s">
        <v>33</v>
      </c>
      <c r="R190" s="18" t="s">
        <v>861</v>
      </c>
      <c r="S190" s="19" t="s">
        <v>205</v>
      </c>
      <c r="T190" s="20" t="s">
        <v>206</v>
      </c>
      <c r="U190" s="19" t="s">
        <v>94</v>
      </c>
      <c r="V190" s="19" t="s">
        <v>94</v>
      </c>
      <c r="W190" s="19" t="s">
        <v>34</v>
      </c>
      <c r="X190" s="19" t="s">
        <v>34</v>
      </c>
      <c r="Y190" s="19" t="s">
        <v>169</v>
      </c>
      <c r="Z190" s="18" t="e">
        <v>#N/A</v>
      </c>
      <c r="AA190" s="19" t="s">
        <v>236</v>
      </c>
      <c r="AB190" s="20" t="s">
        <v>237</v>
      </c>
      <c r="AC190" s="19" t="s">
        <v>658</v>
      </c>
      <c r="AD190" s="19" t="s">
        <v>658</v>
      </c>
      <c r="AE190" s="19" t="s">
        <v>60</v>
      </c>
      <c r="AF190" s="19" t="s">
        <v>60</v>
      </c>
      <c r="AG190" s="19" t="s">
        <v>885</v>
      </c>
      <c r="AH190" s="18">
        <v>1</v>
      </c>
      <c r="AI190" s="22">
        <v>0</v>
      </c>
      <c r="AJ190" s="23">
        <v>2.2000000000000002</v>
      </c>
      <c r="AK190" s="13" t="str">
        <f t="shared" si="0"/>
        <v>RG6060A10EL-OO 4 CREIL MF PPDC 6 CREIL PDC1 06:55</v>
      </c>
      <c r="AL190" s="71" t="s">
        <v>1738</v>
      </c>
    </row>
    <row r="191" spans="1:38" ht="23.25" customHeight="1" thickBot="1">
      <c r="A191" s="18" t="s">
        <v>304</v>
      </c>
      <c r="B191" s="19" t="s">
        <v>849</v>
      </c>
      <c r="C191" s="20" t="s">
        <v>914</v>
      </c>
      <c r="D191" s="20" t="s">
        <v>994</v>
      </c>
      <c r="E191" s="20" t="s">
        <v>867</v>
      </c>
      <c r="F191" s="19" t="s">
        <v>853</v>
      </c>
      <c r="G191" s="20" t="s">
        <v>20</v>
      </c>
      <c r="H191" s="19" t="s">
        <v>904</v>
      </c>
      <c r="I191" s="20" t="s">
        <v>905</v>
      </c>
      <c r="J191" s="20" t="s">
        <v>906</v>
      </c>
      <c r="K191" s="19" t="s">
        <v>916</v>
      </c>
      <c r="L191" s="19" t="s">
        <v>858</v>
      </c>
      <c r="M191" s="19" t="s">
        <v>964</v>
      </c>
      <c r="N191" s="19" t="s">
        <v>917</v>
      </c>
      <c r="O191" s="21">
        <v>44393</v>
      </c>
      <c r="P191" s="21"/>
      <c r="Q191" s="19" t="s">
        <v>33</v>
      </c>
      <c r="R191" s="18" t="s">
        <v>861</v>
      </c>
      <c r="S191" s="19" t="s">
        <v>205</v>
      </c>
      <c r="T191" s="20" t="s">
        <v>206</v>
      </c>
      <c r="U191" s="19" t="s">
        <v>94</v>
      </c>
      <c r="V191" s="19" t="s">
        <v>94</v>
      </c>
      <c r="W191" s="19" t="s">
        <v>34</v>
      </c>
      <c r="X191" s="19" t="s">
        <v>34</v>
      </c>
      <c r="Y191" s="19" t="s">
        <v>266</v>
      </c>
      <c r="Z191" s="18" t="e">
        <v>#N/A</v>
      </c>
      <c r="AA191" s="19" t="s">
        <v>992</v>
      </c>
      <c r="AB191" s="20" t="s">
        <v>993</v>
      </c>
      <c r="AC191" s="19" t="s">
        <v>512</v>
      </c>
      <c r="AD191" s="19" t="s">
        <v>512</v>
      </c>
      <c r="AE191" s="19" t="s">
        <v>305</v>
      </c>
      <c r="AF191" s="19" t="s">
        <v>305</v>
      </c>
      <c r="AG191" s="19" t="s">
        <v>885</v>
      </c>
      <c r="AH191" s="18">
        <v>1</v>
      </c>
      <c r="AI191" s="22">
        <v>0</v>
      </c>
      <c r="AJ191" s="23">
        <v>2.2000000000000002</v>
      </c>
      <c r="AK191" s="13" t="str">
        <f t="shared" si="0"/>
        <v>RG6060A10EL-OO 4 CREIL MF PPDC 7 PONT STE MAXENCE ISCC1 06:55</v>
      </c>
      <c r="AL191" s="71" t="s">
        <v>1739</v>
      </c>
    </row>
    <row r="192" spans="1:38" ht="23.25" customHeight="1" thickBot="1">
      <c r="A192" s="18" t="s">
        <v>304</v>
      </c>
      <c r="B192" s="19" t="s">
        <v>849</v>
      </c>
      <c r="C192" s="20" t="s">
        <v>914</v>
      </c>
      <c r="D192" s="20" t="s">
        <v>994</v>
      </c>
      <c r="E192" s="20" t="s">
        <v>867</v>
      </c>
      <c r="F192" s="19" t="s">
        <v>853</v>
      </c>
      <c r="G192" s="20" t="s">
        <v>20</v>
      </c>
      <c r="H192" s="19" t="s">
        <v>904</v>
      </c>
      <c r="I192" s="20" t="s">
        <v>905</v>
      </c>
      <c r="J192" s="20" t="s">
        <v>906</v>
      </c>
      <c r="K192" s="19" t="s">
        <v>916</v>
      </c>
      <c r="L192" s="19" t="s">
        <v>858</v>
      </c>
      <c r="M192" s="19" t="s">
        <v>964</v>
      </c>
      <c r="N192" s="19" t="s">
        <v>917</v>
      </c>
      <c r="O192" s="21">
        <v>44393</v>
      </c>
      <c r="P192" s="21"/>
      <c r="Q192" s="19" t="s">
        <v>33</v>
      </c>
      <c r="R192" s="18" t="s">
        <v>861</v>
      </c>
      <c r="S192" s="19" t="s">
        <v>205</v>
      </c>
      <c r="T192" s="20" t="s">
        <v>206</v>
      </c>
      <c r="U192" s="19" t="s">
        <v>94</v>
      </c>
      <c r="V192" s="19" t="s">
        <v>94</v>
      </c>
      <c r="W192" s="19" t="s">
        <v>34</v>
      </c>
      <c r="X192" s="19" t="s">
        <v>34</v>
      </c>
      <c r="Y192" s="19" t="s">
        <v>291</v>
      </c>
      <c r="Z192" s="18" t="e">
        <v>#N/A</v>
      </c>
      <c r="AA192" s="19" t="s">
        <v>236</v>
      </c>
      <c r="AB192" s="20" t="s">
        <v>237</v>
      </c>
      <c r="AC192" s="19" t="s">
        <v>661</v>
      </c>
      <c r="AD192" s="19" t="s">
        <v>542</v>
      </c>
      <c r="AE192" s="19" t="s">
        <v>862</v>
      </c>
      <c r="AF192" s="19" t="s">
        <v>862</v>
      </c>
      <c r="AG192" s="19" t="s">
        <v>885</v>
      </c>
      <c r="AH192" s="18">
        <v>1</v>
      </c>
      <c r="AI192" s="22">
        <v>0</v>
      </c>
      <c r="AJ192" s="23">
        <v>2.2000000000000002</v>
      </c>
      <c r="AK192" s="13" t="str">
        <f t="shared" si="0"/>
        <v>RG6060A10EL-OO 4 CREIL MF PPDC 8 CREIL PDC1 06:55</v>
      </c>
      <c r="AL192" s="71" t="s">
        <v>1740</v>
      </c>
    </row>
    <row r="193" spans="1:38" ht="23.25" customHeight="1" thickBot="1">
      <c r="A193" s="18" t="s">
        <v>304</v>
      </c>
      <c r="B193" s="19" t="s">
        <v>849</v>
      </c>
      <c r="C193" s="20" t="s">
        <v>914</v>
      </c>
      <c r="D193" s="20" t="s">
        <v>994</v>
      </c>
      <c r="E193" s="20" t="s">
        <v>867</v>
      </c>
      <c r="F193" s="19" t="s">
        <v>853</v>
      </c>
      <c r="G193" s="20" t="s">
        <v>20</v>
      </c>
      <c r="H193" s="19" t="s">
        <v>904</v>
      </c>
      <c r="I193" s="20" t="s">
        <v>905</v>
      </c>
      <c r="J193" s="20" t="s">
        <v>906</v>
      </c>
      <c r="K193" s="19" t="s">
        <v>916</v>
      </c>
      <c r="L193" s="19" t="s">
        <v>858</v>
      </c>
      <c r="M193" s="19" t="s">
        <v>964</v>
      </c>
      <c r="N193" s="19" t="s">
        <v>917</v>
      </c>
      <c r="O193" s="21">
        <v>44393</v>
      </c>
      <c r="P193" s="21"/>
      <c r="Q193" s="19" t="s">
        <v>35</v>
      </c>
      <c r="R193" s="18" t="s">
        <v>861</v>
      </c>
      <c r="S193" s="19" t="s">
        <v>262</v>
      </c>
      <c r="T193" s="20" t="s">
        <v>263</v>
      </c>
      <c r="U193" s="19" t="s">
        <v>114</v>
      </c>
      <c r="V193" s="19" t="s">
        <v>114</v>
      </c>
      <c r="W193" s="19" t="s">
        <v>57</v>
      </c>
      <c r="X193" s="19" t="s">
        <v>57</v>
      </c>
      <c r="Y193" s="19" t="s">
        <v>169</v>
      </c>
      <c r="Z193" s="18" t="e">
        <v>#N/A</v>
      </c>
      <c r="AA193" s="19" t="s">
        <v>236</v>
      </c>
      <c r="AB193" s="20" t="s">
        <v>237</v>
      </c>
      <c r="AC193" s="19" t="s">
        <v>658</v>
      </c>
      <c r="AD193" s="19" t="s">
        <v>658</v>
      </c>
      <c r="AE193" s="19" t="s">
        <v>60</v>
      </c>
      <c r="AF193" s="19" t="s">
        <v>60</v>
      </c>
      <c r="AG193" s="19" t="s">
        <v>885</v>
      </c>
      <c r="AH193" s="18">
        <v>1</v>
      </c>
      <c r="AI193" s="22">
        <v>9.2820000000000036</v>
      </c>
      <c r="AJ193" s="23">
        <v>2.2000000000000002</v>
      </c>
      <c r="AK193" s="13" t="str">
        <f t="shared" si="0"/>
        <v>RG6060A10EL-OO 5 SENLIS PDC1 6 CREIL PDC1 08:00</v>
      </c>
      <c r="AL193" s="71" t="s">
        <v>1741</v>
      </c>
    </row>
    <row r="194" spans="1:38" ht="23.25" customHeight="1" thickBot="1">
      <c r="A194" s="18" t="s">
        <v>304</v>
      </c>
      <c r="B194" s="19" t="s">
        <v>849</v>
      </c>
      <c r="C194" s="20" t="s">
        <v>914</v>
      </c>
      <c r="D194" s="20" t="s">
        <v>994</v>
      </c>
      <c r="E194" s="20" t="s">
        <v>867</v>
      </c>
      <c r="F194" s="19" t="s">
        <v>853</v>
      </c>
      <c r="G194" s="20" t="s">
        <v>20</v>
      </c>
      <c r="H194" s="19" t="s">
        <v>904</v>
      </c>
      <c r="I194" s="20" t="s">
        <v>905</v>
      </c>
      <c r="J194" s="20" t="s">
        <v>906</v>
      </c>
      <c r="K194" s="19" t="s">
        <v>916</v>
      </c>
      <c r="L194" s="19" t="s">
        <v>858</v>
      </c>
      <c r="M194" s="19" t="s">
        <v>964</v>
      </c>
      <c r="N194" s="19" t="s">
        <v>917</v>
      </c>
      <c r="O194" s="21">
        <v>44393</v>
      </c>
      <c r="P194" s="21"/>
      <c r="Q194" s="19" t="s">
        <v>35</v>
      </c>
      <c r="R194" s="18" t="s">
        <v>861</v>
      </c>
      <c r="S194" s="19" t="s">
        <v>262</v>
      </c>
      <c r="T194" s="20" t="s">
        <v>263</v>
      </c>
      <c r="U194" s="19" t="s">
        <v>114</v>
      </c>
      <c r="V194" s="19" t="s">
        <v>114</v>
      </c>
      <c r="W194" s="19" t="s">
        <v>57</v>
      </c>
      <c r="X194" s="19" t="s">
        <v>57</v>
      </c>
      <c r="Y194" s="19" t="s">
        <v>266</v>
      </c>
      <c r="Z194" s="18" t="e">
        <v>#N/A</v>
      </c>
      <c r="AA194" s="19" t="s">
        <v>992</v>
      </c>
      <c r="AB194" s="20" t="s">
        <v>993</v>
      </c>
      <c r="AC194" s="19" t="s">
        <v>512</v>
      </c>
      <c r="AD194" s="19" t="s">
        <v>512</v>
      </c>
      <c r="AE194" s="19" t="s">
        <v>305</v>
      </c>
      <c r="AF194" s="19" t="s">
        <v>305</v>
      </c>
      <c r="AG194" s="19" t="s">
        <v>885</v>
      </c>
      <c r="AH194" s="18">
        <v>1</v>
      </c>
      <c r="AI194" s="22">
        <v>0</v>
      </c>
      <c r="AJ194" s="23">
        <v>2.2000000000000002</v>
      </c>
      <c r="AK194" s="13" t="str">
        <f t="shared" si="0"/>
        <v>RG6060A10EL-OO 5 SENLIS PDC1 7 PONT STE MAXENCE ISCC1 08:00</v>
      </c>
      <c r="AL194" s="71" t="s">
        <v>1742</v>
      </c>
    </row>
    <row r="195" spans="1:38" ht="23.25" customHeight="1" thickBot="1">
      <c r="A195" s="18" t="s">
        <v>304</v>
      </c>
      <c r="B195" s="19" t="s">
        <v>849</v>
      </c>
      <c r="C195" s="20" t="s">
        <v>914</v>
      </c>
      <c r="D195" s="20" t="s">
        <v>994</v>
      </c>
      <c r="E195" s="20" t="s">
        <v>867</v>
      </c>
      <c r="F195" s="19" t="s">
        <v>853</v>
      </c>
      <c r="G195" s="20" t="s">
        <v>20</v>
      </c>
      <c r="H195" s="19" t="s">
        <v>904</v>
      </c>
      <c r="I195" s="20" t="s">
        <v>905</v>
      </c>
      <c r="J195" s="20" t="s">
        <v>906</v>
      </c>
      <c r="K195" s="19" t="s">
        <v>916</v>
      </c>
      <c r="L195" s="19" t="s">
        <v>858</v>
      </c>
      <c r="M195" s="19" t="s">
        <v>964</v>
      </c>
      <c r="N195" s="19" t="s">
        <v>917</v>
      </c>
      <c r="O195" s="21">
        <v>44393</v>
      </c>
      <c r="P195" s="21"/>
      <c r="Q195" s="19" t="s">
        <v>35</v>
      </c>
      <c r="R195" s="18" t="s">
        <v>861</v>
      </c>
      <c r="S195" s="19" t="s">
        <v>262</v>
      </c>
      <c r="T195" s="20" t="s">
        <v>263</v>
      </c>
      <c r="U195" s="19" t="s">
        <v>114</v>
      </c>
      <c r="V195" s="19" t="s">
        <v>114</v>
      </c>
      <c r="W195" s="19" t="s">
        <v>57</v>
      </c>
      <c r="X195" s="19" t="s">
        <v>57</v>
      </c>
      <c r="Y195" s="19" t="s">
        <v>291</v>
      </c>
      <c r="Z195" s="18" t="e">
        <v>#N/A</v>
      </c>
      <c r="AA195" s="19" t="s">
        <v>236</v>
      </c>
      <c r="AB195" s="20" t="s">
        <v>237</v>
      </c>
      <c r="AC195" s="19" t="s">
        <v>661</v>
      </c>
      <c r="AD195" s="19" t="s">
        <v>542</v>
      </c>
      <c r="AE195" s="19" t="s">
        <v>862</v>
      </c>
      <c r="AF195" s="19" t="s">
        <v>862</v>
      </c>
      <c r="AG195" s="19" t="s">
        <v>885</v>
      </c>
      <c r="AH195" s="18">
        <v>1</v>
      </c>
      <c r="AI195" s="22">
        <v>0</v>
      </c>
      <c r="AJ195" s="23">
        <v>2.2000000000000002</v>
      </c>
      <c r="AK195" s="13" t="str">
        <f t="shared" si="0"/>
        <v>RG6060A10EL-OO 5 SENLIS PDC1 8 CREIL PDC1 08:00</v>
      </c>
      <c r="AL195" s="71" t="s">
        <v>1743</v>
      </c>
    </row>
    <row r="196" spans="1:38" ht="23.25" customHeight="1" thickBot="1">
      <c r="A196" s="18" t="s">
        <v>304</v>
      </c>
      <c r="B196" s="19" t="s">
        <v>849</v>
      </c>
      <c r="C196" s="20" t="s">
        <v>914</v>
      </c>
      <c r="D196" s="20" t="s">
        <v>994</v>
      </c>
      <c r="E196" s="20" t="s">
        <v>867</v>
      </c>
      <c r="F196" s="19" t="s">
        <v>853</v>
      </c>
      <c r="G196" s="20" t="s">
        <v>20</v>
      </c>
      <c r="H196" s="19" t="s">
        <v>904</v>
      </c>
      <c r="I196" s="20" t="s">
        <v>905</v>
      </c>
      <c r="J196" s="20" t="s">
        <v>906</v>
      </c>
      <c r="K196" s="19" t="s">
        <v>916</v>
      </c>
      <c r="L196" s="19" t="s">
        <v>858</v>
      </c>
      <c r="M196" s="19" t="s">
        <v>964</v>
      </c>
      <c r="N196" s="19" t="s">
        <v>917</v>
      </c>
      <c r="O196" s="21">
        <v>44393</v>
      </c>
      <c r="P196" s="21"/>
      <c r="Q196" s="19" t="s">
        <v>169</v>
      </c>
      <c r="R196" s="18" t="s">
        <v>861</v>
      </c>
      <c r="S196" s="19" t="s">
        <v>236</v>
      </c>
      <c r="T196" s="20" t="s">
        <v>237</v>
      </c>
      <c r="U196" s="19" t="s">
        <v>658</v>
      </c>
      <c r="V196" s="19" t="s">
        <v>658</v>
      </c>
      <c r="W196" s="19" t="s">
        <v>60</v>
      </c>
      <c r="X196" s="19" t="s">
        <v>60</v>
      </c>
      <c r="Y196" s="19" t="s">
        <v>266</v>
      </c>
      <c r="Z196" s="18" t="e">
        <v>#N/A</v>
      </c>
      <c r="AA196" s="19" t="s">
        <v>992</v>
      </c>
      <c r="AB196" s="20" t="s">
        <v>993</v>
      </c>
      <c r="AC196" s="19" t="s">
        <v>512</v>
      </c>
      <c r="AD196" s="19" t="s">
        <v>512</v>
      </c>
      <c r="AE196" s="19" t="s">
        <v>305</v>
      </c>
      <c r="AF196" s="19" t="s">
        <v>305</v>
      </c>
      <c r="AG196" s="19" t="s">
        <v>885</v>
      </c>
      <c r="AH196" s="18">
        <v>1</v>
      </c>
      <c r="AI196" s="22">
        <v>5.2428571428571429</v>
      </c>
      <c r="AJ196" s="23">
        <v>2.2000000000000002</v>
      </c>
      <c r="AK196" s="13" t="str">
        <f t="shared" si="0"/>
        <v>RG6060A10EL-OO 6 CREIL PDC1 7 PONT STE MAXENCE ISCC1 09:15</v>
      </c>
      <c r="AL196" s="71" t="s">
        <v>1744</v>
      </c>
    </row>
    <row r="197" spans="1:38" ht="23.25" customHeight="1" thickBot="1">
      <c r="A197" s="18" t="s">
        <v>304</v>
      </c>
      <c r="B197" s="19" t="s">
        <v>849</v>
      </c>
      <c r="C197" s="20" t="s">
        <v>914</v>
      </c>
      <c r="D197" s="20" t="s">
        <v>994</v>
      </c>
      <c r="E197" s="20" t="s">
        <v>867</v>
      </c>
      <c r="F197" s="19" t="s">
        <v>853</v>
      </c>
      <c r="G197" s="20" t="s">
        <v>20</v>
      </c>
      <c r="H197" s="19" t="s">
        <v>904</v>
      </c>
      <c r="I197" s="20" t="s">
        <v>905</v>
      </c>
      <c r="J197" s="20" t="s">
        <v>906</v>
      </c>
      <c r="K197" s="19" t="s">
        <v>916</v>
      </c>
      <c r="L197" s="19" t="s">
        <v>858</v>
      </c>
      <c r="M197" s="19" t="s">
        <v>964</v>
      </c>
      <c r="N197" s="19" t="s">
        <v>917</v>
      </c>
      <c r="O197" s="21">
        <v>44393</v>
      </c>
      <c r="P197" s="21"/>
      <c r="Q197" s="19" t="s">
        <v>266</v>
      </c>
      <c r="R197" s="18" t="s">
        <v>861</v>
      </c>
      <c r="S197" s="19" t="s">
        <v>992</v>
      </c>
      <c r="T197" s="20" t="s">
        <v>993</v>
      </c>
      <c r="U197" s="19" t="s">
        <v>512</v>
      </c>
      <c r="V197" s="19" t="s">
        <v>512</v>
      </c>
      <c r="W197" s="19" t="s">
        <v>305</v>
      </c>
      <c r="X197" s="19" t="s">
        <v>305</v>
      </c>
      <c r="Y197" s="19" t="s">
        <v>291</v>
      </c>
      <c r="Z197" s="18" t="e">
        <v>#N/A</v>
      </c>
      <c r="AA197" s="19" t="s">
        <v>236</v>
      </c>
      <c r="AB197" s="20" t="s">
        <v>237</v>
      </c>
      <c r="AC197" s="19" t="s">
        <v>661</v>
      </c>
      <c r="AD197" s="19" t="s">
        <v>542</v>
      </c>
      <c r="AE197" s="19" t="s">
        <v>862</v>
      </c>
      <c r="AF197" s="19" t="s">
        <v>862</v>
      </c>
      <c r="AG197" s="19" t="s">
        <v>885</v>
      </c>
      <c r="AH197" s="18">
        <v>1</v>
      </c>
      <c r="AI197" s="22">
        <v>3.9666666666666677</v>
      </c>
      <c r="AJ197" s="23">
        <v>2.2000000000000002</v>
      </c>
      <c r="AK197" s="13" t="str">
        <f t="shared" si="0"/>
        <v>RG6060A10EL-OO 7 PONT STE MAXENCE ISCC1 8 CREIL PDC1 09:45</v>
      </c>
      <c r="AL197" s="71" t="s">
        <v>1745</v>
      </c>
    </row>
    <row r="198" spans="1:38" ht="23.25" customHeight="1" thickBot="1">
      <c r="A198" s="18" t="s">
        <v>343</v>
      </c>
      <c r="B198" s="19" t="s">
        <v>849</v>
      </c>
      <c r="C198" s="20" t="s">
        <v>865</v>
      </c>
      <c r="D198" s="20" t="s">
        <v>995</v>
      </c>
      <c r="E198" s="20" t="s">
        <v>852</v>
      </c>
      <c r="F198" s="19" t="s">
        <v>853</v>
      </c>
      <c r="G198" s="20" t="s">
        <v>20</v>
      </c>
      <c r="H198" s="19" t="s">
        <v>940</v>
      </c>
      <c r="I198" s="20" t="s">
        <v>941</v>
      </c>
      <c r="J198" s="20" t="s">
        <v>942</v>
      </c>
      <c r="K198" s="19" t="s">
        <v>996</v>
      </c>
      <c r="L198" s="19" t="s">
        <v>858</v>
      </c>
      <c r="M198" s="19" t="s">
        <v>859</v>
      </c>
      <c r="N198" s="19" t="s">
        <v>873</v>
      </c>
      <c r="O198" s="21">
        <v>44109</v>
      </c>
      <c r="P198" s="21"/>
      <c r="Q198" s="19" t="s">
        <v>22</v>
      </c>
      <c r="R198" s="18" t="s">
        <v>861</v>
      </c>
      <c r="S198" s="19" t="s">
        <v>211</v>
      </c>
      <c r="T198" s="20" t="s">
        <v>212</v>
      </c>
      <c r="U198" s="19" t="s">
        <v>862</v>
      </c>
      <c r="V198" s="19" t="s">
        <v>862</v>
      </c>
      <c r="W198" s="19" t="s">
        <v>32</v>
      </c>
      <c r="X198" s="19" t="s">
        <v>330</v>
      </c>
      <c r="Y198" s="19" t="s">
        <v>25</v>
      </c>
      <c r="Z198" s="18" t="e">
        <v>#N/A</v>
      </c>
      <c r="AA198" s="19" t="s">
        <v>222</v>
      </c>
      <c r="AB198" s="20" t="s">
        <v>223</v>
      </c>
      <c r="AC198" s="19" t="s">
        <v>54</v>
      </c>
      <c r="AD198" s="19" t="s">
        <v>54</v>
      </c>
      <c r="AE198" s="19" t="s">
        <v>493</v>
      </c>
      <c r="AF198" s="19" t="s">
        <v>86</v>
      </c>
      <c r="AG198" s="19" t="s">
        <v>885</v>
      </c>
      <c r="AH198" s="18">
        <v>59</v>
      </c>
      <c r="AI198" s="22">
        <v>30.09525</v>
      </c>
      <c r="AJ198" s="23">
        <v>2.0699999999999998</v>
      </c>
      <c r="AK198" s="13" t="str">
        <f t="shared" si="0"/>
        <v>RG6060A21EL-CO 1 BEAUVAIS PPDC 2 CHAUMONT VEXIN PDC1 06:20</v>
      </c>
      <c r="AL198" s="71" t="s">
        <v>1746</v>
      </c>
    </row>
    <row r="199" spans="1:38" ht="23.25" customHeight="1" thickBot="1">
      <c r="A199" s="18" t="s">
        <v>343</v>
      </c>
      <c r="B199" s="19" t="s">
        <v>849</v>
      </c>
      <c r="C199" s="20" t="s">
        <v>865</v>
      </c>
      <c r="D199" s="20" t="s">
        <v>995</v>
      </c>
      <c r="E199" s="20" t="s">
        <v>852</v>
      </c>
      <c r="F199" s="19" t="s">
        <v>853</v>
      </c>
      <c r="G199" s="20" t="s">
        <v>20</v>
      </c>
      <c r="H199" s="19" t="s">
        <v>940</v>
      </c>
      <c r="I199" s="20" t="s">
        <v>941</v>
      </c>
      <c r="J199" s="20" t="s">
        <v>942</v>
      </c>
      <c r="K199" s="19" t="s">
        <v>996</v>
      </c>
      <c r="L199" s="19" t="s">
        <v>858</v>
      </c>
      <c r="M199" s="19" t="s">
        <v>859</v>
      </c>
      <c r="N199" s="19" t="s">
        <v>873</v>
      </c>
      <c r="O199" s="21">
        <v>44109</v>
      </c>
      <c r="P199" s="21"/>
      <c r="Q199" s="19" t="s">
        <v>25</v>
      </c>
      <c r="R199" s="18" t="s">
        <v>861</v>
      </c>
      <c r="S199" s="19" t="s">
        <v>222</v>
      </c>
      <c r="T199" s="20" t="s">
        <v>223</v>
      </c>
      <c r="U199" s="19" t="s">
        <v>54</v>
      </c>
      <c r="V199" s="19" t="s">
        <v>54</v>
      </c>
      <c r="W199" s="19" t="s">
        <v>493</v>
      </c>
      <c r="X199" s="19" t="s">
        <v>86</v>
      </c>
      <c r="Y199" s="19" t="s">
        <v>31</v>
      </c>
      <c r="Z199" s="18" t="e">
        <v>#N/A</v>
      </c>
      <c r="AA199" s="19" t="s">
        <v>211</v>
      </c>
      <c r="AB199" s="20" t="s">
        <v>212</v>
      </c>
      <c r="AC199" s="19" t="s">
        <v>105</v>
      </c>
      <c r="AD199" s="19" t="s">
        <v>105</v>
      </c>
      <c r="AE199" s="19" t="s">
        <v>862</v>
      </c>
      <c r="AF199" s="19" t="s">
        <v>862</v>
      </c>
      <c r="AG199" s="19" t="s">
        <v>885</v>
      </c>
      <c r="AH199" s="18">
        <v>1</v>
      </c>
      <c r="AI199" s="22">
        <v>18.316125</v>
      </c>
      <c r="AJ199" s="23">
        <v>2.0699999999999998</v>
      </c>
      <c r="AK199" s="13" t="str">
        <f t="shared" si="0"/>
        <v>RG6060A21EL-CO 2 CHAUMONT VEXIN PDC1 3 BEAUVAIS PPDC 07:30</v>
      </c>
      <c r="AL199" s="71" t="s">
        <v>1747</v>
      </c>
    </row>
    <row r="200" spans="1:38" ht="23.25" customHeight="1" thickBot="1">
      <c r="A200" s="18" t="s">
        <v>470</v>
      </c>
      <c r="B200" s="19" t="s">
        <v>849</v>
      </c>
      <c r="C200" s="20" t="s">
        <v>865</v>
      </c>
      <c r="D200" s="20" t="s">
        <v>944</v>
      </c>
      <c r="E200" s="20" t="s">
        <v>895</v>
      </c>
      <c r="F200" s="19" t="s">
        <v>853</v>
      </c>
      <c r="G200" s="20" t="s">
        <v>20</v>
      </c>
      <c r="H200" s="19" t="s">
        <v>896</v>
      </c>
      <c r="I200" s="20" t="s">
        <v>897</v>
      </c>
      <c r="J200" s="20" t="s">
        <v>898</v>
      </c>
      <c r="K200" s="19" t="s">
        <v>899</v>
      </c>
      <c r="L200" s="19" t="s">
        <v>858</v>
      </c>
      <c r="M200" s="19" t="s">
        <v>908</v>
      </c>
      <c r="N200" s="19" t="s">
        <v>873</v>
      </c>
      <c r="O200" s="21">
        <v>44287</v>
      </c>
      <c r="P200" s="21">
        <v>45382</v>
      </c>
      <c r="Q200" s="19" t="s">
        <v>22</v>
      </c>
      <c r="R200" s="18" t="s">
        <v>863</v>
      </c>
      <c r="S200" s="19" t="s">
        <v>175</v>
      </c>
      <c r="T200" s="20" t="s">
        <v>176</v>
      </c>
      <c r="U200" s="19" t="s">
        <v>862</v>
      </c>
      <c r="V200" s="19" t="s">
        <v>862</v>
      </c>
      <c r="W200" s="19" t="s">
        <v>945</v>
      </c>
      <c r="X200" s="19" t="s">
        <v>471</v>
      </c>
      <c r="Y200" s="19" t="s">
        <v>25</v>
      </c>
      <c r="Z200" s="18" t="e">
        <v>#N/A</v>
      </c>
      <c r="AA200" s="19" t="s">
        <v>345</v>
      </c>
      <c r="AB200" s="20" t="s">
        <v>346</v>
      </c>
      <c r="AC200" s="19" t="s">
        <v>484</v>
      </c>
      <c r="AD200" s="19" t="s">
        <v>484</v>
      </c>
      <c r="AE200" s="19" t="s">
        <v>482</v>
      </c>
      <c r="AF200" s="19" t="s">
        <v>482</v>
      </c>
      <c r="AG200" s="19" t="s">
        <v>885</v>
      </c>
      <c r="AH200" s="18">
        <v>136</v>
      </c>
      <c r="AI200" s="22">
        <v>3.9545454545454546</v>
      </c>
      <c r="AJ200" s="23">
        <v>1.2524</v>
      </c>
      <c r="AK200" s="13" t="str">
        <f t="shared" si="0"/>
        <v>RG8060A01EL-CO 1 ROYE PIC 2 FRANCE ABONNEMENTS 03:30</v>
      </c>
      <c r="AL200" s="71" t="s">
        <v>1748</v>
      </c>
    </row>
    <row r="201" spans="1:38" ht="23.25" customHeight="1" thickBot="1">
      <c r="A201" s="18" t="s">
        <v>470</v>
      </c>
      <c r="B201" s="19" t="s">
        <v>849</v>
      </c>
      <c r="C201" s="20" t="s">
        <v>865</v>
      </c>
      <c r="D201" s="20" t="s">
        <v>944</v>
      </c>
      <c r="E201" s="20" t="s">
        <v>895</v>
      </c>
      <c r="F201" s="19" t="s">
        <v>853</v>
      </c>
      <c r="G201" s="20" t="s">
        <v>20</v>
      </c>
      <c r="H201" s="19" t="s">
        <v>896</v>
      </c>
      <c r="I201" s="20" t="s">
        <v>897</v>
      </c>
      <c r="J201" s="20" t="s">
        <v>898</v>
      </c>
      <c r="K201" s="19" t="s">
        <v>899</v>
      </c>
      <c r="L201" s="19" t="s">
        <v>858</v>
      </c>
      <c r="M201" s="19" t="s">
        <v>908</v>
      </c>
      <c r="N201" s="19" t="s">
        <v>873</v>
      </c>
      <c r="O201" s="21">
        <v>44287</v>
      </c>
      <c r="P201" s="21">
        <v>45382</v>
      </c>
      <c r="Q201" s="19" t="s">
        <v>22</v>
      </c>
      <c r="R201" s="18" t="s">
        <v>863</v>
      </c>
      <c r="S201" s="19" t="s">
        <v>175</v>
      </c>
      <c r="T201" s="20" t="s">
        <v>176</v>
      </c>
      <c r="U201" s="19" t="s">
        <v>862</v>
      </c>
      <c r="V201" s="19" t="s">
        <v>862</v>
      </c>
      <c r="W201" s="19" t="s">
        <v>945</v>
      </c>
      <c r="X201" s="19" t="s">
        <v>471</v>
      </c>
      <c r="Y201" s="19" t="s">
        <v>31</v>
      </c>
      <c r="Z201" s="18" t="e">
        <v>#N/A</v>
      </c>
      <c r="AA201" s="19" t="s">
        <v>236</v>
      </c>
      <c r="AB201" s="20" t="s">
        <v>237</v>
      </c>
      <c r="AC201" s="19" t="s">
        <v>475</v>
      </c>
      <c r="AD201" s="19" t="s">
        <v>475</v>
      </c>
      <c r="AE201" s="19" t="s">
        <v>257</v>
      </c>
      <c r="AF201" s="19" t="s">
        <v>257</v>
      </c>
      <c r="AG201" s="19" t="s">
        <v>885</v>
      </c>
      <c r="AH201" s="18">
        <v>136</v>
      </c>
      <c r="AI201" s="22">
        <v>0</v>
      </c>
      <c r="AJ201" s="23">
        <v>1.2524</v>
      </c>
      <c r="AK201" s="13" t="str">
        <f t="shared" si="0"/>
        <v>RG8060A01EL-CO 1 ROYE PIC 3 CREIL PDC1 03:30</v>
      </c>
      <c r="AL201" s="71" t="s">
        <v>1749</v>
      </c>
    </row>
    <row r="202" spans="1:38" ht="23.25" customHeight="1" thickBot="1">
      <c r="A202" s="18" t="s">
        <v>470</v>
      </c>
      <c r="B202" s="19" t="s">
        <v>849</v>
      </c>
      <c r="C202" s="20" t="s">
        <v>865</v>
      </c>
      <c r="D202" s="20" t="s">
        <v>944</v>
      </c>
      <c r="E202" s="20" t="s">
        <v>895</v>
      </c>
      <c r="F202" s="19" t="s">
        <v>853</v>
      </c>
      <c r="G202" s="20" t="s">
        <v>20</v>
      </c>
      <c r="H202" s="19" t="s">
        <v>896</v>
      </c>
      <c r="I202" s="20" t="s">
        <v>897</v>
      </c>
      <c r="J202" s="20" t="s">
        <v>898</v>
      </c>
      <c r="K202" s="19" t="s">
        <v>899</v>
      </c>
      <c r="L202" s="19" t="s">
        <v>858</v>
      </c>
      <c r="M202" s="19" t="s">
        <v>908</v>
      </c>
      <c r="N202" s="19" t="s">
        <v>873</v>
      </c>
      <c r="O202" s="21">
        <v>44287</v>
      </c>
      <c r="P202" s="21">
        <v>45382</v>
      </c>
      <c r="Q202" s="19" t="s">
        <v>22</v>
      </c>
      <c r="R202" s="18" t="s">
        <v>863</v>
      </c>
      <c r="S202" s="19" t="s">
        <v>175</v>
      </c>
      <c r="T202" s="20" t="s">
        <v>176</v>
      </c>
      <c r="U202" s="19" t="s">
        <v>862</v>
      </c>
      <c r="V202" s="19" t="s">
        <v>862</v>
      </c>
      <c r="W202" s="19" t="s">
        <v>945</v>
      </c>
      <c r="X202" s="19" t="s">
        <v>471</v>
      </c>
      <c r="Y202" s="19" t="s">
        <v>35</v>
      </c>
      <c r="Z202" s="18" t="e">
        <v>#N/A</v>
      </c>
      <c r="AA202" s="19" t="s">
        <v>274</v>
      </c>
      <c r="AB202" s="20" t="s">
        <v>275</v>
      </c>
      <c r="AC202" s="19" t="s">
        <v>32</v>
      </c>
      <c r="AD202" s="19" t="s">
        <v>32</v>
      </c>
      <c r="AE202" s="19" t="s">
        <v>94</v>
      </c>
      <c r="AF202" s="19" t="s">
        <v>94</v>
      </c>
      <c r="AG202" s="19" t="s">
        <v>885</v>
      </c>
      <c r="AH202" s="18">
        <v>136</v>
      </c>
      <c r="AI202" s="22">
        <v>0</v>
      </c>
      <c r="AJ202" s="23">
        <v>1.2524</v>
      </c>
      <c r="AK202" s="13" t="str">
        <f t="shared" si="0"/>
        <v>RG8060A01EL-CO 1 ROYE PIC 5 BREUIL LE VERT PDC1 03:30</v>
      </c>
      <c r="AL202" s="71" t="s">
        <v>1750</v>
      </c>
    </row>
    <row r="203" spans="1:38" ht="23.25" customHeight="1" thickBot="1">
      <c r="A203" s="18" t="s">
        <v>470</v>
      </c>
      <c r="B203" s="19" t="s">
        <v>849</v>
      </c>
      <c r="C203" s="20" t="s">
        <v>865</v>
      </c>
      <c r="D203" s="20" t="s">
        <v>944</v>
      </c>
      <c r="E203" s="20" t="s">
        <v>895</v>
      </c>
      <c r="F203" s="19" t="s">
        <v>853</v>
      </c>
      <c r="G203" s="20" t="s">
        <v>20</v>
      </c>
      <c r="H203" s="19" t="s">
        <v>896</v>
      </c>
      <c r="I203" s="20" t="s">
        <v>897</v>
      </c>
      <c r="J203" s="20" t="s">
        <v>898</v>
      </c>
      <c r="K203" s="19" t="s">
        <v>899</v>
      </c>
      <c r="L203" s="19" t="s">
        <v>858</v>
      </c>
      <c r="M203" s="19" t="s">
        <v>908</v>
      </c>
      <c r="N203" s="19" t="s">
        <v>873</v>
      </c>
      <c r="O203" s="21">
        <v>44287</v>
      </c>
      <c r="P203" s="21">
        <v>45382</v>
      </c>
      <c r="Q203" s="19" t="s">
        <v>22</v>
      </c>
      <c r="R203" s="18" t="s">
        <v>863</v>
      </c>
      <c r="S203" s="19" t="s">
        <v>175</v>
      </c>
      <c r="T203" s="20" t="s">
        <v>176</v>
      </c>
      <c r="U203" s="19" t="s">
        <v>862</v>
      </c>
      <c r="V203" s="19" t="s">
        <v>862</v>
      </c>
      <c r="W203" s="19" t="s">
        <v>945</v>
      </c>
      <c r="X203" s="19" t="s">
        <v>471</v>
      </c>
      <c r="Y203" s="19" t="s">
        <v>169</v>
      </c>
      <c r="Z203" s="18" t="e">
        <v>#N/A</v>
      </c>
      <c r="AA203" s="19" t="s">
        <v>472</v>
      </c>
      <c r="AB203" s="20" t="s">
        <v>473</v>
      </c>
      <c r="AC203" s="19" t="s">
        <v>337</v>
      </c>
      <c r="AD203" s="19" t="s">
        <v>337</v>
      </c>
      <c r="AE203" s="19" t="s">
        <v>34</v>
      </c>
      <c r="AF203" s="19" t="s">
        <v>34</v>
      </c>
      <c r="AG203" s="19" t="s">
        <v>885</v>
      </c>
      <c r="AH203" s="18">
        <v>136</v>
      </c>
      <c r="AI203" s="22">
        <v>0</v>
      </c>
      <c r="AJ203" s="23">
        <v>1.2524</v>
      </c>
      <c r="AK203" s="13" t="str">
        <f t="shared" si="0"/>
        <v>RG8060A01EL-CO 1 ROYE PIC 6 SENIOR ET COMPAGNIE 03:30</v>
      </c>
      <c r="AL203" s="71" t="s">
        <v>1751</v>
      </c>
    </row>
    <row r="204" spans="1:38" ht="23.25" customHeight="1" thickBot="1">
      <c r="A204" s="18" t="s">
        <v>470</v>
      </c>
      <c r="B204" s="19" t="s">
        <v>849</v>
      </c>
      <c r="C204" s="20" t="s">
        <v>865</v>
      </c>
      <c r="D204" s="20" t="s">
        <v>944</v>
      </c>
      <c r="E204" s="20" t="s">
        <v>895</v>
      </c>
      <c r="F204" s="19" t="s">
        <v>853</v>
      </c>
      <c r="G204" s="20" t="s">
        <v>20</v>
      </c>
      <c r="H204" s="19" t="s">
        <v>896</v>
      </c>
      <c r="I204" s="20" t="s">
        <v>897</v>
      </c>
      <c r="J204" s="20" t="s">
        <v>898</v>
      </c>
      <c r="K204" s="19" t="s">
        <v>899</v>
      </c>
      <c r="L204" s="19" t="s">
        <v>858</v>
      </c>
      <c r="M204" s="19" t="s">
        <v>908</v>
      </c>
      <c r="N204" s="19" t="s">
        <v>873</v>
      </c>
      <c r="O204" s="21">
        <v>44287</v>
      </c>
      <c r="P204" s="21">
        <v>45382</v>
      </c>
      <c r="Q204" s="19" t="s">
        <v>22</v>
      </c>
      <c r="R204" s="18" t="s">
        <v>863</v>
      </c>
      <c r="S204" s="19" t="s">
        <v>175</v>
      </c>
      <c r="T204" s="20" t="s">
        <v>176</v>
      </c>
      <c r="U204" s="19" t="s">
        <v>862</v>
      </c>
      <c r="V204" s="19" t="s">
        <v>862</v>
      </c>
      <c r="W204" s="19" t="s">
        <v>945</v>
      </c>
      <c r="X204" s="19" t="s">
        <v>471</v>
      </c>
      <c r="Y204" s="19" t="s">
        <v>266</v>
      </c>
      <c r="Z204" s="18">
        <v>60</v>
      </c>
      <c r="AA204" s="19" t="s">
        <v>320</v>
      </c>
      <c r="AB204" s="20" t="s">
        <v>321</v>
      </c>
      <c r="AC204" s="19" t="s">
        <v>260</v>
      </c>
      <c r="AD204" s="19" t="s">
        <v>260</v>
      </c>
      <c r="AE204" s="19" t="s">
        <v>103</v>
      </c>
      <c r="AF204" s="19" t="s">
        <v>103</v>
      </c>
      <c r="AG204" s="19" t="s">
        <v>885</v>
      </c>
      <c r="AH204" s="18">
        <v>136</v>
      </c>
      <c r="AI204" s="22">
        <v>0</v>
      </c>
      <c r="AJ204" s="23">
        <v>1.2524</v>
      </c>
      <c r="AK204" s="13" t="str">
        <f t="shared" si="0"/>
        <v>RG8060A01EL-CO 1 ROYE PIC 7 KOBA CREIL 03:30</v>
      </c>
      <c r="AL204" s="71" t="s">
        <v>1752</v>
      </c>
    </row>
    <row r="205" spans="1:38" ht="23.25" customHeight="1" thickBot="1">
      <c r="A205" s="18" t="s">
        <v>470</v>
      </c>
      <c r="B205" s="19" t="s">
        <v>849</v>
      </c>
      <c r="C205" s="20" t="s">
        <v>865</v>
      </c>
      <c r="D205" s="20" t="s">
        <v>944</v>
      </c>
      <c r="E205" s="20" t="s">
        <v>895</v>
      </c>
      <c r="F205" s="19" t="s">
        <v>853</v>
      </c>
      <c r="G205" s="20" t="s">
        <v>20</v>
      </c>
      <c r="H205" s="19" t="s">
        <v>896</v>
      </c>
      <c r="I205" s="20" t="s">
        <v>897</v>
      </c>
      <c r="J205" s="20" t="s">
        <v>898</v>
      </c>
      <c r="K205" s="19" t="s">
        <v>899</v>
      </c>
      <c r="L205" s="19" t="s">
        <v>858</v>
      </c>
      <c r="M205" s="19" t="s">
        <v>908</v>
      </c>
      <c r="N205" s="19" t="s">
        <v>873</v>
      </c>
      <c r="O205" s="21">
        <v>44287</v>
      </c>
      <c r="P205" s="21">
        <v>45382</v>
      </c>
      <c r="Q205" s="19" t="s">
        <v>22</v>
      </c>
      <c r="R205" s="18" t="s">
        <v>863</v>
      </c>
      <c r="S205" s="19" t="s">
        <v>175</v>
      </c>
      <c r="T205" s="20" t="s">
        <v>176</v>
      </c>
      <c r="U205" s="19" t="s">
        <v>862</v>
      </c>
      <c r="V205" s="19" t="s">
        <v>862</v>
      </c>
      <c r="W205" s="19" t="s">
        <v>945</v>
      </c>
      <c r="X205" s="19" t="s">
        <v>471</v>
      </c>
      <c r="Y205" s="19" t="s">
        <v>291</v>
      </c>
      <c r="Z205" s="18" t="e">
        <v>#N/A</v>
      </c>
      <c r="AA205" s="19" t="s">
        <v>236</v>
      </c>
      <c r="AB205" s="20" t="s">
        <v>237</v>
      </c>
      <c r="AC205" s="19" t="s">
        <v>248</v>
      </c>
      <c r="AD205" s="19" t="s">
        <v>104</v>
      </c>
      <c r="AE205" s="19" t="s">
        <v>862</v>
      </c>
      <c r="AF205" s="19" t="s">
        <v>862</v>
      </c>
      <c r="AG205" s="19" t="s">
        <v>885</v>
      </c>
      <c r="AH205" s="18">
        <v>136</v>
      </c>
      <c r="AI205" s="22">
        <v>0</v>
      </c>
      <c r="AJ205" s="23">
        <v>1.2524</v>
      </c>
      <c r="AK205" s="13" t="str">
        <f t="shared" si="0"/>
        <v>RG8060A01EL-CO 1 ROYE PIC 8 CREIL PDC1 03:30</v>
      </c>
      <c r="AL205" s="71" t="s">
        <v>1753</v>
      </c>
    </row>
    <row r="206" spans="1:38" ht="23.25" customHeight="1" thickBot="1">
      <c r="A206" s="18" t="s">
        <v>470</v>
      </c>
      <c r="B206" s="19" t="s">
        <v>849</v>
      </c>
      <c r="C206" s="20" t="s">
        <v>865</v>
      </c>
      <c r="D206" s="20" t="s">
        <v>944</v>
      </c>
      <c r="E206" s="20" t="s">
        <v>895</v>
      </c>
      <c r="F206" s="19" t="s">
        <v>853</v>
      </c>
      <c r="G206" s="20" t="s">
        <v>20</v>
      </c>
      <c r="H206" s="19" t="s">
        <v>896</v>
      </c>
      <c r="I206" s="20" t="s">
        <v>897</v>
      </c>
      <c r="J206" s="20" t="s">
        <v>898</v>
      </c>
      <c r="K206" s="19" t="s">
        <v>899</v>
      </c>
      <c r="L206" s="19" t="s">
        <v>858</v>
      </c>
      <c r="M206" s="19" t="s">
        <v>908</v>
      </c>
      <c r="N206" s="19" t="s">
        <v>873</v>
      </c>
      <c r="O206" s="21">
        <v>44287</v>
      </c>
      <c r="P206" s="21">
        <v>45382</v>
      </c>
      <c r="Q206" s="19" t="s">
        <v>31</v>
      </c>
      <c r="R206" s="18" t="s">
        <v>861</v>
      </c>
      <c r="S206" s="19" t="s">
        <v>236</v>
      </c>
      <c r="T206" s="20" t="s">
        <v>237</v>
      </c>
      <c r="U206" s="19" t="s">
        <v>475</v>
      </c>
      <c r="V206" s="19" t="s">
        <v>475</v>
      </c>
      <c r="W206" s="19" t="s">
        <v>257</v>
      </c>
      <c r="X206" s="19" t="s">
        <v>257</v>
      </c>
      <c r="Y206" s="19" t="s">
        <v>35</v>
      </c>
      <c r="Z206" s="18" t="e">
        <v>#N/A</v>
      </c>
      <c r="AA206" s="19" t="s">
        <v>274</v>
      </c>
      <c r="AB206" s="20" t="s">
        <v>275</v>
      </c>
      <c r="AC206" s="19" t="s">
        <v>32</v>
      </c>
      <c r="AD206" s="19" t="s">
        <v>32</v>
      </c>
      <c r="AE206" s="19" t="s">
        <v>94</v>
      </c>
      <c r="AF206" s="19" t="s">
        <v>94</v>
      </c>
      <c r="AG206" s="19" t="s">
        <v>885</v>
      </c>
      <c r="AH206" s="18">
        <v>1</v>
      </c>
      <c r="AI206" s="22">
        <v>2.3349090909090906</v>
      </c>
      <c r="AJ206" s="23">
        <v>1.2524</v>
      </c>
      <c r="AK206" s="13" t="str">
        <f t="shared" si="0"/>
        <v>RG8060A01EL-CO 3 CREIL PDC1 5 BREUIL LE VERT PDC1 05:25</v>
      </c>
      <c r="AL206" s="71" t="s">
        <v>1754</v>
      </c>
    </row>
    <row r="207" spans="1:38" ht="23.25" customHeight="1" thickBot="1">
      <c r="A207" s="18" t="s">
        <v>470</v>
      </c>
      <c r="B207" s="19" t="s">
        <v>849</v>
      </c>
      <c r="C207" s="20" t="s">
        <v>865</v>
      </c>
      <c r="D207" s="20" t="s">
        <v>944</v>
      </c>
      <c r="E207" s="20" t="s">
        <v>895</v>
      </c>
      <c r="F207" s="19" t="s">
        <v>853</v>
      </c>
      <c r="G207" s="20" t="s">
        <v>20</v>
      </c>
      <c r="H207" s="19" t="s">
        <v>896</v>
      </c>
      <c r="I207" s="20" t="s">
        <v>897</v>
      </c>
      <c r="J207" s="20" t="s">
        <v>898</v>
      </c>
      <c r="K207" s="19" t="s">
        <v>899</v>
      </c>
      <c r="L207" s="19" t="s">
        <v>858</v>
      </c>
      <c r="M207" s="19" t="s">
        <v>908</v>
      </c>
      <c r="N207" s="19" t="s">
        <v>873</v>
      </c>
      <c r="O207" s="21">
        <v>44287</v>
      </c>
      <c r="P207" s="21">
        <v>45382</v>
      </c>
      <c r="Q207" s="19" t="s">
        <v>31</v>
      </c>
      <c r="R207" s="18" t="s">
        <v>861</v>
      </c>
      <c r="S207" s="19" t="s">
        <v>236</v>
      </c>
      <c r="T207" s="20" t="s">
        <v>237</v>
      </c>
      <c r="U207" s="19" t="s">
        <v>475</v>
      </c>
      <c r="V207" s="19" t="s">
        <v>475</v>
      </c>
      <c r="W207" s="19" t="s">
        <v>257</v>
      </c>
      <c r="X207" s="19" t="s">
        <v>257</v>
      </c>
      <c r="Y207" s="19" t="s">
        <v>169</v>
      </c>
      <c r="Z207" s="18" t="e">
        <v>#N/A</v>
      </c>
      <c r="AA207" s="19" t="s">
        <v>472</v>
      </c>
      <c r="AB207" s="20" t="s">
        <v>473</v>
      </c>
      <c r="AC207" s="19" t="s">
        <v>337</v>
      </c>
      <c r="AD207" s="19" t="s">
        <v>337</v>
      </c>
      <c r="AE207" s="19" t="s">
        <v>34</v>
      </c>
      <c r="AF207" s="19" t="s">
        <v>34</v>
      </c>
      <c r="AG207" s="19" t="s">
        <v>885</v>
      </c>
      <c r="AH207" s="18">
        <v>1</v>
      </c>
      <c r="AI207" s="22">
        <v>1</v>
      </c>
      <c r="AJ207" s="23">
        <v>1.2524</v>
      </c>
      <c r="AK207" s="13" t="str">
        <f t="shared" si="0"/>
        <v>RG8060A01EL-CO 3 CREIL PDC1 6 SENIOR ET COMPAGNIE 05:25</v>
      </c>
      <c r="AL207" s="71" t="s">
        <v>1755</v>
      </c>
    </row>
    <row r="208" spans="1:38" ht="23.25" customHeight="1" thickBot="1">
      <c r="A208" s="18" t="s">
        <v>470</v>
      </c>
      <c r="B208" s="19" t="s">
        <v>849</v>
      </c>
      <c r="C208" s="20" t="s">
        <v>865</v>
      </c>
      <c r="D208" s="20" t="s">
        <v>944</v>
      </c>
      <c r="E208" s="20" t="s">
        <v>895</v>
      </c>
      <c r="F208" s="19" t="s">
        <v>853</v>
      </c>
      <c r="G208" s="20" t="s">
        <v>20</v>
      </c>
      <c r="H208" s="19" t="s">
        <v>896</v>
      </c>
      <c r="I208" s="20" t="s">
        <v>897</v>
      </c>
      <c r="J208" s="20" t="s">
        <v>898</v>
      </c>
      <c r="K208" s="19" t="s">
        <v>899</v>
      </c>
      <c r="L208" s="19" t="s">
        <v>858</v>
      </c>
      <c r="M208" s="19" t="s">
        <v>908</v>
      </c>
      <c r="N208" s="19" t="s">
        <v>873</v>
      </c>
      <c r="O208" s="21">
        <v>44287</v>
      </c>
      <c r="P208" s="21">
        <v>45382</v>
      </c>
      <c r="Q208" s="19" t="s">
        <v>31</v>
      </c>
      <c r="R208" s="18" t="s">
        <v>861</v>
      </c>
      <c r="S208" s="19" t="s">
        <v>236</v>
      </c>
      <c r="T208" s="20" t="s">
        <v>237</v>
      </c>
      <c r="U208" s="19" t="s">
        <v>475</v>
      </c>
      <c r="V208" s="19" t="s">
        <v>475</v>
      </c>
      <c r="W208" s="19" t="s">
        <v>257</v>
      </c>
      <c r="X208" s="19" t="s">
        <v>257</v>
      </c>
      <c r="Y208" s="19" t="s">
        <v>266</v>
      </c>
      <c r="Z208" s="18">
        <v>60</v>
      </c>
      <c r="AA208" s="19" t="s">
        <v>320</v>
      </c>
      <c r="AB208" s="20" t="s">
        <v>321</v>
      </c>
      <c r="AC208" s="19" t="s">
        <v>260</v>
      </c>
      <c r="AD208" s="19" t="s">
        <v>260</v>
      </c>
      <c r="AE208" s="19" t="s">
        <v>103</v>
      </c>
      <c r="AF208" s="19" t="s">
        <v>103</v>
      </c>
      <c r="AG208" s="19" t="s">
        <v>885</v>
      </c>
      <c r="AH208" s="18">
        <v>1</v>
      </c>
      <c r="AI208" s="22">
        <v>0</v>
      </c>
      <c r="AJ208" s="23">
        <v>1.2524</v>
      </c>
      <c r="AK208" s="13" t="str">
        <f t="shared" si="0"/>
        <v>RG8060A01EL-CO 3 CREIL PDC1 7 KOBA CREIL 05:25</v>
      </c>
      <c r="AL208" s="71" t="s">
        <v>1756</v>
      </c>
    </row>
    <row r="209" spans="1:38" ht="23.25" customHeight="1" thickBot="1">
      <c r="A209" s="18" t="s">
        <v>470</v>
      </c>
      <c r="B209" s="19" t="s">
        <v>849</v>
      </c>
      <c r="C209" s="20" t="s">
        <v>865</v>
      </c>
      <c r="D209" s="20" t="s">
        <v>944</v>
      </c>
      <c r="E209" s="20" t="s">
        <v>895</v>
      </c>
      <c r="F209" s="19" t="s">
        <v>853</v>
      </c>
      <c r="G209" s="20" t="s">
        <v>20</v>
      </c>
      <c r="H209" s="19" t="s">
        <v>896</v>
      </c>
      <c r="I209" s="20" t="s">
        <v>897</v>
      </c>
      <c r="J209" s="20" t="s">
        <v>898</v>
      </c>
      <c r="K209" s="19" t="s">
        <v>899</v>
      </c>
      <c r="L209" s="19" t="s">
        <v>858</v>
      </c>
      <c r="M209" s="19" t="s">
        <v>908</v>
      </c>
      <c r="N209" s="19" t="s">
        <v>873</v>
      </c>
      <c r="O209" s="21">
        <v>44287</v>
      </c>
      <c r="P209" s="21">
        <v>45382</v>
      </c>
      <c r="Q209" s="19" t="s">
        <v>33</v>
      </c>
      <c r="R209" s="18" t="s">
        <v>861</v>
      </c>
      <c r="S209" s="19" t="s">
        <v>205</v>
      </c>
      <c r="T209" s="20" t="s">
        <v>206</v>
      </c>
      <c r="U209" s="19" t="s">
        <v>547</v>
      </c>
      <c r="V209" s="19" t="s">
        <v>547</v>
      </c>
      <c r="W209" s="19" t="s">
        <v>265</v>
      </c>
      <c r="X209" s="19" t="s">
        <v>265</v>
      </c>
      <c r="Y209" s="19" t="s">
        <v>35</v>
      </c>
      <c r="Z209" s="18" t="e">
        <v>#N/A</v>
      </c>
      <c r="AA209" s="19" t="s">
        <v>274</v>
      </c>
      <c r="AB209" s="20" t="s">
        <v>275</v>
      </c>
      <c r="AC209" s="19" t="s">
        <v>32</v>
      </c>
      <c r="AD209" s="19" t="s">
        <v>32</v>
      </c>
      <c r="AE209" s="19" t="s">
        <v>94</v>
      </c>
      <c r="AF209" s="19" t="s">
        <v>94</v>
      </c>
      <c r="AG209" s="19" t="s">
        <v>885</v>
      </c>
      <c r="AH209" s="18">
        <v>1</v>
      </c>
      <c r="AI209" s="22">
        <v>8.4079772727272726</v>
      </c>
      <c r="AJ209" s="23">
        <v>1.2524</v>
      </c>
      <c r="AK209" s="13" t="str">
        <f t="shared" si="0"/>
        <v>RG8060A01EL-CO 4 CREIL MF PPDC 5 BREUIL LE VERT PDC1 05:45</v>
      </c>
      <c r="AL209" s="71" t="s">
        <v>1757</v>
      </c>
    </row>
    <row r="210" spans="1:38" ht="23.25" customHeight="1" thickBot="1">
      <c r="A210" s="18" t="s">
        <v>470</v>
      </c>
      <c r="B210" s="19" t="s">
        <v>849</v>
      </c>
      <c r="C210" s="20" t="s">
        <v>865</v>
      </c>
      <c r="D210" s="20" t="s">
        <v>944</v>
      </c>
      <c r="E210" s="20" t="s">
        <v>895</v>
      </c>
      <c r="F210" s="19" t="s">
        <v>853</v>
      </c>
      <c r="G210" s="20" t="s">
        <v>20</v>
      </c>
      <c r="H210" s="19" t="s">
        <v>896</v>
      </c>
      <c r="I210" s="20" t="s">
        <v>897</v>
      </c>
      <c r="J210" s="20" t="s">
        <v>898</v>
      </c>
      <c r="K210" s="19" t="s">
        <v>899</v>
      </c>
      <c r="L210" s="19" t="s">
        <v>858</v>
      </c>
      <c r="M210" s="19" t="s">
        <v>908</v>
      </c>
      <c r="N210" s="19" t="s">
        <v>873</v>
      </c>
      <c r="O210" s="21">
        <v>44287</v>
      </c>
      <c r="P210" s="21">
        <v>45382</v>
      </c>
      <c r="Q210" s="19" t="s">
        <v>33</v>
      </c>
      <c r="R210" s="18" t="s">
        <v>861</v>
      </c>
      <c r="S210" s="19" t="s">
        <v>205</v>
      </c>
      <c r="T210" s="20" t="s">
        <v>206</v>
      </c>
      <c r="U210" s="19" t="s">
        <v>547</v>
      </c>
      <c r="V210" s="19" t="s">
        <v>547</v>
      </c>
      <c r="W210" s="19" t="s">
        <v>265</v>
      </c>
      <c r="X210" s="19" t="s">
        <v>265</v>
      </c>
      <c r="Y210" s="19" t="s">
        <v>169</v>
      </c>
      <c r="Z210" s="18" t="e">
        <v>#N/A</v>
      </c>
      <c r="AA210" s="19" t="s">
        <v>472</v>
      </c>
      <c r="AB210" s="20" t="s">
        <v>473</v>
      </c>
      <c r="AC210" s="19" t="s">
        <v>337</v>
      </c>
      <c r="AD210" s="19" t="s">
        <v>337</v>
      </c>
      <c r="AE210" s="19" t="s">
        <v>34</v>
      </c>
      <c r="AF210" s="19" t="s">
        <v>34</v>
      </c>
      <c r="AG210" s="19" t="s">
        <v>885</v>
      </c>
      <c r="AH210" s="18">
        <v>1</v>
      </c>
      <c r="AI210" s="22">
        <v>1</v>
      </c>
      <c r="AJ210" s="23">
        <v>1.2524</v>
      </c>
      <c r="AK210" s="13" t="str">
        <f t="shared" si="0"/>
        <v>RG8060A01EL-CO 4 CREIL MF PPDC 6 SENIOR ET COMPAGNIE 05:45</v>
      </c>
      <c r="AL210" s="71" t="s">
        <v>1758</v>
      </c>
    </row>
    <row r="211" spans="1:38" ht="23.25" customHeight="1" thickBot="1">
      <c r="A211" s="18" t="s">
        <v>470</v>
      </c>
      <c r="B211" s="19" t="s">
        <v>849</v>
      </c>
      <c r="C211" s="20" t="s">
        <v>865</v>
      </c>
      <c r="D211" s="20" t="s">
        <v>944</v>
      </c>
      <c r="E211" s="20" t="s">
        <v>895</v>
      </c>
      <c r="F211" s="19" t="s">
        <v>853</v>
      </c>
      <c r="G211" s="20" t="s">
        <v>20</v>
      </c>
      <c r="H211" s="19" t="s">
        <v>896</v>
      </c>
      <c r="I211" s="20" t="s">
        <v>897</v>
      </c>
      <c r="J211" s="20" t="s">
        <v>898</v>
      </c>
      <c r="K211" s="19" t="s">
        <v>899</v>
      </c>
      <c r="L211" s="19" t="s">
        <v>858</v>
      </c>
      <c r="M211" s="19" t="s">
        <v>908</v>
      </c>
      <c r="N211" s="19" t="s">
        <v>873</v>
      </c>
      <c r="O211" s="21">
        <v>44287</v>
      </c>
      <c r="P211" s="21">
        <v>45382</v>
      </c>
      <c r="Q211" s="19" t="s">
        <v>33</v>
      </c>
      <c r="R211" s="18" t="s">
        <v>861</v>
      </c>
      <c r="S211" s="19" t="s">
        <v>205</v>
      </c>
      <c r="T211" s="20" t="s">
        <v>206</v>
      </c>
      <c r="U211" s="19" t="s">
        <v>547</v>
      </c>
      <c r="V211" s="19" t="s">
        <v>547</v>
      </c>
      <c r="W211" s="19" t="s">
        <v>265</v>
      </c>
      <c r="X211" s="19" t="s">
        <v>265</v>
      </c>
      <c r="Y211" s="19" t="s">
        <v>266</v>
      </c>
      <c r="Z211" s="18">
        <v>60</v>
      </c>
      <c r="AA211" s="19" t="s">
        <v>320</v>
      </c>
      <c r="AB211" s="20" t="s">
        <v>321</v>
      </c>
      <c r="AC211" s="19" t="s">
        <v>260</v>
      </c>
      <c r="AD211" s="19" t="s">
        <v>260</v>
      </c>
      <c r="AE211" s="19" t="s">
        <v>103</v>
      </c>
      <c r="AF211" s="19" t="s">
        <v>103</v>
      </c>
      <c r="AG211" s="19" t="s">
        <v>885</v>
      </c>
      <c r="AH211" s="18">
        <v>1</v>
      </c>
      <c r="AI211" s="22">
        <v>0</v>
      </c>
      <c r="AJ211" s="23">
        <v>1.2524</v>
      </c>
      <c r="AK211" s="13" t="str">
        <f t="shared" si="0"/>
        <v>RG8060A01EL-CO 4 CREIL MF PPDC 7 KOBA CREIL 05:45</v>
      </c>
      <c r="AL211" s="71" t="s">
        <v>1759</v>
      </c>
    </row>
    <row r="212" spans="1:38" ht="23.25" customHeight="1" thickBot="1">
      <c r="A212" s="18" t="s">
        <v>470</v>
      </c>
      <c r="B212" s="19" t="s">
        <v>849</v>
      </c>
      <c r="C212" s="20" t="s">
        <v>865</v>
      </c>
      <c r="D212" s="20" t="s">
        <v>944</v>
      </c>
      <c r="E212" s="20" t="s">
        <v>895</v>
      </c>
      <c r="F212" s="19" t="s">
        <v>853</v>
      </c>
      <c r="G212" s="20" t="s">
        <v>20</v>
      </c>
      <c r="H212" s="19" t="s">
        <v>896</v>
      </c>
      <c r="I212" s="20" t="s">
        <v>897</v>
      </c>
      <c r="J212" s="20" t="s">
        <v>898</v>
      </c>
      <c r="K212" s="19" t="s">
        <v>899</v>
      </c>
      <c r="L212" s="19" t="s">
        <v>858</v>
      </c>
      <c r="M212" s="19" t="s">
        <v>908</v>
      </c>
      <c r="N212" s="19" t="s">
        <v>873</v>
      </c>
      <c r="O212" s="21">
        <v>44287</v>
      </c>
      <c r="P212" s="21">
        <v>45382</v>
      </c>
      <c r="Q212" s="19" t="s">
        <v>33</v>
      </c>
      <c r="R212" s="18" t="s">
        <v>861</v>
      </c>
      <c r="S212" s="19" t="s">
        <v>205</v>
      </c>
      <c r="T212" s="20" t="s">
        <v>206</v>
      </c>
      <c r="U212" s="19" t="s">
        <v>547</v>
      </c>
      <c r="V212" s="19" t="s">
        <v>547</v>
      </c>
      <c r="W212" s="19" t="s">
        <v>265</v>
      </c>
      <c r="X212" s="19" t="s">
        <v>265</v>
      </c>
      <c r="Y212" s="19" t="s">
        <v>291</v>
      </c>
      <c r="Z212" s="18" t="e">
        <v>#N/A</v>
      </c>
      <c r="AA212" s="19" t="s">
        <v>236</v>
      </c>
      <c r="AB212" s="20" t="s">
        <v>237</v>
      </c>
      <c r="AC212" s="19" t="s">
        <v>248</v>
      </c>
      <c r="AD212" s="19" t="s">
        <v>104</v>
      </c>
      <c r="AE212" s="19" t="s">
        <v>862</v>
      </c>
      <c r="AF212" s="19" t="s">
        <v>862</v>
      </c>
      <c r="AG212" s="19" t="s">
        <v>885</v>
      </c>
      <c r="AH212" s="18">
        <v>1</v>
      </c>
      <c r="AI212" s="22">
        <v>0</v>
      </c>
      <c r="AJ212" s="23">
        <v>1.2524</v>
      </c>
      <c r="AK212" s="13" t="str">
        <f t="shared" si="0"/>
        <v>RG8060A01EL-CO 4 CREIL MF PPDC 8 CREIL PDC1 05:45</v>
      </c>
      <c r="AL212" s="71" t="s">
        <v>1760</v>
      </c>
    </row>
    <row r="213" spans="1:38" ht="23.25" customHeight="1" thickBot="1">
      <c r="A213" s="18" t="s">
        <v>470</v>
      </c>
      <c r="B213" s="19" t="s">
        <v>849</v>
      </c>
      <c r="C213" s="20" t="s">
        <v>865</v>
      </c>
      <c r="D213" s="20" t="s">
        <v>944</v>
      </c>
      <c r="E213" s="20" t="s">
        <v>895</v>
      </c>
      <c r="F213" s="19" t="s">
        <v>853</v>
      </c>
      <c r="G213" s="20" t="s">
        <v>20</v>
      </c>
      <c r="H213" s="19" t="s">
        <v>896</v>
      </c>
      <c r="I213" s="20" t="s">
        <v>897</v>
      </c>
      <c r="J213" s="20" t="s">
        <v>898</v>
      </c>
      <c r="K213" s="19" t="s">
        <v>899</v>
      </c>
      <c r="L213" s="19" t="s">
        <v>858</v>
      </c>
      <c r="M213" s="19" t="s">
        <v>908</v>
      </c>
      <c r="N213" s="19" t="s">
        <v>873</v>
      </c>
      <c r="O213" s="21">
        <v>44287</v>
      </c>
      <c r="P213" s="21">
        <v>45382</v>
      </c>
      <c r="Q213" s="19" t="s">
        <v>35</v>
      </c>
      <c r="R213" s="18" t="s">
        <v>861</v>
      </c>
      <c r="S213" s="19" t="s">
        <v>274</v>
      </c>
      <c r="T213" s="20" t="s">
        <v>275</v>
      </c>
      <c r="U213" s="19" t="s">
        <v>32</v>
      </c>
      <c r="V213" s="19" t="s">
        <v>32</v>
      </c>
      <c r="W213" s="19" t="s">
        <v>94</v>
      </c>
      <c r="X213" s="19" t="s">
        <v>94</v>
      </c>
      <c r="Y213" s="19" t="s">
        <v>169</v>
      </c>
      <c r="Z213" s="18" t="e">
        <v>#N/A</v>
      </c>
      <c r="AA213" s="19" t="s">
        <v>472</v>
      </c>
      <c r="AB213" s="20" t="s">
        <v>473</v>
      </c>
      <c r="AC213" s="19" t="s">
        <v>337</v>
      </c>
      <c r="AD213" s="19" t="s">
        <v>337</v>
      </c>
      <c r="AE213" s="19" t="s">
        <v>34</v>
      </c>
      <c r="AF213" s="19" t="s">
        <v>34</v>
      </c>
      <c r="AG213" s="19" t="s">
        <v>885</v>
      </c>
      <c r="AH213" s="18">
        <v>1</v>
      </c>
      <c r="AI213" s="22">
        <v>1.1818181818181819</v>
      </c>
      <c r="AJ213" s="23">
        <v>1.2524</v>
      </c>
      <c r="AK213" s="13" t="str">
        <f t="shared" si="0"/>
        <v>RG8060A01EL-CO 5 BREUIL LE VERT PDC1 6 SENIOR ET COMPAGNIE 06:40</v>
      </c>
      <c r="AL213" s="71" t="s">
        <v>1761</v>
      </c>
    </row>
    <row r="214" spans="1:38" ht="23.25" customHeight="1" thickBot="1">
      <c r="A214" s="18" t="s">
        <v>470</v>
      </c>
      <c r="B214" s="19" t="s">
        <v>849</v>
      </c>
      <c r="C214" s="20" t="s">
        <v>865</v>
      </c>
      <c r="D214" s="20" t="s">
        <v>944</v>
      </c>
      <c r="E214" s="20" t="s">
        <v>895</v>
      </c>
      <c r="F214" s="19" t="s">
        <v>853</v>
      </c>
      <c r="G214" s="20" t="s">
        <v>20</v>
      </c>
      <c r="H214" s="19" t="s">
        <v>896</v>
      </c>
      <c r="I214" s="20" t="s">
        <v>897</v>
      </c>
      <c r="J214" s="20" t="s">
        <v>898</v>
      </c>
      <c r="K214" s="19" t="s">
        <v>899</v>
      </c>
      <c r="L214" s="19" t="s">
        <v>858</v>
      </c>
      <c r="M214" s="19" t="s">
        <v>908</v>
      </c>
      <c r="N214" s="19" t="s">
        <v>873</v>
      </c>
      <c r="O214" s="21">
        <v>44287</v>
      </c>
      <c r="P214" s="21">
        <v>45382</v>
      </c>
      <c r="Q214" s="19" t="s">
        <v>35</v>
      </c>
      <c r="R214" s="18" t="s">
        <v>861</v>
      </c>
      <c r="S214" s="19" t="s">
        <v>274</v>
      </c>
      <c r="T214" s="20" t="s">
        <v>275</v>
      </c>
      <c r="U214" s="19" t="s">
        <v>32</v>
      </c>
      <c r="V214" s="19" t="s">
        <v>32</v>
      </c>
      <c r="W214" s="19" t="s">
        <v>94</v>
      </c>
      <c r="X214" s="19" t="s">
        <v>94</v>
      </c>
      <c r="Y214" s="19" t="s">
        <v>266</v>
      </c>
      <c r="Z214" s="18">
        <v>60</v>
      </c>
      <c r="AA214" s="19" t="s">
        <v>320</v>
      </c>
      <c r="AB214" s="20" t="s">
        <v>321</v>
      </c>
      <c r="AC214" s="19" t="s">
        <v>260</v>
      </c>
      <c r="AD214" s="19" t="s">
        <v>260</v>
      </c>
      <c r="AE214" s="19" t="s">
        <v>103</v>
      </c>
      <c r="AF214" s="19" t="s">
        <v>103</v>
      </c>
      <c r="AG214" s="19" t="s">
        <v>885</v>
      </c>
      <c r="AH214" s="18">
        <v>1</v>
      </c>
      <c r="AI214" s="22">
        <v>1</v>
      </c>
      <c r="AJ214" s="23">
        <v>1.2524</v>
      </c>
      <c r="AK214" s="13" t="str">
        <f t="shared" si="0"/>
        <v>RG8060A01EL-CO 5 BREUIL LE VERT PDC1 7 KOBA CREIL 06:40</v>
      </c>
      <c r="AL214" s="71" t="s">
        <v>1762</v>
      </c>
    </row>
    <row r="215" spans="1:38" ht="23.25" customHeight="1" thickBot="1">
      <c r="A215" s="18" t="s">
        <v>470</v>
      </c>
      <c r="B215" s="19" t="s">
        <v>849</v>
      </c>
      <c r="C215" s="20" t="s">
        <v>865</v>
      </c>
      <c r="D215" s="20" t="s">
        <v>944</v>
      </c>
      <c r="E215" s="20" t="s">
        <v>895</v>
      </c>
      <c r="F215" s="19" t="s">
        <v>853</v>
      </c>
      <c r="G215" s="20" t="s">
        <v>20</v>
      </c>
      <c r="H215" s="19" t="s">
        <v>896</v>
      </c>
      <c r="I215" s="20" t="s">
        <v>897</v>
      </c>
      <c r="J215" s="20" t="s">
        <v>898</v>
      </c>
      <c r="K215" s="19" t="s">
        <v>899</v>
      </c>
      <c r="L215" s="19" t="s">
        <v>858</v>
      </c>
      <c r="M215" s="19" t="s">
        <v>908</v>
      </c>
      <c r="N215" s="19" t="s">
        <v>873</v>
      </c>
      <c r="O215" s="21">
        <v>44287</v>
      </c>
      <c r="P215" s="21">
        <v>45382</v>
      </c>
      <c r="Q215" s="19" t="s">
        <v>35</v>
      </c>
      <c r="R215" s="18" t="s">
        <v>861</v>
      </c>
      <c r="S215" s="19" t="s">
        <v>274</v>
      </c>
      <c r="T215" s="20" t="s">
        <v>275</v>
      </c>
      <c r="U215" s="19" t="s">
        <v>32</v>
      </c>
      <c r="V215" s="19" t="s">
        <v>32</v>
      </c>
      <c r="W215" s="19" t="s">
        <v>94</v>
      </c>
      <c r="X215" s="19" t="s">
        <v>94</v>
      </c>
      <c r="Y215" s="19" t="s">
        <v>291</v>
      </c>
      <c r="Z215" s="18" t="e">
        <v>#N/A</v>
      </c>
      <c r="AA215" s="19" t="s">
        <v>236</v>
      </c>
      <c r="AB215" s="20" t="s">
        <v>237</v>
      </c>
      <c r="AC215" s="19" t="s">
        <v>248</v>
      </c>
      <c r="AD215" s="19" t="s">
        <v>104</v>
      </c>
      <c r="AE215" s="19" t="s">
        <v>862</v>
      </c>
      <c r="AF215" s="19" t="s">
        <v>862</v>
      </c>
      <c r="AG215" s="19" t="s">
        <v>885</v>
      </c>
      <c r="AH215" s="18">
        <v>1</v>
      </c>
      <c r="AI215" s="22">
        <v>4.747727272727273</v>
      </c>
      <c r="AJ215" s="23">
        <v>1.2524</v>
      </c>
      <c r="AK215" s="13" t="str">
        <f t="shared" si="0"/>
        <v>RG8060A01EL-CO 5 BREUIL LE VERT PDC1 8 CREIL PDC1 06:40</v>
      </c>
      <c r="AL215" s="71" t="s">
        <v>1763</v>
      </c>
    </row>
    <row r="216" spans="1:38" ht="23.25" customHeight="1" thickBot="1">
      <c r="A216" s="18" t="s">
        <v>477</v>
      </c>
      <c r="B216" s="19" t="s">
        <v>849</v>
      </c>
      <c r="C216" s="20" t="s">
        <v>865</v>
      </c>
      <c r="D216" s="20" t="s">
        <v>948</v>
      </c>
      <c r="E216" s="20" t="s">
        <v>867</v>
      </c>
      <c r="F216" s="19" t="s">
        <v>853</v>
      </c>
      <c r="G216" s="20" t="s">
        <v>20</v>
      </c>
      <c r="H216" s="19" t="s">
        <v>940</v>
      </c>
      <c r="I216" s="20" t="s">
        <v>941</v>
      </c>
      <c r="J216" s="20" t="s">
        <v>942</v>
      </c>
      <c r="K216" s="19" t="s">
        <v>949</v>
      </c>
      <c r="L216" s="19" t="s">
        <v>858</v>
      </c>
      <c r="M216" s="19" t="s">
        <v>872</v>
      </c>
      <c r="N216" s="19" t="s">
        <v>873</v>
      </c>
      <c r="O216" s="21">
        <v>43922</v>
      </c>
      <c r="P216" s="21"/>
      <c r="Q216" s="19" t="s">
        <v>22</v>
      </c>
      <c r="R216" s="18" t="s">
        <v>863</v>
      </c>
      <c r="S216" s="19" t="s">
        <v>175</v>
      </c>
      <c r="T216" s="20" t="s">
        <v>176</v>
      </c>
      <c r="U216" s="19" t="s">
        <v>862</v>
      </c>
      <c r="V216" s="19" t="s">
        <v>862</v>
      </c>
      <c r="W216" s="19" t="s">
        <v>484</v>
      </c>
      <c r="X216" s="19" t="s">
        <v>478</v>
      </c>
      <c r="Y216" s="19" t="s">
        <v>25</v>
      </c>
      <c r="Z216" s="18" t="e">
        <v>#N/A</v>
      </c>
      <c r="AA216" s="19" t="s">
        <v>170</v>
      </c>
      <c r="AB216" s="20" t="s">
        <v>171</v>
      </c>
      <c r="AC216" s="19" t="s">
        <v>81</v>
      </c>
      <c r="AD216" s="19" t="s">
        <v>152</v>
      </c>
      <c r="AE216" s="19" t="s">
        <v>862</v>
      </c>
      <c r="AF216" s="19" t="s">
        <v>862</v>
      </c>
      <c r="AG216" s="19" t="s">
        <v>864</v>
      </c>
      <c r="AH216" s="18">
        <v>74</v>
      </c>
      <c r="AI216" s="22">
        <v>14.764923076923075</v>
      </c>
      <c r="AJ216" s="23">
        <v>2.25</v>
      </c>
      <c r="AK216" s="13" t="str">
        <f t="shared" si="0"/>
        <v>RG8060A03EN-CO 1 ROYE PIC 2 CREPY EN VALOIS PDC1 04:45</v>
      </c>
      <c r="AL216" s="71" t="s">
        <v>1764</v>
      </c>
    </row>
    <row r="217" spans="1:38" ht="23.25" customHeight="1" thickBot="1">
      <c r="A217" s="18" t="s">
        <v>480</v>
      </c>
      <c r="B217" s="19" t="s">
        <v>849</v>
      </c>
      <c r="C217" s="20" t="s">
        <v>865</v>
      </c>
      <c r="D217" s="20" t="s">
        <v>997</v>
      </c>
      <c r="E217" s="20" t="s">
        <v>852</v>
      </c>
      <c r="F217" s="19" t="s">
        <v>853</v>
      </c>
      <c r="G217" s="20" t="s">
        <v>20</v>
      </c>
      <c r="H217" s="19" t="s">
        <v>940</v>
      </c>
      <c r="I217" s="20" t="s">
        <v>941</v>
      </c>
      <c r="J217" s="20" t="s">
        <v>942</v>
      </c>
      <c r="K217" s="19" t="s">
        <v>998</v>
      </c>
      <c r="L217" s="19" t="s">
        <v>858</v>
      </c>
      <c r="M217" s="19" t="s">
        <v>872</v>
      </c>
      <c r="N217" s="19" t="s">
        <v>873</v>
      </c>
      <c r="O217" s="21">
        <v>43922</v>
      </c>
      <c r="P217" s="21"/>
      <c r="Q217" s="19" t="s">
        <v>22</v>
      </c>
      <c r="R217" s="18" t="s">
        <v>863</v>
      </c>
      <c r="S217" s="19" t="s">
        <v>175</v>
      </c>
      <c r="T217" s="20" t="s">
        <v>176</v>
      </c>
      <c r="U217" s="19" t="s">
        <v>862</v>
      </c>
      <c r="V217" s="19" t="s">
        <v>862</v>
      </c>
      <c r="W217" s="19" t="s">
        <v>335</v>
      </c>
      <c r="X217" s="19" t="s">
        <v>247</v>
      </c>
      <c r="Y217" s="19" t="s">
        <v>25</v>
      </c>
      <c r="Z217" s="18" t="e">
        <v>#N/A</v>
      </c>
      <c r="AA217" s="19" t="s">
        <v>207</v>
      </c>
      <c r="AB217" s="20" t="s">
        <v>208</v>
      </c>
      <c r="AC217" s="19" t="s">
        <v>34</v>
      </c>
      <c r="AD217" s="19" t="s">
        <v>34</v>
      </c>
      <c r="AE217" s="19" t="s">
        <v>862</v>
      </c>
      <c r="AF217" s="19" t="s">
        <v>862</v>
      </c>
      <c r="AG217" s="19" t="s">
        <v>864</v>
      </c>
      <c r="AH217" s="18">
        <v>62</v>
      </c>
      <c r="AI217" s="22">
        <v>9.1834230769230754</v>
      </c>
      <c r="AJ217" s="23">
        <v>2</v>
      </c>
      <c r="AK217" s="13" t="str">
        <f t="shared" si="0"/>
        <v>RG8060A04EN-CO 1 ROYE PIC 2 CUISE LA MOTTE PDC1 05:55</v>
      </c>
      <c r="AL217" s="71" t="s">
        <v>1765</v>
      </c>
    </row>
    <row r="218" spans="1:38" ht="23.25" customHeight="1" thickBot="1">
      <c r="A218" s="18" t="s">
        <v>481</v>
      </c>
      <c r="B218" s="19" t="s">
        <v>849</v>
      </c>
      <c r="C218" s="20" t="s">
        <v>865</v>
      </c>
      <c r="D218" s="20" t="s">
        <v>952</v>
      </c>
      <c r="E218" s="20" t="s">
        <v>852</v>
      </c>
      <c r="F218" s="19" t="s">
        <v>853</v>
      </c>
      <c r="G218" s="20" t="s">
        <v>20</v>
      </c>
      <c r="H218" s="19" t="s">
        <v>940</v>
      </c>
      <c r="I218" s="20" t="s">
        <v>941</v>
      </c>
      <c r="J218" s="20" t="s">
        <v>942</v>
      </c>
      <c r="K218" s="19" t="s">
        <v>953</v>
      </c>
      <c r="L218" s="19" t="s">
        <v>858</v>
      </c>
      <c r="M218" s="19" t="s">
        <v>872</v>
      </c>
      <c r="N218" s="19" t="s">
        <v>873</v>
      </c>
      <c r="O218" s="21">
        <v>44096</v>
      </c>
      <c r="P218" s="21"/>
      <c r="Q218" s="19" t="s">
        <v>22</v>
      </c>
      <c r="R218" s="18" t="s">
        <v>863</v>
      </c>
      <c r="S218" s="19" t="s">
        <v>175</v>
      </c>
      <c r="T218" s="20" t="s">
        <v>176</v>
      </c>
      <c r="U218" s="19" t="s">
        <v>862</v>
      </c>
      <c r="V218" s="19" t="s">
        <v>862</v>
      </c>
      <c r="W218" s="19" t="s">
        <v>469</v>
      </c>
      <c r="X218" s="19" t="s">
        <v>482</v>
      </c>
      <c r="Y218" s="19" t="s">
        <v>25</v>
      </c>
      <c r="Z218" s="18" t="e">
        <v>#N/A</v>
      </c>
      <c r="AA218" s="19" t="s">
        <v>274</v>
      </c>
      <c r="AB218" s="20" t="s">
        <v>275</v>
      </c>
      <c r="AC218" s="19" t="s">
        <v>76</v>
      </c>
      <c r="AD218" s="19" t="s">
        <v>76</v>
      </c>
      <c r="AE218" s="19" t="s">
        <v>81</v>
      </c>
      <c r="AF218" s="19" t="s">
        <v>81</v>
      </c>
      <c r="AG218" s="19" t="s">
        <v>874</v>
      </c>
      <c r="AH218" s="18">
        <v>98</v>
      </c>
      <c r="AI218" s="22">
        <v>20.762879999999996</v>
      </c>
      <c r="AJ218" s="23">
        <v>1.75</v>
      </c>
      <c r="AK218" s="13" t="str">
        <f t="shared" si="0"/>
        <v>RG8060A04LI-CO 1 ROYE PIC 2 BREUIL LE VERT PDC1 04:40</v>
      </c>
      <c r="AL218" s="71" t="s">
        <v>1766</v>
      </c>
    </row>
    <row r="219" spans="1:38" ht="23.25" customHeight="1" thickBot="1">
      <c r="A219" s="18" t="s">
        <v>481</v>
      </c>
      <c r="B219" s="19" t="s">
        <v>849</v>
      </c>
      <c r="C219" s="20" t="s">
        <v>865</v>
      </c>
      <c r="D219" s="20" t="s">
        <v>952</v>
      </c>
      <c r="E219" s="20" t="s">
        <v>852</v>
      </c>
      <c r="F219" s="19" t="s">
        <v>853</v>
      </c>
      <c r="G219" s="20" t="s">
        <v>20</v>
      </c>
      <c r="H219" s="19" t="s">
        <v>940</v>
      </c>
      <c r="I219" s="20" t="s">
        <v>941</v>
      </c>
      <c r="J219" s="20" t="s">
        <v>942</v>
      </c>
      <c r="K219" s="19" t="s">
        <v>953</v>
      </c>
      <c r="L219" s="19" t="s">
        <v>858</v>
      </c>
      <c r="M219" s="19" t="s">
        <v>872</v>
      </c>
      <c r="N219" s="19" t="s">
        <v>873</v>
      </c>
      <c r="O219" s="21">
        <v>44096</v>
      </c>
      <c r="P219" s="21"/>
      <c r="Q219" s="19" t="s">
        <v>22</v>
      </c>
      <c r="R219" s="18" t="s">
        <v>863</v>
      </c>
      <c r="S219" s="19" t="s">
        <v>175</v>
      </c>
      <c r="T219" s="20" t="s">
        <v>176</v>
      </c>
      <c r="U219" s="19" t="s">
        <v>862</v>
      </c>
      <c r="V219" s="19" t="s">
        <v>862</v>
      </c>
      <c r="W219" s="19" t="s">
        <v>469</v>
      </c>
      <c r="X219" s="19" t="s">
        <v>482</v>
      </c>
      <c r="Y219" s="19" t="s">
        <v>31</v>
      </c>
      <c r="Z219" s="18" t="e">
        <v>#N/A</v>
      </c>
      <c r="AA219" s="19" t="s">
        <v>205</v>
      </c>
      <c r="AB219" s="20" t="s">
        <v>206</v>
      </c>
      <c r="AC219" s="19" t="s">
        <v>152</v>
      </c>
      <c r="AD219" s="19" t="s">
        <v>152</v>
      </c>
      <c r="AE219" s="19" t="s">
        <v>85</v>
      </c>
      <c r="AF219" s="19" t="s">
        <v>85</v>
      </c>
      <c r="AG219" s="19" t="s">
        <v>874</v>
      </c>
      <c r="AH219" s="18">
        <v>98</v>
      </c>
      <c r="AI219" s="22">
        <v>0</v>
      </c>
      <c r="AJ219" s="23">
        <v>1.75</v>
      </c>
      <c r="AK219" s="13" t="str">
        <f t="shared" si="0"/>
        <v>RG8060A04LI-CO 1 ROYE PIC 3 CREIL MF PPDC 04:40</v>
      </c>
      <c r="AL219" s="71" t="s">
        <v>1767</v>
      </c>
    </row>
    <row r="220" spans="1:38" ht="23.25" customHeight="1" thickBot="1">
      <c r="A220" s="18" t="s">
        <v>481</v>
      </c>
      <c r="B220" s="19" t="s">
        <v>849</v>
      </c>
      <c r="C220" s="20" t="s">
        <v>865</v>
      </c>
      <c r="D220" s="20" t="s">
        <v>952</v>
      </c>
      <c r="E220" s="20" t="s">
        <v>852</v>
      </c>
      <c r="F220" s="19" t="s">
        <v>853</v>
      </c>
      <c r="G220" s="20" t="s">
        <v>20</v>
      </c>
      <c r="H220" s="19" t="s">
        <v>940</v>
      </c>
      <c r="I220" s="20" t="s">
        <v>941</v>
      </c>
      <c r="J220" s="20" t="s">
        <v>942</v>
      </c>
      <c r="K220" s="19" t="s">
        <v>953</v>
      </c>
      <c r="L220" s="19" t="s">
        <v>858</v>
      </c>
      <c r="M220" s="19" t="s">
        <v>872</v>
      </c>
      <c r="N220" s="19" t="s">
        <v>873</v>
      </c>
      <c r="O220" s="21">
        <v>44096</v>
      </c>
      <c r="P220" s="21"/>
      <c r="Q220" s="19" t="s">
        <v>22</v>
      </c>
      <c r="R220" s="18" t="s">
        <v>863</v>
      </c>
      <c r="S220" s="19" t="s">
        <v>175</v>
      </c>
      <c r="T220" s="20" t="s">
        <v>176</v>
      </c>
      <c r="U220" s="19" t="s">
        <v>862</v>
      </c>
      <c r="V220" s="19" t="s">
        <v>862</v>
      </c>
      <c r="W220" s="19" t="s">
        <v>469</v>
      </c>
      <c r="X220" s="19" t="s">
        <v>482</v>
      </c>
      <c r="Y220" s="19" t="s">
        <v>33</v>
      </c>
      <c r="Z220" s="18" t="e">
        <v>#N/A</v>
      </c>
      <c r="AA220" s="19" t="s">
        <v>274</v>
      </c>
      <c r="AB220" s="20" t="s">
        <v>275</v>
      </c>
      <c r="AC220" s="19" t="s">
        <v>337</v>
      </c>
      <c r="AD220" s="19" t="s">
        <v>337</v>
      </c>
      <c r="AE220" s="19" t="s">
        <v>260</v>
      </c>
      <c r="AF220" s="19" t="s">
        <v>260</v>
      </c>
      <c r="AG220" s="19" t="s">
        <v>874</v>
      </c>
      <c r="AH220" s="18">
        <v>98</v>
      </c>
      <c r="AI220" s="22">
        <v>0</v>
      </c>
      <c r="AJ220" s="23">
        <v>1.75</v>
      </c>
      <c r="AK220" s="13" t="str">
        <f t="shared" si="0"/>
        <v>RG8060A04LI-CO 1 ROYE PIC 4 BREUIL LE VERT PDC1 04:40</v>
      </c>
      <c r="AL220" s="71" t="s">
        <v>1768</v>
      </c>
    </row>
    <row r="221" spans="1:38" ht="23.25" customHeight="1" thickBot="1">
      <c r="A221" s="18" t="s">
        <v>481</v>
      </c>
      <c r="B221" s="19" t="s">
        <v>849</v>
      </c>
      <c r="C221" s="20" t="s">
        <v>865</v>
      </c>
      <c r="D221" s="20" t="s">
        <v>952</v>
      </c>
      <c r="E221" s="20" t="s">
        <v>852</v>
      </c>
      <c r="F221" s="19" t="s">
        <v>853</v>
      </c>
      <c r="G221" s="20" t="s">
        <v>20</v>
      </c>
      <c r="H221" s="19" t="s">
        <v>940</v>
      </c>
      <c r="I221" s="20" t="s">
        <v>941</v>
      </c>
      <c r="J221" s="20" t="s">
        <v>942</v>
      </c>
      <c r="K221" s="19" t="s">
        <v>953</v>
      </c>
      <c r="L221" s="19" t="s">
        <v>858</v>
      </c>
      <c r="M221" s="19" t="s">
        <v>872</v>
      </c>
      <c r="N221" s="19" t="s">
        <v>873</v>
      </c>
      <c r="O221" s="21">
        <v>44096</v>
      </c>
      <c r="P221" s="21"/>
      <c r="Q221" s="19" t="s">
        <v>22</v>
      </c>
      <c r="R221" s="18" t="s">
        <v>863</v>
      </c>
      <c r="S221" s="19" t="s">
        <v>175</v>
      </c>
      <c r="T221" s="20" t="s">
        <v>176</v>
      </c>
      <c r="U221" s="19" t="s">
        <v>862</v>
      </c>
      <c r="V221" s="19" t="s">
        <v>862</v>
      </c>
      <c r="W221" s="19" t="s">
        <v>469</v>
      </c>
      <c r="X221" s="19" t="s">
        <v>482</v>
      </c>
      <c r="Y221" s="19" t="s">
        <v>35</v>
      </c>
      <c r="Z221" s="18" t="e">
        <v>#N/A</v>
      </c>
      <c r="AA221" s="19" t="s">
        <v>205</v>
      </c>
      <c r="AB221" s="20" t="s">
        <v>206</v>
      </c>
      <c r="AC221" s="19" t="s">
        <v>86</v>
      </c>
      <c r="AD221" s="19" t="s">
        <v>248</v>
      </c>
      <c r="AE221" s="19" t="s">
        <v>862</v>
      </c>
      <c r="AF221" s="19" t="s">
        <v>862</v>
      </c>
      <c r="AG221" s="19" t="s">
        <v>874</v>
      </c>
      <c r="AH221" s="18">
        <v>98</v>
      </c>
      <c r="AI221" s="22">
        <v>0</v>
      </c>
      <c r="AJ221" s="23">
        <v>1.75</v>
      </c>
      <c r="AK221" s="13" t="str">
        <f t="shared" si="0"/>
        <v>RG8060A04LI-CO 1 ROYE PIC 5 CREIL MF PPDC 04:40</v>
      </c>
      <c r="AL221" s="71" t="s">
        <v>1769</v>
      </c>
    </row>
    <row r="222" spans="1:38" ht="23.25" customHeight="1" thickBot="1">
      <c r="A222" s="18" t="s">
        <v>481</v>
      </c>
      <c r="B222" s="19" t="s">
        <v>849</v>
      </c>
      <c r="C222" s="20" t="s">
        <v>865</v>
      </c>
      <c r="D222" s="20" t="s">
        <v>952</v>
      </c>
      <c r="E222" s="20" t="s">
        <v>852</v>
      </c>
      <c r="F222" s="19" t="s">
        <v>853</v>
      </c>
      <c r="G222" s="20" t="s">
        <v>20</v>
      </c>
      <c r="H222" s="19" t="s">
        <v>940</v>
      </c>
      <c r="I222" s="20" t="s">
        <v>941</v>
      </c>
      <c r="J222" s="20" t="s">
        <v>942</v>
      </c>
      <c r="K222" s="19" t="s">
        <v>953</v>
      </c>
      <c r="L222" s="19" t="s">
        <v>858</v>
      </c>
      <c r="M222" s="19" t="s">
        <v>872</v>
      </c>
      <c r="N222" s="19" t="s">
        <v>873</v>
      </c>
      <c r="O222" s="21">
        <v>44096</v>
      </c>
      <c r="P222" s="21"/>
      <c r="Q222" s="19" t="s">
        <v>25</v>
      </c>
      <c r="R222" s="18" t="s">
        <v>861</v>
      </c>
      <c r="S222" s="19" t="s">
        <v>274</v>
      </c>
      <c r="T222" s="20" t="s">
        <v>275</v>
      </c>
      <c r="U222" s="19" t="s">
        <v>76</v>
      </c>
      <c r="V222" s="19" t="s">
        <v>76</v>
      </c>
      <c r="W222" s="19" t="s">
        <v>81</v>
      </c>
      <c r="X222" s="19" t="s">
        <v>81</v>
      </c>
      <c r="Y222" s="19" t="s">
        <v>31</v>
      </c>
      <c r="Z222" s="18" t="e">
        <v>#N/A</v>
      </c>
      <c r="AA222" s="19" t="s">
        <v>205</v>
      </c>
      <c r="AB222" s="20" t="s">
        <v>206</v>
      </c>
      <c r="AC222" s="19" t="s">
        <v>152</v>
      </c>
      <c r="AD222" s="19" t="s">
        <v>152</v>
      </c>
      <c r="AE222" s="19" t="s">
        <v>85</v>
      </c>
      <c r="AF222" s="19" t="s">
        <v>85</v>
      </c>
      <c r="AG222" s="19" t="s">
        <v>874</v>
      </c>
      <c r="AH222" s="18">
        <v>1</v>
      </c>
      <c r="AI222" s="22">
        <v>1</v>
      </c>
      <c r="AJ222" s="23">
        <v>1.75</v>
      </c>
      <c r="AK222" s="13" t="str">
        <f t="shared" si="0"/>
        <v>RG8060A04LI-CO 2 BREUIL LE VERT PDC1 3 CREIL MF PPDC 06:00</v>
      </c>
      <c r="AL222" s="71" t="s">
        <v>1770</v>
      </c>
    </row>
    <row r="223" spans="1:38" ht="23.25" customHeight="1" thickBot="1">
      <c r="A223" s="18" t="s">
        <v>481</v>
      </c>
      <c r="B223" s="19" t="s">
        <v>849</v>
      </c>
      <c r="C223" s="20" t="s">
        <v>865</v>
      </c>
      <c r="D223" s="20" t="s">
        <v>952</v>
      </c>
      <c r="E223" s="20" t="s">
        <v>852</v>
      </c>
      <c r="F223" s="19" t="s">
        <v>853</v>
      </c>
      <c r="G223" s="20" t="s">
        <v>20</v>
      </c>
      <c r="H223" s="19" t="s">
        <v>940</v>
      </c>
      <c r="I223" s="20" t="s">
        <v>941</v>
      </c>
      <c r="J223" s="20" t="s">
        <v>942</v>
      </c>
      <c r="K223" s="19" t="s">
        <v>953</v>
      </c>
      <c r="L223" s="19" t="s">
        <v>858</v>
      </c>
      <c r="M223" s="19" t="s">
        <v>872</v>
      </c>
      <c r="N223" s="19" t="s">
        <v>873</v>
      </c>
      <c r="O223" s="21">
        <v>44096</v>
      </c>
      <c r="P223" s="21"/>
      <c r="Q223" s="19" t="s">
        <v>31</v>
      </c>
      <c r="R223" s="18" t="s">
        <v>861</v>
      </c>
      <c r="S223" s="19" t="s">
        <v>205</v>
      </c>
      <c r="T223" s="20" t="s">
        <v>206</v>
      </c>
      <c r="U223" s="19" t="s">
        <v>152</v>
      </c>
      <c r="V223" s="19" t="s">
        <v>152</v>
      </c>
      <c r="W223" s="19" t="s">
        <v>85</v>
      </c>
      <c r="X223" s="19" t="s">
        <v>85</v>
      </c>
      <c r="Y223" s="19" t="s">
        <v>33</v>
      </c>
      <c r="Z223" s="18" t="e">
        <v>#N/A</v>
      </c>
      <c r="AA223" s="19" t="s">
        <v>274</v>
      </c>
      <c r="AB223" s="20" t="s">
        <v>275</v>
      </c>
      <c r="AC223" s="19" t="s">
        <v>337</v>
      </c>
      <c r="AD223" s="19" t="s">
        <v>337</v>
      </c>
      <c r="AE223" s="19" t="s">
        <v>260</v>
      </c>
      <c r="AF223" s="19" t="s">
        <v>260</v>
      </c>
      <c r="AG223" s="19" t="s">
        <v>874</v>
      </c>
      <c r="AH223" s="18">
        <v>1</v>
      </c>
      <c r="AI223" s="22">
        <v>22.8992</v>
      </c>
      <c r="AJ223" s="23">
        <v>1.75</v>
      </c>
      <c r="AK223" s="13" t="str">
        <f t="shared" si="0"/>
        <v>RG8060A04LI-CO 3 CREIL MF PPDC 4 BREUIL LE VERT PDC1 06:25</v>
      </c>
      <c r="AL223" s="71" t="s">
        <v>1771</v>
      </c>
    </row>
    <row r="224" spans="1:38" ht="23.25" customHeight="1" thickBot="1">
      <c r="A224" s="18" t="s">
        <v>481</v>
      </c>
      <c r="B224" s="19" t="s">
        <v>849</v>
      </c>
      <c r="C224" s="20" t="s">
        <v>865</v>
      </c>
      <c r="D224" s="20" t="s">
        <v>952</v>
      </c>
      <c r="E224" s="20" t="s">
        <v>852</v>
      </c>
      <c r="F224" s="19" t="s">
        <v>853</v>
      </c>
      <c r="G224" s="20" t="s">
        <v>20</v>
      </c>
      <c r="H224" s="19" t="s">
        <v>940</v>
      </c>
      <c r="I224" s="20" t="s">
        <v>941</v>
      </c>
      <c r="J224" s="20" t="s">
        <v>942</v>
      </c>
      <c r="K224" s="19" t="s">
        <v>953</v>
      </c>
      <c r="L224" s="19" t="s">
        <v>858</v>
      </c>
      <c r="M224" s="19" t="s">
        <v>872</v>
      </c>
      <c r="N224" s="19" t="s">
        <v>873</v>
      </c>
      <c r="O224" s="21">
        <v>44096</v>
      </c>
      <c r="P224" s="21"/>
      <c r="Q224" s="19" t="s">
        <v>33</v>
      </c>
      <c r="R224" s="18" t="s">
        <v>861</v>
      </c>
      <c r="S224" s="19" t="s">
        <v>274</v>
      </c>
      <c r="T224" s="20" t="s">
        <v>275</v>
      </c>
      <c r="U224" s="19" t="s">
        <v>337</v>
      </c>
      <c r="V224" s="19" t="s">
        <v>337</v>
      </c>
      <c r="W224" s="19" t="s">
        <v>260</v>
      </c>
      <c r="X224" s="19" t="s">
        <v>260</v>
      </c>
      <c r="Y224" s="19" t="s">
        <v>35</v>
      </c>
      <c r="Z224" s="18" t="e">
        <v>#N/A</v>
      </c>
      <c r="AA224" s="19" t="s">
        <v>205</v>
      </c>
      <c r="AB224" s="20" t="s">
        <v>206</v>
      </c>
      <c r="AC224" s="19" t="s">
        <v>86</v>
      </c>
      <c r="AD224" s="19" t="s">
        <v>248</v>
      </c>
      <c r="AE224" s="19" t="s">
        <v>862</v>
      </c>
      <c r="AF224" s="19" t="s">
        <v>862</v>
      </c>
      <c r="AG224" s="19" t="s">
        <v>874</v>
      </c>
      <c r="AH224" s="18">
        <v>1</v>
      </c>
      <c r="AI224" s="22">
        <v>20.530769230769234</v>
      </c>
      <c r="AJ224" s="23">
        <v>1.75</v>
      </c>
      <c r="AK224" s="13" t="str">
        <f t="shared" si="0"/>
        <v>RG8060A04LI-CO 4 BREUIL LE VERT PDC1 5 CREIL MF PPDC 07:10</v>
      </c>
      <c r="AL224" s="71" t="s">
        <v>1772</v>
      </c>
    </row>
    <row r="225" spans="1:38" ht="23.25" customHeight="1" thickBot="1">
      <c r="A225" s="18" t="s">
        <v>492</v>
      </c>
      <c r="B225" s="19" t="s">
        <v>849</v>
      </c>
      <c r="C225" s="20" t="s">
        <v>865</v>
      </c>
      <c r="D225" s="20" t="s">
        <v>960</v>
      </c>
      <c r="E225" s="20" t="s">
        <v>852</v>
      </c>
      <c r="F225" s="19" t="s">
        <v>853</v>
      </c>
      <c r="G225" s="20" t="s">
        <v>20</v>
      </c>
      <c r="H225" s="19" t="s">
        <v>854</v>
      </c>
      <c r="I225" s="20" t="s">
        <v>855</v>
      </c>
      <c r="J225" s="20" t="s">
        <v>856</v>
      </c>
      <c r="K225" s="19" t="s">
        <v>961</v>
      </c>
      <c r="L225" s="19" t="s">
        <v>858</v>
      </c>
      <c r="M225" s="19" t="s">
        <v>908</v>
      </c>
      <c r="N225" s="19" t="s">
        <v>873</v>
      </c>
      <c r="O225" s="21">
        <v>44376</v>
      </c>
      <c r="P225" s="21">
        <v>45382</v>
      </c>
      <c r="Q225" s="19" t="s">
        <v>22</v>
      </c>
      <c r="R225" s="18" t="s">
        <v>863</v>
      </c>
      <c r="S225" s="19" t="s">
        <v>175</v>
      </c>
      <c r="T225" s="20" t="s">
        <v>176</v>
      </c>
      <c r="U225" s="19" t="s">
        <v>862</v>
      </c>
      <c r="V225" s="19" t="s">
        <v>862</v>
      </c>
      <c r="W225" s="19" t="s">
        <v>30</v>
      </c>
      <c r="X225" s="19" t="s">
        <v>447</v>
      </c>
      <c r="Y225" s="19" t="s">
        <v>25</v>
      </c>
      <c r="Z225" s="18" t="e">
        <v>#N/A</v>
      </c>
      <c r="AA225" s="19" t="s">
        <v>236</v>
      </c>
      <c r="AB225" s="20" t="s">
        <v>237</v>
      </c>
      <c r="AC225" s="19" t="s">
        <v>85</v>
      </c>
      <c r="AD225" s="19" t="s">
        <v>85</v>
      </c>
      <c r="AE225" s="19" t="s">
        <v>337</v>
      </c>
      <c r="AF225" s="19" t="s">
        <v>337</v>
      </c>
      <c r="AG225" s="19" t="s">
        <v>864</v>
      </c>
      <c r="AH225" s="18">
        <v>119</v>
      </c>
      <c r="AI225" s="22">
        <v>14.112272727272728</v>
      </c>
      <c r="AJ225" s="23">
        <v>1.57</v>
      </c>
      <c r="AK225" s="13" t="str">
        <f t="shared" si="0"/>
        <v>RG8060A11EN-CO 1 ROYE PIC 2 CREIL PDC1 05:15</v>
      </c>
      <c r="AL225" s="71" t="s">
        <v>1773</v>
      </c>
    </row>
    <row r="226" spans="1:38" ht="23.25" customHeight="1" thickBot="1">
      <c r="A226" s="18" t="s">
        <v>492</v>
      </c>
      <c r="B226" s="19" t="s">
        <v>849</v>
      </c>
      <c r="C226" s="20" t="s">
        <v>865</v>
      </c>
      <c r="D226" s="20" t="s">
        <v>960</v>
      </c>
      <c r="E226" s="20" t="s">
        <v>852</v>
      </c>
      <c r="F226" s="19" t="s">
        <v>853</v>
      </c>
      <c r="G226" s="20" t="s">
        <v>20</v>
      </c>
      <c r="H226" s="19" t="s">
        <v>854</v>
      </c>
      <c r="I226" s="20" t="s">
        <v>855</v>
      </c>
      <c r="J226" s="20" t="s">
        <v>856</v>
      </c>
      <c r="K226" s="19" t="s">
        <v>961</v>
      </c>
      <c r="L226" s="19" t="s">
        <v>858</v>
      </c>
      <c r="M226" s="19" t="s">
        <v>908</v>
      </c>
      <c r="N226" s="19" t="s">
        <v>873</v>
      </c>
      <c r="O226" s="21">
        <v>44376</v>
      </c>
      <c r="P226" s="21">
        <v>45382</v>
      </c>
      <c r="Q226" s="19" t="s">
        <v>25</v>
      </c>
      <c r="R226" s="18" t="s">
        <v>861</v>
      </c>
      <c r="S226" s="19" t="s">
        <v>236</v>
      </c>
      <c r="T226" s="20" t="s">
        <v>237</v>
      </c>
      <c r="U226" s="19" t="s">
        <v>85</v>
      </c>
      <c r="V226" s="19" t="s">
        <v>85</v>
      </c>
      <c r="W226" s="19" t="s">
        <v>337</v>
      </c>
      <c r="X226" s="19" t="s">
        <v>337</v>
      </c>
      <c r="Y226" s="19" t="s">
        <v>31</v>
      </c>
      <c r="Z226" s="18" t="e">
        <v>#N/A</v>
      </c>
      <c r="AA226" s="19" t="s">
        <v>352</v>
      </c>
      <c r="AB226" s="20" t="s">
        <v>353</v>
      </c>
      <c r="AC226" s="19" t="s">
        <v>114</v>
      </c>
      <c r="AD226" s="19" t="s">
        <v>114</v>
      </c>
      <c r="AE226" s="19" t="s">
        <v>493</v>
      </c>
      <c r="AF226" s="19" t="s">
        <v>493</v>
      </c>
      <c r="AG226" s="19" t="s">
        <v>864</v>
      </c>
      <c r="AH226" s="18">
        <v>1</v>
      </c>
      <c r="AI226" s="22">
        <v>6.7536363636363657</v>
      </c>
      <c r="AJ226" s="23">
        <v>1.57</v>
      </c>
      <c r="AK226" s="13" t="str">
        <f t="shared" si="0"/>
        <v>RG8060A11EN-CO 2 CREIL PDC1 3 LAMORLAYE PDC1 06:45</v>
      </c>
      <c r="AL226" s="71" t="s">
        <v>1774</v>
      </c>
    </row>
    <row r="227" spans="1:38" ht="23.25" customHeight="1" thickBot="1">
      <c r="A227" s="18" t="s">
        <v>492</v>
      </c>
      <c r="B227" s="19" t="s">
        <v>849</v>
      </c>
      <c r="C227" s="20" t="s">
        <v>865</v>
      </c>
      <c r="D227" s="20" t="s">
        <v>960</v>
      </c>
      <c r="E227" s="20" t="s">
        <v>852</v>
      </c>
      <c r="F227" s="19" t="s">
        <v>853</v>
      </c>
      <c r="G227" s="20" t="s">
        <v>20</v>
      </c>
      <c r="H227" s="19" t="s">
        <v>854</v>
      </c>
      <c r="I227" s="20" t="s">
        <v>855</v>
      </c>
      <c r="J227" s="20" t="s">
        <v>856</v>
      </c>
      <c r="K227" s="19" t="s">
        <v>961</v>
      </c>
      <c r="L227" s="19" t="s">
        <v>858</v>
      </c>
      <c r="M227" s="19" t="s">
        <v>908</v>
      </c>
      <c r="N227" s="19" t="s">
        <v>873</v>
      </c>
      <c r="O227" s="21">
        <v>44376</v>
      </c>
      <c r="P227" s="21">
        <v>45382</v>
      </c>
      <c r="Q227" s="19" t="s">
        <v>31</v>
      </c>
      <c r="R227" s="18" t="s">
        <v>861</v>
      </c>
      <c r="S227" s="19" t="s">
        <v>352</v>
      </c>
      <c r="T227" s="20" t="s">
        <v>353</v>
      </c>
      <c r="U227" s="19" t="s">
        <v>114</v>
      </c>
      <c r="V227" s="19" t="s">
        <v>114</v>
      </c>
      <c r="W227" s="19" t="s">
        <v>493</v>
      </c>
      <c r="X227" s="19" t="s">
        <v>493</v>
      </c>
      <c r="Y227" s="19" t="s">
        <v>33</v>
      </c>
      <c r="Z227" s="18" t="e">
        <v>#N/A</v>
      </c>
      <c r="AA227" s="19" t="s">
        <v>236</v>
      </c>
      <c r="AB227" s="20" t="s">
        <v>237</v>
      </c>
      <c r="AC227" s="19" t="s">
        <v>67</v>
      </c>
      <c r="AD227" s="19" t="s">
        <v>67</v>
      </c>
      <c r="AE227" s="19" t="s">
        <v>57</v>
      </c>
      <c r="AF227" s="19" t="s">
        <v>57</v>
      </c>
      <c r="AG227" s="19" t="s">
        <v>864</v>
      </c>
      <c r="AH227" s="18">
        <v>1</v>
      </c>
      <c r="AI227" s="22">
        <v>3.1683151260504205</v>
      </c>
      <c r="AJ227" s="23">
        <v>1.57</v>
      </c>
      <c r="AK227" s="13" t="str">
        <f t="shared" si="0"/>
        <v>RG8060A11EN-CO 3 LAMORLAYE PDC1 4 CREIL PDC1 07:25</v>
      </c>
      <c r="AL227" s="71" t="s">
        <v>1775</v>
      </c>
    </row>
    <row r="228" spans="1:38" ht="23.25" customHeight="1" thickBot="1">
      <c r="A228" s="18" t="s">
        <v>492</v>
      </c>
      <c r="B228" s="19" t="s">
        <v>849</v>
      </c>
      <c r="C228" s="20" t="s">
        <v>865</v>
      </c>
      <c r="D228" s="20" t="s">
        <v>960</v>
      </c>
      <c r="E228" s="20" t="s">
        <v>852</v>
      </c>
      <c r="F228" s="19" t="s">
        <v>853</v>
      </c>
      <c r="G228" s="20" t="s">
        <v>20</v>
      </c>
      <c r="H228" s="19" t="s">
        <v>854</v>
      </c>
      <c r="I228" s="20" t="s">
        <v>855</v>
      </c>
      <c r="J228" s="20" t="s">
        <v>856</v>
      </c>
      <c r="K228" s="19" t="s">
        <v>961</v>
      </c>
      <c r="L228" s="19" t="s">
        <v>858</v>
      </c>
      <c r="M228" s="19" t="s">
        <v>908</v>
      </c>
      <c r="N228" s="19" t="s">
        <v>873</v>
      </c>
      <c r="O228" s="21">
        <v>44376</v>
      </c>
      <c r="P228" s="21">
        <v>45382</v>
      </c>
      <c r="Q228" s="19" t="s">
        <v>35</v>
      </c>
      <c r="R228" s="18" t="e">
        <v>#N/A</v>
      </c>
      <c r="S228" s="19" t="s">
        <v>962</v>
      </c>
      <c r="T228" s="20" t="s">
        <v>749</v>
      </c>
      <c r="U228" s="19" t="s">
        <v>129</v>
      </c>
      <c r="V228" s="19" t="s">
        <v>129</v>
      </c>
      <c r="W228" s="19" t="s">
        <v>541</v>
      </c>
      <c r="X228" s="19" t="s">
        <v>541</v>
      </c>
      <c r="Y228" s="19" t="s">
        <v>169</v>
      </c>
      <c r="Z228" s="18" t="e">
        <v>#N/A</v>
      </c>
      <c r="AA228" s="19" t="s">
        <v>236</v>
      </c>
      <c r="AB228" s="20" t="s">
        <v>237</v>
      </c>
      <c r="AC228" s="19" t="s">
        <v>110</v>
      </c>
      <c r="AD228" s="19" t="s">
        <v>163</v>
      </c>
      <c r="AE228" s="19" t="s">
        <v>862</v>
      </c>
      <c r="AF228" s="19" t="s">
        <v>862</v>
      </c>
      <c r="AG228" s="19" t="s">
        <v>864</v>
      </c>
      <c r="AH228" s="18">
        <v>1</v>
      </c>
      <c r="AI228" s="22" t="s">
        <v>931</v>
      </c>
      <c r="AJ228" s="23">
        <v>1.57</v>
      </c>
      <c r="AK228" s="13" t="str">
        <f t="shared" si="0"/>
        <v>RG8060A11EN-CO 5 EDIIS 6 CREIL PDC1 08:35</v>
      </c>
      <c r="AL228" s="71" t="s">
        <v>1776</v>
      </c>
    </row>
    <row r="229" spans="1:38" ht="23.25" customHeight="1" thickBot="1">
      <c r="A229" s="18" t="s">
        <v>544</v>
      </c>
      <c r="B229" s="19" t="s">
        <v>849</v>
      </c>
      <c r="C229" s="20" t="s">
        <v>865</v>
      </c>
      <c r="D229" s="20" t="s">
        <v>999</v>
      </c>
      <c r="E229" s="20" t="s">
        <v>867</v>
      </c>
      <c r="F229" s="19" t="s">
        <v>853</v>
      </c>
      <c r="G229" s="20" t="s">
        <v>20</v>
      </c>
      <c r="H229" s="19" t="s">
        <v>940</v>
      </c>
      <c r="I229" s="20" t="s">
        <v>941</v>
      </c>
      <c r="J229" s="20" t="s">
        <v>942</v>
      </c>
      <c r="K229" s="19" t="s">
        <v>1000</v>
      </c>
      <c r="L229" s="19" t="s">
        <v>858</v>
      </c>
      <c r="M229" s="19" t="s">
        <v>872</v>
      </c>
      <c r="N229" s="19" t="s">
        <v>873</v>
      </c>
      <c r="O229" s="21">
        <v>44096</v>
      </c>
      <c r="P229" s="21"/>
      <c r="Q229" s="19" t="s">
        <v>22</v>
      </c>
      <c r="R229" s="18" t="s">
        <v>863</v>
      </c>
      <c r="S229" s="19" t="s">
        <v>175</v>
      </c>
      <c r="T229" s="20" t="s">
        <v>176</v>
      </c>
      <c r="U229" s="19" t="s">
        <v>862</v>
      </c>
      <c r="V229" s="19" t="s">
        <v>862</v>
      </c>
      <c r="W229" s="19" t="s">
        <v>93</v>
      </c>
      <c r="X229" s="19" t="s">
        <v>265</v>
      </c>
      <c r="Y229" s="19" t="s">
        <v>25</v>
      </c>
      <c r="Z229" s="18" t="e">
        <v>#N/A</v>
      </c>
      <c r="AA229" s="19" t="s">
        <v>255</v>
      </c>
      <c r="AB229" s="20" t="s">
        <v>256</v>
      </c>
      <c r="AC229" s="19" t="s">
        <v>330</v>
      </c>
      <c r="AD229" s="19" t="s">
        <v>330</v>
      </c>
      <c r="AE229" s="19" t="s">
        <v>48</v>
      </c>
      <c r="AF229" s="19" t="s">
        <v>48</v>
      </c>
      <c r="AG229" s="19" t="s">
        <v>885</v>
      </c>
      <c r="AH229" s="18">
        <v>51</v>
      </c>
      <c r="AI229" s="22">
        <v>20.413826923076918</v>
      </c>
      <c r="AJ229" s="23">
        <v>2.15</v>
      </c>
      <c r="AK229" s="13" t="str">
        <f t="shared" si="0"/>
        <v>RG8080A19EL-CO 1 ROYE PIC 2 NOYON PDC1 05:45</v>
      </c>
      <c r="AL229" s="71" t="s">
        <v>1777</v>
      </c>
    </row>
    <row r="230" spans="1:38" ht="23.25" customHeight="1" thickBot="1">
      <c r="A230" s="18" t="s">
        <v>544</v>
      </c>
      <c r="B230" s="19" t="s">
        <v>849</v>
      </c>
      <c r="C230" s="20" t="s">
        <v>865</v>
      </c>
      <c r="D230" s="20" t="s">
        <v>999</v>
      </c>
      <c r="E230" s="20" t="s">
        <v>867</v>
      </c>
      <c r="F230" s="19" t="s">
        <v>853</v>
      </c>
      <c r="G230" s="20" t="s">
        <v>20</v>
      </c>
      <c r="H230" s="19" t="s">
        <v>940</v>
      </c>
      <c r="I230" s="20" t="s">
        <v>941</v>
      </c>
      <c r="J230" s="20" t="s">
        <v>942</v>
      </c>
      <c r="K230" s="19" t="s">
        <v>1000</v>
      </c>
      <c r="L230" s="19" t="s">
        <v>858</v>
      </c>
      <c r="M230" s="19" t="s">
        <v>872</v>
      </c>
      <c r="N230" s="19" t="s">
        <v>873</v>
      </c>
      <c r="O230" s="21">
        <v>44096</v>
      </c>
      <c r="P230" s="21"/>
      <c r="Q230" s="19" t="s">
        <v>25</v>
      </c>
      <c r="R230" s="18" t="s">
        <v>861</v>
      </c>
      <c r="S230" s="19" t="s">
        <v>255</v>
      </c>
      <c r="T230" s="20" t="s">
        <v>256</v>
      </c>
      <c r="U230" s="19" t="s">
        <v>330</v>
      </c>
      <c r="V230" s="19" t="s">
        <v>330</v>
      </c>
      <c r="W230" s="19" t="s">
        <v>48</v>
      </c>
      <c r="X230" s="19" t="s">
        <v>48</v>
      </c>
      <c r="Y230" s="19" t="s">
        <v>31</v>
      </c>
      <c r="Z230" s="18" t="e">
        <v>#N/A</v>
      </c>
      <c r="AA230" s="19" t="s">
        <v>175</v>
      </c>
      <c r="AB230" s="20" t="s">
        <v>176</v>
      </c>
      <c r="AC230" s="19" t="s">
        <v>260</v>
      </c>
      <c r="AD230" s="19" t="s">
        <v>493</v>
      </c>
      <c r="AE230" s="19" t="s">
        <v>862</v>
      </c>
      <c r="AF230" s="19" t="s">
        <v>862</v>
      </c>
      <c r="AG230" s="19" t="s">
        <v>885</v>
      </c>
      <c r="AH230" s="18">
        <v>1</v>
      </c>
      <c r="AI230" s="22">
        <v>0.59099999999999997</v>
      </c>
      <c r="AJ230" s="23">
        <v>2.15</v>
      </c>
      <c r="AK230" s="13" t="str">
        <f t="shared" si="0"/>
        <v>RG8080A19EL-CO 2 NOYON PDC1 3 ROYE PIC 06:30</v>
      </c>
      <c r="AL230" s="71" t="s">
        <v>1778</v>
      </c>
    </row>
    <row r="231" spans="1:38" ht="23.25" customHeight="1" thickBot="1">
      <c r="A231" s="18" t="s">
        <v>545</v>
      </c>
      <c r="B231" s="19" t="s">
        <v>849</v>
      </c>
      <c r="C231" s="20" t="s">
        <v>865</v>
      </c>
      <c r="D231" s="20" t="s">
        <v>1001</v>
      </c>
      <c r="E231" s="20" t="s">
        <v>939</v>
      </c>
      <c r="F231" s="19" t="s">
        <v>853</v>
      </c>
      <c r="G231" s="20" t="s">
        <v>20</v>
      </c>
      <c r="H231" s="19" t="s">
        <v>940</v>
      </c>
      <c r="I231" s="20" t="s">
        <v>941</v>
      </c>
      <c r="J231" s="20" t="s">
        <v>942</v>
      </c>
      <c r="K231" s="19" t="s">
        <v>1002</v>
      </c>
      <c r="L231" s="19" t="s">
        <v>858</v>
      </c>
      <c r="M231" s="19" t="s">
        <v>872</v>
      </c>
      <c r="N231" s="19" t="s">
        <v>873</v>
      </c>
      <c r="O231" s="21">
        <v>44096</v>
      </c>
      <c r="P231" s="21"/>
      <c r="Q231" s="19" t="s">
        <v>22</v>
      </c>
      <c r="R231" s="18" t="s">
        <v>863</v>
      </c>
      <c r="S231" s="19" t="s">
        <v>175</v>
      </c>
      <c r="T231" s="20" t="s">
        <v>176</v>
      </c>
      <c r="U231" s="19" t="s">
        <v>862</v>
      </c>
      <c r="V231" s="19" t="s">
        <v>862</v>
      </c>
      <c r="W231" s="19" t="s">
        <v>1003</v>
      </c>
      <c r="X231" s="19" t="s">
        <v>546</v>
      </c>
      <c r="Y231" s="19" t="s">
        <v>25</v>
      </c>
      <c r="Z231" s="18" t="e">
        <v>#N/A</v>
      </c>
      <c r="AA231" s="19" t="s">
        <v>236</v>
      </c>
      <c r="AB231" s="20" t="s">
        <v>237</v>
      </c>
      <c r="AC231" s="19" t="s">
        <v>447</v>
      </c>
      <c r="AD231" s="19" t="s">
        <v>447</v>
      </c>
      <c r="AE231" s="19" t="s">
        <v>547</v>
      </c>
      <c r="AF231" s="19" t="s">
        <v>547</v>
      </c>
      <c r="AG231" s="19" t="s">
        <v>885</v>
      </c>
      <c r="AH231" s="18">
        <v>192</v>
      </c>
      <c r="AI231" s="22">
        <v>51.651692307692315</v>
      </c>
      <c r="AJ231" s="23">
        <v>1.34</v>
      </c>
      <c r="AK231" s="13" t="str">
        <f t="shared" si="0"/>
        <v>RG8080A21EL-CO 1 ROYE PIC 2 CREIL PDC1 04:10</v>
      </c>
      <c r="AL231" s="71" t="s">
        <v>1779</v>
      </c>
    </row>
    <row r="232" spans="1:38" ht="23.25" customHeight="1" thickBot="1">
      <c r="A232" s="18" t="s">
        <v>545</v>
      </c>
      <c r="B232" s="19" t="s">
        <v>849</v>
      </c>
      <c r="C232" s="20" t="s">
        <v>865</v>
      </c>
      <c r="D232" s="20" t="s">
        <v>1001</v>
      </c>
      <c r="E232" s="20" t="s">
        <v>939</v>
      </c>
      <c r="F232" s="19" t="s">
        <v>853</v>
      </c>
      <c r="G232" s="20" t="s">
        <v>20</v>
      </c>
      <c r="H232" s="19" t="s">
        <v>940</v>
      </c>
      <c r="I232" s="20" t="s">
        <v>941</v>
      </c>
      <c r="J232" s="20" t="s">
        <v>942</v>
      </c>
      <c r="K232" s="19" t="s">
        <v>1002</v>
      </c>
      <c r="L232" s="19" t="s">
        <v>858</v>
      </c>
      <c r="M232" s="19" t="s">
        <v>872</v>
      </c>
      <c r="N232" s="19" t="s">
        <v>873</v>
      </c>
      <c r="O232" s="21">
        <v>44096</v>
      </c>
      <c r="P232" s="21"/>
      <c r="Q232" s="19" t="s">
        <v>25</v>
      </c>
      <c r="R232" s="18" t="s">
        <v>861</v>
      </c>
      <c r="S232" s="19" t="s">
        <v>236</v>
      </c>
      <c r="T232" s="20" t="s">
        <v>237</v>
      </c>
      <c r="U232" s="19" t="s">
        <v>447</v>
      </c>
      <c r="V232" s="19" t="s">
        <v>447</v>
      </c>
      <c r="W232" s="19" t="s">
        <v>547</v>
      </c>
      <c r="X232" s="19" t="s">
        <v>547</v>
      </c>
      <c r="Y232" s="19" t="s">
        <v>31</v>
      </c>
      <c r="Z232" s="18" t="e">
        <v>#N/A</v>
      </c>
      <c r="AA232" s="19" t="s">
        <v>205</v>
      </c>
      <c r="AB232" s="20" t="s">
        <v>206</v>
      </c>
      <c r="AC232" s="19" t="s">
        <v>265</v>
      </c>
      <c r="AD232" s="19" t="s">
        <v>265</v>
      </c>
      <c r="AE232" s="19" t="s">
        <v>247</v>
      </c>
      <c r="AF232" s="19" t="s">
        <v>247</v>
      </c>
      <c r="AG232" s="19" t="s">
        <v>885</v>
      </c>
      <c r="AH232" s="18">
        <v>1</v>
      </c>
      <c r="AI232" s="22">
        <v>4.0479615384615393</v>
      </c>
      <c r="AJ232" s="23">
        <v>1.34</v>
      </c>
      <c r="AK232" s="13" t="str">
        <f t="shared" si="0"/>
        <v>RG8080A21EL-CO 2 CREIL PDC1 3 CREIL MF PPDC 05:35</v>
      </c>
      <c r="AL232" s="71" t="s">
        <v>1780</v>
      </c>
    </row>
    <row r="233" spans="1:38" ht="23.25" customHeight="1" thickBot="1">
      <c r="A233" s="18" t="s">
        <v>545</v>
      </c>
      <c r="B233" s="19" t="s">
        <v>849</v>
      </c>
      <c r="C233" s="20" t="s">
        <v>865</v>
      </c>
      <c r="D233" s="20" t="s">
        <v>1001</v>
      </c>
      <c r="E233" s="20" t="s">
        <v>939</v>
      </c>
      <c r="F233" s="19" t="s">
        <v>853</v>
      </c>
      <c r="G233" s="20" t="s">
        <v>20</v>
      </c>
      <c r="H233" s="19" t="s">
        <v>940</v>
      </c>
      <c r="I233" s="20" t="s">
        <v>941</v>
      </c>
      <c r="J233" s="20" t="s">
        <v>942</v>
      </c>
      <c r="K233" s="19" t="s">
        <v>1002</v>
      </c>
      <c r="L233" s="19" t="s">
        <v>858</v>
      </c>
      <c r="M233" s="19" t="s">
        <v>872</v>
      </c>
      <c r="N233" s="19" t="s">
        <v>873</v>
      </c>
      <c r="O233" s="21">
        <v>44096</v>
      </c>
      <c r="P233" s="21"/>
      <c r="Q233" s="19" t="s">
        <v>31</v>
      </c>
      <c r="R233" s="18" t="s">
        <v>861</v>
      </c>
      <c r="S233" s="19" t="s">
        <v>205</v>
      </c>
      <c r="T233" s="20" t="s">
        <v>206</v>
      </c>
      <c r="U233" s="19" t="s">
        <v>265</v>
      </c>
      <c r="V233" s="19" t="s">
        <v>265</v>
      </c>
      <c r="W233" s="19" t="s">
        <v>247</v>
      </c>
      <c r="X233" s="19" t="s">
        <v>247</v>
      </c>
      <c r="Y233" s="19" t="s">
        <v>33</v>
      </c>
      <c r="Z233" s="18" t="e">
        <v>#N/A</v>
      </c>
      <c r="AA233" s="19" t="s">
        <v>234</v>
      </c>
      <c r="AB233" s="20" t="s">
        <v>235</v>
      </c>
      <c r="AC233" s="19" t="s">
        <v>337</v>
      </c>
      <c r="AD233" s="19" t="s">
        <v>337</v>
      </c>
      <c r="AE233" s="19" t="s">
        <v>86</v>
      </c>
      <c r="AF233" s="19" t="s">
        <v>86</v>
      </c>
      <c r="AG233" s="19" t="s">
        <v>885</v>
      </c>
      <c r="AH233" s="18">
        <v>1</v>
      </c>
      <c r="AI233" s="22">
        <v>31.723134615384616</v>
      </c>
      <c r="AJ233" s="23">
        <v>1.34</v>
      </c>
      <c r="AK233" s="13" t="str">
        <f t="shared" si="0"/>
        <v>RG8080A21EL-CO 3 CREIL MF PPDC 4 NOAILLES PDC1 05:55</v>
      </c>
      <c r="AL233" s="71" t="s">
        <v>1781</v>
      </c>
    </row>
    <row r="234" spans="1:38" ht="23.25" customHeight="1" thickBot="1">
      <c r="A234" s="18" t="s">
        <v>545</v>
      </c>
      <c r="B234" s="19" t="s">
        <v>849</v>
      </c>
      <c r="C234" s="20" t="s">
        <v>865</v>
      </c>
      <c r="D234" s="20" t="s">
        <v>1001</v>
      </c>
      <c r="E234" s="20" t="s">
        <v>939</v>
      </c>
      <c r="F234" s="19" t="s">
        <v>853</v>
      </c>
      <c r="G234" s="20" t="s">
        <v>20</v>
      </c>
      <c r="H234" s="19" t="s">
        <v>940</v>
      </c>
      <c r="I234" s="20" t="s">
        <v>941</v>
      </c>
      <c r="J234" s="20" t="s">
        <v>942</v>
      </c>
      <c r="K234" s="19" t="s">
        <v>1002</v>
      </c>
      <c r="L234" s="19" t="s">
        <v>858</v>
      </c>
      <c r="M234" s="19" t="s">
        <v>872</v>
      </c>
      <c r="N234" s="19" t="s">
        <v>873</v>
      </c>
      <c r="O234" s="21">
        <v>44096</v>
      </c>
      <c r="P234" s="21"/>
      <c r="Q234" s="19" t="s">
        <v>33</v>
      </c>
      <c r="R234" s="18" t="s">
        <v>861</v>
      </c>
      <c r="S234" s="19" t="s">
        <v>234</v>
      </c>
      <c r="T234" s="20" t="s">
        <v>235</v>
      </c>
      <c r="U234" s="19" t="s">
        <v>337</v>
      </c>
      <c r="V234" s="19" t="s">
        <v>337</v>
      </c>
      <c r="W234" s="19" t="s">
        <v>86</v>
      </c>
      <c r="X234" s="19" t="s">
        <v>86</v>
      </c>
      <c r="Y234" s="19" t="s">
        <v>35</v>
      </c>
      <c r="Z234" s="18" t="e">
        <v>#N/A</v>
      </c>
      <c r="AA234" s="19" t="s">
        <v>236</v>
      </c>
      <c r="AB234" s="20" t="s">
        <v>237</v>
      </c>
      <c r="AC234" s="19" t="s">
        <v>658</v>
      </c>
      <c r="AD234" s="19" t="s">
        <v>658</v>
      </c>
      <c r="AE234" s="19" t="s">
        <v>161</v>
      </c>
      <c r="AF234" s="19" t="s">
        <v>161</v>
      </c>
      <c r="AG234" s="19" t="s">
        <v>885</v>
      </c>
      <c r="AH234" s="18">
        <v>1</v>
      </c>
      <c r="AI234" s="22">
        <v>32.689192307692309</v>
      </c>
      <c r="AJ234" s="23">
        <v>1.34</v>
      </c>
      <c r="AK234" s="13" t="str">
        <f t="shared" si="0"/>
        <v>RG8080A21EL-CO 4 NOAILLES PDC1 5 CREIL PDC1 07:30</v>
      </c>
      <c r="AL234" s="71" t="s">
        <v>1782</v>
      </c>
    </row>
    <row r="235" spans="1:38" ht="23.25" customHeight="1" thickBot="1">
      <c r="A235" s="18" t="s">
        <v>545</v>
      </c>
      <c r="B235" s="19" t="s">
        <v>849</v>
      </c>
      <c r="C235" s="20" t="s">
        <v>865</v>
      </c>
      <c r="D235" s="20" t="s">
        <v>1001</v>
      </c>
      <c r="E235" s="20" t="s">
        <v>939</v>
      </c>
      <c r="F235" s="19" t="s">
        <v>853</v>
      </c>
      <c r="G235" s="20" t="s">
        <v>20</v>
      </c>
      <c r="H235" s="19" t="s">
        <v>940</v>
      </c>
      <c r="I235" s="20" t="s">
        <v>941</v>
      </c>
      <c r="J235" s="20" t="s">
        <v>942</v>
      </c>
      <c r="K235" s="19" t="s">
        <v>1002</v>
      </c>
      <c r="L235" s="19" t="s">
        <v>858</v>
      </c>
      <c r="M235" s="19" t="s">
        <v>872</v>
      </c>
      <c r="N235" s="19" t="s">
        <v>873</v>
      </c>
      <c r="O235" s="21">
        <v>44096</v>
      </c>
      <c r="P235" s="21"/>
      <c r="Q235" s="19" t="s">
        <v>33</v>
      </c>
      <c r="R235" s="18" t="s">
        <v>861</v>
      </c>
      <c r="S235" s="19" t="s">
        <v>234</v>
      </c>
      <c r="T235" s="20" t="s">
        <v>235</v>
      </c>
      <c r="U235" s="19" t="s">
        <v>337</v>
      </c>
      <c r="V235" s="19" t="s">
        <v>337</v>
      </c>
      <c r="W235" s="19" t="s">
        <v>86</v>
      </c>
      <c r="X235" s="19" t="s">
        <v>86</v>
      </c>
      <c r="Y235" s="19" t="s">
        <v>169</v>
      </c>
      <c r="Z235" s="18" t="e">
        <v>#N/A</v>
      </c>
      <c r="AA235" s="19" t="s">
        <v>175</v>
      </c>
      <c r="AB235" s="20" t="s">
        <v>176</v>
      </c>
      <c r="AC235" s="19" t="s">
        <v>752</v>
      </c>
      <c r="AD235" s="19" t="s">
        <v>659</v>
      </c>
      <c r="AE235" s="19" t="s">
        <v>862</v>
      </c>
      <c r="AF235" s="19" t="s">
        <v>862</v>
      </c>
      <c r="AG235" s="19" t="s">
        <v>885</v>
      </c>
      <c r="AH235" s="18">
        <v>1</v>
      </c>
      <c r="AI235" s="22">
        <v>0</v>
      </c>
      <c r="AJ235" s="23">
        <v>1.34</v>
      </c>
      <c r="AK235" s="13" t="str">
        <f t="shared" si="0"/>
        <v>RG8080A21EL-CO 4 NOAILLES PDC1 6 ROYE PIC 07:30</v>
      </c>
      <c r="AL235" s="71" t="s">
        <v>1783</v>
      </c>
    </row>
    <row r="236" spans="1:38" ht="23.25" customHeight="1" thickBot="1">
      <c r="A236" s="18" t="s">
        <v>545</v>
      </c>
      <c r="B236" s="19" t="s">
        <v>849</v>
      </c>
      <c r="C236" s="20" t="s">
        <v>865</v>
      </c>
      <c r="D236" s="20" t="s">
        <v>1001</v>
      </c>
      <c r="E236" s="20" t="s">
        <v>939</v>
      </c>
      <c r="F236" s="19" t="s">
        <v>853</v>
      </c>
      <c r="G236" s="20" t="s">
        <v>20</v>
      </c>
      <c r="H236" s="19" t="s">
        <v>940</v>
      </c>
      <c r="I236" s="20" t="s">
        <v>941</v>
      </c>
      <c r="J236" s="20" t="s">
        <v>942</v>
      </c>
      <c r="K236" s="19" t="s">
        <v>1002</v>
      </c>
      <c r="L236" s="19" t="s">
        <v>858</v>
      </c>
      <c r="M236" s="19" t="s">
        <v>872</v>
      </c>
      <c r="N236" s="19" t="s">
        <v>873</v>
      </c>
      <c r="O236" s="21">
        <v>44096</v>
      </c>
      <c r="P236" s="21"/>
      <c r="Q236" s="19" t="s">
        <v>35</v>
      </c>
      <c r="R236" s="18" t="s">
        <v>861</v>
      </c>
      <c r="S236" s="19" t="s">
        <v>236</v>
      </c>
      <c r="T236" s="20" t="s">
        <v>237</v>
      </c>
      <c r="U236" s="19" t="s">
        <v>658</v>
      </c>
      <c r="V236" s="19" t="s">
        <v>658</v>
      </c>
      <c r="W236" s="19" t="s">
        <v>161</v>
      </c>
      <c r="X236" s="19" t="s">
        <v>161</v>
      </c>
      <c r="Y236" s="19" t="s">
        <v>169</v>
      </c>
      <c r="Z236" s="18" t="e">
        <v>#N/A</v>
      </c>
      <c r="AA236" s="19" t="s">
        <v>175</v>
      </c>
      <c r="AB236" s="20" t="s">
        <v>176</v>
      </c>
      <c r="AC236" s="19" t="s">
        <v>752</v>
      </c>
      <c r="AD236" s="19" t="s">
        <v>659</v>
      </c>
      <c r="AE236" s="19" t="s">
        <v>862</v>
      </c>
      <c r="AF236" s="19" t="s">
        <v>862</v>
      </c>
      <c r="AG236" s="19" t="s">
        <v>885</v>
      </c>
      <c r="AH236" s="18">
        <v>1</v>
      </c>
      <c r="AI236" s="22">
        <v>28.51305158730159</v>
      </c>
      <c r="AJ236" s="23">
        <v>1.34</v>
      </c>
      <c r="AK236" s="13" t="str">
        <f t="shared" si="0"/>
        <v>RG8080A21EL-CO 5 CREIL PDC1 6 ROYE PIC 08:45</v>
      </c>
      <c r="AL236" s="71" t="s">
        <v>1784</v>
      </c>
    </row>
    <row r="237" spans="1:38" ht="23.25" customHeight="1" thickBot="1">
      <c r="A237" s="18" t="s">
        <v>559</v>
      </c>
      <c r="B237" s="19" t="s">
        <v>849</v>
      </c>
      <c r="C237" s="20" t="s">
        <v>865</v>
      </c>
      <c r="D237" s="20" t="s">
        <v>978</v>
      </c>
      <c r="E237" s="20" t="s">
        <v>867</v>
      </c>
      <c r="F237" s="19" t="s">
        <v>853</v>
      </c>
      <c r="G237" s="20" t="s">
        <v>20</v>
      </c>
      <c r="H237" s="19" t="s">
        <v>940</v>
      </c>
      <c r="I237" s="20" t="s">
        <v>941</v>
      </c>
      <c r="J237" s="20" t="s">
        <v>942</v>
      </c>
      <c r="K237" s="19" t="s">
        <v>979</v>
      </c>
      <c r="L237" s="19" t="s">
        <v>858</v>
      </c>
      <c r="M237" s="19" t="s">
        <v>908</v>
      </c>
      <c r="N237" s="19" t="s">
        <v>873</v>
      </c>
      <c r="O237" s="21">
        <v>43922</v>
      </c>
      <c r="P237" s="21"/>
      <c r="Q237" s="19" t="s">
        <v>22</v>
      </c>
      <c r="R237" s="18" t="s">
        <v>863</v>
      </c>
      <c r="S237" s="19" t="s">
        <v>175</v>
      </c>
      <c r="T237" s="20" t="s">
        <v>176</v>
      </c>
      <c r="U237" s="19" t="s">
        <v>862</v>
      </c>
      <c r="V237" s="19" t="s">
        <v>862</v>
      </c>
      <c r="W237" s="19" t="s">
        <v>335</v>
      </c>
      <c r="X237" s="19" t="s">
        <v>81</v>
      </c>
      <c r="Y237" s="19" t="s">
        <v>25</v>
      </c>
      <c r="Z237" s="18" t="e">
        <v>#N/A</v>
      </c>
      <c r="AA237" s="19" t="s">
        <v>449</v>
      </c>
      <c r="AB237" s="20" t="s">
        <v>450</v>
      </c>
      <c r="AC237" s="19" t="s">
        <v>48</v>
      </c>
      <c r="AD237" s="19" t="s">
        <v>48</v>
      </c>
      <c r="AE237" s="19" t="s">
        <v>94</v>
      </c>
      <c r="AF237" s="19" t="s">
        <v>77</v>
      </c>
      <c r="AG237" s="19" t="s">
        <v>864</v>
      </c>
      <c r="AH237" s="18">
        <v>53</v>
      </c>
      <c r="AI237" s="22">
        <v>6.6592045454545437</v>
      </c>
      <c r="AJ237" s="23">
        <v>2.4</v>
      </c>
      <c r="AK237" s="13" t="str">
        <f t="shared" si="0"/>
        <v>RG8080A29EN-CO 1 ROYE PIC 2 HAM PDC1 06:00</v>
      </c>
      <c r="AL237" s="71" t="s">
        <v>1785</v>
      </c>
    </row>
    <row r="238" spans="1:38" ht="23.25" customHeight="1" thickBot="1">
      <c r="A238" s="18" t="s">
        <v>559</v>
      </c>
      <c r="B238" s="19" t="s">
        <v>849</v>
      </c>
      <c r="C238" s="20" t="s">
        <v>865</v>
      </c>
      <c r="D238" s="20" t="s">
        <v>978</v>
      </c>
      <c r="E238" s="20" t="s">
        <v>867</v>
      </c>
      <c r="F238" s="19" t="s">
        <v>853</v>
      </c>
      <c r="G238" s="20" t="s">
        <v>20</v>
      </c>
      <c r="H238" s="19" t="s">
        <v>940</v>
      </c>
      <c r="I238" s="20" t="s">
        <v>941</v>
      </c>
      <c r="J238" s="20" t="s">
        <v>942</v>
      </c>
      <c r="K238" s="19" t="s">
        <v>979</v>
      </c>
      <c r="L238" s="19" t="s">
        <v>858</v>
      </c>
      <c r="M238" s="19" t="s">
        <v>908</v>
      </c>
      <c r="N238" s="19" t="s">
        <v>873</v>
      </c>
      <c r="O238" s="21">
        <v>43922</v>
      </c>
      <c r="P238" s="21"/>
      <c r="Q238" s="19" t="s">
        <v>25</v>
      </c>
      <c r="R238" s="18" t="s">
        <v>863</v>
      </c>
      <c r="S238" s="19" t="s">
        <v>449</v>
      </c>
      <c r="T238" s="20" t="s">
        <v>450</v>
      </c>
      <c r="U238" s="19" t="s">
        <v>48</v>
      </c>
      <c r="V238" s="19" t="s">
        <v>48</v>
      </c>
      <c r="W238" s="19" t="s">
        <v>94</v>
      </c>
      <c r="X238" s="19" t="s">
        <v>77</v>
      </c>
      <c r="Y238" s="19" t="s">
        <v>31</v>
      </c>
      <c r="Z238" s="18" t="e">
        <v>#N/A</v>
      </c>
      <c r="AA238" s="19" t="s">
        <v>175</v>
      </c>
      <c r="AB238" s="20" t="s">
        <v>176</v>
      </c>
      <c r="AC238" s="19" t="s">
        <v>103</v>
      </c>
      <c r="AD238" s="19" t="s">
        <v>103</v>
      </c>
      <c r="AE238" s="19" t="s">
        <v>862</v>
      </c>
      <c r="AF238" s="19" t="s">
        <v>862</v>
      </c>
      <c r="AG238" s="19" t="s">
        <v>864</v>
      </c>
      <c r="AH238" s="18">
        <v>1</v>
      </c>
      <c r="AI238" s="22">
        <v>0.59099999999999997</v>
      </c>
      <c r="AJ238" s="23">
        <v>2.4</v>
      </c>
      <c r="AK238" s="13" t="str">
        <f t="shared" si="0"/>
        <v>RG8080A29EN-CO 2 HAM PDC1 3 ROYE PIC 06:50</v>
      </c>
      <c r="AL238" s="71" t="s">
        <v>1786</v>
      </c>
    </row>
    <row r="239" spans="1:38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5"/>
      <c r="AJ239" s="26"/>
      <c r="AK239" s="24"/>
    </row>
    <row r="240" spans="1:38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5"/>
      <c r="AJ240" s="26"/>
      <c r="AK240" s="24"/>
    </row>
    <row r="241" spans="1:37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5"/>
      <c r="AJ241" s="26"/>
      <c r="AK241" s="24"/>
    </row>
    <row r="242" spans="1:37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5"/>
      <c r="AJ242" s="26"/>
      <c r="AK242" s="24"/>
    </row>
    <row r="243" spans="1:37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5"/>
      <c r="AJ243" s="26"/>
      <c r="AK243" s="24"/>
    </row>
    <row r="244" spans="1:37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5"/>
      <c r="AJ244" s="26"/>
      <c r="AK244" s="24"/>
    </row>
    <row r="245" spans="1:37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5"/>
      <c r="AJ245" s="26"/>
      <c r="AK245" s="24"/>
    </row>
    <row r="246" spans="1:37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5"/>
      <c r="AJ246" s="26"/>
      <c r="AK246" s="24"/>
    </row>
    <row r="247" spans="1:3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5"/>
      <c r="AJ247" s="26"/>
      <c r="AK247" s="24"/>
    </row>
    <row r="248" spans="1:37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5"/>
      <c r="AJ248" s="26"/>
      <c r="AK248" s="24"/>
    </row>
    <row r="249" spans="1:37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5"/>
      <c r="AJ249" s="26"/>
      <c r="AK249" s="24"/>
    </row>
    <row r="250" spans="1:37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5"/>
      <c r="AJ250" s="26"/>
      <c r="AK250" s="24"/>
    </row>
    <row r="251" spans="1:37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5"/>
      <c r="AJ251" s="26"/>
      <c r="AK251" s="24"/>
    </row>
    <row r="252" spans="1:37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5"/>
      <c r="AJ252" s="26"/>
      <c r="AK252" s="24"/>
    </row>
    <row r="253" spans="1:37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5"/>
      <c r="AJ253" s="26"/>
      <c r="AK253" s="24"/>
    </row>
    <row r="254" spans="1:37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5"/>
      <c r="AJ254" s="26"/>
      <c r="AK254" s="24"/>
    </row>
    <row r="255" spans="1:37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5"/>
      <c r="AJ255" s="26"/>
      <c r="AK255" s="24"/>
    </row>
    <row r="256" spans="1:37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5"/>
      <c r="AJ256" s="26"/>
      <c r="AK256" s="24"/>
    </row>
    <row r="257" spans="1:3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5"/>
      <c r="AJ257" s="26"/>
      <c r="AK257" s="24"/>
    </row>
    <row r="258" spans="1:37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5"/>
      <c r="AJ258" s="26"/>
      <c r="AK258" s="24"/>
    </row>
    <row r="259" spans="1:37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5"/>
      <c r="AJ259" s="26"/>
      <c r="AK259" s="24"/>
    </row>
    <row r="260" spans="1:37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5"/>
      <c r="AJ260" s="26"/>
      <c r="AK260" s="24"/>
    </row>
    <row r="261" spans="1:37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5"/>
      <c r="AJ261" s="26"/>
      <c r="AK261" s="24"/>
    </row>
    <row r="262" spans="1:37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5"/>
      <c r="AJ262" s="26"/>
      <c r="AK262" s="24"/>
    </row>
    <row r="263" spans="1:37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5"/>
      <c r="AJ263" s="26"/>
      <c r="AK263" s="24"/>
    </row>
    <row r="264" spans="1:37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5"/>
      <c r="AJ264" s="26"/>
      <c r="AK264" s="24"/>
    </row>
    <row r="265" spans="1:37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5"/>
      <c r="AJ265" s="26"/>
      <c r="AK265" s="24"/>
    </row>
    <row r="266" spans="1:37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5"/>
      <c r="AJ266" s="26"/>
      <c r="AK266" s="24"/>
    </row>
    <row r="267" spans="1:3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5"/>
      <c r="AJ267" s="26"/>
      <c r="AK267" s="24"/>
    </row>
    <row r="268" spans="1:37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5"/>
      <c r="AJ268" s="26"/>
      <c r="AK268" s="24"/>
    </row>
    <row r="269" spans="1:37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5"/>
      <c r="AJ269" s="26"/>
      <c r="AK269" s="24"/>
    </row>
    <row r="270" spans="1:37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5"/>
      <c r="AJ270" s="26"/>
      <c r="AK270" s="24"/>
    </row>
    <row r="271" spans="1:37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5"/>
      <c r="AJ271" s="26"/>
      <c r="AK271" s="24"/>
    </row>
    <row r="272" spans="1:37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5"/>
      <c r="AJ272" s="26"/>
      <c r="AK272" s="24"/>
    </row>
    <row r="273" spans="1:37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5"/>
      <c r="AJ273" s="26"/>
      <c r="AK273" s="24"/>
    </row>
    <row r="274" spans="1:37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5"/>
      <c r="AJ274" s="26"/>
      <c r="AK274" s="24"/>
    </row>
    <row r="275" spans="1:37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5"/>
      <c r="AJ275" s="26"/>
      <c r="AK275" s="24"/>
    </row>
    <row r="276" spans="1:37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5"/>
      <c r="AJ276" s="26"/>
      <c r="AK276" s="24"/>
    </row>
    <row r="277" spans="1:3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5"/>
      <c r="AJ277" s="26"/>
      <c r="AK277" s="24"/>
    </row>
    <row r="278" spans="1:37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5"/>
      <c r="AJ278" s="26"/>
      <c r="AK278" s="24"/>
    </row>
    <row r="279" spans="1:37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5"/>
      <c r="AJ279" s="26"/>
      <c r="AK279" s="24"/>
    </row>
    <row r="280" spans="1:37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5"/>
      <c r="AJ280" s="26"/>
      <c r="AK280" s="24"/>
    </row>
    <row r="281" spans="1:37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5"/>
      <c r="AJ281" s="26"/>
      <c r="AK281" s="24"/>
    </row>
    <row r="282" spans="1:37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5"/>
      <c r="AJ282" s="26"/>
      <c r="AK282" s="24"/>
    </row>
    <row r="283" spans="1:37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5"/>
      <c r="AJ283" s="26"/>
      <c r="AK283" s="24"/>
    </row>
    <row r="284" spans="1:37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5"/>
      <c r="AJ284" s="26"/>
      <c r="AK284" s="24"/>
    </row>
    <row r="285" spans="1:37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5"/>
      <c r="AJ285" s="26"/>
      <c r="AK285" s="24"/>
    </row>
    <row r="286" spans="1:37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5"/>
      <c r="AJ286" s="26"/>
      <c r="AK286" s="24"/>
    </row>
    <row r="287" spans="1:3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5"/>
      <c r="AJ287" s="26"/>
      <c r="AK287" s="24"/>
    </row>
    <row r="288" spans="1:37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5"/>
      <c r="AJ288" s="26"/>
      <c r="AK288" s="24"/>
    </row>
    <row r="289" spans="1:37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5"/>
      <c r="AJ289" s="26"/>
      <c r="AK289" s="24"/>
    </row>
    <row r="290" spans="1:37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5"/>
      <c r="AJ290" s="26"/>
      <c r="AK290" s="24"/>
    </row>
    <row r="291" spans="1:37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5"/>
      <c r="AJ291" s="26"/>
      <c r="AK291" s="24"/>
    </row>
    <row r="292" spans="1:37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5"/>
      <c r="AJ292" s="26"/>
      <c r="AK292" s="24"/>
    </row>
    <row r="293" spans="1:37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5"/>
      <c r="AJ293" s="26"/>
      <c r="AK293" s="24"/>
    </row>
    <row r="294" spans="1:37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5"/>
      <c r="AJ294" s="26"/>
      <c r="AK294" s="24"/>
    </row>
    <row r="295" spans="1:37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5"/>
      <c r="AJ295" s="26"/>
      <c r="AK295" s="24"/>
    </row>
    <row r="296" spans="1:37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5"/>
      <c r="AJ296" s="26"/>
      <c r="AK296" s="24"/>
    </row>
    <row r="297" spans="1:3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5"/>
      <c r="AJ297" s="26"/>
      <c r="AK297" s="24"/>
    </row>
    <row r="298" spans="1:37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5"/>
      <c r="AJ298" s="26"/>
      <c r="AK298" s="24"/>
    </row>
    <row r="299" spans="1:37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5"/>
      <c r="AJ299" s="26"/>
      <c r="AK299" s="24"/>
    </row>
    <row r="300" spans="1:37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5"/>
      <c r="AJ300" s="26"/>
      <c r="AK300" s="24"/>
    </row>
    <row r="301" spans="1:37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5"/>
      <c r="AJ301" s="26"/>
      <c r="AK301" s="24"/>
    </row>
    <row r="302" spans="1:37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5"/>
      <c r="AJ302" s="26"/>
      <c r="AK302" s="24"/>
    </row>
    <row r="303" spans="1:37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5"/>
      <c r="AJ303" s="26"/>
      <c r="AK303" s="24"/>
    </row>
    <row r="304" spans="1:37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5"/>
      <c r="AJ304" s="26"/>
      <c r="AK304" s="24"/>
    </row>
    <row r="305" spans="1:37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5"/>
      <c r="AJ305" s="26"/>
      <c r="AK305" s="24"/>
    </row>
    <row r="306" spans="1:37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5"/>
      <c r="AJ306" s="26"/>
      <c r="AK306" s="24"/>
    </row>
    <row r="307" spans="1:3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5"/>
      <c r="AJ307" s="26"/>
      <c r="AK307" s="24"/>
    </row>
    <row r="308" spans="1:37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5"/>
      <c r="AJ308" s="26"/>
      <c r="AK308" s="24"/>
    </row>
    <row r="309" spans="1:37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5"/>
      <c r="AJ309" s="26"/>
      <c r="AK309" s="24"/>
    </row>
    <row r="310" spans="1:37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5"/>
      <c r="AJ310" s="26"/>
      <c r="AK310" s="24"/>
    </row>
    <row r="311" spans="1:37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5"/>
      <c r="AJ311" s="26"/>
      <c r="AK311" s="24"/>
    </row>
    <row r="312" spans="1:37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5"/>
      <c r="AJ312" s="26"/>
      <c r="AK312" s="24"/>
    </row>
    <row r="313" spans="1:37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5"/>
      <c r="AJ313" s="26"/>
      <c r="AK313" s="24"/>
    </row>
    <row r="314" spans="1:37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5"/>
      <c r="AJ314" s="26"/>
      <c r="AK314" s="24"/>
    </row>
    <row r="315" spans="1:37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5"/>
      <c r="AJ315" s="26"/>
      <c r="AK315" s="24"/>
    </row>
    <row r="316" spans="1:37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5"/>
      <c r="AJ316" s="26"/>
      <c r="AK316" s="24"/>
    </row>
    <row r="317" spans="1:3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5"/>
      <c r="AJ317" s="26"/>
      <c r="AK317" s="24"/>
    </row>
    <row r="318" spans="1:37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5"/>
      <c r="AJ318" s="26"/>
      <c r="AK318" s="24"/>
    </row>
    <row r="319" spans="1:37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5"/>
      <c r="AJ319" s="26"/>
      <c r="AK319" s="24"/>
    </row>
    <row r="320" spans="1:37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5"/>
      <c r="AJ320" s="26"/>
      <c r="AK320" s="24"/>
    </row>
    <row r="321" spans="1:37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5"/>
      <c r="AJ321" s="26"/>
      <c r="AK321" s="24"/>
    </row>
    <row r="322" spans="1:37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5"/>
      <c r="AJ322" s="26"/>
      <c r="AK322" s="24"/>
    </row>
    <row r="323" spans="1:37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5"/>
      <c r="AJ323" s="26"/>
      <c r="AK323" s="24"/>
    </row>
    <row r="324" spans="1:37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5"/>
      <c r="AJ324" s="26"/>
      <c r="AK324" s="24"/>
    </row>
    <row r="325" spans="1:37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5"/>
      <c r="AJ325" s="26"/>
      <c r="AK325" s="24"/>
    </row>
    <row r="326" spans="1:37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5"/>
      <c r="AJ326" s="26"/>
      <c r="AK326" s="24"/>
    </row>
    <row r="327" spans="1:3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5"/>
      <c r="AJ327" s="26"/>
      <c r="AK327" s="24"/>
    </row>
    <row r="328" spans="1:37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5"/>
      <c r="AJ328" s="26"/>
      <c r="AK328" s="24"/>
    </row>
    <row r="329" spans="1:37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5"/>
      <c r="AJ329" s="26"/>
      <c r="AK329" s="24"/>
    </row>
    <row r="330" spans="1:37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5"/>
      <c r="AJ330" s="26"/>
      <c r="AK330" s="24"/>
    </row>
    <row r="331" spans="1:37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5"/>
      <c r="AJ331" s="26"/>
      <c r="AK331" s="24"/>
    </row>
    <row r="332" spans="1:37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5"/>
      <c r="AJ332" s="26"/>
      <c r="AK332" s="24"/>
    </row>
    <row r="333" spans="1:37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5"/>
      <c r="AJ333" s="26"/>
      <c r="AK333" s="24"/>
    </row>
    <row r="334" spans="1:37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5"/>
      <c r="AJ334" s="26"/>
      <c r="AK334" s="24"/>
    </row>
    <row r="335" spans="1:37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5"/>
      <c r="AJ335" s="26"/>
      <c r="AK335" s="24"/>
    </row>
    <row r="336" spans="1:37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5"/>
      <c r="AJ336" s="26"/>
      <c r="AK336" s="24"/>
    </row>
    <row r="337" spans="1: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5"/>
      <c r="AJ337" s="26"/>
      <c r="AK337" s="24"/>
    </row>
    <row r="338" spans="1:37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5"/>
      <c r="AJ338" s="26"/>
      <c r="AK338" s="24"/>
    </row>
    <row r="339" spans="1:37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5"/>
      <c r="AJ339" s="26"/>
      <c r="AK339" s="24"/>
    </row>
    <row r="340" spans="1:37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5"/>
      <c r="AJ340" s="26"/>
      <c r="AK340" s="24"/>
    </row>
    <row r="341" spans="1:37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5"/>
      <c r="AJ341" s="26"/>
      <c r="AK341" s="24"/>
    </row>
    <row r="342" spans="1:37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5"/>
      <c r="AJ342" s="26"/>
      <c r="AK342" s="24"/>
    </row>
    <row r="343" spans="1:37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5"/>
      <c r="AJ343" s="26"/>
      <c r="AK343" s="24"/>
    </row>
    <row r="344" spans="1:37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5"/>
      <c r="AJ344" s="26"/>
      <c r="AK344" s="24"/>
    </row>
    <row r="345" spans="1:37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5"/>
      <c r="AJ345" s="26"/>
      <c r="AK345" s="24"/>
    </row>
    <row r="346" spans="1:37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5"/>
      <c r="AJ346" s="26"/>
      <c r="AK346" s="24"/>
    </row>
    <row r="347" spans="1:3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5"/>
      <c r="AJ347" s="26"/>
      <c r="AK347" s="24"/>
    </row>
    <row r="348" spans="1:37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5"/>
      <c r="AJ348" s="26"/>
      <c r="AK348" s="24"/>
    </row>
    <row r="349" spans="1:37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5"/>
      <c r="AJ349" s="26"/>
      <c r="AK349" s="24"/>
    </row>
    <row r="350" spans="1:37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5"/>
      <c r="AJ350" s="26"/>
      <c r="AK350" s="24"/>
    </row>
    <row r="351" spans="1:37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5"/>
      <c r="AJ351" s="26"/>
      <c r="AK351" s="24"/>
    </row>
    <row r="352" spans="1:37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5"/>
      <c r="AJ352" s="26"/>
      <c r="AK352" s="24"/>
    </row>
    <row r="353" spans="1:37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5"/>
      <c r="AJ353" s="26"/>
      <c r="AK353" s="24"/>
    </row>
    <row r="354" spans="1:37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5"/>
      <c r="AJ354" s="26"/>
      <c r="AK354" s="24"/>
    </row>
    <row r="355" spans="1:37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5"/>
      <c r="AJ355" s="26"/>
      <c r="AK355" s="24"/>
    </row>
    <row r="356" spans="1:37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5"/>
      <c r="AJ356" s="26"/>
      <c r="AK356" s="24"/>
    </row>
    <row r="357" spans="1:3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5"/>
      <c r="AJ357" s="26"/>
      <c r="AK357" s="24"/>
    </row>
    <row r="358" spans="1:37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5"/>
      <c r="AJ358" s="26"/>
      <c r="AK358" s="24"/>
    </row>
    <row r="359" spans="1:37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5"/>
      <c r="AJ359" s="26"/>
      <c r="AK359" s="24"/>
    </row>
    <row r="360" spans="1:37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5"/>
      <c r="AJ360" s="26"/>
      <c r="AK360" s="24"/>
    </row>
    <row r="361" spans="1:37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5"/>
      <c r="AJ361" s="26"/>
      <c r="AK361" s="24"/>
    </row>
    <row r="362" spans="1:37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5"/>
      <c r="AJ362" s="26"/>
      <c r="AK362" s="24"/>
    </row>
    <row r="363" spans="1:37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5"/>
      <c r="AJ363" s="26"/>
      <c r="AK363" s="24"/>
    </row>
    <row r="364" spans="1:37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5"/>
      <c r="AJ364" s="26"/>
      <c r="AK364" s="24"/>
    </row>
    <row r="365" spans="1:37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5"/>
      <c r="AJ365" s="26"/>
      <c r="AK365" s="24"/>
    </row>
    <row r="366" spans="1:37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5"/>
      <c r="AJ366" s="26"/>
      <c r="AK366" s="24"/>
    </row>
    <row r="367" spans="1:3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5"/>
      <c r="AJ367" s="26"/>
      <c r="AK367" s="24"/>
    </row>
    <row r="368" spans="1:37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5"/>
      <c r="AJ368" s="26"/>
      <c r="AK368" s="24"/>
    </row>
    <row r="369" spans="1:37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5"/>
      <c r="AJ369" s="26"/>
      <c r="AK369" s="24"/>
    </row>
    <row r="370" spans="1:37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5"/>
      <c r="AJ370" s="26"/>
      <c r="AK370" s="24"/>
    </row>
    <row r="371" spans="1:37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5"/>
      <c r="AJ371" s="26"/>
      <c r="AK371" s="24"/>
    </row>
    <row r="372" spans="1:37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5"/>
      <c r="AJ372" s="26"/>
      <c r="AK372" s="24"/>
    </row>
    <row r="373" spans="1:37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5"/>
      <c r="AJ373" s="26"/>
      <c r="AK373" s="24"/>
    </row>
    <row r="374" spans="1:37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5"/>
      <c r="AJ374" s="26"/>
      <c r="AK374" s="24"/>
    </row>
    <row r="375" spans="1:37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5"/>
      <c r="AJ375" s="26"/>
      <c r="AK375" s="24"/>
    </row>
    <row r="376" spans="1:37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5"/>
      <c r="AJ376" s="26"/>
      <c r="AK376" s="24"/>
    </row>
    <row r="377" spans="1:3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5"/>
      <c r="AJ377" s="26"/>
      <c r="AK377" s="24"/>
    </row>
    <row r="378" spans="1:37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5"/>
      <c r="AJ378" s="26"/>
      <c r="AK378" s="24"/>
    </row>
    <row r="379" spans="1:37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5"/>
      <c r="AJ379" s="26"/>
      <c r="AK379" s="24"/>
    </row>
    <row r="380" spans="1:37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5"/>
      <c r="AJ380" s="26"/>
      <c r="AK380" s="24"/>
    </row>
    <row r="381" spans="1:37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5"/>
      <c r="AJ381" s="26"/>
      <c r="AK381" s="24"/>
    </row>
    <row r="382" spans="1:37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5"/>
      <c r="AJ382" s="26"/>
      <c r="AK382" s="24"/>
    </row>
    <row r="383" spans="1:37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5"/>
      <c r="AJ383" s="26"/>
      <c r="AK383" s="24"/>
    </row>
    <row r="384" spans="1:37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5"/>
      <c r="AJ384" s="26"/>
      <c r="AK384" s="24"/>
    </row>
    <row r="385" spans="1:37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5"/>
      <c r="AJ385" s="26"/>
      <c r="AK385" s="24"/>
    </row>
    <row r="386" spans="1:37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5"/>
      <c r="AJ386" s="26"/>
      <c r="AK386" s="24"/>
    </row>
    <row r="387" spans="1:3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5"/>
      <c r="AJ387" s="26"/>
      <c r="AK387" s="24"/>
    </row>
    <row r="388" spans="1:37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5"/>
      <c r="AJ388" s="26"/>
      <c r="AK388" s="24"/>
    </row>
    <row r="389" spans="1:37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5"/>
      <c r="AJ389" s="26"/>
      <c r="AK389" s="24"/>
    </row>
    <row r="390" spans="1:37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5"/>
      <c r="AJ390" s="26"/>
      <c r="AK390" s="24"/>
    </row>
    <row r="391" spans="1:37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5"/>
      <c r="AJ391" s="26"/>
      <c r="AK391" s="24"/>
    </row>
    <row r="392" spans="1:37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5"/>
      <c r="AJ392" s="26"/>
      <c r="AK392" s="24"/>
    </row>
    <row r="393" spans="1:37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5"/>
      <c r="AJ393" s="26"/>
      <c r="AK393" s="24"/>
    </row>
    <row r="394" spans="1:37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5"/>
      <c r="AJ394" s="26"/>
      <c r="AK394" s="24"/>
    </row>
    <row r="395" spans="1:37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5"/>
      <c r="AJ395" s="26"/>
      <c r="AK395" s="24"/>
    </row>
    <row r="396" spans="1:37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5"/>
      <c r="AJ396" s="26"/>
      <c r="AK396" s="24"/>
    </row>
    <row r="397" spans="1:3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5"/>
      <c r="AJ397" s="26"/>
      <c r="AK397" s="24"/>
    </row>
    <row r="398" spans="1:37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5"/>
      <c r="AJ398" s="26"/>
      <c r="AK398" s="24"/>
    </row>
    <row r="399" spans="1:37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5"/>
      <c r="AJ399" s="26"/>
      <c r="AK399" s="24"/>
    </row>
    <row r="400" spans="1:37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5"/>
      <c r="AJ400" s="26"/>
      <c r="AK400" s="24"/>
    </row>
    <row r="401" spans="1:37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5"/>
      <c r="AJ401" s="26"/>
      <c r="AK401" s="24"/>
    </row>
    <row r="402" spans="1:37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5"/>
      <c r="AJ402" s="26"/>
      <c r="AK402" s="24"/>
    </row>
    <row r="403" spans="1:37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5"/>
      <c r="AJ403" s="26"/>
      <c r="AK403" s="24"/>
    </row>
    <row r="404" spans="1:37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5"/>
      <c r="AJ404" s="26"/>
      <c r="AK404" s="24"/>
    </row>
    <row r="405" spans="1:37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5"/>
      <c r="AJ405" s="26"/>
      <c r="AK405" s="24"/>
    </row>
    <row r="406" spans="1:37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5"/>
      <c r="AJ406" s="26"/>
      <c r="AK406" s="24"/>
    </row>
    <row r="407" spans="1:3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5"/>
      <c r="AJ407" s="26"/>
      <c r="AK407" s="24"/>
    </row>
    <row r="408" spans="1:37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5"/>
      <c r="AJ408" s="26"/>
      <c r="AK408" s="24"/>
    </row>
    <row r="409" spans="1:37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5"/>
      <c r="AJ409" s="26"/>
      <c r="AK409" s="24"/>
    </row>
    <row r="410" spans="1:37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5"/>
      <c r="AJ410" s="26"/>
      <c r="AK410" s="24"/>
    </row>
    <row r="411" spans="1:37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5"/>
      <c r="AJ411" s="26"/>
      <c r="AK411" s="24"/>
    </row>
    <row r="412" spans="1:37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5"/>
      <c r="AJ412" s="26"/>
      <c r="AK412" s="24"/>
    </row>
    <row r="413" spans="1:37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5"/>
      <c r="AJ413" s="26"/>
      <c r="AK413" s="24"/>
    </row>
    <row r="414" spans="1:37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5"/>
      <c r="AJ414" s="26"/>
      <c r="AK414" s="24"/>
    </row>
    <row r="415" spans="1:37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5"/>
      <c r="AJ415" s="26"/>
      <c r="AK415" s="24"/>
    </row>
    <row r="416" spans="1:37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5"/>
      <c r="AJ416" s="26"/>
      <c r="AK416" s="24"/>
    </row>
    <row r="417" spans="1:3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5"/>
      <c r="AJ417" s="26"/>
      <c r="AK417" s="24"/>
    </row>
    <row r="418" spans="1:37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5"/>
      <c r="AJ418" s="26"/>
      <c r="AK418" s="24"/>
    </row>
    <row r="419" spans="1:37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5"/>
      <c r="AJ419" s="26"/>
      <c r="AK419" s="24"/>
    </row>
    <row r="420" spans="1:37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5"/>
      <c r="AJ420" s="26"/>
      <c r="AK420" s="24"/>
    </row>
    <row r="421" spans="1:37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5"/>
      <c r="AJ421" s="26"/>
      <c r="AK421" s="24"/>
    </row>
    <row r="422" spans="1:37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5"/>
      <c r="AJ422" s="26"/>
      <c r="AK422" s="24"/>
    </row>
    <row r="423" spans="1:37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5"/>
      <c r="AJ423" s="26"/>
      <c r="AK423" s="24"/>
    </row>
    <row r="424" spans="1:37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5"/>
      <c r="AJ424" s="26"/>
      <c r="AK424" s="24"/>
    </row>
    <row r="425" spans="1:37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5"/>
      <c r="AJ425" s="26"/>
      <c r="AK425" s="24"/>
    </row>
    <row r="426" spans="1:37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5"/>
      <c r="AJ426" s="26"/>
      <c r="AK426" s="24"/>
    </row>
    <row r="427" spans="1:3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5"/>
      <c r="AJ427" s="26"/>
      <c r="AK427" s="24"/>
    </row>
    <row r="428" spans="1:37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5"/>
      <c r="AJ428" s="26"/>
      <c r="AK428" s="24"/>
    </row>
    <row r="429" spans="1:37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5"/>
      <c r="AJ429" s="26"/>
      <c r="AK429" s="24"/>
    </row>
    <row r="430" spans="1:37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5"/>
      <c r="AJ430" s="26"/>
      <c r="AK430" s="24"/>
    </row>
    <row r="431" spans="1:37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5"/>
      <c r="AJ431" s="26"/>
      <c r="AK431" s="24"/>
    </row>
    <row r="432" spans="1:37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5"/>
      <c r="AJ432" s="26"/>
      <c r="AK432" s="24"/>
    </row>
    <row r="433" spans="1:37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5"/>
      <c r="AJ433" s="26"/>
      <c r="AK433" s="24"/>
    </row>
    <row r="434" spans="1:37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5"/>
      <c r="AJ434" s="26"/>
      <c r="AK434" s="24"/>
    </row>
    <row r="435" spans="1:37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5"/>
      <c r="AJ435" s="26"/>
      <c r="AK435" s="24"/>
    </row>
    <row r="436" spans="1:37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5"/>
      <c r="AJ436" s="26"/>
      <c r="AK436" s="24"/>
    </row>
    <row r="437" spans="1: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5"/>
      <c r="AJ437" s="26"/>
      <c r="AK437" s="24"/>
    </row>
    <row r="438" spans="1:37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5"/>
      <c r="AJ438" s="26"/>
      <c r="AK438" s="24"/>
    </row>
    <row r="439" spans="1:37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5"/>
      <c r="AJ439" s="26"/>
      <c r="AK439" s="24"/>
    </row>
    <row r="440" spans="1:37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5"/>
      <c r="AJ440" s="26"/>
      <c r="AK440" s="24"/>
    </row>
    <row r="441" spans="1:37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5"/>
      <c r="AJ441" s="26"/>
      <c r="AK441" s="24"/>
    </row>
    <row r="442" spans="1:37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5"/>
      <c r="AJ442" s="26"/>
      <c r="AK442" s="24"/>
    </row>
    <row r="443" spans="1:37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5"/>
      <c r="AJ443" s="26"/>
      <c r="AK443" s="24"/>
    </row>
    <row r="444" spans="1:37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5"/>
      <c r="AJ444" s="26"/>
      <c r="AK444" s="24"/>
    </row>
    <row r="445" spans="1:37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5"/>
      <c r="AJ445" s="26"/>
      <c r="AK445" s="24"/>
    </row>
    <row r="446" spans="1:37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5"/>
      <c r="AJ446" s="26"/>
      <c r="AK446" s="24"/>
    </row>
    <row r="447" spans="1:3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5"/>
      <c r="AJ447" s="26"/>
      <c r="AK447" s="24"/>
    </row>
    <row r="448" spans="1:37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5"/>
      <c r="AJ448" s="26"/>
      <c r="AK448" s="24"/>
    </row>
    <row r="449" spans="1:37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5"/>
      <c r="AJ449" s="26"/>
      <c r="AK449" s="24"/>
    </row>
    <row r="450" spans="1:37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5"/>
      <c r="AJ450" s="26"/>
      <c r="AK450" s="24"/>
    </row>
    <row r="451" spans="1:37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5"/>
      <c r="AJ451" s="26"/>
      <c r="AK451" s="24"/>
    </row>
    <row r="452" spans="1:37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5"/>
      <c r="AJ452" s="26"/>
      <c r="AK452" s="24"/>
    </row>
    <row r="453" spans="1:37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5"/>
      <c r="AJ453" s="26"/>
      <c r="AK453" s="24"/>
    </row>
    <row r="454" spans="1:37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5"/>
      <c r="AJ454" s="26"/>
      <c r="AK454" s="24"/>
    </row>
    <row r="455" spans="1:37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5"/>
      <c r="AJ455" s="26"/>
      <c r="AK455" s="24"/>
    </row>
    <row r="456" spans="1:37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5"/>
      <c r="AJ456" s="26"/>
      <c r="AK456" s="24"/>
    </row>
    <row r="457" spans="1:3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5"/>
      <c r="AJ457" s="26"/>
      <c r="AK457" s="24"/>
    </row>
    <row r="458" spans="1:37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5"/>
      <c r="AJ458" s="26"/>
      <c r="AK458" s="24"/>
    </row>
    <row r="459" spans="1:37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5"/>
      <c r="AJ459" s="26"/>
      <c r="AK459" s="24"/>
    </row>
    <row r="460" spans="1:37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5"/>
      <c r="AJ460" s="26"/>
      <c r="AK460" s="24"/>
    </row>
    <row r="461" spans="1:37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5"/>
      <c r="AJ461" s="26"/>
      <c r="AK461" s="24"/>
    </row>
    <row r="462" spans="1:37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5"/>
      <c r="AJ462" s="26"/>
      <c r="AK462" s="24"/>
    </row>
    <row r="463" spans="1:37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5"/>
      <c r="AJ463" s="26"/>
      <c r="AK463" s="24"/>
    </row>
    <row r="464" spans="1:37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5"/>
      <c r="AJ464" s="26"/>
      <c r="AK464" s="24"/>
    </row>
    <row r="465" spans="1:37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5"/>
      <c r="AJ465" s="26"/>
      <c r="AK465" s="24"/>
    </row>
    <row r="466" spans="1:37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5"/>
      <c r="AJ466" s="26"/>
      <c r="AK466" s="24"/>
    </row>
    <row r="467" spans="1:3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5"/>
      <c r="AJ467" s="26"/>
      <c r="AK467" s="24"/>
    </row>
    <row r="468" spans="1:37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5"/>
      <c r="AJ468" s="26"/>
      <c r="AK468" s="24"/>
    </row>
    <row r="469" spans="1:37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5"/>
      <c r="AJ469" s="26"/>
      <c r="AK469" s="24"/>
    </row>
    <row r="470" spans="1:37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5"/>
      <c r="AJ470" s="26"/>
      <c r="AK470" s="24"/>
    </row>
    <row r="471" spans="1:37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5"/>
      <c r="AJ471" s="26"/>
      <c r="AK471" s="24"/>
    </row>
    <row r="472" spans="1:37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5"/>
      <c r="AJ472" s="26"/>
      <c r="AK472" s="24"/>
    </row>
    <row r="473" spans="1:37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5"/>
      <c r="AJ473" s="26"/>
      <c r="AK473" s="24"/>
    </row>
    <row r="474" spans="1:37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5"/>
      <c r="AJ474" s="26"/>
      <c r="AK474" s="24"/>
    </row>
    <row r="475" spans="1:37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5"/>
      <c r="AJ475" s="26"/>
      <c r="AK475" s="24"/>
    </row>
    <row r="476" spans="1:37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5"/>
      <c r="AJ476" s="26"/>
      <c r="AK476" s="24"/>
    </row>
    <row r="477" spans="1:3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5"/>
      <c r="AJ477" s="26"/>
      <c r="AK477" s="24"/>
    </row>
    <row r="478" spans="1:37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5"/>
      <c r="AJ478" s="26"/>
      <c r="AK478" s="24"/>
    </row>
    <row r="479" spans="1:37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5"/>
      <c r="AJ479" s="26"/>
      <c r="AK479" s="24"/>
    </row>
    <row r="480" spans="1:37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5"/>
      <c r="AJ480" s="26"/>
      <c r="AK480" s="24"/>
    </row>
    <row r="481" spans="1:37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5"/>
      <c r="AJ481" s="26"/>
      <c r="AK481" s="24"/>
    </row>
    <row r="482" spans="1:37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5"/>
      <c r="AJ482" s="26"/>
      <c r="AK482" s="24"/>
    </row>
    <row r="483" spans="1:37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5"/>
      <c r="AJ483" s="26"/>
      <c r="AK483" s="24"/>
    </row>
    <row r="484" spans="1:37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5"/>
      <c r="AJ484" s="26"/>
      <c r="AK484" s="24"/>
    </row>
    <row r="485" spans="1:37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5"/>
      <c r="AJ485" s="26"/>
      <c r="AK485" s="24"/>
    </row>
    <row r="486" spans="1:37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5"/>
      <c r="AJ486" s="26"/>
      <c r="AK486" s="24"/>
    </row>
    <row r="487" spans="1:3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5"/>
      <c r="AJ487" s="26"/>
      <c r="AK487" s="24"/>
    </row>
    <row r="488" spans="1:37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5"/>
      <c r="AJ488" s="26"/>
      <c r="AK488" s="24"/>
    </row>
    <row r="489" spans="1:37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5"/>
      <c r="AJ489" s="26"/>
      <c r="AK489" s="24"/>
    </row>
    <row r="490" spans="1:37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5"/>
      <c r="AJ490" s="26"/>
      <c r="AK490" s="24"/>
    </row>
    <row r="491" spans="1:37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5"/>
      <c r="AJ491" s="26"/>
      <c r="AK491" s="24"/>
    </row>
    <row r="492" spans="1:37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5"/>
      <c r="AJ492" s="26"/>
      <c r="AK492" s="24"/>
    </row>
    <row r="493" spans="1:37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5"/>
      <c r="AJ493" s="26"/>
      <c r="AK493" s="24"/>
    </row>
    <row r="494" spans="1:37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5"/>
      <c r="AJ494" s="26"/>
      <c r="AK494" s="24"/>
    </row>
    <row r="495" spans="1:37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5"/>
      <c r="AJ495" s="26"/>
      <c r="AK495" s="24"/>
    </row>
    <row r="496" spans="1:37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5"/>
      <c r="AJ496" s="26"/>
      <c r="AK496" s="24"/>
    </row>
    <row r="497" spans="1:3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5"/>
      <c r="AJ497" s="26"/>
      <c r="AK497" s="24"/>
    </row>
    <row r="498" spans="1:37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5"/>
      <c r="AJ498" s="26"/>
      <c r="AK498" s="24"/>
    </row>
    <row r="499" spans="1:37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5"/>
      <c r="AJ499" s="26"/>
      <c r="AK499" s="24"/>
    </row>
    <row r="500" spans="1:37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5"/>
      <c r="AJ500" s="26"/>
      <c r="AK500" s="24"/>
    </row>
    <row r="501" spans="1:37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5"/>
      <c r="AJ501" s="26"/>
      <c r="AK501" s="24"/>
    </row>
    <row r="502" spans="1:37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5"/>
      <c r="AJ502" s="26"/>
      <c r="AK502" s="24"/>
    </row>
    <row r="503" spans="1:37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5"/>
      <c r="AJ503" s="26"/>
      <c r="AK503" s="24"/>
    </row>
    <row r="504" spans="1:37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5"/>
      <c r="AJ504" s="26"/>
      <c r="AK504" s="24"/>
    </row>
    <row r="505" spans="1:37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5"/>
      <c r="AJ505" s="26"/>
      <c r="AK505" s="24"/>
    </row>
    <row r="506" spans="1:37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5"/>
      <c r="AJ506" s="26"/>
      <c r="AK506" s="24"/>
    </row>
    <row r="507" spans="1:3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5"/>
      <c r="AJ507" s="26"/>
      <c r="AK507" s="24"/>
    </row>
    <row r="508" spans="1:37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5"/>
      <c r="AJ508" s="26"/>
      <c r="AK508" s="24"/>
    </row>
    <row r="509" spans="1:37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5"/>
      <c r="AJ509" s="26"/>
      <c r="AK509" s="24"/>
    </row>
    <row r="510" spans="1:37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5"/>
      <c r="AJ510" s="26"/>
      <c r="AK510" s="24"/>
    </row>
    <row r="511" spans="1:37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5"/>
      <c r="AJ511" s="26"/>
      <c r="AK511" s="24"/>
    </row>
    <row r="512" spans="1:37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5"/>
      <c r="AJ512" s="26"/>
      <c r="AK512" s="24"/>
    </row>
    <row r="513" spans="1:37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5"/>
      <c r="AJ513" s="26"/>
      <c r="AK513" s="24"/>
    </row>
    <row r="514" spans="1:37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5"/>
      <c r="AJ514" s="26"/>
      <c r="AK514" s="24"/>
    </row>
    <row r="515" spans="1:37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5"/>
      <c r="AJ515" s="26"/>
      <c r="AK515" s="24"/>
    </row>
    <row r="516" spans="1:37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5"/>
      <c r="AJ516" s="26"/>
      <c r="AK516" s="24"/>
    </row>
    <row r="517" spans="1:3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5"/>
      <c r="AJ517" s="26"/>
      <c r="AK517" s="24"/>
    </row>
    <row r="518" spans="1:37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5"/>
      <c r="AJ518" s="26"/>
      <c r="AK518" s="24"/>
    </row>
    <row r="519" spans="1:37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5"/>
      <c r="AJ519" s="26"/>
      <c r="AK519" s="24"/>
    </row>
    <row r="520" spans="1:37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5"/>
      <c r="AJ520" s="26"/>
      <c r="AK520" s="24"/>
    </row>
    <row r="521" spans="1:37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5"/>
      <c r="AJ521" s="26"/>
      <c r="AK521" s="24"/>
    </row>
    <row r="522" spans="1:37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5"/>
      <c r="AJ522" s="26"/>
      <c r="AK522" s="24"/>
    </row>
    <row r="523" spans="1:37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5"/>
      <c r="AJ523" s="26"/>
      <c r="AK523" s="24"/>
    </row>
    <row r="524" spans="1:37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5"/>
      <c r="AJ524" s="26"/>
      <c r="AK524" s="24"/>
    </row>
    <row r="525" spans="1:37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5"/>
      <c r="AJ525" s="26"/>
      <c r="AK525" s="24"/>
    </row>
    <row r="526" spans="1:37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5"/>
      <c r="AJ526" s="26"/>
      <c r="AK526" s="24"/>
    </row>
    <row r="527" spans="1:3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5"/>
      <c r="AJ527" s="26"/>
      <c r="AK527" s="24"/>
    </row>
    <row r="528" spans="1:37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5"/>
      <c r="AJ528" s="26"/>
      <c r="AK528" s="24"/>
    </row>
    <row r="529" spans="1:37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5"/>
      <c r="AJ529" s="26"/>
      <c r="AK529" s="24"/>
    </row>
    <row r="530" spans="1:37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5"/>
      <c r="AJ530" s="26"/>
      <c r="AK530" s="24"/>
    </row>
    <row r="531" spans="1:37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5"/>
      <c r="AJ531" s="26"/>
      <c r="AK531" s="24"/>
    </row>
    <row r="532" spans="1:37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5"/>
      <c r="AJ532" s="26"/>
      <c r="AK532" s="24"/>
    </row>
    <row r="533" spans="1:37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5"/>
      <c r="AJ533" s="26"/>
      <c r="AK533" s="24"/>
    </row>
    <row r="534" spans="1:37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5"/>
      <c r="AJ534" s="26"/>
      <c r="AK534" s="24"/>
    </row>
    <row r="535" spans="1:37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5"/>
      <c r="AJ535" s="26"/>
      <c r="AK535" s="24"/>
    </row>
    <row r="536" spans="1:37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5"/>
      <c r="AJ536" s="26"/>
      <c r="AK536" s="24"/>
    </row>
    <row r="537" spans="1: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5"/>
      <c r="AJ537" s="26"/>
      <c r="AK537" s="24"/>
    </row>
    <row r="538" spans="1:37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5"/>
      <c r="AJ538" s="26"/>
      <c r="AK538" s="24"/>
    </row>
    <row r="539" spans="1:37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5"/>
      <c r="AJ539" s="26"/>
      <c r="AK539" s="24"/>
    </row>
    <row r="540" spans="1:37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5"/>
      <c r="AJ540" s="26"/>
      <c r="AK540" s="24"/>
    </row>
    <row r="541" spans="1:37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5"/>
      <c r="AJ541" s="26"/>
      <c r="AK541" s="24"/>
    </row>
    <row r="542" spans="1:37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5"/>
      <c r="AJ542" s="26"/>
      <c r="AK542" s="24"/>
    </row>
    <row r="543" spans="1:37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5"/>
      <c r="AJ543" s="26"/>
      <c r="AK543" s="24"/>
    </row>
    <row r="544" spans="1:37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5"/>
      <c r="AJ544" s="26"/>
      <c r="AK544" s="24"/>
    </row>
    <row r="545" spans="1:37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5"/>
      <c r="AJ545" s="26"/>
      <c r="AK545" s="24"/>
    </row>
    <row r="546" spans="1:37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5"/>
      <c r="AJ546" s="26"/>
      <c r="AK546" s="24"/>
    </row>
    <row r="547" spans="1:3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5"/>
      <c r="AJ547" s="26"/>
      <c r="AK547" s="24"/>
    </row>
    <row r="548" spans="1:37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5"/>
      <c r="AJ548" s="26"/>
      <c r="AK548" s="24"/>
    </row>
    <row r="549" spans="1:37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5"/>
      <c r="AJ549" s="26"/>
      <c r="AK549" s="24"/>
    </row>
    <row r="550" spans="1:37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5"/>
      <c r="AJ550" s="26"/>
      <c r="AK550" s="24"/>
    </row>
    <row r="551" spans="1:37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5"/>
      <c r="AJ551" s="26"/>
      <c r="AK551" s="24"/>
    </row>
    <row r="552" spans="1:37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5"/>
      <c r="AJ552" s="26"/>
      <c r="AK552" s="24"/>
    </row>
    <row r="553" spans="1:37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5"/>
      <c r="AJ553" s="26"/>
      <c r="AK553" s="24"/>
    </row>
    <row r="554" spans="1:37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5"/>
      <c r="AJ554" s="26"/>
      <c r="AK554" s="24"/>
    </row>
    <row r="555" spans="1:37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5"/>
      <c r="AJ555" s="26"/>
      <c r="AK555" s="24"/>
    </row>
    <row r="556" spans="1:37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5"/>
      <c r="AJ556" s="26"/>
      <c r="AK556" s="24"/>
    </row>
    <row r="557" spans="1:3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5"/>
      <c r="AJ557" s="26"/>
      <c r="AK557" s="24"/>
    </row>
    <row r="558" spans="1:37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5"/>
      <c r="AJ558" s="26"/>
      <c r="AK558" s="24"/>
    </row>
    <row r="559" spans="1:37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5"/>
      <c r="AJ559" s="26"/>
      <c r="AK559" s="24"/>
    </row>
    <row r="560" spans="1:37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5"/>
      <c r="AJ560" s="26"/>
      <c r="AK560" s="24"/>
    </row>
    <row r="561" spans="1:37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5"/>
      <c r="AJ561" s="26"/>
      <c r="AK561" s="24"/>
    </row>
    <row r="562" spans="1:37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5"/>
      <c r="AJ562" s="26"/>
      <c r="AK562" s="24"/>
    </row>
    <row r="563" spans="1:37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5"/>
      <c r="AJ563" s="26"/>
      <c r="AK563" s="24"/>
    </row>
    <row r="564" spans="1:37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5"/>
      <c r="AJ564" s="26"/>
      <c r="AK564" s="24"/>
    </row>
    <row r="565" spans="1:37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5"/>
      <c r="AJ565" s="26"/>
      <c r="AK565" s="24"/>
    </row>
    <row r="566" spans="1:37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5"/>
      <c r="AJ566" s="26"/>
      <c r="AK566" s="24"/>
    </row>
    <row r="567" spans="1:3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5"/>
      <c r="AJ567" s="26"/>
      <c r="AK567" s="24"/>
    </row>
    <row r="568" spans="1:37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5"/>
      <c r="AJ568" s="26"/>
      <c r="AK568" s="24"/>
    </row>
    <row r="569" spans="1:37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5"/>
      <c r="AJ569" s="26"/>
      <c r="AK569" s="24"/>
    </row>
    <row r="570" spans="1:37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5"/>
      <c r="AJ570" s="26"/>
      <c r="AK570" s="24"/>
    </row>
    <row r="571" spans="1:37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5"/>
      <c r="AJ571" s="26"/>
      <c r="AK571" s="24"/>
    </row>
    <row r="572" spans="1:37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5"/>
      <c r="AJ572" s="26"/>
      <c r="AK572" s="24"/>
    </row>
    <row r="573" spans="1:37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5"/>
      <c r="AJ573" s="26"/>
      <c r="AK573" s="24"/>
    </row>
    <row r="574" spans="1:37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5"/>
      <c r="AJ574" s="26"/>
      <c r="AK574" s="24"/>
    </row>
    <row r="575" spans="1:37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5"/>
      <c r="AJ575" s="26"/>
      <c r="AK575" s="24"/>
    </row>
    <row r="576" spans="1:37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5"/>
      <c r="AJ576" s="26"/>
      <c r="AK576" s="24"/>
    </row>
    <row r="577" spans="1:3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5"/>
      <c r="AJ577" s="26"/>
      <c r="AK577" s="24"/>
    </row>
    <row r="578" spans="1:37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5"/>
      <c r="AJ578" s="26"/>
      <c r="AK578" s="24"/>
    </row>
    <row r="579" spans="1:37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5"/>
      <c r="AJ579" s="26"/>
      <c r="AK579" s="24"/>
    </row>
    <row r="580" spans="1:37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5"/>
      <c r="AJ580" s="26"/>
      <c r="AK580" s="24"/>
    </row>
    <row r="581" spans="1:37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5"/>
      <c r="AJ581" s="26"/>
      <c r="AK581" s="24"/>
    </row>
    <row r="582" spans="1:37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5"/>
      <c r="AJ582" s="26"/>
      <c r="AK582" s="24"/>
    </row>
    <row r="583" spans="1:37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5"/>
      <c r="AJ583" s="26"/>
      <c r="AK583" s="24"/>
    </row>
    <row r="584" spans="1:37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5"/>
      <c r="AJ584" s="26"/>
      <c r="AK584" s="24"/>
    </row>
    <row r="585" spans="1:37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5"/>
      <c r="AJ585" s="26"/>
      <c r="AK585" s="24"/>
    </row>
    <row r="586" spans="1:37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5"/>
      <c r="AJ586" s="26"/>
      <c r="AK586" s="24"/>
    </row>
    <row r="587" spans="1:3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5"/>
      <c r="AJ587" s="26"/>
      <c r="AK587" s="24"/>
    </row>
    <row r="588" spans="1:37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5"/>
      <c r="AJ588" s="26"/>
      <c r="AK588" s="24"/>
    </row>
    <row r="589" spans="1:37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5"/>
      <c r="AJ589" s="26"/>
      <c r="AK589" s="24"/>
    </row>
    <row r="590" spans="1:37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5"/>
      <c r="AJ590" s="26"/>
      <c r="AK590" s="24"/>
    </row>
    <row r="591" spans="1:37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5"/>
      <c r="AJ591" s="26"/>
      <c r="AK591" s="24"/>
    </row>
    <row r="592" spans="1:37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5"/>
      <c r="AJ592" s="26"/>
      <c r="AK592" s="24"/>
    </row>
    <row r="593" spans="1:37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5"/>
      <c r="AJ593" s="26"/>
      <c r="AK593" s="24"/>
    </row>
    <row r="594" spans="1:37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5"/>
      <c r="AJ594" s="26"/>
      <c r="AK594" s="24"/>
    </row>
    <row r="595" spans="1:37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5"/>
      <c r="AJ595" s="26"/>
      <c r="AK595" s="24"/>
    </row>
    <row r="596" spans="1:37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5"/>
      <c r="AJ596" s="26"/>
      <c r="AK596" s="24"/>
    </row>
    <row r="597" spans="1:3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5"/>
      <c r="AJ597" s="26"/>
      <c r="AK597" s="24"/>
    </row>
    <row r="598" spans="1:37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5"/>
      <c r="AJ598" s="26"/>
      <c r="AK598" s="24"/>
    </row>
    <row r="599" spans="1:37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5"/>
      <c r="AJ599" s="26"/>
      <c r="AK599" s="24"/>
    </row>
    <row r="600" spans="1:37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5"/>
      <c r="AJ600" s="26"/>
      <c r="AK600" s="24"/>
    </row>
    <row r="601" spans="1:37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5"/>
      <c r="AJ601" s="26"/>
      <c r="AK601" s="24"/>
    </row>
    <row r="602" spans="1:37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5"/>
      <c r="AJ602" s="26"/>
      <c r="AK602" s="24"/>
    </row>
    <row r="603" spans="1:37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5"/>
      <c r="AJ603" s="26"/>
      <c r="AK603" s="24"/>
    </row>
    <row r="604" spans="1:37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5"/>
      <c r="AJ604" s="26"/>
      <c r="AK604" s="24"/>
    </row>
    <row r="605" spans="1:37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5"/>
      <c r="AJ605" s="26"/>
      <c r="AK605" s="24"/>
    </row>
    <row r="606" spans="1:37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5"/>
      <c r="AJ606" s="26"/>
      <c r="AK606" s="24"/>
    </row>
    <row r="607" spans="1:3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5"/>
      <c r="AJ607" s="26"/>
      <c r="AK607" s="24"/>
    </row>
    <row r="608" spans="1:37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5"/>
      <c r="AJ608" s="26"/>
      <c r="AK608" s="24"/>
    </row>
    <row r="609" spans="1:37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5"/>
      <c r="AJ609" s="26"/>
      <c r="AK609" s="24"/>
    </row>
    <row r="610" spans="1:37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5"/>
      <c r="AJ610" s="26"/>
      <c r="AK610" s="24"/>
    </row>
    <row r="611" spans="1:37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5"/>
      <c r="AJ611" s="26"/>
      <c r="AK611" s="24"/>
    </row>
    <row r="612" spans="1:37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5"/>
      <c r="AJ612" s="26"/>
      <c r="AK612" s="24"/>
    </row>
    <row r="613" spans="1:37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5"/>
      <c r="AJ613" s="26"/>
      <c r="AK613" s="24"/>
    </row>
    <row r="614" spans="1:37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5"/>
      <c r="AJ614" s="26"/>
      <c r="AK614" s="24"/>
    </row>
    <row r="615" spans="1:37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5"/>
      <c r="AJ615" s="26"/>
      <c r="AK615" s="24"/>
    </row>
    <row r="616" spans="1:37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5"/>
      <c r="AJ616" s="26"/>
      <c r="AK616" s="24"/>
    </row>
    <row r="617" spans="1:3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5"/>
      <c r="AJ617" s="26"/>
      <c r="AK617" s="24"/>
    </row>
    <row r="618" spans="1:37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5"/>
      <c r="AJ618" s="26"/>
      <c r="AK618" s="24"/>
    </row>
    <row r="619" spans="1:37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5"/>
      <c r="AJ619" s="26"/>
      <c r="AK619" s="24"/>
    </row>
    <row r="620" spans="1:37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5"/>
      <c r="AJ620" s="26"/>
      <c r="AK620" s="24"/>
    </row>
    <row r="621" spans="1:37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5"/>
      <c r="AJ621" s="26"/>
      <c r="AK621" s="24"/>
    </row>
    <row r="622" spans="1:37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5"/>
      <c r="AJ622" s="26"/>
      <c r="AK622" s="24"/>
    </row>
    <row r="623" spans="1:37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5"/>
      <c r="AJ623" s="26"/>
      <c r="AK623" s="24"/>
    </row>
    <row r="624" spans="1:37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5"/>
      <c r="AJ624" s="26"/>
      <c r="AK624" s="24"/>
    </row>
    <row r="625" spans="1:37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5"/>
      <c r="AJ625" s="26"/>
      <c r="AK625" s="24"/>
    </row>
    <row r="626" spans="1:37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5"/>
      <c r="AJ626" s="26"/>
      <c r="AK626" s="24"/>
    </row>
    <row r="627" spans="1:3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5"/>
      <c r="AJ627" s="26"/>
      <c r="AK627" s="24"/>
    </row>
    <row r="628" spans="1:37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5"/>
      <c r="AJ628" s="26"/>
      <c r="AK628" s="24"/>
    </row>
    <row r="629" spans="1:37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5"/>
      <c r="AJ629" s="26"/>
      <c r="AK629" s="24"/>
    </row>
    <row r="630" spans="1:37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5"/>
      <c r="AJ630" s="26"/>
      <c r="AK630" s="24"/>
    </row>
    <row r="631" spans="1:37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5"/>
      <c r="AJ631" s="26"/>
      <c r="AK631" s="24"/>
    </row>
    <row r="632" spans="1:37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5"/>
      <c r="AJ632" s="26"/>
      <c r="AK632" s="24"/>
    </row>
    <row r="633" spans="1:37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5"/>
      <c r="AJ633" s="26"/>
      <c r="AK633" s="24"/>
    </row>
    <row r="634" spans="1:37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5"/>
      <c r="AJ634" s="26"/>
      <c r="AK634" s="24"/>
    </row>
    <row r="635" spans="1:37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5"/>
      <c r="AJ635" s="26"/>
      <c r="AK635" s="24"/>
    </row>
    <row r="636" spans="1:37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5"/>
      <c r="AJ636" s="26"/>
      <c r="AK636" s="24"/>
    </row>
    <row r="637" spans="1: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5"/>
      <c r="AJ637" s="26"/>
      <c r="AK637" s="24"/>
    </row>
    <row r="638" spans="1:37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5"/>
      <c r="AJ638" s="26"/>
      <c r="AK638" s="24"/>
    </row>
    <row r="639" spans="1:37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5"/>
      <c r="AJ639" s="26"/>
      <c r="AK639" s="24"/>
    </row>
    <row r="640" spans="1:37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5"/>
      <c r="AJ640" s="26"/>
      <c r="AK640" s="24"/>
    </row>
    <row r="641" spans="1:37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5"/>
      <c r="AJ641" s="26"/>
      <c r="AK641" s="24"/>
    </row>
    <row r="642" spans="1:37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5"/>
      <c r="AJ642" s="26"/>
      <c r="AK642" s="24"/>
    </row>
    <row r="643" spans="1:37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5"/>
      <c r="AJ643" s="26"/>
      <c r="AK643" s="24"/>
    </row>
    <row r="644" spans="1:37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5"/>
      <c r="AJ644" s="26"/>
      <c r="AK644" s="24"/>
    </row>
    <row r="645" spans="1:37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5"/>
      <c r="AJ645" s="26"/>
      <c r="AK645" s="24"/>
    </row>
    <row r="646" spans="1:37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5"/>
      <c r="AJ646" s="26"/>
      <c r="AK646" s="24"/>
    </row>
    <row r="647" spans="1:3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5"/>
      <c r="AJ647" s="26"/>
      <c r="AK647" s="24"/>
    </row>
    <row r="648" spans="1:37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5"/>
      <c r="AJ648" s="26"/>
      <c r="AK648" s="24"/>
    </row>
    <row r="649" spans="1:37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5"/>
      <c r="AJ649" s="26"/>
      <c r="AK649" s="24"/>
    </row>
    <row r="650" spans="1:37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5"/>
      <c r="AJ650" s="26"/>
      <c r="AK650" s="24"/>
    </row>
    <row r="651" spans="1:37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5"/>
      <c r="AJ651" s="26"/>
      <c r="AK651" s="24"/>
    </row>
    <row r="652" spans="1:37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5"/>
      <c r="AJ652" s="26"/>
      <c r="AK652" s="24"/>
    </row>
    <row r="653" spans="1:37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5"/>
      <c r="AJ653" s="26"/>
      <c r="AK653" s="24"/>
    </row>
    <row r="654" spans="1:37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5"/>
      <c r="AJ654" s="26"/>
      <c r="AK654" s="24"/>
    </row>
    <row r="655" spans="1:37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5"/>
      <c r="AJ655" s="26"/>
      <c r="AK655" s="24"/>
    </row>
    <row r="656" spans="1:37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5"/>
      <c r="AJ656" s="26"/>
      <c r="AK656" s="24"/>
    </row>
    <row r="657" spans="1:3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5"/>
      <c r="AJ657" s="26"/>
      <c r="AK657" s="24"/>
    </row>
    <row r="658" spans="1:37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5"/>
      <c r="AJ658" s="26"/>
      <c r="AK658" s="24"/>
    </row>
    <row r="659" spans="1:37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5"/>
      <c r="AJ659" s="26"/>
      <c r="AK659" s="24"/>
    </row>
    <row r="660" spans="1:37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5"/>
      <c r="AJ660" s="26"/>
      <c r="AK660" s="24"/>
    </row>
    <row r="661" spans="1:37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5"/>
      <c r="AJ661" s="26"/>
      <c r="AK661" s="24"/>
    </row>
    <row r="662" spans="1:37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5"/>
      <c r="AJ662" s="26"/>
      <c r="AK662" s="24"/>
    </row>
    <row r="663" spans="1:37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5"/>
      <c r="AJ663" s="26"/>
      <c r="AK663" s="24"/>
    </row>
    <row r="664" spans="1:37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5"/>
      <c r="AJ664" s="26"/>
      <c r="AK664" s="24"/>
    </row>
    <row r="665" spans="1:37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5"/>
      <c r="AJ665" s="26"/>
      <c r="AK665" s="24"/>
    </row>
    <row r="666" spans="1:37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5"/>
      <c r="AJ666" s="26"/>
      <c r="AK666" s="24"/>
    </row>
    <row r="667" spans="1:3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5"/>
      <c r="AJ667" s="26"/>
      <c r="AK667" s="24"/>
    </row>
    <row r="668" spans="1:37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5"/>
      <c r="AJ668" s="26"/>
      <c r="AK668" s="24"/>
    </row>
    <row r="669" spans="1:37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5"/>
      <c r="AJ669" s="26"/>
      <c r="AK669" s="24"/>
    </row>
    <row r="670" spans="1:37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5"/>
      <c r="AJ670" s="26"/>
      <c r="AK670" s="24"/>
    </row>
    <row r="671" spans="1:37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5"/>
      <c r="AJ671" s="26"/>
      <c r="AK671" s="24"/>
    </row>
    <row r="672" spans="1:37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5"/>
      <c r="AJ672" s="26"/>
      <c r="AK672" s="24"/>
    </row>
    <row r="673" spans="1:37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5"/>
      <c r="AJ673" s="26"/>
      <c r="AK673" s="24"/>
    </row>
    <row r="674" spans="1:37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5"/>
      <c r="AJ674" s="26"/>
      <c r="AK674" s="24"/>
    </row>
    <row r="675" spans="1:37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5"/>
      <c r="AJ675" s="26"/>
      <c r="AK675" s="24"/>
    </row>
    <row r="676" spans="1:37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5"/>
      <c r="AJ676" s="26"/>
      <c r="AK676" s="24"/>
    </row>
    <row r="677" spans="1:3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5"/>
      <c r="AJ677" s="26"/>
      <c r="AK677" s="24"/>
    </row>
    <row r="678" spans="1:37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5"/>
      <c r="AJ678" s="26"/>
      <c r="AK678" s="24"/>
    </row>
    <row r="679" spans="1:37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5"/>
      <c r="AJ679" s="26"/>
      <c r="AK679" s="24"/>
    </row>
    <row r="680" spans="1:37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5"/>
      <c r="AJ680" s="26"/>
      <c r="AK680" s="24"/>
    </row>
    <row r="681" spans="1:37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5"/>
      <c r="AJ681" s="26"/>
      <c r="AK681" s="24"/>
    </row>
    <row r="682" spans="1:37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5"/>
      <c r="AJ682" s="26"/>
      <c r="AK682" s="24"/>
    </row>
    <row r="683" spans="1:37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5"/>
      <c r="AJ683" s="26"/>
      <c r="AK683" s="24"/>
    </row>
    <row r="684" spans="1:37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5"/>
      <c r="AJ684" s="26"/>
      <c r="AK684" s="24"/>
    </row>
    <row r="685" spans="1:37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5"/>
      <c r="AJ685" s="26"/>
      <c r="AK685" s="24"/>
    </row>
    <row r="686" spans="1:37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5"/>
      <c r="AJ686" s="26"/>
      <c r="AK686" s="24"/>
    </row>
    <row r="687" spans="1:3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5"/>
      <c r="AJ687" s="26"/>
      <c r="AK687" s="24"/>
    </row>
    <row r="688" spans="1:37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5"/>
      <c r="AJ688" s="26"/>
      <c r="AK688" s="24"/>
    </row>
    <row r="689" spans="1:37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5"/>
      <c r="AJ689" s="26"/>
      <c r="AK689" s="24"/>
    </row>
    <row r="690" spans="1:37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5"/>
      <c r="AJ690" s="26"/>
      <c r="AK690" s="24"/>
    </row>
    <row r="691" spans="1:37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5"/>
      <c r="AJ691" s="26"/>
      <c r="AK691" s="24"/>
    </row>
    <row r="692" spans="1:37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5"/>
      <c r="AJ692" s="26"/>
      <c r="AK692" s="24"/>
    </row>
    <row r="693" spans="1:37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5"/>
      <c r="AJ693" s="26"/>
      <c r="AK693" s="24"/>
    </row>
    <row r="694" spans="1:37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5"/>
      <c r="AJ694" s="26"/>
      <c r="AK694" s="24"/>
    </row>
    <row r="695" spans="1:37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5"/>
      <c r="AJ695" s="26"/>
      <c r="AK695" s="24"/>
    </row>
    <row r="696" spans="1:37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5"/>
      <c r="AJ696" s="26"/>
      <c r="AK696" s="24"/>
    </row>
    <row r="697" spans="1:3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5"/>
      <c r="AJ697" s="26"/>
      <c r="AK697" s="24"/>
    </row>
    <row r="698" spans="1:37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5"/>
      <c r="AJ698" s="26"/>
      <c r="AK698" s="24"/>
    </row>
    <row r="699" spans="1:37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5"/>
      <c r="AJ699" s="26"/>
      <c r="AK699" s="24"/>
    </row>
    <row r="700" spans="1:37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5"/>
      <c r="AJ700" s="26"/>
      <c r="AK700" s="24"/>
    </row>
    <row r="701" spans="1:37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5"/>
      <c r="AJ701" s="26"/>
      <c r="AK701" s="24"/>
    </row>
    <row r="702" spans="1:37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5"/>
      <c r="AJ702" s="26"/>
      <c r="AK702" s="24"/>
    </row>
    <row r="703" spans="1:37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5"/>
      <c r="AJ703" s="26"/>
      <c r="AK703" s="24"/>
    </row>
    <row r="704" spans="1:37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5"/>
      <c r="AJ704" s="26"/>
      <c r="AK704" s="24"/>
    </row>
    <row r="705" spans="1:37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5"/>
      <c r="AJ705" s="26"/>
      <c r="AK705" s="24"/>
    </row>
    <row r="706" spans="1:37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5"/>
      <c r="AJ706" s="26"/>
      <c r="AK706" s="24"/>
    </row>
    <row r="707" spans="1:3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5"/>
      <c r="AJ707" s="26"/>
      <c r="AK707" s="24"/>
    </row>
    <row r="708" spans="1:37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5"/>
      <c r="AJ708" s="26"/>
      <c r="AK708" s="24"/>
    </row>
    <row r="709" spans="1:37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5"/>
      <c r="AJ709" s="26"/>
      <c r="AK709" s="24"/>
    </row>
    <row r="710" spans="1:37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5"/>
      <c r="AJ710" s="26"/>
      <c r="AK710" s="24"/>
    </row>
    <row r="711" spans="1:37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5"/>
      <c r="AJ711" s="26"/>
      <c r="AK711" s="24"/>
    </row>
    <row r="712" spans="1:37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5"/>
      <c r="AJ712" s="26"/>
      <c r="AK712" s="24"/>
    </row>
    <row r="713" spans="1:37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5"/>
      <c r="AJ713" s="26"/>
      <c r="AK713" s="24"/>
    </row>
    <row r="714" spans="1:37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5"/>
      <c r="AJ714" s="26"/>
      <c r="AK714" s="24"/>
    </row>
    <row r="715" spans="1:37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5"/>
      <c r="AJ715" s="26"/>
      <c r="AK715" s="24"/>
    </row>
    <row r="716" spans="1:37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5"/>
      <c r="AJ716" s="26"/>
      <c r="AK716" s="24"/>
    </row>
    <row r="717" spans="1:3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5"/>
      <c r="AJ717" s="26"/>
      <c r="AK717" s="24"/>
    </row>
    <row r="718" spans="1:37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5"/>
      <c r="AJ718" s="26"/>
      <c r="AK718" s="24"/>
    </row>
    <row r="719" spans="1:37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5"/>
      <c r="AJ719" s="26"/>
      <c r="AK719" s="24"/>
    </row>
    <row r="720" spans="1:37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5"/>
      <c r="AJ720" s="26"/>
      <c r="AK720" s="24"/>
    </row>
    <row r="721" spans="1:37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5"/>
      <c r="AJ721" s="26"/>
      <c r="AK721" s="24"/>
    </row>
    <row r="722" spans="1:37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5"/>
      <c r="AJ722" s="26"/>
      <c r="AK722" s="24"/>
    </row>
    <row r="723" spans="1:37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5"/>
      <c r="AJ723" s="26"/>
      <c r="AK723" s="24"/>
    </row>
    <row r="724" spans="1:37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5"/>
      <c r="AJ724" s="26"/>
      <c r="AK724" s="24"/>
    </row>
    <row r="725" spans="1:37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5"/>
      <c r="AJ725" s="26"/>
      <c r="AK725" s="24"/>
    </row>
    <row r="726" spans="1:37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5"/>
      <c r="AJ726" s="26"/>
      <c r="AK726" s="24"/>
    </row>
    <row r="727" spans="1:3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5"/>
      <c r="AJ727" s="26"/>
      <c r="AK727" s="24"/>
    </row>
    <row r="728" spans="1:37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5"/>
      <c r="AJ728" s="26"/>
      <c r="AK728" s="24"/>
    </row>
    <row r="729" spans="1:37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5"/>
      <c r="AJ729" s="26"/>
      <c r="AK729" s="24"/>
    </row>
    <row r="730" spans="1:37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5"/>
      <c r="AJ730" s="26"/>
      <c r="AK730" s="24"/>
    </row>
    <row r="731" spans="1:37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5"/>
      <c r="AJ731" s="26"/>
      <c r="AK731" s="24"/>
    </row>
    <row r="732" spans="1:37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5"/>
      <c r="AJ732" s="26"/>
      <c r="AK732" s="24"/>
    </row>
    <row r="733" spans="1:37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5"/>
      <c r="AJ733" s="26"/>
      <c r="AK733" s="24"/>
    </row>
    <row r="734" spans="1:37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5"/>
      <c r="AJ734" s="26"/>
      <c r="AK734" s="24"/>
    </row>
    <row r="735" spans="1:37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5"/>
      <c r="AJ735" s="26"/>
      <c r="AK735" s="24"/>
    </row>
    <row r="736" spans="1:37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5"/>
      <c r="AJ736" s="26"/>
      <c r="AK736" s="24"/>
    </row>
    <row r="737" spans="1: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5"/>
      <c r="AJ737" s="26"/>
      <c r="AK737" s="24"/>
    </row>
    <row r="738" spans="1:37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5"/>
      <c r="AJ738" s="26"/>
      <c r="AK738" s="24"/>
    </row>
    <row r="739" spans="1:37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5"/>
      <c r="AJ739" s="26"/>
      <c r="AK739" s="24"/>
    </row>
    <row r="740" spans="1:37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5"/>
      <c r="AJ740" s="26"/>
      <c r="AK740" s="24"/>
    </row>
    <row r="741" spans="1:37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5"/>
      <c r="AJ741" s="26"/>
      <c r="AK741" s="24"/>
    </row>
    <row r="742" spans="1:37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5"/>
      <c r="AJ742" s="26"/>
      <c r="AK742" s="24"/>
    </row>
    <row r="743" spans="1:37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5"/>
      <c r="AJ743" s="26"/>
      <c r="AK743" s="24"/>
    </row>
    <row r="744" spans="1:37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5"/>
      <c r="AJ744" s="26"/>
      <c r="AK744" s="24"/>
    </row>
    <row r="745" spans="1:37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5"/>
      <c r="AJ745" s="26"/>
      <c r="AK745" s="24"/>
    </row>
    <row r="746" spans="1:37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5"/>
      <c r="AJ746" s="26"/>
      <c r="AK746" s="24"/>
    </row>
    <row r="747" spans="1:3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5"/>
      <c r="AJ747" s="26"/>
      <c r="AK747" s="24"/>
    </row>
    <row r="748" spans="1:37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5"/>
      <c r="AJ748" s="26"/>
      <c r="AK748" s="24"/>
    </row>
    <row r="749" spans="1:37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5"/>
      <c r="AJ749" s="26"/>
      <c r="AK749" s="24"/>
    </row>
    <row r="750" spans="1:37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5"/>
      <c r="AJ750" s="26"/>
      <c r="AK750" s="24"/>
    </row>
    <row r="751" spans="1:37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5"/>
      <c r="AJ751" s="26"/>
      <c r="AK751" s="24"/>
    </row>
    <row r="752" spans="1:37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5"/>
      <c r="AJ752" s="26"/>
      <c r="AK752" s="24"/>
    </row>
    <row r="753" spans="1:37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5"/>
      <c r="AJ753" s="26"/>
      <c r="AK753" s="24"/>
    </row>
    <row r="754" spans="1:37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5"/>
      <c r="AJ754" s="26"/>
      <c r="AK754" s="24"/>
    </row>
    <row r="755" spans="1:37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5"/>
      <c r="AJ755" s="26"/>
      <c r="AK755" s="24"/>
    </row>
    <row r="756" spans="1:37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5"/>
      <c r="AJ756" s="26"/>
      <c r="AK756" s="24"/>
    </row>
    <row r="757" spans="1:3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5"/>
      <c r="AJ757" s="26"/>
      <c r="AK757" s="24"/>
    </row>
    <row r="758" spans="1:37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5"/>
      <c r="AJ758" s="26"/>
      <c r="AK758" s="24"/>
    </row>
    <row r="759" spans="1:37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5"/>
      <c r="AJ759" s="26"/>
      <c r="AK759" s="24"/>
    </row>
    <row r="760" spans="1:37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5"/>
      <c r="AJ760" s="26"/>
      <c r="AK760" s="24"/>
    </row>
    <row r="761" spans="1:37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5"/>
      <c r="AJ761" s="26"/>
      <c r="AK761" s="24"/>
    </row>
    <row r="762" spans="1:37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5"/>
      <c r="AJ762" s="26"/>
      <c r="AK762" s="24"/>
    </row>
    <row r="763" spans="1:37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5"/>
      <c r="AJ763" s="26"/>
      <c r="AK763" s="24"/>
    </row>
    <row r="764" spans="1:37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5"/>
      <c r="AJ764" s="26"/>
      <c r="AK764" s="24"/>
    </row>
    <row r="765" spans="1:37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5"/>
      <c r="AJ765" s="26"/>
      <c r="AK765" s="24"/>
    </row>
    <row r="766" spans="1:37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5"/>
      <c r="AJ766" s="26"/>
      <c r="AK766" s="24"/>
    </row>
    <row r="767" spans="1:3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5"/>
      <c r="AJ767" s="26"/>
      <c r="AK767" s="24"/>
    </row>
    <row r="768" spans="1:37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5"/>
      <c r="AJ768" s="26"/>
      <c r="AK768" s="24"/>
    </row>
    <row r="769" spans="1:37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5"/>
      <c r="AJ769" s="26"/>
      <c r="AK769" s="24"/>
    </row>
    <row r="770" spans="1:37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5"/>
      <c r="AJ770" s="26"/>
      <c r="AK770" s="24"/>
    </row>
    <row r="771" spans="1:37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5"/>
      <c r="AJ771" s="26"/>
      <c r="AK771" s="24"/>
    </row>
    <row r="772" spans="1:37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5"/>
      <c r="AJ772" s="26"/>
      <c r="AK772" s="24"/>
    </row>
    <row r="773" spans="1:37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5"/>
      <c r="AJ773" s="26"/>
      <c r="AK773" s="24"/>
    </row>
    <row r="774" spans="1:37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5"/>
      <c r="AJ774" s="26"/>
      <c r="AK774" s="24"/>
    </row>
    <row r="775" spans="1:37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5"/>
      <c r="AJ775" s="26"/>
      <c r="AK775" s="24"/>
    </row>
    <row r="776" spans="1:37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5"/>
      <c r="AJ776" s="26"/>
      <c r="AK776" s="24"/>
    </row>
    <row r="777" spans="1:3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5"/>
      <c r="AJ777" s="26"/>
      <c r="AK777" s="24"/>
    </row>
    <row r="778" spans="1:37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5"/>
      <c r="AJ778" s="26"/>
      <c r="AK778" s="24"/>
    </row>
    <row r="779" spans="1:37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5"/>
      <c r="AJ779" s="26"/>
      <c r="AK779" s="24"/>
    </row>
    <row r="780" spans="1:37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5"/>
      <c r="AJ780" s="26"/>
      <c r="AK780" s="24"/>
    </row>
    <row r="781" spans="1:37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5"/>
      <c r="AJ781" s="26"/>
      <c r="AK781" s="24"/>
    </row>
    <row r="782" spans="1:37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5"/>
      <c r="AJ782" s="26"/>
      <c r="AK782" s="24"/>
    </row>
    <row r="783" spans="1:37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5"/>
      <c r="AJ783" s="26"/>
      <c r="AK783" s="24"/>
    </row>
    <row r="784" spans="1:37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5"/>
      <c r="AJ784" s="26"/>
      <c r="AK784" s="24"/>
    </row>
    <row r="785" spans="1:37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5"/>
      <c r="AJ785" s="26"/>
      <c r="AK785" s="24"/>
    </row>
    <row r="786" spans="1:37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5"/>
      <c r="AJ786" s="26"/>
      <c r="AK786" s="24"/>
    </row>
    <row r="787" spans="1:3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5"/>
      <c r="AJ787" s="26"/>
      <c r="AK787" s="24"/>
    </row>
    <row r="788" spans="1:37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5"/>
      <c r="AJ788" s="26"/>
      <c r="AK788" s="24"/>
    </row>
    <row r="789" spans="1:37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5"/>
      <c r="AJ789" s="26"/>
      <c r="AK789" s="24"/>
    </row>
    <row r="790" spans="1:37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5"/>
      <c r="AJ790" s="26"/>
      <c r="AK790" s="24"/>
    </row>
    <row r="791" spans="1:37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5"/>
      <c r="AJ791" s="26"/>
      <c r="AK791" s="24"/>
    </row>
    <row r="792" spans="1:37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5"/>
      <c r="AJ792" s="26"/>
      <c r="AK792" s="24"/>
    </row>
    <row r="793" spans="1:37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5"/>
      <c r="AJ793" s="26"/>
      <c r="AK793" s="24"/>
    </row>
    <row r="794" spans="1:37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5"/>
      <c r="AJ794" s="26"/>
      <c r="AK794" s="24"/>
    </row>
    <row r="795" spans="1:37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5"/>
      <c r="AJ795" s="26"/>
      <c r="AK795" s="24"/>
    </row>
    <row r="796" spans="1:37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5"/>
      <c r="AJ796" s="26"/>
      <c r="AK796" s="24"/>
    </row>
    <row r="797" spans="1:3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5"/>
      <c r="AJ797" s="26"/>
      <c r="AK797" s="24"/>
    </row>
    <row r="798" spans="1:37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5"/>
      <c r="AJ798" s="26"/>
      <c r="AK798" s="24"/>
    </row>
    <row r="799" spans="1:37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5"/>
      <c r="AJ799" s="26"/>
      <c r="AK799" s="24"/>
    </row>
    <row r="800" spans="1:37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5"/>
      <c r="AJ800" s="26"/>
      <c r="AK800" s="24"/>
    </row>
    <row r="801" spans="1:37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5"/>
      <c r="AJ801" s="26"/>
      <c r="AK801" s="24"/>
    </row>
    <row r="802" spans="1:37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5"/>
      <c r="AJ802" s="26"/>
      <c r="AK802" s="24"/>
    </row>
    <row r="803" spans="1:37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5"/>
      <c r="AJ803" s="26"/>
      <c r="AK803" s="24"/>
    </row>
    <row r="804" spans="1:37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5"/>
      <c r="AJ804" s="26"/>
      <c r="AK804" s="24"/>
    </row>
    <row r="805" spans="1:37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5"/>
      <c r="AJ805" s="26"/>
      <c r="AK805" s="24"/>
    </row>
    <row r="806" spans="1:37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5"/>
      <c r="AJ806" s="26"/>
      <c r="AK806" s="24"/>
    </row>
    <row r="807" spans="1:3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5"/>
      <c r="AJ807" s="26"/>
      <c r="AK807" s="24"/>
    </row>
    <row r="808" spans="1:37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5"/>
      <c r="AJ808" s="26"/>
      <c r="AK808" s="24"/>
    </row>
    <row r="809" spans="1:37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5"/>
      <c r="AJ809" s="26"/>
      <c r="AK809" s="24"/>
    </row>
    <row r="810" spans="1:37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5"/>
      <c r="AJ810" s="26"/>
      <c r="AK810" s="24"/>
    </row>
    <row r="811" spans="1:37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5"/>
      <c r="AJ811" s="26"/>
      <c r="AK811" s="24"/>
    </row>
    <row r="812" spans="1:37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5"/>
      <c r="AJ812" s="26"/>
      <c r="AK812" s="24"/>
    </row>
    <row r="813" spans="1:37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5"/>
      <c r="AJ813" s="26"/>
      <c r="AK813" s="24"/>
    </row>
    <row r="814" spans="1:37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5"/>
      <c r="AJ814" s="26"/>
      <c r="AK814" s="24"/>
    </row>
    <row r="815" spans="1:37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5"/>
      <c r="AJ815" s="26"/>
      <c r="AK815" s="24"/>
    </row>
    <row r="816" spans="1:37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5"/>
      <c r="AJ816" s="26"/>
      <c r="AK816" s="24"/>
    </row>
    <row r="817" spans="1:3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5"/>
      <c r="AJ817" s="26"/>
      <c r="AK817" s="24"/>
    </row>
    <row r="818" spans="1:37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5"/>
      <c r="AJ818" s="26"/>
      <c r="AK818" s="24"/>
    </row>
    <row r="819" spans="1:37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5"/>
      <c r="AJ819" s="26"/>
      <c r="AK819" s="24"/>
    </row>
    <row r="820" spans="1:37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5"/>
      <c r="AJ820" s="26"/>
      <c r="AK820" s="24"/>
    </row>
    <row r="821" spans="1:37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5"/>
      <c r="AJ821" s="26"/>
      <c r="AK821" s="24"/>
    </row>
    <row r="822" spans="1:37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5"/>
      <c r="AJ822" s="26"/>
      <c r="AK822" s="24"/>
    </row>
    <row r="823" spans="1:37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5"/>
      <c r="AJ823" s="26"/>
      <c r="AK823" s="24"/>
    </row>
    <row r="824" spans="1:37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5"/>
      <c r="AJ824" s="26"/>
      <c r="AK824" s="24"/>
    </row>
    <row r="825" spans="1:37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5"/>
      <c r="AJ825" s="26"/>
      <c r="AK825" s="24"/>
    </row>
    <row r="826" spans="1:37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5"/>
      <c r="AJ826" s="26"/>
      <c r="AK826" s="24"/>
    </row>
    <row r="827" spans="1:3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5"/>
      <c r="AJ827" s="26"/>
      <c r="AK827" s="24"/>
    </row>
    <row r="828" spans="1:37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5"/>
      <c r="AJ828" s="26"/>
      <c r="AK828" s="24"/>
    </row>
    <row r="829" spans="1:37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5"/>
      <c r="AJ829" s="26"/>
      <c r="AK829" s="24"/>
    </row>
    <row r="830" spans="1:37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5"/>
      <c r="AJ830" s="26"/>
      <c r="AK830" s="24"/>
    </row>
    <row r="831" spans="1:37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5"/>
      <c r="AJ831" s="26"/>
      <c r="AK831" s="24"/>
    </row>
    <row r="832" spans="1:37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5"/>
      <c r="AJ832" s="26"/>
      <c r="AK832" s="24"/>
    </row>
    <row r="833" spans="1:37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5"/>
      <c r="AJ833" s="26"/>
      <c r="AK833" s="24"/>
    </row>
    <row r="834" spans="1:37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5"/>
      <c r="AJ834" s="26"/>
      <c r="AK834" s="24"/>
    </row>
    <row r="835" spans="1:37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5"/>
      <c r="AJ835" s="26"/>
      <c r="AK835" s="24"/>
    </row>
    <row r="836" spans="1:37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5"/>
      <c r="AJ836" s="26"/>
      <c r="AK836" s="24"/>
    </row>
    <row r="837" spans="1: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5"/>
      <c r="AJ837" s="26"/>
      <c r="AK837" s="24"/>
    </row>
    <row r="838" spans="1:37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5"/>
      <c r="AJ838" s="26"/>
      <c r="AK838" s="24"/>
    </row>
    <row r="839" spans="1:37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5"/>
      <c r="AJ839" s="26"/>
      <c r="AK839" s="24"/>
    </row>
    <row r="840" spans="1:37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5"/>
      <c r="AJ840" s="26"/>
      <c r="AK840" s="24"/>
    </row>
    <row r="841" spans="1:37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5"/>
      <c r="AJ841" s="26"/>
      <c r="AK841" s="24"/>
    </row>
    <row r="842" spans="1:37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5"/>
      <c r="AJ842" s="26"/>
      <c r="AK842" s="24"/>
    </row>
    <row r="843" spans="1:37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5"/>
      <c r="AJ843" s="26"/>
      <c r="AK843" s="24"/>
    </row>
    <row r="844" spans="1:37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5"/>
      <c r="AJ844" s="26"/>
      <c r="AK844" s="24"/>
    </row>
    <row r="845" spans="1:37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5"/>
      <c r="AJ845" s="26"/>
      <c r="AK845" s="24"/>
    </row>
    <row r="846" spans="1:37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5"/>
      <c r="AJ846" s="26"/>
      <c r="AK846" s="24"/>
    </row>
    <row r="847" spans="1:3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5"/>
      <c r="AJ847" s="26"/>
      <c r="AK847" s="24"/>
    </row>
    <row r="848" spans="1:37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5"/>
      <c r="AJ848" s="26"/>
      <c r="AK848" s="24"/>
    </row>
    <row r="849" spans="1:37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5"/>
      <c r="AJ849" s="26"/>
      <c r="AK849" s="24"/>
    </row>
    <row r="850" spans="1:37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5"/>
      <c r="AJ850" s="26"/>
      <c r="AK850" s="24"/>
    </row>
    <row r="851" spans="1:37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5"/>
      <c r="AJ851" s="26"/>
      <c r="AK851" s="24"/>
    </row>
    <row r="852" spans="1:37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5"/>
      <c r="AJ852" s="26"/>
      <c r="AK852" s="24"/>
    </row>
    <row r="853" spans="1:37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5"/>
      <c r="AJ853" s="26"/>
      <c r="AK853" s="24"/>
    </row>
    <row r="854" spans="1:37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5"/>
      <c r="AJ854" s="26"/>
      <c r="AK854" s="24"/>
    </row>
    <row r="855" spans="1:37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5"/>
      <c r="AJ855" s="26"/>
      <c r="AK855" s="24"/>
    </row>
    <row r="856" spans="1:37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5"/>
      <c r="AJ856" s="26"/>
      <c r="AK856" s="24"/>
    </row>
    <row r="857" spans="1:3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5"/>
      <c r="AJ857" s="26"/>
      <c r="AK857" s="24"/>
    </row>
    <row r="858" spans="1:37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5"/>
      <c r="AJ858" s="26"/>
      <c r="AK858" s="24"/>
    </row>
    <row r="859" spans="1:37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5"/>
      <c r="AJ859" s="26"/>
      <c r="AK859" s="24"/>
    </row>
    <row r="860" spans="1:37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5"/>
      <c r="AJ860" s="26"/>
      <c r="AK860" s="24"/>
    </row>
    <row r="861" spans="1:37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5"/>
      <c r="AJ861" s="26"/>
      <c r="AK861" s="24"/>
    </row>
    <row r="862" spans="1:37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5"/>
      <c r="AJ862" s="26"/>
      <c r="AK862" s="24"/>
    </row>
    <row r="863" spans="1:37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5"/>
      <c r="AJ863" s="26"/>
      <c r="AK863" s="24"/>
    </row>
    <row r="864" spans="1:37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5"/>
      <c r="AJ864" s="26"/>
      <c r="AK864" s="24"/>
    </row>
    <row r="865" spans="1:37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5"/>
      <c r="AJ865" s="26"/>
      <c r="AK865" s="24"/>
    </row>
    <row r="866" spans="1:37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5"/>
      <c r="AJ866" s="26"/>
      <c r="AK866" s="24"/>
    </row>
    <row r="867" spans="1:3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5"/>
      <c r="AJ867" s="26"/>
      <c r="AK867" s="24"/>
    </row>
    <row r="868" spans="1:37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5"/>
      <c r="AJ868" s="26"/>
      <c r="AK868" s="24"/>
    </row>
    <row r="869" spans="1:37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5"/>
      <c r="AJ869" s="26"/>
      <c r="AK869" s="24"/>
    </row>
    <row r="870" spans="1:37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5"/>
      <c r="AJ870" s="26"/>
      <c r="AK870" s="24"/>
    </row>
    <row r="871" spans="1:37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5"/>
      <c r="AJ871" s="26"/>
      <c r="AK871" s="24"/>
    </row>
    <row r="872" spans="1:37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5"/>
      <c r="AJ872" s="26"/>
      <c r="AK872" s="24"/>
    </row>
    <row r="873" spans="1:37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5"/>
      <c r="AJ873" s="26"/>
      <c r="AK873" s="24"/>
    </row>
    <row r="874" spans="1:37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5"/>
      <c r="AJ874" s="26"/>
      <c r="AK874" s="24"/>
    </row>
    <row r="875" spans="1:37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5"/>
      <c r="AJ875" s="26"/>
      <c r="AK875" s="24"/>
    </row>
    <row r="876" spans="1:37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5"/>
      <c r="AJ876" s="26"/>
      <c r="AK876" s="24"/>
    </row>
    <row r="877" spans="1:3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5"/>
      <c r="AJ877" s="26"/>
      <c r="AK877" s="24"/>
    </row>
    <row r="878" spans="1:37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5"/>
      <c r="AJ878" s="26"/>
      <c r="AK878" s="24"/>
    </row>
    <row r="879" spans="1:37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5"/>
      <c r="AJ879" s="26"/>
      <c r="AK879" s="24"/>
    </row>
    <row r="880" spans="1:37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5"/>
      <c r="AJ880" s="26"/>
      <c r="AK880" s="24"/>
    </row>
    <row r="881" spans="1:37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5"/>
      <c r="AJ881" s="26"/>
      <c r="AK881" s="24"/>
    </row>
    <row r="882" spans="1:37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5"/>
      <c r="AJ882" s="26"/>
      <c r="AK882" s="24"/>
    </row>
    <row r="883" spans="1:37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5"/>
      <c r="AJ883" s="26"/>
      <c r="AK883" s="24"/>
    </row>
    <row r="884" spans="1:37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5"/>
      <c r="AJ884" s="26"/>
      <c r="AK884" s="24"/>
    </row>
    <row r="885" spans="1:37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5"/>
      <c r="AJ885" s="26"/>
      <c r="AK885" s="24"/>
    </row>
    <row r="886" spans="1:37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5"/>
      <c r="AJ886" s="26"/>
      <c r="AK886" s="24"/>
    </row>
    <row r="887" spans="1:3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5"/>
      <c r="AJ887" s="26"/>
      <c r="AK887" s="24"/>
    </row>
    <row r="888" spans="1:37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5"/>
      <c r="AJ888" s="26"/>
      <c r="AK888" s="24"/>
    </row>
    <row r="889" spans="1:37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5"/>
      <c r="AJ889" s="26"/>
      <c r="AK889" s="24"/>
    </row>
    <row r="890" spans="1:37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5"/>
      <c r="AJ890" s="26"/>
      <c r="AK890" s="24"/>
    </row>
    <row r="891" spans="1:37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5"/>
      <c r="AJ891" s="26"/>
      <c r="AK891" s="24"/>
    </row>
    <row r="892" spans="1:37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5"/>
      <c r="AJ892" s="26"/>
      <c r="AK892" s="24"/>
    </row>
    <row r="893" spans="1:37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5"/>
      <c r="AJ893" s="26"/>
      <c r="AK893" s="24"/>
    </row>
    <row r="894" spans="1:37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5"/>
      <c r="AJ894" s="26"/>
      <c r="AK894" s="24"/>
    </row>
    <row r="895" spans="1:37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5"/>
      <c r="AJ895" s="26"/>
      <c r="AK895" s="24"/>
    </row>
    <row r="896" spans="1:37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5"/>
      <c r="AJ896" s="26"/>
      <c r="AK896" s="24"/>
    </row>
    <row r="897" spans="1:3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5"/>
      <c r="AJ897" s="26"/>
      <c r="AK897" s="24"/>
    </row>
    <row r="898" spans="1:37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5"/>
      <c r="AJ898" s="26"/>
      <c r="AK898" s="24"/>
    </row>
    <row r="899" spans="1:37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5"/>
      <c r="AJ899" s="26"/>
      <c r="AK899" s="24"/>
    </row>
    <row r="900" spans="1:37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5"/>
      <c r="AJ900" s="26"/>
      <c r="AK900" s="24"/>
    </row>
    <row r="901" spans="1:37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5"/>
      <c r="AJ901" s="26"/>
      <c r="AK901" s="24"/>
    </row>
    <row r="902" spans="1:37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5"/>
      <c r="AJ902" s="26"/>
      <c r="AK902" s="24"/>
    </row>
    <row r="903" spans="1:37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5"/>
      <c r="AJ903" s="26"/>
      <c r="AK903" s="24"/>
    </row>
    <row r="904" spans="1:37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5"/>
      <c r="AJ904" s="26"/>
      <c r="AK904" s="24"/>
    </row>
    <row r="905" spans="1:37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5"/>
      <c r="AJ905" s="26"/>
      <c r="AK905" s="24"/>
    </row>
    <row r="906" spans="1:37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5"/>
      <c r="AJ906" s="26"/>
      <c r="AK906" s="24"/>
    </row>
    <row r="907" spans="1:3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5"/>
      <c r="AJ907" s="26"/>
      <c r="AK907" s="24"/>
    </row>
    <row r="908" spans="1:37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5"/>
      <c r="AJ908" s="26"/>
      <c r="AK908" s="24"/>
    </row>
    <row r="909" spans="1:37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5"/>
      <c r="AJ909" s="26"/>
      <c r="AK909" s="24"/>
    </row>
    <row r="910" spans="1:37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5"/>
      <c r="AJ910" s="26"/>
      <c r="AK910" s="24"/>
    </row>
    <row r="911" spans="1:37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5"/>
      <c r="AJ911" s="26"/>
      <c r="AK911" s="24"/>
    </row>
    <row r="912" spans="1:37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5"/>
      <c r="AJ912" s="26"/>
      <c r="AK912" s="24"/>
    </row>
    <row r="913" spans="1:37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5"/>
      <c r="AJ913" s="26"/>
      <c r="AK913" s="24"/>
    </row>
    <row r="914" spans="1:37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5"/>
      <c r="AJ914" s="26"/>
      <c r="AK914" s="24"/>
    </row>
    <row r="915" spans="1:37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5"/>
      <c r="AJ915" s="26"/>
      <c r="AK915" s="24"/>
    </row>
    <row r="916" spans="1:37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5"/>
      <c r="AJ916" s="26"/>
      <c r="AK916" s="24"/>
    </row>
    <row r="917" spans="1:3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5"/>
      <c r="AJ917" s="26"/>
      <c r="AK917" s="24"/>
    </row>
    <row r="918" spans="1:37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5"/>
      <c r="AJ918" s="26"/>
      <c r="AK918" s="24"/>
    </row>
    <row r="919" spans="1:37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5"/>
      <c r="AJ919" s="26"/>
      <c r="AK919" s="24"/>
    </row>
    <row r="920" spans="1:37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5"/>
      <c r="AJ920" s="26"/>
      <c r="AK920" s="24"/>
    </row>
    <row r="921" spans="1:37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5"/>
      <c r="AJ921" s="26"/>
      <c r="AK921" s="24"/>
    </row>
    <row r="922" spans="1:37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5"/>
      <c r="AJ922" s="26"/>
      <c r="AK922" s="24"/>
    </row>
    <row r="923" spans="1:37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5"/>
      <c r="AJ923" s="26"/>
      <c r="AK923" s="24"/>
    </row>
    <row r="924" spans="1:37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5"/>
      <c r="AJ924" s="26"/>
      <c r="AK924" s="24"/>
    </row>
    <row r="925" spans="1:37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5"/>
      <c r="AJ925" s="26"/>
      <c r="AK925" s="24"/>
    </row>
    <row r="926" spans="1:37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5"/>
      <c r="AJ926" s="26"/>
      <c r="AK926" s="24"/>
    </row>
    <row r="927" spans="1:3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5"/>
      <c r="AJ927" s="26"/>
      <c r="AK927" s="24"/>
    </row>
    <row r="928" spans="1:37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5"/>
      <c r="AJ928" s="26"/>
      <c r="AK928" s="24"/>
    </row>
    <row r="929" spans="1:37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5"/>
      <c r="AJ929" s="26"/>
      <c r="AK929" s="24"/>
    </row>
    <row r="930" spans="1:37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5"/>
      <c r="AJ930" s="26"/>
      <c r="AK930" s="24"/>
    </row>
    <row r="931" spans="1:37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5"/>
      <c r="AJ931" s="26"/>
      <c r="AK931" s="24"/>
    </row>
    <row r="932" spans="1:37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5"/>
      <c r="AJ932" s="26"/>
      <c r="AK932" s="24"/>
    </row>
    <row r="933" spans="1:37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5"/>
      <c r="AJ933" s="26"/>
      <c r="AK933" s="24"/>
    </row>
    <row r="934" spans="1:37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5"/>
      <c r="AJ934" s="26"/>
      <c r="AK934" s="24"/>
    </row>
    <row r="935" spans="1:37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5"/>
      <c r="AJ935" s="26"/>
      <c r="AK935" s="24"/>
    </row>
    <row r="936" spans="1:37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5"/>
      <c r="AJ936" s="26"/>
      <c r="AK936" s="24"/>
    </row>
    <row r="937" spans="1: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5"/>
      <c r="AJ937" s="26"/>
      <c r="AK937" s="24"/>
    </row>
    <row r="938" spans="1:37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5"/>
      <c r="AJ938" s="26"/>
      <c r="AK938" s="24"/>
    </row>
    <row r="939" spans="1:37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5"/>
      <c r="AJ939" s="26"/>
      <c r="AK939" s="24"/>
    </row>
    <row r="940" spans="1:37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5"/>
      <c r="AJ940" s="26"/>
      <c r="AK940" s="24"/>
    </row>
    <row r="941" spans="1:37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5"/>
      <c r="AJ941" s="26"/>
      <c r="AK941" s="24"/>
    </row>
    <row r="942" spans="1:37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5"/>
      <c r="AJ942" s="26"/>
      <c r="AK942" s="24"/>
    </row>
    <row r="943" spans="1:37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5"/>
      <c r="AJ943" s="26"/>
      <c r="AK943" s="24"/>
    </row>
    <row r="944" spans="1:37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5"/>
      <c r="AJ944" s="26"/>
      <c r="AK944" s="24"/>
    </row>
    <row r="945" spans="1:37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5"/>
      <c r="AJ945" s="26"/>
      <c r="AK945" s="24"/>
    </row>
    <row r="946" spans="1:37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5"/>
      <c r="AJ946" s="26"/>
      <c r="AK946" s="24"/>
    </row>
    <row r="947" spans="1:3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5"/>
      <c r="AJ947" s="26"/>
      <c r="AK947" s="24"/>
    </row>
    <row r="948" spans="1:37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5"/>
      <c r="AJ948" s="26"/>
      <c r="AK948" s="24"/>
    </row>
    <row r="949" spans="1:37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5"/>
      <c r="AJ949" s="26"/>
      <c r="AK949" s="24"/>
    </row>
    <row r="950" spans="1:37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5"/>
      <c r="AJ950" s="26"/>
      <c r="AK950" s="24"/>
    </row>
    <row r="951" spans="1:37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5"/>
      <c r="AJ951" s="26"/>
      <c r="AK951" s="24"/>
    </row>
    <row r="952" spans="1:37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5"/>
      <c r="AJ952" s="26"/>
      <c r="AK952" s="24"/>
    </row>
    <row r="953" spans="1:37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5"/>
      <c r="AJ953" s="26"/>
      <c r="AK953" s="24"/>
    </row>
    <row r="954" spans="1:37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5"/>
      <c r="AJ954" s="26"/>
      <c r="AK954" s="24"/>
    </row>
    <row r="955" spans="1:37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5"/>
      <c r="AJ955" s="26"/>
      <c r="AK955" s="24"/>
    </row>
    <row r="956" spans="1:37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5"/>
      <c r="AJ956" s="26"/>
      <c r="AK956" s="24"/>
    </row>
    <row r="957" spans="1:3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5"/>
      <c r="AJ957" s="26"/>
      <c r="AK957" s="24"/>
    </row>
    <row r="958" spans="1:37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5"/>
      <c r="AJ958" s="26"/>
      <c r="AK958" s="24"/>
    </row>
    <row r="959" spans="1:37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5"/>
      <c r="AJ959" s="26"/>
      <c r="AK959" s="24"/>
    </row>
    <row r="960" spans="1:37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5"/>
      <c r="AJ960" s="26"/>
      <c r="AK960" s="24"/>
    </row>
    <row r="961" spans="1:37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5"/>
      <c r="AJ961" s="26"/>
      <c r="AK961" s="24"/>
    </row>
    <row r="962" spans="1:37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5"/>
      <c r="AJ962" s="26"/>
      <c r="AK962" s="24"/>
    </row>
    <row r="963" spans="1:37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5"/>
      <c r="AJ963" s="26"/>
      <c r="AK963" s="24"/>
    </row>
    <row r="964" spans="1:37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5"/>
      <c r="AJ964" s="26"/>
      <c r="AK964" s="24"/>
    </row>
    <row r="965" spans="1:37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5"/>
      <c r="AJ965" s="26"/>
      <c r="AK965" s="24"/>
    </row>
    <row r="966" spans="1:37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5"/>
      <c r="AJ966" s="26"/>
      <c r="AK966" s="24"/>
    </row>
    <row r="967" spans="1:3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5"/>
      <c r="AJ967" s="26"/>
      <c r="AK967" s="24"/>
    </row>
    <row r="968" spans="1:37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5"/>
      <c r="AJ968" s="26"/>
      <c r="AK968" s="24"/>
    </row>
    <row r="969" spans="1:37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5"/>
      <c r="AJ969" s="26"/>
      <c r="AK969" s="24"/>
    </row>
    <row r="970" spans="1:37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5"/>
      <c r="AJ970" s="26"/>
      <c r="AK970" s="24"/>
    </row>
    <row r="971" spans="1:37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5"/>
      <c r="AJ971" s="26"/>
      <c r="AK971" s="24"/>
    </row>
    <row r="972" spans="1:37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5"/>
      <c r="AJ972" s="26"/>
      <c r="AK972" s="24"/>
    </row>
    <row r="973" spans="1:37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5"/>
      <c r="AJ973" s="26"/>
      <c r="AK973" s="24"/>
    </row>
    <row r="974" spans="1:37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5"/>
      <c r="AJ974" s="26"/>
      <c r="AK974" s="24"/>
    </row>
    <row r="975" spans="1:37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5"/>
      <c r="AJ975" s="26"/>
      <c r="AK975" s="24"/>
    </row>
    <row r="976" spans="1:37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5"/>
      <c r="AJ976" s="26"/>
      <c r="AK976" s="24"/>
    </row>
    <row r="977" spans="1:3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5"/>
      <c r="AJ977" s="26"/>
      <c r="AK977" s="24"/>
    </row>
    <row r="978" spans="1:37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5"/>
      <c r="AJ978" s="26"/>
      <c r="AK978" s="24"/>
    </row>
    <row r="979" spans="1:37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5"/>
      <c r="AJ979" s="26"/>
      <c r="AK979" s="24"/>
    </row>
    <row r="980" spans="1:37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5"/>
      <c r="AJ980" s="26"/>
      <c r="AK980" s="24"/>
    </row>
    <row r="981" spans="1:37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5"/>
      <c r="AJ981" s="26"/>
      <c r="AK981" s="24"/>
    </row>
    <row r="982" spans="1:37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5"/>
      <c r="AJ982" s="26"/>
      <c r="AK982" s="24"/>
    </row>
    <row r="983" spans="1:37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5"/>
      <c r="AJ983" s="26"/>
      <c r="AK983" s="24"/>
    </row>
    <row r="984" spans="1:37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5"/>
      <c r="AJ984" s="26"/>
      <c r="AK984" s="24"/>
    </row>
    <row r="985" spans="1:37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5"/>
      <c r="AJ985" s="26"/>
      <c r="AK985" s="24"/>
    </row>
    <row r="986" spans="1:37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5"/>
      <c r="AJ986" s="26"/>
      <c r="AK986" s="24"/>
    </row>
    <row r="987" spans="1:3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5"/>
      <c r="AJ987" s="26"/>
      <c r="AK987" s="24"/>
    </row>
    <row r="988" spans="1:37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5"/>
      <c r="AJ988" s="26"/>
      <c r="AK988" s="24"/>
    </row>
    <row r="989" spans="1:37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5"/>
      <c r="AJ989" s="26"/>
      <c r="AK989" s="24"/>
    </row>
    <row r="990" spans="1:37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5"/>
      <c r="AJ990" s="26"/>
      <c r="AK990" s="24"/>
    </row>
    <row r="991" spans="1:37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5"/>
      <c r="AJ991" s="26"/>
      <c r="AK991" s="24"/>
    </row>
    <row r="992" spans="1:37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5"/>
      <c r="AJ992" s="26"/>
      <c r="AK992" s="24"/>
    </row>
    <row r="993" spans="1:37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5"/>
      <c r="AJ993" s="26"/>
      <c r="AK993" s="24"/>
    </row>
    <row r="994" spans="1:37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5"/>
      <c r="AJ994" s="26"/>
      <c r="AK994" s="24"/>
    </row>
    <row r="995" spans="1:37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5"/>
      <c r="AJ995" s="26"/>
      <c r="AK995" s="24"/>
    </row>
    <row r="996" spans="1:37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5"/>
      <c r="AJ996" s="26"/>
      <c r="AK996" s="24"/>
    </row>
    <row r="997" spans="1:37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5"/>
      <c r="AJ997" s="26"/>
      <c r="AK997" s="24"/>
    </row>
    <row r="998" spans="1:37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5"/>
      <c r="AJ998" s="26"/>
      <c r="AK998" s="24"/>
    </row>
    <row r="999" spans="1:37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5"/>
      <c r="AJ999" s="26"/>
      <c r="AK999" s="24"/>
    </row>
    <row r="1000" spans="1:37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5"/>
      <c r="AJ1000" s="26"/>
      <c r="AK1000" s="24"/>
    </row>
    <row r="1001" spans="1:37" ht="12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5"/>
      <c r="AJ1001" s="26"/>
      <c r="AK1001" s="24"/>
    </row>
  </sheetData>
  <autoFilter ref="A2:AK238" xr:uid="{00000000-0009-0000-0000-000003000000}"/>
  <conditionalFormatting sqref="A1">
    <cfRule type="expression" dxfId="34" priority="31" stopIfTrue="1">
      <formula>$G1="x"</formula>
    </cfRule>
    <cfRule type="expression" dxfId="33" priority="32" stopIfTrue="1">
      <formula>$G1="v2"</formula>
    </cfRule>
  </conditionalFormatting>
  <conditionalFormatting sqref="D1">
    <cfRule type="expression" dxfId="32" priority="29" stopIfTrue="1">
      <formula>$G1="x"</formula>
    </cfRule>
    <cfRule type="expression" dxfId="31" priority="30" stopIfTrue="1">
      <formula>$G1="v2"</formula>
    </cfRule>
  </conditionalFormatting>
  <conditionalFormatting sqref="E1">
    <cfRule type="expression" dxfId="30" priority="27" stopIfTrue="1">
      <formula>$G1="x"</formula>
    </cfRule>
    <cfRule type="expression" dxfId="29" priority="28" stopIfTrue="1">
      <formula>$G1="v2"</formula>
    </cfRule>
  </conditionalFormatting>
  <conditionalFormatting sqref="H1:J1">
    <cfRule type="expression" dxfId="28" priority="25" stopIfTrue="1">
      <formula>$G1="x"</formula>
    </cfRule>
    <cfRule type="expression" dxfId="27" priority="26" stopIfTrue="1">
      <formula>$G1="v2"</formula>
    </cfRule>
  </conditionalFormatting>
  <conditionalFormatting sqref="D1:E1">
    <cfRule type="expression" dxfId="26" priority="23" stopIfTrue="1">
      <formula>$G1="x"</formula>
    </cfRule>
    <cfRule type="expression" dxfId="25" priority="24" stopIfTrue="1">
      <formula>$G1="v2"</formula>
    </cfRule>
  </conditionalFormatting>
  <conditionalFormatting sqref="K1">
    <cfRule type="expression" dxfId="24" priority="21" stopIfTrue="1">
      <formula>$G1="x"</formula>
    </cfRule>
    <cfRule type="expression" dxfId="23" priority="22" stopIfTrue="1">
      <formula>$G1="v2"</formula>
    </cfRule>
  </conditionalFormatting>
  <conditionalFormatting sqref="M1">
    <cfRule type="expression" dxfId="22" priority="19" stopIfTrue="1">
      <formula>$G1="x"</formula>
    </cfRule>
    <cfRule type="expression" dxfId="21" priority="20" stopIfTrue="1">
      <formula>$G1="v2"</formula>
    </cfRule>
  </conditionalFormatting>
  <conditionalFormatting sqref="E1">
    <cfRule type="expression" dxfId="20" priority="17" stopIfTrue="1">
      <formula>$G1="x"</formula>
    </cfRule>
    <cfRule type="expression" dxfId="19" priority="18" stopIfTrue="1">
      <formula>$G1="v2"</formula>
    </cfRule>
  </conditionalFormatting>
  <conditionalFormatting sqref="S1">
    <cfRule type="expression" dxfId="18" priority="15" stopIfTrue="1">
      <formula>$H1="x"</formula>
    </cfRule>
    <cfRule type="expression" dxfId="17" priority="16" stopIfTrue="1">
      <formula>$H1="v2"</formula>
    </cfRule>
  </conditionalFormatting>
  <conditionalFormatting sqref="T1">
    <cfRule type="expression" dxfId="16" priority="13" stopIfTrue="1">
      <formula>$H1="x"</formula>
    </cfRule>
    <cfRule type="expression" dxfId="15" priority="14" stopIfTrue="1">
      <formula>$H1="v2"</formula>
    </cfRule>
  </conditionalFormatting>
  <conditionalFormatting sqref="AB1">
    <cfRule type="expression" dxfId="14" priority="11" stopIfTrue="1">
      <formula>$H1="x"</formula>
    </cfRule>
    <cfRule type="expression" dxfId="13" priority="12" stopIfTrue="1">
      <formula>$H1="v2"</formula>
    </cfRule>
  </conditionalFormatting>
  <conditionalFormatting sqref="AA1">
    <cfRule type="expression" dxfId="12" priority="9" stopIfTrue="1">
      <formula>$H1="x"</formula>
    </cfRule>
    <cfRule type="expression" dxfId="11" priority="10" stopIfTrue="1">
      <formula>$H1="v2"</formula>
    </cfRule>
  </conditionalFormatting>
  <conditionalFormatting sqref="AD1">
    <cfRule type="expression" dxfId="10" priority="7" stopIfTrue="1">
      <formula>$G1="x"</formula>
    </cfRule>
    <cfRule type="expression" dxfId="9" priority="8" stopIfTrue="1">
      <formula>$G1="v2"</formula>
    </cfRule>
  </conditionalFormatting>
  <conditionalFormatting sqref="AE1">
    <cfRule type="expression" dxfId="8" priority="5" stopIfTrue="1">
      <formula>$G1="x"</formula>
    </cfRule>
    <cfRule type="expression" dxfId="7" priority="6" stopIfTrue="1">
      <formula>$G1="v2"</formula>
    </cfRule>
  </conditionalFormatting>
  <conditionalFormatting sqref="AC1">
    <cfRule type="expression" dxfId="6" priority="4" stopIfTrue="1">
      <formula>$H1="x"</formula>
    </cfRule>
  </conditionalFormatting>
  <conditionalFormatting sqref="AF1">
    <cfRule type="expression" dxfId="5" priority="3" stopIfTrue="1">
      <formula>$H1="x"</formula>
    </cfRule>
  </conditionalFormatting>
  <conditionalFormatting sqref="Y1">
    <cfRule type="expression" dxfId="4" priority="1" stopIfTrue="1">
      <formula>$G1="x"</formula>
    </cfRule>
    <cfRule type="expression" dxfId="3" priority="2" stopIfTrue="1">
      <formula>$G1="v2"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999"/>
  <sheetViews>
    <sheetView topLeftCell="G1" workbookViewId="0">
      <selection activeCell="D18" sqref="D18"/>
    </sheetView>
  </sheetViews>
  <sheetFormatPr baseColWidth="10" defaultColWidth="14.44140625" defaultRowHeight="15" customHeight="1"/>
  <cols>
    <col min="1" max="1" width="14.109375" bestFit="1" customWidth="1"/>
    <col min="2" max="2" width="10.6640625" customWidth="1"/>
    <col min="3" max="3" width="21.33203125" customWidth="1"/>
    <col min="5" max="5" width="47" customWidth="1"/>
    <col min="6" max="6" width="25.88671875" customWidth="1"/>
    <col min="7" max="7" width="13.5546875" customWidth="1"/>
    <col min="8" max="8" width="25.88671875" customWidth="1"/>
    <col min="9" max="9" width="10.109375" customWidth="1"/>
    <col min="10" max="10" width="25.6640625" customWidth="1"/>
    <col min="11" max="11" width="12.44140625" customWidth="1"/>
    <col min="12" max="12" width="33.33203125" customWidth="1"/>
    <col min="13" max="13" width="10.5546875" customWidth="1"/>
    <col min="14" max="14" width="24.5546875" customWidth="1"/>
    <col min="15" max="15" width="10.6640625" customWidth="1"/>
    <col min="16" max="16" width="30.6640625" customWidth="1"/>
    <col min="17" max="17" width="16" customWidth="1"/>
    <col min="18" max="18" width="33.33203125" customWidth="1"/>
    <col min="19" max="20" width="11.88671875" customWidth="1"/>
    <col min="21" max="21" width="28.44140625" customWidth="1"/>
    <col min="22" max="23" width="10.6640625" customWidth="1"/>
    <col min="24" max="24" width="20.5546875" customWidth="1"/>
    <col min="25" max="25" width="10.6640625" customWidth="1"/>
    <col min="26" max="26" width="17.88671875" customWidth="1"/>
    <col min="27" max="27" width="13.44140625" customWidth="1"/>
    <col min="28" max="28" width="33.33203125" customWidth="1"/>
    <col min="29" max="29" width="6" customWidth="1"/>
    <col min="30" max="30" width="24.5546875" customWidth="1"/>
    <col min="31" max="31" width="30.109375" customWidth="1"/>
    <col min="32" max="33" width="10.6640625" customWidth="1"/>
    <col min="34" max="34" width="13" customWidth="1"/>
    <col min="35" max="35" width="10.6640625" customWidth="1"/>
    <col min="36" max="36" width="12.6640625" customWidth="1"/>
    <col min="37" max="37" width="10.6640625" customWidth="1"/>
    <col min="38" max="38" width="13" customWidth="1"/>
    <col min="39" max="46" width="10.6640625" customWidth="1"/>
    <col min="47" max="47" width="11.44140625" customWidth="1"/>
    <col min="48" max="48" width="22.5546875" customWidth="1"/>
    <col min="49" max="49" width="18.5546875" customWidth="1"/>
    <col min="50" max="50" width="21.44140625" customWidth="1"/>
    <col min="51" max="52" width="15.109375" customWidth="1"/>
    <col min="53" max="53" width="12.5546875" customWidth="1"/>
    <col min="54" max="54" width="16.88671875" customWidth="1"/>
    <col min="55" max="55" width="13" customWidth="1"/>
    <col min="56" max="56" width="13.33203125" customWidth="1"/>
    <col min="57" max="57" width="30" customWidth="1"/>
    <col min="58" max="58" width="26" customWidth="1"/>
    <col min="59" max="61" width="32.109375" customWidth="1"/>
    <col min="62" max="62" width="10.6640625" customWidth="1"/>
    <col min="63" max="68" width="32.109375" customWidth="1"/>
    <col min="69" max="70" width="31.5546875" customWidth="1"/>
    <col min="71" max="71" width="21.44140625" customWidth="1"/>
    <col min="72" max="74" width="25" customWidth="1"/>
    <col min="75" max="87" width="13.44140625" customWidth="1"/>
    <col min="88" max="88" width="10.6640625" customWidth="1"/>
    <col min="89" max="97" width="13.44140625" customWidth="1"/>
  </cols>
  <sheetData>
    <row r="1" spans="1:97" ht="48" customHeight="1">
      <c r="A1" s="32" t="s">
        <v>1076</v>
      </c>
      <c r="B1" s="28" t="s">
        <v>1077</v>
      </c>
      <c r="C1" s="32" t="s">
        <v>1078</v>
      </c>
      <c r="D1" s="28" t="s">
        <v>1079</v>
      </c>
      <c r="E1" s="32" t="s">
        <v>1080</v>
      </c>
      <c r="F1" s="28" t="s">
        <v>1081</v>
      </c>
      <c r="G1" s="32" t="s">
        <v>1082</v>
      </c>
      <c r="H1" s="32" t="s">
        <v>1083</v>
      </c>
      <c r="I1" s="28" t="s">
        <v>1084</v>
      </c>
      <c r="J1" s="28" t="s">
        <v>1085</v>
      </c>
      <c r="K1" s="28" t="s">
        <v>1086</v>
      </c>
      <c r="L1" s="32" t="s">
        <v>1087</v>
      </c>
      <c r="M1" s="32" t="s">
        <v>1088</v>
      </c>
      <c r="N1" s="32" t="s">
        <v>1089</v>
      </c>
      <c r="O1" s="32" t="s">
        <v>1090</v>
      </c>
      <c r="P1" s="32" t="s">
        <v>1091</v>
      </c>
      <c r="Q1" s="28" t="s">
        <v>1092</v>
      </c>
      <c r="R1" s="32" t="s">
        <v>1093</v>
      </c>
      <c r="S1" s="32" t="s">
        <v>1094</v>
      </c>
      <c r="T1" s="32" t="s">
        <v>1095</v>
      </c>
      <c r="U1" s="32" t="s">
        <v>1096</v>
      </c>
      <c r="V1" s="28" t="s">
        <v>1097</v>
      </c>
      <c r="W1" s="28" t="s">
        <v>1098</v>
      </c>
      <c r="X1" s="28" t="s">
        <v>1099</v>
      </c>
      <c r="Y1" s="28" t="s">
        <v>1100</v>
      </c>
      <c r="Z1" s="32" t="s">
        <v>1101</v>
      </c>
      <c r="AA1" s="28" t="s">
        <v>1102</v>
      </c>
      <c r="AB1" s="32" t="s">
        <v>1103</v>
      </c>
      <c r="AC1" s="32" t="s">
        <v>1104</v>
      </c>
      <c r="AD1" s="32" t="s">
        <v>1105</v>
      </c>
      <c r="AE1" s="28" t="s">
        <v>1106</v>
      </c>
      <c r="AF1" s="32" t="s">
        <v>1107</v>
      </c>
      <c r="AG1" s="32" t="s">
        <v>1108</v>
      </c>
      <c r="AH1" s="32" t="s">
        <v>1109</v>
      </c>
      <c r="AI1" s="32" t="s">
        <v>1110</v>
      </c>
      <c r="AJ1" s="32" t="s">
        <v>1111</v>
      </c>
      <c r="AK1" s="32" t="s">
        <v>1112</v>
      </c>
      <c r="AL1" s="32" t="s">
        <v>1113</v>
      </c>
      <c r="AM1" s="32" t="s">
        <v>1114</v>
      </c>
      <c r="AN1" s="32" t="s">
        <v>1115</v>
      </c>
      <c r="AO1" s="28" t="s">
        <v>1116</v>
      </c>
      <c r="AP1" s="28" t="s">
        <v>1117</v>
      </c>
      <c r="AQ1" s="28" t="s">
        <v>1118</v>
      </c>
      <c r="AR1" s="28" t="s">
        <v>1119</v>
      </c>
      <c r="AS1" s="32" t="s">
        <v>1120</v>
      </c>
      <c r="AT1" s="32" t="s">
        <v>1121</v>
      </c>
      <c r="AU1" s="32" t="s">
        <v>1122</v>
      </c>
      <c r="AV1" s="28" t="s">
        <v>1123</v>
      </c>
      <c r="AW1" s="28" t="s">
        <v>1124</v>
      </c>
      <c r="AX1" s="28" t="s">
        <v>1125</v>
      </c>
      <c r="AY1" s="28" t="s">
        <v>1126</v>
      </c>
      <c r="AZ1" s="28" t="s">
        <v>1127</v>
      </c>
      <c r="BA1" s="28" t="s">
        <v>1128</v>
      </c>
      <c r="BB1" s="28" t="s">
        <v>1129</v>
      </c>
      <c r="BC1" s="28" t="s">
        <v>1130</v>
      </c>
      <c r="BD1" s="28" t="s">
        <v>1131</v>
      </c>
      <c r="BE1" s="32" t="s">
        <v>1132</v>
      </c>
      <c r="BF1" s="32" t="s">
        <v>1133</v>
      </c>
      <c r="BG1" s="32" t="s">
        <v>1134</v>
      </c>
      <c r="BH1" s="32" t="s">
        <v>1135</v>
      </c>
      <c r="BI1" s="32" t="s">
        <v>1136</v>
      </c>
      <c r="BJ1" s="32" t="s">
        <v>1137</v>
      </c>
      <c r="BK1" s="32" t="s">
        <v>1138</v>
      </c>
      <c r="BL1" s="32" t="s">
        <v>1139</v>
      </c>
      <c r="BM1" s="32" t="s">
        <v>1140</v>
      </c>
      <c r="BN1" s="32" t="s">
        <v>1141</v>
      </c>
      <c r="BO1" s="32" t="s">
        <v>1142</v>
      </c>
      <c r="BP1" s="32" t="s">
        <v>1143</v>
      </c>
      <c r="BQ1" s="32" t="s">
        <v>1144</v>
      </c>
      <c r="BR1" s="32" t="s">
        <v>1145</v>
      </c>
      <c r="BS1" s="32" t="s">
        <v>1146</v>
      </c>
      <c r="BT1" s="32" t="s">
        <v>1147</v>
      </c>
      <c r="BU1" s="32" t="s">
        <v>1148</v>
      </c>
      <c r="BV1" s="32" t="s">
        <v>1149</v>
      </c>
      <c r="BW1" s="32" t="s">
        <v>1150</v>
      </c>
      <c r="BX1" s="32" t="s">
        <v>1151</v>
      </c>
      <c r="BY1" s="32" t="s">
        <v>1152</v>
      </c>
      <c r="BZ1" s="32" t="s">
        <v>1153</v>
      </c>
      <c r="CA1" s="32" t="s">
        <v>1154</v>
      </c>
      <c r="CB1" s="32" t="s">
        <v>1155</v>
      </c>
      <c r="CC1" s="32" t="s">
        <v>1156</v>
      </c>
      <c r="CD1" s="32" t="s">
        <v>1157</v>
      </c>
      <c r="CE1" s="32" t="s">
        <v>1158</v>
      </c>
      <c r="CF1" s="32" t="s">
        <v>1159</v>
      </c>
      <c r="CG1" s="32" t="s">
        <v>1160</v>
      </c>
      <c r="CH1" s="32" t="s">
        <v>1161</v>
      </c>
      <c r="CI1" s="32" t="s">
        <v>1162</v>
      </c>
      <c r="CJ1" s="32" t="s">
        <v>1163</v>
      </c>
      <c r="CK1" s="32" t="s">
        <v>1164</v>
      </c>
      <c r="CL1" s="32" t="s">
        <v>1165</v>
      </c>
      <c r="CM1" s="32" t="s">
        <v>1166</v>
      </c>
      <c r="CN1" s="32" t="s">
        <v>1167</v>
      </c>
      <c r="CO1" s="32" t="s">
        <v>1168</v>
      </c>
      <c r="CP1" s="32" t="s">
        <v>1169</v>
      </c>
      <c r="CQ1" s="32" t="s">
        <v>1170</v>
      </c>
      <c r="CR1" s="32" t="s">
        <v>1171</v>
      </c>
      <c r="CS1" s="32" t="s">
        <v>1172</v>
      </c>
    </row>
    <row r="2" spans="1:97" ht="12.75" customHeight="1">
      <c r="A2" s="33" t="s">
        <v>245</v>
      </c>
      <c r="B2" s="33">
        <v>102</v>
      </c>
      <c r="C2" s="33" t="s">
        <v>1173</v>
      </c>
      <c r="D2" s="33">
        <v>600140</v>
      </c>
      <c r="E2" s="33" t="s">
        <v>246</v>
      </c>
      <c r="F2" s="33" t="s">
        <v>246</v>
      </c>
      <c r="G2" s="33" t="s">
        <v>211</v>
      </c>
      <c r="H2" s="33" t="s">
        <v>212</v>
      </c>
      <c r="I2" s="33">
        <v>34</v>
      </c>
      <c r="J2" s="33" t="s">
        <v>865</v>
      </c>
      <c r="K2" s="33">
        <v>35600000033005</v>
      </c>
      <c r="L2" s="33" t="s">
        <v>1174</v>
      </c>
      <c r="M2" s="33">
        <v>60110</v>
      </c>
      <c r="N2" s="33" t="s">
        <v>1175</v>
      </c>
      <c r="O2" s="33" t="s">
        <v>1176</v>
      </c>
      <c r="P2" s="33" t="s">
        <v>1177</v>
      </c>
      <c r="Q2" s="33" t="s">
        <v>1178</v>
      </c>
      <c r="R2" s="33" t="s">
        <v>1174</v>
      </c>
      <c r="S2" s="31"/>
      <c r="T2" s="33">
        <v>60111</v>
      </c>
      <c r="U2" s="33" t="s">
        <v>1179</v>
      </c>
      <c r="V2" s="33" t="s">
        <v>1180</v>
      </c>
      <c r="W2" s="33" t="s">
        <v>1181</v>
      </c>
      <c r="X2" s="33" t="s">
        <v>1182</v>
      </c>
      <c r="Y2" s="33" t="s">
        <v>1183</v>
      </c>
      <c r="Z2" s="33" t="s">
        <v>1184</v>
      </c>
      <c r="AA2" s="33" t="s">
        <v>211</v>
      </c>
      <c r="AB2" s="33" t="s">
        <v>1174</v>
      </c>
      <c r="AC2" s="33">
        <v>60110</v>
      </c>
      <c r="AD2" s="33" t="s">
        <v>1175</v>
      </c>
      <c r="AE2" s="33" t="s">
        <v>1185</v>
      </c>
      <c r="AF2" s="33" t="s">
        <v>1186</v>
      </c>
      <c r="AG2" s="33" t="s">
        <v>1186</v>
      </c>
      <c r="AH2" s="33" t="s">
        <v>1186</v>
      </c>
      <c r="AI2" s="33" t="s">
        <v>1186</v>
      </c>
      <c r="AJ2" s="33" t="s">
        <v>1186</v>
      </c>
      <c r="AK2" s="33" t="s">
        <v>1187</v>
      </c>
      <c r="AL2" s="31"/>
      <c r="AM2" s="33">
        <v>0</v>
      </c>
      <c r="AN2" s="33">
        <v>1</v>
      </c>
      <c r="AO2" s="33" t="s">
        <v>1188</v>
      </c>
      <c r="AP2" s="33">
        <v>0</v>
      </c>
      <c r="AQ2" s="33">
        <v>30</v>
      </c>
      <c r="AR2" s="33">
        <v>100</v>
      </c>
      <c r="AS2" s="33">
        <v>2</v>
      </c>
      <c r="AT2" s="33">
        <v>2</v>
      </c>
      <c r="AU2" s="33">
        <v>2</v>
      </c>
      <c r="AV2" s="33" t="s">
        <v>1189</v>
      </c>
      <c r="AW2" s="33" t="s">
        <v>1190</v>
      </c>
      <c r="AX2" s="33" t="s">
        <v>1190</v>
      </c>
      <c r="AY2" s="33" t="s">
        <v>1190</v>
      </c>
      <c r="AZ2" s="33" t="s">
        <v>1189</v>
      </c>
      <c r="BA2" s="33" t="s">
        <v>1190</v>
      </c>
      <c r="BB2" s="33" t="s">
        <v>1190</v>
      </c>
      <c r="BC2" s="33" t="s">
        <v>1189</v>
      </c>
      <c r="BD2" s="33" t="s">
        <v>1189</v>
      </c>
      <c r="BE2" s="33" t="s">
        <v>1191</v>
      </c>
      <c r="BF2" s="33" t="s">
        <v>1192</v>
      </c>
      <c r="BG2" s="33" t="s">
        <v>1025</v>
      </c>
      <c r="BH2" s="33" t="s">
        <v>1193</v>
      </c>
      <c r="BI2" s="33" t="s">
        <v>883</v>
      </c>
      <c r="BJ2" s="33" t="s">
        <v>939</v>
      </c>
      <c r="BK2" s="33" t="s">
        <v>1194</v>
      </c>
      <c r="BL2" s="33" t="s">
        <v>887</v>
      </c>
      <c r="BM2" s="33" t="s">
        <v>1195</v>
      </c>
      <c r="BN2" s="33" t="s">
        <v>1196</v>
      </c>
      <c r="BO2" s="33" t="s">
        <v>1197</v>
      </c>
      <c r="BP2" s="33" t="s">
        <v>1198</v>
      </c>
      <c r="BQ2" s="33" t="s">
        <v>1199</v>
      </c>
      <c r="BR2" s="33" t="s">
        <v>1200</v>
      </c>
      <c r="BS2" s="33" t="s">
        <v>1201</v>
      </c>
      <c r="BT2" s="33" t="s">
        <v>1202</v>
      </c>
      <c r="BU2" s="33" t="s">
        <v>1203</v>
      </c>
      <c r="BV2" s="33" t="s">
        <v>1204</v>
      </c>
      <c r="BW2" s="33" t="s">
        <v>1205</v>
      </c>
      <c r="BX2" s="33" t="s">
        <v>1206</v>
      </c>
      <c r="BY2" s="33" t="s">
        <v>1207</v>
      </c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</row>
    <row r="3" spans="1:97" ht="12.75" customHeight="1">
      <c r="A3" s="33" t="s">
        <v>274</v>
      </c>
      <c r="B3" s="33">
        <v>102</v>
      </c>
      <c r="C3" s="33" t="s">
        <v>1173</v>
      </c>
      <c r="D3" s="33">
        <v>600150</v>
      </c>
      <c r="E3" s="33" t="s">
        <v>275</v>
      </c>
      <c r="F3" s="33" t="s">
        <v>275</v>
      </c>
      <c r="G3" s="33" t="s">
        <v>236</v>
      </c>
      <c r="H3" s="33" t="s">
        <v>1208</v>
      </c>
      <c r="I3" s="33">
        <v>34</v>
      </c>
      <c r="J3" s="33" t="s">
        <v>865</v>
      </c>
      <c r="K3" s="33">
        <v>35600000022705</v>
      </c>
      <c r="L3" s="33" t="s">
        <v>1209</v>
      </c>
      <c r="M3" s="33">
        <v>60600</v>
      </c>
      <c r="N3" s="33" t="s">
        <v>1210</v>
      </c>
      <c r="O3" s="33" t="s">
        <v>1176</v>
      </c>
      <c r="P3" s="33" t="s">
        <v>1211</v>
      </c>
      <c r="Q3" s="33" t="s">
        <v>1178</v>
      </c>
      <c r="R3" s="33" t="s">
        <v>1209</v>
      </c>
      <c r="S3" s="31"/>
      <c r="T3" s="33">
        <v>60600</v>
      </c>
      <c r="U3" s="33" t="s">
        <v>1210</v>
      </c>
      <c r="V3" s="33" t="s">
        <v>1180</v>
      </c>
      <c r="W3" s="33" t="s">
        <v>1181</v>
      </c>
      <c r="X3" s="33" t="s">
        <v>1182</v>
      </c>
      <c r="Y3" s="33" t="s">
        <v>1183</v>
      </c>
      <c r="Z3" s="33" t="s">
        <v>1184</v>
      </c>
      <c r="AA3" s="33" t="s">
        <v>236</v>
      </c>
      <c r="AB3" s="33" t="s">
        <v>1209</v>
      </c>
      <c r="AC3" s="33">
        <v>60600</v>
      </c>
      <c r="AD3" s="33" t="s">
        <v>1210</v>
      </c>
      <c r="AE3" s="33" t="s">
        <v>1212</v>
      </c>
      <c r="AF3" s="33" t="s">
        <v>1213</v>
      </c>
      <c r="AG3" s="33" t="s">
        <v>1213</v>
      </c>
      <c r="AH3" s="33" t="s">
        <v>1213</v>
      </c>
      <c r="AI3" s="33" t="s">
        <v>1213</v>
      </c>
      <c r="AJ3" s="33" t="s">
        <v>1213</v>
      </c>
      <c r="AK3" s="33" t="s">
        <v>1214</v>
      </c>
      <c r="AL3" s="31"/>
      <c r="AM3" s="33">
        <v>1</v>
      </c>
      <c r="AN3" s="33">
        <v>1</v>
      </c>
      <c r="AO3" s="33" t="s">
        <v>1188</v>
      </c>
      <c r="AP3" s="33">
        <v>2</v>
      </c>
      <c r="AQ3" s="33">
        <v>0</v>
      </c>
      <c r="AR3" s="33">
        <v>0</v>
      </c>
      <c r="AS3" s="33">
        <v>2</v>
      </c>
      <c r="AT3" s="33">
        <v>2</v>
      </c>
      <c r="AU3" s="33">
        <v>2</v>
      </c>
      <c r="AV3" s="33" t="s">
        <v>1189</v>
      </c>
      <c r="AW3" s="33" t="s">
        <v>1190</v>
      </c>
      <c r="AX3" s="33" t="s">
        <v>1190</v>
      </c>
      <c r="AY3" s="33" t="s">
        <v>1190</v>
      </c>
      <c r="AZ3" s="33" t="s">
        <v>1190</v>
      </c>
      <c r="BA3" s="33" t="s">
        <v>1190</v>
      </c>
      <c r="BB3" s="33" t="s">
        <v>1189</v>
      </c>
      <c r="BC3" s="33" t="s">
        <v>1189</v>
      </c>
      <c r="BD3" s="33" t="s">
        <v>1189</v>
      </c>
      <c r="BE3" s="33" t="s">
        <v>1191</v>
      </c>
      <c r="BF3" s="33" t="s">
        <v>1192</v>
      </c>
      <c r="BG3" s="33" t="s">
        <v>1193</v>
      </c>
      <c r="BH3" s="33" t="s">
        <v>939</v>
      </c>
      <c r="BI3" s="33" t="s">
        <v>1194</v>
      </c>
      <c r="BJ3" s="33" t="s">
        <v>887</v>
      </c>
      <c r="BK3" s="33" t="s">
        <v>1195</v>
      </c>
      <c r="BL3" s="33" t="s">
        <v>1196</v>
      </c>
      <c r="BM3" s="33" t="s">
        <v>1197</v>
      </c>
      <c r="BN3" s="33" t="s">
        <v>1198</v>
      </c>
      <c r="BO3" s="33" t="s">
        <v>1199</v>
      </c>
      <c r="BP3" s="33" t="s">
        <v>1202</v>
      </c>
      <c r="BQ3" s="33" t="s">
        <v>1203</v>
      </c>
      <c r="BR3" s="33" t="s">
        <v>1204</v>
      </c>
      <c r="BS3" s="33" t="s">
        <v>1205</v>
      </c>
      <c r="BT3" s="33" t="s">
        <v>1207</v>
      </c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</row>
    <row r="4" spans="1:97" ht="12.75" customHeight="1">
      <c r="A4" s="33" t="s">
        <v>241</v>
      </c>
      <c r="B4" s="33">
        <v>102</v>
      </c>
      <c r="C4" s="33" t="s">
        <v>1173</v>
      </c>
      <c r="D4" s="33">
        <v>600180</v>
      </c>
      <c r="E4" s="33" t="s">
        <v>242</v>
      </c>
      <c r="F4" s="33" t="s">
        <v>242</v>
      </c>
      <c r="G4" s="33" t="s">
        <v>1183</v>
      </c>
      <c r="H4" s="33" t="s">
        <v>1184</v>
      </c>
      <c r="I4" s="33">
        <v>34</v>
      </c>
      <c r="J4" s="33" t="s">
        <v>865</v>
      </c>
      <c r="K4" s="33">
        <v>35600000029929</v>
      </c>
      <c r="L4" s="33" t="s">
        <v>1215</v>
      </c>
      <c r="M4" s="33">
        <v>60200</v>
      </c>
      <c r="N4" s="33" t="s">
        <v>1216</v>
      </c>
      <c r="O4" s="33" t="s">
        <v>1176</v>
      </c>
      <c r="P4" s="33" t="s">
        <v>1217</v>
      </c>
      <c r="Q4" s="33" t="s">
        <v>1178</v>
      </c>
      <c r="R4" s="33" t="s">
        <v>1215</v>
      </c>
      <c r="S4" s="33" t="s">
        <v>1218</v>
      </c>
      <c r="T4" s="33">
        <v>60321</v>
      </c>
      <c r="U4" s="33" t="s">
        <v>1219</v>
      </c>
      <c r="V4" s="33" t="s">
        <v>1180</v>
      </c>
      <c r="W4" s="33" t="s">
        <v>1181</v>
      </c>
      <c r="X4" s="33" t="s">
        <v>1182</v>
      </c>
      <c r="Y4" s="33" t="s">
        <v>1183</v>
      </c>
      <c r="Z4" s="33" t="s">
        <v>1184</v>
      </c>
      <c r="AA4" s="33" t="s">
        <v>241</v>
      </c>
      <c r="AB4" s="33" t="s">
        <v>1215</v>
      </c>
      <c r="AC4" s="33">
        <v>60200</v>
      </c>
      <c r="AD4" s="33" t="s">
        <v>1216</v>
      </c>
      <c r="AE4" s="33" t="s">
        <v>1220</v>
      </c>
      <c r="AF4" s="33" t="s">
        <v>1221</v>
      </c>
      <c r="AG4" s="33" t="s">
        <v>1221</v>
      </c>
      <c r="AH4" s="33" t="s">
        <v>1221</v>
      </c>
      <c r="AI4" s="33" t="s">
        <v>1221</v>
      </c>
      <c r="AJ4" s="33" t="s">
        <v>1221</v>
      </c>
      <c r="AK4" s="33" t="s">
        <v>1222</v>
      </c>
      <c r="AL4" s="31"/>
      <c r="AM4" s="33">
        <v>1</v>
      </c>
      <c r="AN4" s="33">
        <v>1</v>
      </c>
      <c r="AO4" s="33" t="s">
        <v>1188</v>
      </c>
      <c r="AP4" s="33">
        <v>30</v>
      </c>
      <c r="AQ4" s="33">
        <v>0</v>
      </c>
      <c r="AR4" s="33">
        <v>0</v>
      </c>
      <c r="AS4" s="33">
        <v>2</v>
      </c>
      <c r="AT4" s="33">
        <v>2</v>
      </c>
      <c r="AU4" s="33">
        <v>2</v>
      </c>
      <c r="AV4" s="33" t="s">
        <v>1189</v>
      </c>
      <c r="AW4" s="33" t="s">
        <v>1190</v>
      </c>
      <c r="AX4" s="33" t="s">
        <v>1190</v>
      </c>
      <c r="AY4" s="33" t="s">
        <v>1190</v>
      </c>
      <c r="AZ4" s="33" t="s">
        <v>1189</v>
      </c>
      <c r="BA4" s="33" t="s">
        <v>1190</v>
      </c>
      <c r="BB4" s="33" t="s">
        <v>1189</v>
      </c>
      <c r="BC4" s="33" t="s">
        <v>1189</v>
      </c>
      <c r="BD4" s="33" t="s">
        <v>1189</v>
      </c>
      <c r="BE4" s="33" t="s">
        <v>1193</v>
      </c>
      <c r="BF4" s="33" t="s">
        <v>1194</v>
      </c>
      <c r="BG4" s="33" t="s">
        <v>1195</v>
      </c>
      <c r="BH4" s="33" t="s">
        <v>1196</v>
      </c>
      <c r="BI4" s="33" t="s">
        <v>1201</v>
      </c>
      <c r="BJ4" s="33" t="s">
        <v>1202</v>
      </c>
      <c r="BK4" s="33" t="s">
        <v>1203</v>
      </c>
      <c r="BL4" s="33" t="s">
        <v>1204</v>
      </c>
      <c r="BM4" s="33" t="s">
        <v>1205</v>
      </c>
      <c r="BN4" s="33" t="s">
        <v>1206</v>
      </c>
      <c r="BO4" s="33" t="s">
        <v>1207</v>
      </c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2.75" customHeight="1">
      <c r="A5" s="33" t="s">
        <v>228</v>
      </c>
      <c r="B5" s="33">
        <v>16</v>
      </c>
      <c r="C5" s="33" t="s">
        <v>1223</v>
      </c>
      <c r="D5" s="33">
        <v>601430</v>
      </c>
      <c r="E5" s="33" t="s">
        <v>229</v>
      </c>
      <c r="F5" s="33" t="s">
        <v>229</v>
      </c>
      <c r="G5" s="33" t="s">
        <v>1224</v>
      </c>
      <c r="H5" s="33" t="s">
        <v>1175</v>
      </c>
      <c r="I5" s="33">
        <v>38</v>
      </c>
      <c r="J5" s="33" t="s">
        <v>1225</v>
      </c>
      <c r="K5" s="33">
        <v>35600000022746</v>
      </c>
      <c r="L5" s="33" t="s">
        <v>1226</v>
      </c>
      <c r="M5" s="33">
        <v>60240</v>
      </c>
      <c r="N5" s="33" t="s">
        <v>1227</v>
      </c>
      <c r="O5" s="33" t="s">
        <v>1176</v>
      </c>
      <c r="P5" s="33" t="s">
        <v>1228</v>
      </c>
      <c r="Q5" s="33" t="s">
        <v>1178</v>
      </c>
      <c r="R5" s="33" t="s">
        <v>1226</v>
      </c>
      <c r="S5" s="33" t="s">
        <v>1229</v>
      </c>
      <c r="T5" s="33">
        <v>60240</v>
      </c>
      <c r="U5" s="33" t="s">
        <v>1227</v>
      </c>
      <c r="V5" s="31"/>
      <c r="W5" s="33" t="s">
        <v>1230</v>
      </c>
      <c r="X5" s="33" t="s">
        <v>1231</v>
      </c>
      <c r="Y5" s="33" t="s">
        <v>1232</v>
      </c>
      <c r="Z5" s="33" t="s">
        <v>1233</v>
      </c>
      <c r="AA5" s="31"/>
      <c r="AB5" s="33" t="s">
        <v>1234</v>
      </c>
      <c r="AC5" s="33">
        <v>60240</v>
      </c>
      <c r="AD5" s="33" t="s">
        <v>1227</v>
      </c>
      <c r="AE5" s="33" t="s">
        <v>1235</v>
      </c>
      <c r="AF5" s="31"/>
      <c r="AG5" s="31"/>
      <c r="AH5" s="31"/>
      <c r="AI5" s="31"/>
      <c r="AJ5" s="31"/>
      <c r="AK5" s="31"/>
      <c r="AL5" s="31"/>
      <c r="AM5" s="31"/>
      <c r="AN5" s="31"/>
      <c r="AO5" s="33" t="s">
        <v>1188</v>
      </c>
      <c r="AP5" s="31"/>
      <c r="AQ5" s="31"/>
      <c r="AR5" s="31"/>
      <c r="AS5" s="33">
        <v>2</v>
      </c>
      <c r="AT5" s="33">
        <v>2</v>
      </c>
      <c r="AU5" s="33">
        <v>2</v>
      </c>
      <c r="AV5" s="33" t="s">
        <v>1190</v>
      </c>
      <c r="AW5" s="33" t="s">
        <v>1190</v>
      </c>
      <c r="AX5" s="33" t="s">
        <v>1190</v>
      </c>
      <c r="AY5" s="33" t="s">
        <v>1190</v>
      </c>
      <c r="AZ5" s="33" t="s">
        <v>1190</v>
      </c>
      <c r="BA5" s="33" t="s">
        <v>1190</v>
      </c>
      <c r="BB5" s="33" t="s">
        <v>1190</v>
      </c>
      <c r="BC5" s="33" t="s">
        <v>1189</v>
      </c>
      <c r="BD5" s="33" t="s">
        <v>1189</v>
      </c>
      <c r="BE5" s="33" t="s">
        <v>1194</v>
      </c>
      <c r="BF5" s="33" t="s">
        <v>1202</v>
      </c>
      <c r="BG5" s="33" t="s">
        <v>1203</v>
      </c>
      <c r="BH5" s="33" t="s">
        <v>1204</v>
      </c>
      <c r="BI5" s="33" t="s">
        <v>1205</v>
      </c>
      <c r="BJ5" s="33" t="s">
        <v>1207</v>
      </c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 ht="12.75" customHeight="1">
      <c r="A6" s="33" t="s">
        <v>677</v>
      </c>
      <c r="B6" s="33">
        <v>16</v>
      </c>
      <c r="C6" s="33" t="s">
        <v>1223</v>
      </c>
      <c r="D6" s="33">
        <v>605000</v>
      </c>
      <c r="E6" s="33" t="s">
        <v>1236</v>
      </c>
      <c r="F6" s="33" t="s">
        <v>678</v>
      </c>
      <c r="G6" s="33" t="s">
        <v>1237</v>
      </c>
      <c r="H6" s="33" t="s">
        <v>1238</v>
      </c>
      <c r="I6" s="33">
        <v>38</v>
      </c>
      <c r="J6" s="33" t="s">
        <v>1225</v>
      </c>
      <c r="K6" s="33">
        <v>35600000034081</v>
      </c>
      <c r="L6" s="33" t="s">
        <v>1239</v>
      </c>
      <c r="M6" s="33">
        <v>60330</v>
      </c>
      <c r="N6" s="33" t="s">
        <v>1240</v>
      </c>
      <c r="O6" s="33" t="s">
        <v>1176</v>
      </c>
      <c r="P6" s="33" t="s">
        <v>1241</v>
      </c>
      <c r="Q6" s="33" t="s">
        <v>1178</v>
      </c>
      <c r="R6" s="33" t="s">
        <v>1239</v>
      </c>
      <c r="S6" s="31"/>
      <c r="T6" s="33">
        <v>60330</v>
      </c>
      <c r="U6" s="33" t="s">
        <v>1240</v>
      </c>
      <c r="V6" s="31"/>
      <c r="W6" s="33" t="s">
        <v>1230</v>
      </c>
      <c r="X6" s="33" t="s">
        <v>1231</v>
      </c>
      <c r="Y6" s="33" t="s">
        <v>1232</v>
      </c>
      <c r="Z6" s="33" t="s">
        <v>1233</v>
      </c>
      <c r="AA6" s="31"/>
      <c r="AB6" s="33" t="s">
        <v>1239</v>
      </c>
      <c r="AC6" s="33">
        <v>60330</v>
      </c>
      <c r="AD6" s="33" t="s">
        <v>1240</v>
      </c>
      <c r="AE6" s="33" t="s">
        <v>1242</v>
      </c>
      <c r="AF6" s="31"/>
      <c r="AG6" s="31"/>
      <c r="AH6" s="31"/>
      <c r="AI6" s="31"/>
      <c r="AJ6" s="31"/>
      <c r="AK6" s="31"/>
      <c r="AL6" s="31"/>
      <c r="AM6" s="31"/>
      <c r="AN6" s="31"/>
      <c r="AO6" s="33" t="s">
        <v>1188</v>
      </c>
      <c r="AP6" s="31"/>
      <c r="AQ6" s="31"/>
      <c r="AR6" s="31"/>
      <c r="AS6" s="33">
        <v>2</v>
      </c>
      <c r="AT6" s="33">
        <v>2</v>
      </c>
      <c r="AU6" s="33">
        <v>2</v>
      </c>
      <c r="AV6" s="33" t="s">
        <v>1190</v>
      </c>
      <c r="AW6" s="33" t="s">
        <v>1190</v>
      </c>
      <c r="AX6" s="33" t="s">
        <v>1190</v>
      </c>
      <c r="AY6" s="33" t="s">
        <v>1190</v>
      </c>
      <c r="AZ6" s="33" t="s">
        <v>1190</v>
      </c>
      <c r="BA6" s="33" t="s">
        <v>1190</v>
      </c>
      <c r="BB6" s="33" t="s">
        <v>1190</v>
      </c>
      <c r="BC6" s="33" t="s">
        <v>1189</v>
      </c>
      <c r="BD6" s="33" t="s">
        <v>1189</v>
      </c>
      <c r="BE6" s="33" t="s">
        <v>1194</v>
      </c>
      <c r="BF6" s="33" t="s">
        <v>1202</v>
      </c>
      <c r="BG6" s="33" t="s">
        <v>1203</v>
      </c>
      <c r="BH6" s="33" t="s">
        <v>1204</v>
      </c>
      <c r="BI6" s="33" t="s">
        <v>1205</v>
      </c>
      <c r="BJ6" s="33" t="s">
        <v>1207</v>
      </c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12.75" customHeight="1">
      <c r="A7" s="33" t="s">
        <v>486</v>
      </c>
      <c r="B7" s="33">
        <v>16</v>
      </c>
      <c r="C7" s="33" t="s">
        <v>1223</v>
      </c>
      <c r="D7" s="33">
        <v>605330</v>
      </c>
      <c r="E7" s="33" t="s">
        <v>487</v>
      </c>
      <c r="F7" s="33" t="s">
        <v>487</v>
      </c>
      <c r="G7" s="33" t="s">
        <v>1243</v>
      </c>
      <c r="H7" s="33" t="s">
        <v>1244</v>
      </c>
      <c r="I7" s="33">
        <v>38</v>
      </c>
      <c r="J7" s="33" t="s">
        <v>1225</v>
      </c>
      <c r="K7" s="33">
        <v>35600000034108</v>
      </c>
      <c r="L7" s="33" t="s">
        <v>1245</v>
      </c>
      <c r="M7" s="33">
        <v>60490</v>
      </c>
      <c r="N7" s="33" t="s">
        <v>1246</v>
      </c>
      <c r="O7" s="33" t="s">
        <v>1176</v>
      </c>
      <c r="P7" s="33" t="s">
        <v>1247</v>
      </c>
      <c r="Q7" s="33" t="s">
        <v>1178</v>
      </c>
      <c r="R7" s="33" t="s">
        <v>1245</v>
      </c>
      <c r="S7" s="31"/>
      <c r="T7" s="33">
        <v>60490</v>
      </c>
      <c r="U7" s="33" t="s">
        <v>1246</v>
      </c>
      <c r="V7" s="31"/>
      <c r="W7" s="33" t="s">
        <v>1230</v>
      </c>
      <c r="X7" s="33" t="s">
        <v>1231</v>
      </c>
      <c r="Y7" s="33" t="s">
        <v>1232</v>
      </c>
      <c r="Z7" s="33" t="s">
        <v>1233</v>
      </c>
      <c r="AA7" s="31"/>
      <c r="AB7" s="33" t="s">
        <v>1245</v>
      </c>
      <c r="AC7" s="33">
        <v>60490</v>
      </c>
      <c r="AD7" s="33" t="s">
        <v>1246</v>
      </c>
      <c r="AE7" s="33" t="s">
        <v>1248</v>
      </c>
      <c r="AF7" s="31"/>
      <c r="AG7" s="31"/>
      <c r="AH7" s="31"/>
      <c r="AI7" s="31"/>
      <c r="AJ7" s="31"/>
      <c r="AK7" s="31"/>
      <c r="AL7" s="31"/>
      <c r="AM7" s="31"/>
      <c r="AN7" s="31"/>
      <c r="AO7" s="33" t="s">
        <v>1188</v>
      </c>
      <c r="AP7" s="31"/>
      <c r="AQ7" s="31"/>
      <c r="AR7" s="31"/>
      <c r="AS7" s="33">
        <v>2</v>
      </c>
      <c r="AT7" s="33">
        <v>2</v>
      </c>
      <c r="AU7" s="33">
        <v>2</v>
      </c>
      <c r="AV7" s="33" t="s">
        <v>1190</v>
      </c>
      <c r="AW7" s="33" t="s">
        <v>1190</v>
      </c>
      <c r="AX7" s="33" t="s">
        <v>1190</v>
      </c>
      <c r="AY7" s="33" t="s">
        <v>1190</v>
      </c>
      <c r="AZ7" s="33" t="s">
        <v>1190</v>
      </c>
      <c r="BA7" s="33" t="s">
        <v>1190</v>
      </c>
      <c r="BB7" s="33" t="s">
        <v>1190</v>
      </c>
      <c r="BC7" s="33" t="s">
        <v>1189</v>
      </c>
      <c r="BD7" s="33" t="s">
        <v>1189</v>
      </c>
      <c r="BE7" s="33" t="s">
        <v>1194</v>
      </c>
      <c r="BF7" s="33" t="s">
        <v>1202</v>
      </c>
      <c r="BG7" s="33" t="s">
        <v>1203</v>
      </c>
      <c r="BH7" s="33" t="s">
        <v>1204</v>
      </c>
      <c r="BI7" s="33" t="s">
        <v>1205</v>
      </c>
      <c r="BJ7" s="33" t="s">
        <v>1207</v>
      </c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 ht="12.75" customHeight="1">
      <c r="A8" s="33" t="s">
        <v>224</v>
      </c>
      <c r="B8" s="33">
        <v>16</v>
      </c>
      <c r="C8" s="33" t="s">
        <v>1223</v>
      </c>
      <c r="D8" s="33">
        <v>606160</v>
      </c>
      <c r="E8" s="33" t="s">
        <v>225</v>
      </c>
      <c r="F8" s="33" t="s">
        <v>225</v>
      </c>
      <c r="G8" s="33" t="s">
        <v>1224</v>
      </c>
      <c r="H8" s="33" t="s">
        <v>1175</v>
      </c>
      <c r="I8" s="33">
        <v>38</v>
      </c>
      <c r="J8" s="33" t="s">
        <v>1225</v>
      </c>
      <c r="K8" s="33">
        <v>35600000035134</v>
      </c>
      <c r="L8" s="33" t="s">
        <v>1249</v>
      </c>
      <c r="M8" s="33">
        <v>60590</v>
      </c>
      <c r="N8" s="33" t="s">
        <v>1250</v>
      </c>
      <c r="O8" s="33" t="s">
        <v>1176</v>
      </c>
      <c r="P8" s="33" t="s">
        <v>1251</v>
      </c>
      <c r="Q8" s="33" t="s">
        <v>1178</v>
      </c>
      <c r="R8" s="33" t="s">
        <v>1249</v>
      </c>
      <c r="S8" s="31"/>
      <c r="T8" s="33">
        <v>60590</v>
      </c>
      <c r="U8" s="33" t="s">
        <v>1250</v>
      </c>
      <c r="V8" s="31"/>
      <c r="W8" s="33" t="s">
        <v>1230</v>
      </c>
      <c r="X8" s="33" t="s">
        <v>1231</v>
      </c>
      <c r="Y8" s="33" t="s">
        <v>1232</v>
      </c>
      <c r="Z8" s="33" t="s">
        <v>1233</v>
      </c>
      <c r="AA8" s="31"/>
      <c r="AB8" s="33" t="s">
        <v>1249</v>
      </c>
      <c r="AC8" s="33">
        <v>60590</v>
      </c>
      <c r="AD8" s="33" t="s">
        <v>1250</v>
      </c>
      <c r="AE8" s="33" t="s">
        <v>1252</v>
      </c>
      <c r="AF8" s="31"/>
      <c r="AG8" s="31"/>
      <c r="AH8" s="31"/>
      <c r="AI8" s="31"/>
      <c r="AJ8" s="31"/>
      <c r="AK8" s="31"/>
      <c r="AL8" s="31"/>
      <c r="AM8" s="31"/>
      <c r="AN8" s="31"/>
      <c r="AO8" s="33" t="s">
        <v>1188</v>
      </c>
      <c r="AP8" s="31"/>
      <c r="AQ8" s="31"/>
      <c r="AR8" s="31"/>
      <c r="AS8" s="33">
        <v>2</v>
      </c>
      <c r="AT8" s="33">
        <v>2</v>
      </c>
      <c r="AU8" s="33">
        <v>2</v>
      </c>
      <c r="AV8" s="33" t="s">
        <v>1190</v>
      </c>
      <c r="AW8" s="33" t="s">
        <v>1190</v>
      </c>
      <c r="AX8" s="33" t="s">
        <v>1190</v>
      </c>
      <c r="AY8" s="33" t="s">
        <v>1190</v>
      </c>
      <c r="AZ8" s="33" t="s">
        <v>1190</v>
      </c>
      <c r="BA8" s="33" t="s">
        <v>1190</v>
      </c>
      <c r="BB8" s="33" t="s">
        <v>1190</v>
      </c>
      <c r="BC8" s="33" t="s">
        <v>1189</v>
      </c>
      <c r="BD8" s="33" t="s">
        <v>1189</v>
      </c>
      <c r="BE8" s="33" t="s">
        <v>1194</v>
      </c>
      <c r="BF8" s="33" t="s">
        <v>1202</v>
      </c>
      <c r="BG8" s="33" t="s">
        <v>1203</v>
      </c>
      <c r="BH8" s="33" t="s">
        <v>1204</v>
      </c>
      <c r="BI8" s="33" t="s">
        <v>1205</v>
      </c>
      <c r="BJ8" s="33" t="s">
        <v>1207</v>
      </c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spans="1:97" ht="12.75" customHeight="1">
      <c r="A9" s="33" t="s">
        <v>226</v>
      </c>
      <c r="B9" s="33">
        <v>16</v>
      </c>
      <c r="C9" s="33" t="s">
        <v>1223</v>
      </c>
      <c r="D9" s="33">
        <v>606440</v>
      </c>
      <c r="E9" s="33" t="s">
        <v>227</v>
      </c>
      <c r="F9" s="33" t="s">
        <v>227</v>
      </c>
      <c r="G9" s="33" t="s">
        <v>1224</v>
      </c>
      <c r="H9" s="33" t="s">
        <v>1175</v>
      </c>
      <c r="I9" s="33">
        <v>38</v>
      </c>
      <c r="J9" s="33" t="s">
        <v>1225</v>
      </c>
      <c r="K9" s="33">
        <v>35600000035166</v>
      </c>
      <c r="L9" s="33" t="s">
        <v>1253</v>
      </c>
      <c r="M9" s="33">
        <v>60590</v>
      </c>
      <c r="N9" s="33" t="s">
        <v>1254</v>
      </c>
      <c r="O9" s="33" t="s">
        <v>1176</v>
      </c>
      <c r="P9" s="33" t="s">
        <v>1255</v>
      </c>
      <c r="Q9" s="33" t="s">
        <v>1178</v>
      </c>
      <c r="R9" s="33" t="s">
        <v>1253</v>
      </c>
      <c r="S9" s="31"/>
      <c r="T9" s="33">
        <v>60590</v>
      </c>
      <c r="U9" s="33" t="s">
        <v>1254</v>
      </c>
      <c r="V9" s="31"/>
      <c r="W9" s="33" t="s">
        <v>1230</v>
      </c>
      <c r="X9" s="33" t="s">
        <v>1231</v>
      </c>
      <c r="Y9" s="33" t="s">
        <v>1232</v>
      </c>
      <c r="Z9" s="33" t="s">
        <v>1233</v>
      </c>
      <c r="AA9" s="31"/>
      <c r="AB9" s="33" t="s">
        <v>1234</v>
      </c>
      <c r="AC9" s="33">
        <v>60590</v>
      </c>
      <c r="AD9" s="33" t="s">
        <v>1254</v>
      </c>
      <c r="AE9" s="33" t="s">
        <v>1256</v>
      </c>
      <c r="AF9" s="31"/>
      <c r="AG9" s="31"/>
      <c r="AH9" s="31"/>
      <c r="AI9" s="31"/>
      <c r="AJ9" s="31"/>
      <c r="AK9" s="31"/>
      <c r="AL9" s="31"/>
      <c r="AM9" s="31"/>
      <c r="AN9" s="31"/>
      <c r="AO9" s="33" t="s">
        <v>1188</v>
      </c>
      <c r="AP9" s="31"/>
      <c r="AQ9" s="31"/>
      <c r="AR9" s="31"/>
      <c r="AS9" s="33">
        <v>2</v>
      </c>
      <c r="AT9" s="33">
        <v>2</v>
      </c>
      <c r="AU9" s="33">
        <v>2</v>
      </c>
      <c r="AV9" s="33" t="s">
        <v>1190</v>
      </c>
      <c r="AW9" s="33" t="s">
        <v>1190</v>
      </c>
      <c r="AX9" s="33" t="s">
        <v>1190</v>
      </c>
      <c r="AY9" s="33" t="s">
        <v>1190</v>
      </c>
      <c r="AZ9" s="33" t="s">
        <v>1190</v>
      </c>
      <c r="BA9" s="33" t="s">
        <v>1190</v>
      </c>
      <c r="BB9" s="33" t="s">
        <v>1190</v>
      </c>
      <c r="BC9" s="33" t="s">
        <v>1189</v>
      </c>
      <c r="BD9" s="33" t="s">
        <v>1189</v>
      </c>
      <c r="BE9" s="33" t="s">
        <v>1194</v>
      </c>
      <c r="BF9" s="33" t="s">
        <v>1202</v>
      </c>
      <c r="BG9" s="33" t="s">
        <v>1203</v>
      </c>
      <c r="BH9" s="33" t="s">
        <v>1204</v>
      </c>
      <c r="BI9" s="33" t="s">
        <v>1205</v>
      </c>
      <c r="BJ9" s="33" t="s">
        <v>1207</v>
      </c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spans="1:97" ht="12.75" customHeight="1">
      <c r="A10" s="33" t="s">
        <v>200</v>
      </c>
      <c r="B10" s="33">
        <v>236</v>
      </c>
      <c r="C10" s="33" t="s">
        <v>1257</v>
      </c>
      <c r="D10" s="33">
        <v>800040</v>
      </c>
      <c r="E10" s="33" t="s">
        <v>1258</v>
      </c>
      <c r="F10" s="33" t="s">
        <v>201</v>
      </c>
      <c r="G10" s="33" t="s">
        <v>1259</v>
      </c>
      <c r="H10" s="33" t="s">
        <v>1260</v>
      </c>
      <c r="I10" s="33">
        <v>34</v>
      </c>
      <c r="J10" s="33" t="s">
        <v>865</v>
      </c>
      <c r="K10" s="33">
        <v>35600000040958</v>
      </c>
      <c r="L10" s="33" t="s">
        <v>1261</v>
      </c>
      <c r="M10" s="33">
        <v>80110</v>
      </c>
      <c r="N10" s="33" t="s">
        <v>1262</v>
      </c>
      <c r="O10" s="33" t="s">
        <v>1176</v>
      </c>
      <c r="P10" s="33" t="s">
        <v>1263</v>
      </c>
      <c r="Q10" s="33" t="s">
        <v>1178</v>
      </c>
      <c r="R10" s="33" t="s">
        <v>1261</v>
      </c>
      <c r="S10" s="31"/>
      <c r="T10" s="33">
        <v>80110</v>
      </c>
      <c r="U10" s="33" t="s">
        <v>1262</v>
      </c>
      <c r="V10" s="33" t="s">
        <v>1259</v>
      </c>
      <c r="W10" s="31"/>
      <c r="X10" s="31"/>
      <c r="Y10" s="31"/>
      <c r="Z10" s="31"/>
      <c r="AA10" s="31"/>
      <c r="AB10" s="33" t="s">
        <v>1261</v>
      </c>
      <c r="AC10" s="33">
        <v>80110</v>
      </c>
      <c r="AD10" s="33" t="s">
        <v>1262</v>
      </c>
      <c r="AE10" s="33" t="s">
        <v>1264</v>
      </c>
      <c r="AF10" s="33" t="s">
        <v>1265</v>
      </c>
      <c r="AG10" s="33" t="s">
        <v>1266</v>
      </c>
      <c r="AH10" s="33" t="s">
        <v>1266</v>
      </c>
      <c r="AI10" s="33" t="s">
        <v>1266</v>
      </c>
      <c r="AJ10" s="33" t="s">
        <v>1266</v>
      </c>
      <c r="AK10" s="33" t="s">
        <v>1267</v>
      </c>
      <c r="AL10" s="31"/>
      <c r="AM10" s="33">
        <v>19</v>
      </c>
      <c r="AN10" s="33">
        <v>19</v>
      </c>
      <c r="AO10" s="33" t="s">
        <v>1188</v>
      </c>
      <c r="AP10" s="33">
        <v>0</v>
      </c>
      <c r="AQ10" s="33">
        <v>5600</v>
      </c>
      <c r="AR10" s="33">
        <v>600</v>
      </c>
      <c r="AS10" s="33">
        <v>5</v>
      </c>
      <c r="AT10" s="33">
        <v>2</v>
      </c>
      <c r="AU10" s="33">
        <v>2</v>
      </c>
      <c r="AV10" s="33" t="s">
        <v>1190</v>
      </c>
      <c r="AW10" s="33" t="s">
        <v>1190</v>
      </c>
      <c r="AX10" s="33" t="s">
        <v>1190</v>
      </c>
      <c r="AY10" s="33" t="s">
        <v>1190</v>
      </c>
      <c r="AZ10" s="33" t="s">
        <v>1190</v>
      </c>
      <c r="BA10" s="33" t="s">
        <v>1268</v>
      </c>
      <c r="BB10" s="33" t="s">
        <v>1190</v>
      </c>
      <c r="BC10" s="33" t="s">
        <v>1190</v>
      </c>
      <c r="BD10" s="33" t="s">
        <v>1189</v>
      </c>
      <c r="BE10" s="33" t="s">
        <v>1202</v>
      </c>
      <c r="BF10" s="33" t="s">
        <v>1203</v>
      </c>
      <c r="BG10" s="33" t="s">
        <v>1204</v>
      </c>
      <c r="BH10" s="33" t="s">
        <v>1205</v>
      </c>
      <c r="BI10" s="33" t="s">
        <v>1207</v>
      </c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spans="1:97" ht="12.75" customHeight="1">
      <c r="A11" s="33" t="s">
        <v>452</v>
      </c>
      <c r="B11" s="33">
        <v>102</v>
      </c>
      <c r="C11" s="33" t="s">
        <v>1173</v>
      </c>
      <c r="D11" s="33">
        <v>800080</v>
      </c>
      <c r="E11" s="33" t="s">
        <v>1269</v>
      </c>
      <c r="F11" s="33" t="s">
        <v>453</v>
      </c>
      <c r="G11" s="33" t="s">
        <v>1183</v>
      </c>
      <c r="H11" s="33" t="s">
        <v>1184</v>
      </c>
      <c r="I11" s="33">
        <v>34</v>
      </c>
      <c r="J11" s="33" t="s">
        <v>865</v>
      </c>
      <c r="K11" s="33">
        <v>35600000038640</v>
      </c>
      <c r="L11" s="33" t="s">
        <v>1270</v>
      </c>
      <c r="M11" s="33">
        <v>80100</v>
      </c>
      <c r="N11" s="33" t="s">
        <v>1271</v>
      </c>
      <c r="O11" s="33" t="s">
        <v>1176</v>
      </c>
      <c r="P11" s="33" t="s">
        <v>1272</v>
      </c>
      <c r="Q11" s="33" t="s">
        <v>1178</v>
      </c>
      <c r="R11" s="33" t="s">
        <v>1270</v>
      </c>
      <c r="S11" s="33" t="s">
        <v>1273</v>
      </c>
      <c r="T11" s="33">
        <v>80101</v>
      </c>
      <c r="U11" s="33" t="s">
        <v>1274</v>
      </c>
      <c r="V11" s="33" t="s">
        <v>1180</v>
      </c>
      <c r="W11" s="33" t="s">
        <v>1181</v>
      </c>
      <c r="X11" s="33" t="s">
        <v>1182</v>
      </c>
      <c r="Y11" s="33" t="s">
        <v>1183</v>
      </c>
      <c r="Z11" s="33" t="s">
        <v>1184</v>
      </c>
      <c r="AA11" s="33" t="s">
        <v>452</v>
      </c>
      <c r="AB11" s="33" t="s">
        <v>1270</v>
      </c>
      <c r="AC11" s="33">
        <v>80100</v>
      </c>
      <c r="AD11" s="33" t="s">
        <v>1271</v>
      </c>
      <c r="AE11" s="33" t="s">
        <v>1275</v>
      </c>
      <c r="AF11" s="33" t="s">
        <v>1276</v>
      </c>
      <c r="AG11" s="33" t="s">
        <v>1276</v>
      </c>
      <c r="AH11" s="33" t="s">
        <v>1276</v>
      </c>
      <c r="AI11" s="33" t="s">
        <v>1276</v>
      </c>
      <c r="AJ11" s="33" t="s">
        <v>1276</v>
      </c>
      <c r="AK11" s="33" t="s">
        <v>1276</v>
      </c>
      <c r="AL11" s="31"/>
      <c r="AM11" s="33">
        <v>1</v>
      </c>
      <c r="AN11" s="33">
        <v>1</v>
      </c>
      <c r="AO11" s="33" t="s">
        <v>1188</v>
      </c>
      <c r="AP11" s="33">
        <v>0</v>
      </c>
      <c r="AQ11" s="33">
        <v>0</v>
      </c>
      <c r="AR11" s="33">
        <v>0</v>
      </c>
      <c r="AS11" s="33">
        <v>2</v>
      </c>
      <c r="AT11" s="33">
        <v>2</v>
      </c>
      <c r="AU11" s="33">
        <v>2</v>
      </c>
      <c r="AV11" s="33" t="s">
        <v>1189</v>
      </c>
      <c r="AW11" s="33" t="s">
        <v>1190</v>
      </c>
      <c r="AX11" s="33" t="s">
        <v>1190</v>
      </c>
      <c r="AY11" s="33" t="s">
        <v>1190</v>
      </c>
      <c r="AZ11" s="33" t="s">
        <v>1190</v>
      </c>
      <c r="BA11" s="33" t="s">
        <v>1190</v>
      </c>
      <c r="BB11" s="33" t="s">
        <v>1189</v>
      </c>
      <c r="BC11" s="33" t="s">
        <v>1189</v>
      </c>
      <c r="BD11" s="33" t="s">
        <v>1189</v>
      </c>
      <c r="BE11" s="33" t="s">
        <v>1191</v>
      </c>
      <c r="BF11" s="33" t="s">
        <v>1193</v>
      </c>
      <c r="BG11" s="33" t="s">
        <v>1194</v>
      </c>
      <c r="BH11" s="33" t="s">
        <v>1195</v>
      </c>
      <c r="BI11" s="33" t="s">
        <v>1196</v>
      </c>
      <c r="BJ11" s="33" t="s">
        <v>1202</v>
      </c>
      <c r="BK11" s="33" t="s">
        <v>1203</v>
      </c>
      <c r="BL11" s="33" t="s">
        <v>1204</v>
      </c>
      <c r="BM11" s="33" t="s">
        <v>1205</v>
      </c>
      <c r="BN11" s="33" t="s">
        <v>1207</v>
      </c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spans="1:97" ht="12.75" customHeight="1">
      <c r="A12" s="33" t="s">
        <v>551</v>
      </c>
      <c r="B12" s="33">
        <v>16</v>
      </c>
      <c r="C12" s="33" t="s">
        <v>1223</v>
      </c>
      <c r="D12" s="33">
        <v>803730</v>
      </c>
      <c r="E12" s="33" t="s">
        <v>552</v>
      </c>
      <c r="F12" s="33" t="s">
        <v>552</v>
      </c>
      <c r="G12" s="33" t="s">
        <v>1277</v>
      </c>
      <c r="H12" s="33" t="s">
        <v>524</v>
      </c>
      <c r="I12" s="33">
        <v>38</v>
      </c>
      <c r="J12" s="33" t="s">
        <v>1225</v>
      </c>
      <c r="K12" s="33">
        <v>35600000040304</v>
      </c>
      <c r="L12" s="33" t="s">
        <v>1278</v>
      </c>
      <c r="M12" s="33">
        <v>80220</v>
      </c>
      <c r="N12" s="33" t="s">
        <v>1279</v>
      </c>
      <c r="O12" s="33" t="s">
        <v>1176</v>
      </c>
      <c r="P12" s="33" t="s">
        <v>1280</v>
      </c>
      <c r="Q12" s="33" t="s">
        <v>1178</v>
      </c>
      <c r="R12" s="33" t="s">
        <v>1278</v>
      </c>
      <c r="S12" s="31"/>
      <c r="T12" s="33">
        <v>80220</v>
      </c>
      <c r="U12" s="33" t="s">
        <v>1279</v>
      </c>
      <c r="V12" s="31"/>
      <c r="W12" s="33" t="s">
        <v>1230</v>
      </c>
      <c r="X12" s="33" t="s">
        <v>1231</v>
      </c>
      <c r="Y12" s="33" t="s">
        <v>1232</v>
      </c>
      <c r="Z12" s="33" t="s">
        <v>1233</v>
      </c>
      <c r="AA12" s="31"/>
      <c r="AB12" s="33" t="s">
        <v>1278</v>
      </c>
      <c r="AC12" s="33">
        <v>80220</v>
      </c>
      <c r="AD12" s="33" t="s">
        <v>1279</v>
      </c>
      <c r="AE12" s="33" t="s">
        <v>1281</v>
      </c>
      <c r="AF12" s="31"/>
      <c r="AG12" s="31"/>
      <c r="AH12" s="31"/>
      <c r="AI12" s="31"/>
      <c r="AJ12" s="31"/>
      <c r="AK12" s="31"/>
      <c r="AL12" s="31"/>
      <c r="AM12" s="31"/>
      <c r="AN12" s="31"/>
      <c r="AO12" s="33" t="s">
        <v>1188</v>
      </c>
      <c r="AP12" s="31"/>
      <c r="AQ12" s="31"/>
      <c r="AR12" s="31"/>
      <c r="AS12" s="33">
        <v>2</v>
      </c>
      <c r="AT12" s="33">
        <v>2</v>
      </c>
      <c r="AU12" s="33">
        <v>2</v>
      </c>
      <c r="AV12" s="33" t="s">
        <v>1190</v>
      </c>
      <c r="AW12" s="33" t="s">
        <v>1190</v>
      </c>
      <c r="AX12" s="33" t="s">
        <v>1190</v>
      </c>
      <c r="AY12" s="33" t="s">
        <v>1190</v>
      </c>
      <c r="AZ12" s="33" t="s">
        <v>1190</v>
      </c>
      <c r="BA12" s="33" t="s">
        <v>1190</v>
      </c>
      <c r="BB12" s="33" t="s">
        <v>1190</v>
      </c>
      <c r="BC12" s="33" t="s">
        <v>1189</v>
      </c>
      <c r="BD12" s="33" t="s">
        <v>1189</v>
      </c>
      <c r="BE12" s="33" t="s">
        <v>1194</v>
      </c>
      <c r="BF12" s="33" t="s">
        <v>1202</v>
      </c>
      <c r="BG12" s="33" t="s">
        <v>1203</v>
      </c>
      <c r="BH12" s="33" t="s">
        <v>1204</v>
      </c>
      <c r="BI12" s="33" t="s">
        <v>1205</v>
      </c>
      <c r="BJ12" s="33" t="s">
        <v>1207</v>
      </c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spans="1:97" ht="12.75" customHeight="1">
      <c r="A13" s="33" t="s">
        <v>517</v>
      </c>
      <c r="B13" s="33">
        <v>102</v>
      </c>
      <c r="C13" s="33" t="s">
        <v>1173</v>
      </c>
      <c r="D13" s="33">
        <v>800480</v>
      </c>
      <c r="E13" s="33" t="s">
        <v>518</v>
      </c>
      <c r="F13" s="33" t="s">
        <v>518</v>
      </c>
      <c r="G13" s="33" t="s">
        <v>501</v>
      </c>
      <c r="H13" s="33" t="s">
        <v>502</v>
      </c>
      <c r="I13" s="33">
        <v>34</v>
      </c>
      <c r="J13" s="33" t="s">
        <v>865</v>
      </c>
      <c r="K13" s="33">
        <v>35600000041628</v>
      </c>
      <c r="L13" s="33" t="s">
        <v>1282</v>
      </c>
      <c r="M13" s="33">
        <v>80170</v>
      </c>
      <c r="N13" s="33" t="s">
        <v>1283</v>
      </c>
      <c r="O13" s="33" t="s">
        <v>1176</v>
      </c>
      <c r="P13" s="33" t="s">
        <v>1284</v>
      </c>
      <c r="Q13" s="33" t="s">
        <v>1178</v>
      </c>
      <c r="R13" s="33" t="s">
        <v>1282</v>
      </c>
      <c r="S13" s="31"/>
      <c r="T13" s="33">
        <v>80170</v>
      </c>
      <c r="U13" s="33" t="s">
        <v>1283</v>
      </c>
      <c r="V13" s="33" t="s">
        <v>1180</v>
      </c>
      <c r="W13" s="33" t="s">
        <v>1181</v>
      </c>
      <c r="X13" s="33" t="s">
        <v>1182</v>
      </c>
      <c r="Y13" s="33" t="s">
        <v>1183</v>
      </c>
      <c r="Z13" s="33" t="s">
        <v>1184</v>
      </c>
      <c r="AA13" s="33" t="s">
        <v>501</v>
      </c>
      <c r="AB13" s="33" t="s">
        <v>1282</v>
      </c>
      <c r="AC13" s="33">
        <v>80170</v>
      </c>
      <c r="AD13" s="33" t="s">
        <v>1283</v>
      </c>
      <c r="AE13" s="33" t="s">
        <v>1285</v>
      </c>
      <c r="AF13" s="33" t="s">
        <v>1286</v>
      </c>
      <c r="AG13" s="33" t="s">
        <v>1286</v>
      </c>
      <c r="AH13" s="33" t="s">
        <v>1286</v>
      </c>
      <c r="AI13" s="33" t="s">
        <v>1286</v>
      </c>
      <c r="AJ13" s="33" t="s">
        <v>1286</v>
      </c>
      <c r="AK13" s="33" t="s">
        <v>1287</v>
      </c>
      <c r="AL13" s="31"/>
      <c r="AM13" s="33">
        <v>1</v>
      </c>
      <c r="AN13" s="33">
        <v>1</v>
      </c>
      <c r="AO13" s="33" t="s">
        <v>1188</v>
      </c>
      <c r="AP13" s="33">
        <v>4</v>
      </c>
      <c r="AQ13" s="33">
        <v>26</v>
      </c>
      <c r="AR13" s="33">
        <v>0</v>
      </c>
      <c r="AS13" s="33">
        <v>2</v>
      </c>
      <c r="AT13" s="33">
        <v>2</v>
      </c>
      <c r="AU13" s="33">
        <v>2</v>
      </c>
      <c r="AV13" s="33" t="s">
        <v>1190</v>
      </c>
      <c r="AW13" s="33" t="s">
        <v>1190</v>
      </c>
      <c r="AX13" s="33" t="s">
        <v>1190</v>
      </c>
      <c r="AY13" s="33" t="s">
        <v>1190</v>
      </c>
      <c r="AZ13" s="33" t="s">
        <v>1190</v>
      </c>
      <c r="BA13" s="33" t="s">
        <v>1190</v>
      </c>
      <c r="BB13" s="33" t="s">
        <v>1190</v>
      </c>
      <c r="BC13" s="33" t="s">
        <v>1189</v>
      </c>
      <c r="BD13" s="33" t="s">
        <v>1189</v>
      </c>
      <c r="BE13" s="33" t="s">
        <v>1191</v>
      </c>
      <c r="BF13" s="33" t="s">
        <v>1192</v>
      </c>
      <c r="BG13" s="33" t="s">
        <v>1193</v>
      </c>
      <c r="BH13" s="33" t="s">
        <v>939</v>
      </c>
      <c r="BI13" s="33" t="s">
        <v>1194</v>
      </c>
      <c r="BJ13" s="33" t="s">
        <v>887</v>
      </c>
      <c r="BK13" s="33" t="s">
        <v>1195</v>
      </c>
      <c r="BL13" s="33" t="s">
        <v>1196</v>
      </c>
      <c r="BM13" s="33" t="s">
        <v>1197</v>
      </c>
      <c r="BN13" s="33" t="s">
        <v>1198</v>
      </c>
      <c r="BO13" s="33" t="s">
        <v>1199</v>
      </c>
      <c r="BP13" s="33" t="s">
        <v>1202</v>
      </c>
      <c r="BQ13" s="33" t="s">
        <v>1203</v>
      </c>
      <c r="BR13" s="33" t="s">
        <v>1204</v>
      </c>
      <c r="BS13" s="33" t="s">
        <v>1205</v>
      </c>
      <c r="BT13" s="33" t="s">
        <v>1207</v>
      </c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spans="1:97" ht="12.75" customHeight="1">
      <c r="A14" s="33" t="s">
        <v>449</v>
      </c>
      <c r="B14" s="33">
        <v>102</v>
      </c>
      <c r="C14" s="33" t="s">
        <v>1173</v>
      </c>
      <c r="D14" s="33">
        <v>800300</v>
      </c>
      <c r="E14" s="33" t="s">
        <v>450</v>
      </c>
      <c r="F14" s="33" t="s">
        <v>450</v>
      </c>
      <c r="G14" s="33" t="s">
        <v>38</v>
      </c>
      <c r="H14" s="33" t="s">
        <v>39</v>
      </c>
      <c r="I14" s="33">
        <v>34</v>
      </c>
      <c r="J14" s="33" t="s">
        <v>865</v>
      </c>
      <c r="K14" s="33">
        <v>35600000040318</v>
      </c>
      <c r="L14" s="33" t="s">
        <v>1288</v>
      </c>
      <c r="M14" s="33">
        <v>80400</v>
      </c>
      <c r="N14" s="33" t="s">
        <v>1289</v>
      </c>
      <c r="O14" s="33" t="s">
        <v>1176</v>
      </c>
      <c r="P14" s="33" t="s">
        <v>1290</v>
      </c>
      <c r="Q14" s="33" t="s">
        <v>1178</v>
      </c>
      <c r="R14" s="33" t="s">
        <v>1288</v>
      </c>
      <c r="S14" s="31"/>
      <c r="T14" s="33">
        <v>80400</v>
      </c>
      <c r="U14" s="33" t="s">
        <v>1289</v>
      </c>
      <c r="V14" s="33" t="s">
        <v>1180</v>
      </c>
      <c r="W14" s="33" t="s">
        <v>1181</v>
      </c>
      <c r="X14" s="33" t="s">
        <v>1182</v>
      </c>
      <c r="Y14" s="33" t="s">
        <v>1183</v>
      </c>
      <c r="Z14" s="33" t="s">
        <v>1184</v>
      </c>
      <c r="AA14" s="33" t="s">
        <v>38</v>
      </c>
      <c r="AB14" s="33" t="s">
        <v>1288</v>
      </c>
      <c r="AC14" s="33">
        <v>80400</v>
      </c>
      <c r="AD14" s="33" t="s">
        <v>1289</v>
      </c>
      <c r="AE14" s="33" t="s">
        <v>1291</v>
      </c>
      <c r="AF14" s="33" t="s">
        <v>1292</v>
      </c>
      <c r="AG14" s="33" t="s">
        <v>1292</v>
      </c>
      <c r="AH14" s="33" t="s">
        <v>1292</v>
      </c>
      <c r="AI14" s="33" t="s">
        <v>1292</v>
      </c>
      <c r="AJ14" s="33" t="s">
        <v>1292</v>
      </c>
      <c r="AK14" s="33" t="s">
        <v>1293</v>
      </c>
      <c r="AL14" s="31"/>
      <c r="AM14" s="33">
        <v>0</v>
      </c>
      <c r="AN14" s="33">
        <v>0</v>
      </c>
      <c r="AO14" s="33" t="s">
        <v>1188</v>
      </c>
      <c r="AP14" s="33">
        <v>0</v>
      </c>
      <c r="AQ14" s="33">
        <v>0</v>
      </c>
      <c r="AR14" s="33">
        <v>5</v>
      </c>
      <c r="AS14" s="33">
        <v>2</v>
      </c>
      <c r="AT14" s="33">
        <v>2</v>
      </c>
      <c r="AU14" s="33">
        <v>2</v>
      </c>
      <c r="AV14" s="33" t="s">
        <v>1190</v>
      </c>
      <c r="AW14" s="33" t="s">
        <v>1190</v>
      </c>
      <c r="AX14" s="33" t="s">
        <v>1190</v>
      </c>
      <c r="AY14" s="33" t="s">
        <v>1190</v>
      </c>
      <c r="AZ14" s="33" t="s">
        <v>1189</v>
      </c>
      <c r="BA14" s="33" t="s">
        <v>1190</v>
      </c>
      <c r="BB14" s="33" t="s">
        <v>1190</v>
      </c>
      <c r="BC14" s="33" t="s">
        <v>1189</v>
      </c>
      <c r="BD14" s="33" t="s">
        <v>1189</v>
      </c>
      <c r="BE14" s="33" t="s">
        <v>1191</v>
      </c>
      <c r="BF14" s="33" t="s">
        <v>1193</v>
      </c>
      <c r="BG14" s="33" t="s">
        <v>939</v>
      </c>
      <c r="BH14" s="33" t="s">
        <v>1194</v>
      </c>
      <c r="BI14" s="33" t="s">
        <v>887</v>
      </c>
      <c r="BJ14" s="33" t="s">
        <v>1195</v>
      </c>
      <c r="BK14" s="33" t="s">
        <v>1196</v>
      </c>
      <c r="BL14" s="33" t="s">
        <v>1197</v>
      </c>
      <c r="BM14" s="33" t="s">
        <v>1198</v>
      </c>
      <c r="BN14" s="33" t="s">
        <v>1199</v>
      </c>
      <c r="BO14" s="33" t="s">
        <v>1202</v>
      </c>
      <c r="BP14" s="33" t="s">
        <v>1203</v>
      </c>
      <c r="BQ14" s="33" t="s">
        <v>1204</v>
      </c>
      <c r="BR14" s="33" t="s">
        <v>1205</v>
      </c>
      <c r="BS14" s="33" t="s">
        <v>1207</v>
      </c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spans="1:97" ht="12.75" customHeight="1">
      <c r="A15" s="33" t="s">
        <v>26</v>
      </c>
      <c r="B15" s="33">
        <v>101</v>
      </c>
      <c r="C15" s="33" t="s">
        <v>1294</v>
      </c>
      <c r="D15" s="33">
        <v>20240</v>
      </c>
      <c r="E15" s="33" t="s">
        <v>27</v>
      </c>
      <c r="F15" s="33" t="s">
        <v>27</v>
      </c>
      <c r="G15" s="33" t="s">
        <v>1183</v>
      </c>
      <c r="H15" s="33" t="s">
        <v>1184</v>
      </c>
      <c r="I15" s="33">
        <v>34</v>
      </c>
      <c r="J15" s="33" t="s">
        <v>865</v>
      </c>
      <c r="K15" s="33">
        <v>35600000062648</v>
      </c>
      <c r="L15" s="33" t="s">
        <v>1295</v>
      </c>
      <c r="M15" s="33">
        <v>2000</v>
      </c>
      <c r="N15" s="33" t="s">
        <v>1296</v>
      </c>
      <c r="O15" s="33" t="s">
        <v>1176</v>
      </c>
      <c r="P15" s="33" t="s">
        <v>1297</v>
      </c>
      <c r="Q15" s="33" t="s">
        <v>1178</v>
      </c>
      <c r="R15" s="33" t="s">
        <v>1295</v>
      </c>
      <c r="S15" s="31"/>
      <c r="T15" s="33">
        <v>2930</v>
      </c>
      <c r="U15" s="33" t="s">
        <v>1298</v>
      </c>
      <c r="V15" s="33" t="s">
        <v>1180</v>
      </c>
      <c r="W15" s="33" t="s">
        <v>1181</v>
      </c>
      <c r="X15" s="33" t="s">
        <v>1182</v>
      </c>
      <c r="Y15" s="33" t="s">
        <v>1183</v>
      </c>
      <c r="Z15" s="33" t="s">
        <v>1184</v>
      </c>
      <c r="AA15" s="33" t="s">
        <v>26</v>
      </c>
      <c r="AB15" s="33" t="s">
        <v>1295</v>
      </c>
      <c r="AC15" s="33">
        <v>2000</v>
      </c>
      <c r="AD15" s="33" t="s">
        <v>1296</v>
      </c>
      <c r="AE15" s="33" t="s">
        <v>1299</v>
      </c>
      <c r="AF15" s="33" t="s">
        <v>1300</v>
      </c>
      <c r="AG15" s="33" t="s">
        <v>1300</v>
      </c>
      <c r="AH15" s="33" t="s">
        <v>1300</v>
      </c>
      <c r="AI15" s="33" t="s">
        <v>1300</v>
      </c>
      <c r="AJ15" s="33" t="s">
        <v>1300</v>
      </c>
      <c r="AK15" s="33" t="s">
        <v>1301</v>
      </c>
      <c r="AL15" s="31"/>
      <c r="AM15" s="33">
        <v>5</v>
      </c>
      <c r="AN15" s="33">
        <v>5</v>
      </c>
      <c r="AO15" s="33" t="s">
        <v>1188</v>
      </c>
      <c r="AP15" s="33">
        <v>0</v>
      </c>
      <c r="AQ15" s="33">
        <v>0</v>
      </c>
      <c r="AR15" s="33">
        <v>0</v>
      </c>
      <c r="AS15" s="33">
        <v>2</v>
      </c>
      <c r="AT15" s="33">
        <v>2</v>
      </c>
      <c r="AU15" s="33">
        <v>2</v>
      </c>
      <c r="AV15" s="33" t="s">
        <v>1190</v>
      </c>
      <c r="AW15" s="33" t="s">
        <v>1190</v>
      </c>
      <c r="AX15" s="33" t="s">
        <v>1190</v>
      </c>
      <c r="AY15" s="33" t="s">
        <v>1190</v>
      </c>
      <c r="AZ15" s="33" t="s">
        <v>1189</v>
      </c>
      <c r="BA15" s="33" t="s">
        <v>1302</v>
      </c>
      <c r="BB15" s="33" t="s">
        <v>1190</v>
      </c>
      <c r="BC15" s="33" t="s">
        <v>1190</v>
      </c>
      <c r="BD15" s="33" t="s">
        <v>1189</v>
      </c>
      <c r="BE15" s="33" t="s">
        <v>1192</v>
      </c>
      <c r="BF15" s="33" t="s">
        <v>1193</v>
      </c>
      <c r="BG15" s="33" t="s">
        <v>1194</v>
      </c>
      <c r="BH15" s="33" t="s">
        <v>1195</v>
      </c>
      <c r="BI15" s="33" t="s">
        <v>1196</v>
      </c>
      <c r="BJ15" s="33" t="s">
        <v>1201</v>
      </c>
      <c r="BK15" s="33" t="s">
        <v>1202</v>
      </c>
      <c r="BL15" s="33" t="s">
        <v>1203</v>
      </c>
      <c r="BM15" s="33" t="s">
        <v>1204</v>
      </c>
      <c r="BN15" s="33" t="s">
        <v>1205</v>
      </c>
      <c r="BO15" s="33" t="s">
        <v>1206</v>
      </c>
      <c r="BP15" s="33" t="s">
        <v>1207</v>
      </c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spans="1:97" ht="12.75" customHeight="1">
      <c r="A16" s="33" t="s">
        <v>124</v>
      </c>
      <c r="B16" s="33">
        <v>102</v>
      </c>
      <c r="C16" s="33" t="s">
        <v>1173</v>
      </c>
      <c r="D16" s="33">
        <v>20320</v>
      </c>
      <c r="E16" s="33" t="s">
        <v>1303</v>
      </c>
      <c r="F16" s="33" t="s">
        <v>125</v>
      </c>
      <c r="G16" s="33" t="s">
        <v>23</v>
      </c>
      <c r="H16" s="33" t="s">
        <v>24</v>
      </c>
      <c r="I16" s="33">
        <v>34</v>
      </c>
      <c r="J16" s="33" t="s">
        <v>865</v>
      </c>
      <c r="K16" s="33">
        <v>35600000053215</v>
      </c>
      <c r="L16" s="33" t="s">
        <v>1304</v>
      </c>
      <c r="M16" s="33">
        <v>2600</v>
      </c>
      <c r="N16" s="33" t="s">
        <v>1305</v>
      </c>
      <c r="O16" s="33" t="s">
        <v>1176</v>
      </c>
      <c r="P16" s="33" t="s">
        <v>1306</v>
      </c>
      <c r="Q16" s="33" t="s">
        <v>1178</v>
      </c>
      <c r="R16" s="33" t="s">
        <v>1304</v>
      </c>
      <c r="S16" s="33" t="s">
        <v>1307</v>
      </c>
      <c r="T16" s="33">
        <v>2602</v>
      </c>
      <c r="U16" s="33" t="s">
        <v>1308</v>
      </c>
      <c r="V16" s="33" t="s">
        <v>1180</v>
      </c>
      <c r="W16" s="33" t="s">
        <v>1181</v>
      </c>
      <c r="X16" s="33" t="s">
        <v>1182</v>
      </c>
      <c r="Y16" s="33" t="s">
        <v>1183</v>
      </c>
      <c r="Z16" s="33" t="s">
        <v>1184</v>
      </c>
      <c r="AA16" s="33" t="s">
        <v>23</v>
      </c>
      <c r="AB16" s="33" t="s">
        <v>1304</v>
      </c>
      <c r="AC16" s="33">
        <v>2600</v>
      </c>
      <c r="AD16" s="33" t="s">
        <v>1305</v>
      </c>
      <c r="AE16" s="33" t="s">
        <v>1309</v>
      </c>
      <c r="AF16" s="33" t="s">
        <v>1310</v>
      </c>
      <c r="AG16" s="33" t="s">
        <v>1310</v>
      </c>
      <c r="AH16" s="33" t="s">
        <v>1310</v>
      </c>
      <c r="AI16" s="33" t="s">
        <v>1310</v>
      </c>
      <c r="AJ16" s="33" t="s">
        <v>1310</v>
      </c>
      <c r="AK16" s="33" t="s">
        <v>1311</v>
      </c>
      <c r="AL16" s="31"/>
      <c r="AM16" s="33">
        <v>0</v>
      </c>
      <c r="AN16" s="33">
        <v>0</v>
      </c>
      <c r="AO16" s="33" t="s">
        <v>1188</v>
      </c>
      <c r="AP16" s="33">
        <v>0</v>
      </c>
      <c r="AQ16" s="33">
        <v>0</v>
      </c>
      <c r="AR16" s="33">
        <v>0</v>
      </c>
      <c r="AS16" s="33">
        <v>2</v>
      </c>
      <c r="AT16" s="33">
        <v>2</v>
      </c>
      <c r="AU16" s="33">
        <v>2</v>
      </c>
      <c r="AV16" s="33" t="s">
        <v>1189</v>
      </c>
      <c r="AW16" s="33" t="s">
        <v>1190</v>
      </c>
      <c r="AX16" s="33" t="s">
        <v>1190</v>
      </c>
      <c r="AY16" s="33" t="s">
        <v>1190</v>
      </c>
      <c r="AZ16" s="33" t="s">
        <v>1190</v>
      </c>
      <c r="BA16" s="33" t="s">
        <v>1190</v>
      </c>
      <c r="BB16" s="33" t="s">
        <v>1190</v>
      </c>
      <c r="BC16" s="33" t="s">
        <v>1189</v>
      </c>
      <c r="BD16" s="33" t="s">
        <v>1189</v>
      </c>
      <c r="BE16" s="33" t="s">
        <v>1194</v>
      </c>
      <c r="BF16" s="33" t="s">
        <v>1196</v>
      </c>
      <c r="BG16" s="33" t="s">
        <v>1202</v>
      </c>
      <c r="BH16" s="33" t="s">
        <v>1203</v>
      </c>
      <c r="BI16" s="33" t="s">
        <v>1204</v>
      </c>
      <c r="BJ16" s="33" t="s">
        <v>1205</v>
      </c>
      <c r="BK16" s="33" t="s">
        <v>1207</v>
      </c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spans="1:97" ht="12.75" customHeight="1">
      <c r="A17" s="33" t="s">
        <v>222</v>
      </c>
      <c r="B17" s="33">
        <v>102</v>
      </c>
      <c r="C17" s="33" t="s">
        <v>1173</v>
      </c>
      <c r="D17" s="33">
        <v>600460</v>
      </c>
      <c r="E17" s="33" t="s">
        <v>1312</v>
      </c>
      <c r="F17" s="33" t="s">
        <v>223</v>
      </c>
      <c r="G17" s="33" t="s">
        <v>211</v>
      </c>
      <c r="H17" s="33" t="s">
        <v>212</v>
      </c>
      <c r="I17" s="33">
        <v>34</v>
      </c>
      <c r="J17" s="33" t="s">
        <v>865</v>
      </c>
      <c r="K17" s="33">
        <v>35600000022750</v>
      </c>
      <c r="L17" s="33" t="s">
        <v>1313</v>
      </c>
      <c r="M17" s="33">
        <v>60240</v>
      </c>
      <c r="N17" s="33" t="s">
        <v>1227</v>
      </c>
      <c r="O17" s="33" t="s">
        <v>1176</v>
      </c>
      <c r="P17" s="33" t="s">
        <v>1314</v>
      </c>
      <c r="Q17" s="33" t="s">
        <v>1178</v>
      </c>
      <c r="R17" s="33" t="s">
        <v>1313</v>
      </c>
      <c r="S17" s="33" t="s">
        <v>1315</v>
      </c>
      <c r="T17" s="33">
        <v>60240</v>
      </c>
      <c r="U17" s="33" t="s">
        <v>1227</v>
      </c>
      <c r="V17" s="33" t="s">
        <v>1180</v>
      </c>
      <c r="W17" s="33" t="s">
        <v>1181</v>
      </c>
      <c r="X17" s="33" t="s">
        <v>1182</v>
      </c>
      <c r="Y17" s="33" t="s">
        <v>1183</v>
      </c>
      <c r="Z17" s="33" t="s">
        <v>1184</v>
      </c>
      <c r="AA17" s="33" t="s">
        <v>211</v>
      </c>
      <c r="AB17" s="33" t="s">
        <v>1313</v>
      </c>
      <c r="AC17" s="33">
        <v>60240</v>
      </c>
      <c r="AD17" s="33" t="s">
        <v>1227</v>
      </c>
      <c r="AE17" s="33" t="s">
        <v>1316</v>
      </c>
      <c r="AF17" s="33" t="s">
        <v>1292</v>
      </c>
      <c r="AG17" s="33" t="s">
        <v>1292</v>
      </c>
      <c r="AH17" s="33" t="s">
        <v>1292</v>
      </c>
      <c r="AI17" s="33" t="s">
        <v>1292</v>
      </c>
      <c r="AJ17" s="33" t="s">
        <v>1292</v>
      </c>
      <c r="AK17" s="33" t="s">
        <v>1293</v>
      </c>
      <c r="AL17" s="31"/>
      <c r="AM17" s="33">
        <v>0</v>
      </c>
      <c r="AN17" s="33">
        <v>1</v>
      </c>
      <c r="AO17" s="33" t="s">
        <v>1188</v>
      </c>
      <c r="AP17" s="33">
        <v>0</v>
      </c>
      <c r="AQ17" s="33">
        <v>30</v>
      </c>
      <c r="AR17" s="33">
        <v>100</v>
      </c>
      <c r="AS17" s="33">
        <v>2</v>
      </c>
      <c r="AT17" s="33">
        <v>2</v>
      </c>
      <c r="AU17" s="33">
        <v>2</v>
      </c>
      <c r="AV17" s="33" t="s">
        <v>1190</v>
      </c>
      <c r="AW17" s="33" t="s">
        <v>1190</v>
      </c>
      <c r="AX17" s="33" t="s">
        <v>1190</v>
      </c>
      <c r="AY17" s="33" t="s">
        <v>1190</v>
      </c>
      <c r="AZ17" s="33" t="s">
        <v>1189</v>
      </c>
      <c r="BA17" s="33" t="s">
        <v>1190</v>
      </c>
      <c r="BB17" s="33" t="s">
        <v>1190</v>
      </c>
      <c r="BC17" s="33" t="s">
        <v>1189</v>
      </c>
      <c r="BD17" s="33" t="s">
        <v>1189</v>
      </c>
      <c r="BE17" s="33" t="s">
        <v>1191</v>
      </c>
      <c r="BF17" s="33" t="s">
        <v>1193</v>
      </c>
      <c r="BG17" s="33" t="s">
        <v>939</v>
      </c>
      <c r="BH17" s="33" t="s">
        <v>1194</v>
      </c>
      <c r="BI17" s="33" t="s">
        <v>887</v>
      </c>
      <c r="BJ17" s="33" t="s">
        <v>1195</v>
      </c>
      <c r="BK17" s="33" t="s">
        <v>1196</v>
      </c>
      <c r="BL17" s="33" t="s">
        <v>1197</v>
      </c>
      <c r="BM17" s="33" t="s">
        <v>1198</v>
      </c>
      <c r="BN17" s="33" t="s">
        <v>1199</v>
      </c>
      <c r="BO17" s="33" t="s">
        <v>1202</v>
      </c>
      <c r="BP17" s="33" t="s">
        <v>1203</v>
      </c>
      <c r="BQ17" s="33" t="s">
        <v>1204</v>
      </c>
      <c r="BR17" s="33" t="s">
        <v>1205</v>
      </c>
      <c r="BS17" s="33" t="s">
        <v>1207</v>
      </c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spans="1:97" ht="12.75" customHeight="1">
      <c r="A18" s="33" t="s">
        <v>170</v>
      </c>
      <c r="B18" s="33">
        <v>102</v>
      </c>
      <c r="C18" s="33" t="s">
        <v>1173</v>
      </c>
      <c r="D18" s="33">
        <v>600490</v>
      </c>
      <c r="E18" s="33" t="s">
        <v>171</v>
      </c>
      <c r="F18" s="33" t="s">
        <v>171</v>
      </c>
      <c r="G18" s="33" t="s">
        <v>241</v>
      </c>
      <c r="H18" s="33" t="s">
        <v>242</v>
      </c>
      <c r="I18" s="33">
        <v>34</v>
      </c>
      <c r="J18" s="33" t="s">
        <v>865</v>
      </c>
      <c r="K18" s="33">
        <v>35600000030940</v>
      </c>
      <c r="L18" s="33" t="s">
        <v>1317</v>
      </c>
      <c r="M18" s="33">
        <v>60800</v>
      </c>
      <c r="N18" s="33" t="s">
        <v>1318</v>
      </c>
      <c r="O18" s="33" t="s">
        <v>1176</v>
      </c>
      <c r="P18" s="33" t="s">
        <v>1319</v>
      </c>
      <c r="Q18" s="33" t="s">
        <v>1178</v>
      </c>
      <c r="R18" s="33" t="s">
        <v>1317</v>
      </c>
      <c r="S18" s="33" t="s">
        <v>1320</v>
      </c>
      <c r="T18" s="33">
        <v>60803</v>
      </c>
      <c r="U18" s="33" t="s">
        <v>1321</v>
      </c>
      <c r="V18" s="33" t="s">
        <v>1180</v>
      </c>
      <c r="W18" s="33" t="s">
        <v>1181</v>
      </c>
      <c r="X18" s="33" t="s">
        <v>1182</v>
      </c>
      <c r="Y18" s="33" t="s">
        <v>1183</v>
      </c>
      <c r="Z18" s="33" t="s">
        <v>1184</v>
      </c>
      <c r="AA18" s="33" t="s">
        <v>241</v>
      </c>
      <c r="AB18" s="33" t="s">
        <v>1317</v>
      </c>
      <c r="AC18" s="33">
        <v>60800</v>
      </c>
      <c r="AD18" s="33" t="s">
        <v>1318</v>
      </c>
      <c r="AE18" s="33" t="s">
        <v>1322</v>
      </c>
      <c r="AF18" s="33" t="s">
        <v>1323</v>
      </c>
      <c r="AG18" s="33" t="s">
        <v>1323</v>
      </c>
      <c r="AH18" s="33" t="s">
        <v>1323</v>
      </c>
      <c r="AI18" s="33" t="s">
        <v>1323</v>
      </c>
      <c r="AJ18" s="33" t="s">
        <v>1323</v>
      </c>
      <c r="AK18" s="33" t="s">
        <v>1324</v>
      </c>
      <c r="AL18" s="31"/>
      <c r="AM18" s="33">
        <v>1</v>
      </c>
      <c r="AN18" s="33">
        <v>1</v>
      </c>
      <c r="AO18" s="33" t="s">
        <v>1188</v>
      </c>
      <c r="AP18" s="33">
        <v>0</v>
      </c>
      <c r="AQ18" s="33">
        <v>0</v>
      </c>
      <c r="AR18" s="33">
        <v>0</v>
      </c>
      <c r="AS18" s="33">
        <v>2</v>
      </c>
      <c r="AT18" s="33">
        <v>2</v>
      </c>
      <c r="AU18" s="33">
        <v>2</v>
      </c>
      <c r="AV18" s="33" t="s">
        <v>1189</v>
      </c>
      <c r="AW18" s="33" t="s">
        <v>1190</v>
      </c>
      <c r="AX18" s="33" t="s">
        <v>1190</v>
      </c>
      <c r="AY18" s="33" t="s">
        <v>1190</v>
      </c>
      <c r="AZ18" s="33" t="s">
        <v>1190</v>
      </c>
      <c r="BA18" s="33" t="s">
        <v>1190</v>
      </c>
      <c r="BB18" s="33" t="s">
        <v>1189</v>
      </c>
      <c r="BC18" s="33" t="s">
        <v>1189</v>
      </c>
      <c r="BD18" s="33" t="s">
        <v>1189</v>
      </c>
      <c r="BE18" s="33" t="s">
        <v>1193</v>
      </c>
      <c r="BF18" s="33" t="s">
        <v>1194</v>
      </c>
      <c r="BG18" s="33" t="s">
        <v>1195</v>
      </c>
      <c r="BH18" s="33" t="s">
        <v>1196</v>
      </c>
      <c r="BI18" s="33" t="s">
        <v>1325</v>
      </c>
      <c r="BJ18" s="33" t="s">
        <v>1201</v>
      </c>
      <c r="BK18" s="33" t="s">
        <v>1202</v>
      </c>
      <c r="BL18" s="33" t="s">
        <v>1203</v>
      </c>
      <c r="BM18" s="33" t="s">
        <v>1204</v>
      </c>
      <c r="BN18" s="33" t="s">
        <v>1205</v>
      </c>
      <c r="BO18" s="33" t="s">
        <v>1206</v>
      </c>
      <c r="BP18" s="33" t="s">
        <v>1207</v>
      </c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spans="1:97" ht="12.75" customHeight="1">
      <c r="A19" s="33" t="s">
        <v>207</v>
      </c>
      <c r="B19" s="33">
        <v>102</v>
      </c>
      <c r="C19" s="33" t="s">
        <v>1173</v>
      </c>
      <c r="D19" s="33">
        <v>600500</v>
      </c>
      <c r="E19" s="33" t="s">
        <v>208</v>
      </c>
      <c r="F19" s="33" t="s">
        <v>208</v>
      </c>
      <c r="G19" s="33" t="s">
        <v>241</v>
      </c>
      <c r="H19" s="33" t="s">
        <v>242</v>
      </c>
      <c r="I19" s="33">
        <v>34</v>
      </c>
      <c r="J19" s="33" t="s">
        <v>865</v>
      </c>
      <c r="K19" s="33">
        <v>35600000030954</v>
      </c>
      <c r="L19" s="33" t="s">
        <v>1326</v>
      </c>
      <c r="M19" s="33">
        <v>60350</v>
      </c>
      <c r="N19" s="33" t="s">
        <v>1327</v>
      </c>
      <c r="O19" s="33" t="s">
        <v>1176</v>
      </c>
      <c r="P19" s="33" t="s">
        <v>1328</v>
      </c>
      <c r="Q19" s="33" t="s">
        <v>1178</v>
      </c>
      <c r="R19" s="33" t="s">
        <v>1326</v>
      </c>
      <c r="S19" s="31"/>
      <c r="T19" s="33">
        <v>60350</v>
      </c>
      <c r="U19" s="33" t="s">
        <v>1327</v>
      </c>
      <c r="V19" s="33" t="s">
        <v>1180</v>
      </c>
      <c r="W19" s="33" t="s">
        <v>1181</v>
      </c>
      <c r="X19" s="33" t="s">
        <v>1182</v>
      </c>
      <c r="Y19" s="33" t="s">
        <v>1183</v>
      </c>
      <c r="Z19" s="33" t="s">
        <v>1184</v>
      </c>
      <c r="AA19" s="33" t="s">
        <v>241</v>
      </c>
      <c r="AB19" s="33" t="s">
        <v>1326</v>
      </c>
      <c r="AC19" s="33">
        <v>60350</v>
      </c>
      <c r="AD19" s="33" t="s">
        <v>1327</v>
      </c>
      <c r="AE19" s="33" t="s">
        <v>1329</v>
      </c>
      <c r="AF19" s="33" t="s">
        <v>1330</v>
      </c>
      <c r="AG19" s="33" t="s">
        <v>1330</v>
      </c>
      <c r="AH19" s="33" t="s">
        <v>1330</v>
      </c>
      <c r="AI19" s="33" t="s">
        <v>1330</v>
      </c>
      <c r="AJ19" s="33" t="s">
        <v>1330</v>
      </c>
      <c r="AK19" s="33" t="s">
        <v>1331</v>
      </c>
      <c r="AL19" s="31"/>
      <c r="AM19" s="31"/>
      <c r="AN19" s="31"/>
      <c r="AO19" s="33" t="s">
        <v>1188</v>
      </c>
      <c r="AP19" s="31"/>
      <c r="AQ19" s="31"/>
      <c r="AR19" s="31"/>
      <c r="AS19" s="33">
        <v>2</v>
      </c>
      <c r="AT19" s="33">
        <v>2</v>
      </c>
      <c r="AU19" s="33">
        <v>2</v>
      </c>
      <c r="AV19" s="33" t="s">
        <v>1189</v>
      </c>
      <c r="AW19" s="33" t="s">
        <v>1190</v>
      </c>
      <c r="AX19" s="33" t="s">
        <v>1190</v>
      </c>
      <c r="AY19" s="33" t="s">
        <v>1190</v>
      </c>
      <c r="AZ19" s="33" t="s">
        <v>1190</v>
      </c>
      <c r="BA19" s="33" t="s">
        <v>1190</v>
      </c>
      <c r="BB19" s="33" t="s">
        <v>1189</v>
      </c>
      <c r="BC19" s="33" t="s">
        <v>1189</v>
      </c>
      <c r="BD19" s="33" t="s">
        <v>1190</v>
      </c>
      <c r="BE19" s="33" t="s">
        <v>1191</v>
      </c>
      <c r="BF19" s="33" t="s">
        <v>1192</v>
      </c>
      <c r="BG19" s="33" t="s">
        <v>1193</v>
      </c>
      <c r="BH19" s="33" t="s">
        <v>883</v>
      </c>
      <c r="BI19" s="33" t="s">
        <v>939</v>
      </c>
      <c r="BJ19" s="33" t="s">
        <v>1194</v>
      </c>
      <c r="BK19" s="33" t="s">
        <v>887</v>
      </c>
      <c r="BL19" s="33" t="s">
        <v>1195</v>
      </c>
      <c r="BM19" s="33" t="s">
        <v>1196</v>
      </c>
      <c r="BN19" s="33" t="s">
        <v>1197</v>
      </c>
      <c r="BO19" s="33" t="s">
        <v>1198</v>
      </c>
      <c r="BP19" s="33" t="s">
        <v>1199</v>
      </c>
      <c r="BQ19" s="33" t="s">
        <v>1200</v>
      </c>
      <c r="BR19" s="33" t="s">
        <v>1201</v>
      </c>
      <c r="BS19" s="33" t="s">
        <v>1202</v>
      </c>
      <c r="BT19" s="33" t="s">
        <v>1203</v>
      </c>
      <c r="BU19" s="33" t="s">
        <v>1204</v>
      </c>
      <c r="BV19" s="33" t="s">
        <v>1205</v>
      </c>
      <c r="BW19" s="33" t="s">
        <v>1206</v>
      </c>
      <c r="BX19" s="33" t="s">
        <v>1207</v>
      </c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spans="1:97" ht="12.75" customHeight="1">
      <c r="A20" s="33" t="s">
        <v>272</v>
      </c>
      <c r="B20" s="33">
        <v>102</v>
      </c>
      <c r="C20" s="33" t="s">
        <v>1173</v>
      </c>
      <c r="D20" s="33">
        <v>600510</v>
      </c>
      <c r="E20" s="33" t="s">
        <v>1332</v>
      </c>
      <c r="F20" s="33" t="s">
        <v>273</v>
      </c>
      <c r="G20" s="33" t="s">
        <v>241</v>
      </c>
      <c r="H20" s="33" t="s">
        <v>242</v>
      </c>
      <c r="I20" s="33">
        <v>34</v>
      </c>
      <c r="J20" s="33" t="s">
        <v>865</v>
      </c>
      <c r="K20" s="33">
        <v>35600000030968</v>
      </c>
      <c r="L20" s="33" t="s">
        <v>1333</v>
      </c>
      <c r="M20" s="33">
        <v>60190</v>
      </c>
      <c r="N20" s="33" t="s">
        <v>1334</v>
      </c>
      <c r="O20" s="33" t="s">
        <v>1176</v>
      </c>
      <c r="P20" s="33" t="s">
        <v>1335</v>
      </c>
      <c r="Q20" s="33" t="s">
        <v>1178</v>
      </c>
      <c r="R20" s="33" t="s">
        <v>1333</v>
      </c>
      <c r="S20" s="31"/>
      <c r="T20" s="33">
        <v>60190</v>
      </c>
      <c r="U20" s="33" t="s">
        <v>1334</v>
      </c>
      <c r="V20" s="33" t="s">
        <v>1180</v>
      </c>
      <c r="W20" s="33" t="s">
        <v>1181</v>
      </c>
      <c r="X20" s="33" t="s">
        <v>1182</v>
      </c>
      <c r="Y20" s="33" t="s">
        <v>1183</v>
      </c>
      <c r="Z20" s="33" t="s">
        <v>1184</v>
      </c>
      <c r="AA20" s="33" t="s">
        <v>241</v>
      </c>
      <c r="AB20" s="33" t="s">
        <v>1333</v>
      </c>
      <c r="AC20" s="33">
        <v>60190</v>
      </c>
      <c r="AD20" s="33" t="s">
        <v>1334</v>
      </c>
      <c r="AE20" s="33" t="s">
        <v>1336</v>
      </c>
      <c r="AF20" s="33" t="s">
        <v>1337</v>
      </c>
      <c r="AG20" s="33" t="s">
        <v>1337</v>
      </c>
      <c r="AH20" s="33" t="s">
        <v>1337</v>
      </c>
      <c r="AI20" s="33" t="s">
        <v>1337</v>
      </c>
      <c r="AJ20" s="33" t="s">
        <v>1337</v>
      </c>
      <c r="AK20" s="33" t="s">
        <v>1338</v>
      </c>
      <c r="AL20" s="31"/>
      <c r="AM20" s="33">
        <v>1</v>
      </c>
      <c r="AN20" s="33">
        <v>1</v>
      </c>
      <c r="AO20" s="33" t="s">
        <v>1188</v>
      </c>
      <c r="AP20" s="33">
        <v>4</v>
      </c>
      <c r="AQ20" s="33">
        <v>0</v>
      </c>
      <c r="AR20" s="33">
        <v>0</v>
      </c>
      <c r="AS20" s="33">
        <v>2</v>
      </c>
      <c r="AT20" s="33">
        <v>2</v>
      </c>
      <c r="AU20" s="33">
        <v>2</v>
      </c>
      <c r="AV20" s="33" t="s">
        <v>1189</v>
      </c>
      <c r="AW20" s="33" t="s">
        <v>1190</v>
      </c>
      <c r="AX20" s="33" t="s">
        <v>1190</v>
      </c>
      <c r="AY20" s="33" t="s">
        <v>1190</v>
      </c>
      <c r="AZ20" s="33" t="s">
        <v>1190</v>
      </c>
      <c r="BA20" s="33" t="s">
        <v>1302</v>
      </c>
      <c r="BB20" s="33" t="s">
        <v>1189</v>
      </c>
      <c r="BC20" s="33" t="s">
        <v>1189</v>
      </c>
      <c r="BD20" s="33" t="s">
        <v>1190</v>
      </c>
      <c r="BE20" s="33" t="s">
        <v>1191</v>
      </c>
      <c r="BF20" s="33" t="s">
        <v>1192</v>
      </c>
      <c r="BG20" s="33" t="s">
        <v>1025</v>
      </c>
      <c r="BH20" s="33" t="s">
        <v>1193</v>
      </c>
      <c r="BI20" s="33" t="s">
        <v>883</v>
      </c>
      <c r="BJ20" s="33" t="s">
        <v>939</v>
      </c>
      <c r="BK20" s="33" t="s">
        <v>1194</v>
      </c>
      <c r="BL20" s="33" t="s">
        <v>887</v>
      </c>
      <c r="BM20" s="33" t="s">
        <v>1195</v>
      </c>
      <c r="BN20" s="33" t="s">
        <v>1196</v>
      </c>
      <c r="BO20" s="33" t="s">
        <v>1197</v>
      </c>
      <c r="BP20" s="33" t="s">
        <v>1198</v>
      </c>
      <c r="BQ20" s="33" t="s">
        <v>1199</v>
      </c>
      <c r="BR20" s="33" t="s">
        <v>1200</v>
      </c>
      <c r="BS20" s="33" t="s">
        <v>1201</v>
      </c>
      <c r="BT20" s="33" t="s">
        <v>1202</v>
      </c>
      <c r="BU20" s="33" t="s">
        <v>1203</v>
      </c>
      <c r="BV20" s="33" t="s">
        <v>1204</v>
      </c>
      <c r="BW20" s="33" t="s">
        <v>1205</v>
      </c>
      <c r="BX20" s="33" t="s">
        <v>1207</v>
      </c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spans="1:97" ht="12.75" customHeight="1">
      <c r="A21" s="33" t="s">
        <v>255</v>
      </c>
      <c r="B21" s="33">
        <v>102</v>
      </c>
      <c r="C21" s="33" t="s">
        <v>1173</v>
      </c>
      <c r="D21" s="33">
        <v>600600</v>
      </c>
      <c r="E21" s="33" t="s">
        <v>256</v>
      </c>
      <c r="F21" s="33" t="s">
        <v>256</v>
      </c>
      <c r="G21" s="33" t="s">
        <v>241</v>
      </c>
      <c r="H21" s="33" t="s">
        <v>242</v>
      </c>
      <c r="I21" s="33">
        <v>34</v>
      </c>
      <c r="J21" s="33" t="s">
        <v>865</v>
      </c>
      <c r="K21" s="33">
        <v>35600000034059</v>
      </c>
      <c r="L21" s="33" t="s">
        <v>1339</v>
      </c>
      <c r="M21" s="33">
        <v>60400</v>
      </c>
      <c r="N21" s="33" t="s">
        <v>1340</v>
      </c>
      <c r="O21" s="33" t="s">
        <v>1176</v>
      </c>
      <c r="P21" s="33" t="s">
        <v>1341</v>
      </c>
      <c r="Q21" s="33" t="s">
        <v>1178</v>
      </c>
      <c r="R21" s="33" t="s">
        <v>1339</v>
      </c>
      <c r="S21" s="31"/>
      <c r="T21" s="33">
        <v>60400</v>
      </c>
      <c r="U21" s="33" t="s">
        <v>1340</v>
      </c>
      <c r="V21" s="33" t="s">
        <v>1180</v>
      </c>
      <c r="W21" s="33" t="s">
        <v>1181</v>
      </c>
      <c r="X21" s="33" t="s">
        <v>1182</v>
      </c>
      <c r="Y21" s="33" t="s">
        <v>1183</v>
      </c>
      <c r="Z21" s="33" t="s">
        <v>1184</v>
      </c>
      <c r="AA21" s="33" t="s">
        <v>241</v>
      </c>
      <c r="AB21" s="33" t="s">
        <v>1339</v>
      </c>
      <c r="AC21" s="33">
        <v>60400</v>
      </c>
      <c r="AD21" s="33" t="s">
        <v>1340</v>
      </c>
      <c r="AE21" s="33" t="s">
        <v>1342</v>
      </c>
      <c r="AF21" s="33" t="s">
        <v>1292</v>
      </c>
      <c r="AG21" s="33" t="s">
        <v>1292</v>
      </c>
      <c r="AH21" s="33" t="s">
        <v>1292</v>
      </c>
      <c r="AI21" s="33" t="s">
        <v>1292</v>
      </c>
      <c r="AJ21" s="33" t="s">
        <v>1292</v>
      </c>
      <c r="AK21" s="33" t="s">
        <v>1292</v>
      </c>
      <c r="AL21" s="31"/>
      <c r="AM21" s="33">
        <v>0</v>
      </c>
      <c r="AN21" s="33">
        <v>0</v>
      </c>
      <c r="AO21" s="33" t="s">
        <v>1188</v>
      </c>
      <c r="AP21" s="33">
        <v>0</v>
      </c>
      <c r="AQ21" s="33">
        <v>0</v>
      </c>
      <c r="AR21" s="33">
        <v>0</v>
      </c>
      <c r="AS21" s="33">
        <v>2</v>
      </c>
      <c r="AT21" s="33">
        <v>2</v>
      </c>
      <c r="AU21" s="33">
        <v>2</v>
      </c>
      <c r="AV21" s="33" t="s">
        <v>1189</v>
      </c>
      <c r="AW21" s="33" t="s">
        <v>1189</v>
      </c>
      <c r="AX21" s="33" t="s">
        <v>1190</v>
      </c>
      <c r="AY21" s="33" t="s">
        <v>1190</v>
      </c>
      <c r="AZ21" s="33" t="s">
        <v>1190</v>
      </c>
      <c r="BA21" s="33" t="s">
        <v>1190</v>
      </c>
      <c r="BB21" s="33" t="s">
        <v>1189</v>
      </c>
      <c r="BC21" s="33" t="s">
        <v>1189</v>
      </c>
      <c r="BD21" s="33" t="s">
        <v>1189</v>
      </c>
      <c r="BE21" s="33" t="s">
        <v>1191</v>
      </c>
      <c r="BF21" s="33" t="s">
        <v>1192</v>
      </c>
      <c r="BG21" s="33" t="s">
        <v>1025</v>
      </c>
      <c r="BH21" s="33" t="s">
        <v>1193</v>
      </c>
      <c r="BI21" s="33" t="s">
        <v>852</v>
      </c>
      <c r="BJ21" s="33" t="s">
        <v>883</v>
      </c>
      <c r="BK21" s="33" t="s">
        <v>939</v>
      </c>
      <c r="BL21" s="33" t="s">
        <v>1194</v>
      </c>
      <c r="BM21" s="33" t="s">
        <v>887</v>
      </c>
      <c r="BN21" s="33" t="s">
        <v>1195</v>
      </c>
      <c r="BO21" s="33" t="s">
        <v>1196</v>
      </c>
      <c r="BP21" s="33" t="s">
        <v>1197</v>
      </c>
      <c r="BQ21" s="33" t="s">
        <v>1198</v>
      </c>
      <c r="BR21" s="33" t="s">
        <v>1199</v>
      </c>
      <c r="BS21" s="33" t="s">
        <v>1200</v>
      </c>
      <c r="BT21" s="33" t="s">
        <v>1201</v>
      </c>
      <c r="BU21" s="33" t="s">
        <v>1202</v>
      </c>
      <c r="BV21" s="33" t="s">
        <v>1203</v>
      </c>
      <c r="BW21" s="33" t="s">
        <v>1204</v>
      </c>
      <c r="BX21" s="33" t="s">
        <v>1205</v>
      </c>
      <c r="BY21" s="33" t="s">
        <v>1206</v>
      </c>
      <c r="BZ21" s="33" t="s">
        <v>1207</v>
      </c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spans="1:97" ht="12.75" customHeight="1">
      <c r="A22" s="33" t="s">
        <v>399</v>
      </c>
      <c r="B22" s="33">
        <v>102</v>
      </c>
      <c r="C22" s="33" t="s">
        <v>1173</v>
      </c>
      <c r="D22" s="33">
        <v>600670</v>
      </c>
      <c r="E22" s="33" t="s">
        <v>1343</v>
      </c>
      <c r="F22" s="33" t="s">
        <v>400</v>
      </c>
      <c r="G22" s="33" t="s">
        <v>211</v>
      </c>
      <c r="H22" s="33" t="s">
        <v>212</v>
      </c>
      <c r="I22" s="33">
        <v>34</v>
      </c>
      <c r="J22" s="33" t="s">
        <v>865</v>
      </c>
      <c r="K22" s="33">
        <v>35600000035094</v>
      </c>
      <c r="L22" s="33" t="s">
        <v>1344</v>
      </c>
      <c r="M22" s="33">
        <v>60130</v>
      </c>
      <c r="N22" s="33" t="s">
        <v>1345</v>
      </c>
      <c r="O22" s="33" t="s">
        <v>1176</v>
      </c>
      <c r="P22" s="33" t="s">
        <v>1346</v>
      </c>
      <c r="Q22" s="33" t="s">
        <v>1178</v>
      </c>
      <c r="R22" s="33" t="s">
        <v>1344</v>
      </c>
      <c r="S22" s="31"/>
      <c r="T22" s="33">
        <v>60130</v>
      </c>
      <c r="U22" s="33" t="s">
        <v>1345</v>
      </c>
      <c r="V22" s="33" t="s">
        <v>1180</v>
      </c>
      <c r="W22" s="33" t="s">
        <v>1181</v>
      </c>
      <c r="X22" s="33" t="s">
        <v>1182</v>
      </c>
      <c r="Y22" s="33" t="s">
        <v>1183</v>
      </c>
      <c r="Z22" s="33" t="s">
        <v>1184</v>
      </c>
      <c r="AA22" s="33" t="s">
        <v>211</v>
      </c>
      <c r="AB22" s="33" t="s">
        <v>1344</v>
      </c>
      <c r="AC22" s="33">
        <v>60130</v>
      </c>
      <c r="AD22" s="33" t="s">
        <v>1345</v>
      </c>
      <c r="AE22" s="33" t="s">
        <v>1347</v>
      </c>
      <c r="AF22" s="33" t="s">
        <v>1348</v>
      </c>
      <c r="AG22" s="33" t="s">
        <v>1348</v>
      </c>
      <c r="AH22" s="33" t="s">
        <v>1348</v>
      </c>
      <c r="AI22" s="33" t="s">
        <v>1348</v>
      </c>
      <c r="AJ22" s="33" t="s">
        <v>1348</v>
      </c>
      <c r="AK22" s="33" t="s">
        <v>1349</v>
      </c>
      <c r="AL22" s="31"/>
      <c r="AM22" s="33">
        <v>0</v>
      </c>
      <c r="AN22" s="33">
        <v>0</v>
      </c>
      <c r="AO22" s="33" t="s">
        <v>1188</v>
      </c>
      <c r="AP22" s="33">
        <v>20</v>
      </c>
      <c r="AQ22" s="33">
        <v>0</v>
      </c>
      <c r="AR22" s="33">
        <v>0</v>
      </c>
      <c r="AS22" s="33">
        <v>2</v>
      </c>
      <c r="AT22" s="33">
        <v>2</v>
      </c>
      <c r="AU22" s="33">
        <v>2</v>
      </c>
      <c r="AV22" s="33" t="s">
        <v>1189</v>
      </c>
      <c r="AW22" s="33" t="s">
        <v>1189</v>
      </c>
      <c r="AX22" s="33" t="s">
        <v>1190</v>
      </c>
      <c r="AY22" s="33" t="s">
        <v>1190</v>
      </c>
      <c r="AZ22" s="33" t="s">
        <v>1190</v>
      </c>
      <c r="BA22" s="33" t="s">
        <v>1190</v>
      </c>
      <c r="BB22" s="33" t="s">
        <v>1190</v>
      </c>
      <c r="BC22" s="33" t="s">
        <v>1189</v>
      </c>
      <c r="BD22" s="33" t="s">
        <v>1189</v>
      </c>
      <c r="BE22" s="33" t="s">
        <v>1193</v>
      </c>
      <c r="BF22" s="33" t="s">
        <v>1194</v>
      </c>
      <c r="BG22" s="33" t="s">
        <v>1195</v>
      </c>
      <c r="BH22" s="33" t="s">
        <v>1196</v>
      </c>
      <c r="BI22" s="33" t="s">
        <v>1202</v>
      </c>
      <c r="BJ22" s="33" t="s">
        <v>1203</v>
      </c>
      <c r="BK22" s="33" t="s">
        <v>1204</v>
      </c>
      <c r="BL22" s="33" t="s">
        <v>1205</v>
      </c>
      <c r="BM22" s="33" t="s">
        <v>1207</v>
      </c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spans="1:97" ht="12.75" customHeight="1">
      <c r="A23" s="33" t="s">
        <v>262</v>
      </c>
      <c r="B23" s="33">
        <v>102</v>
      </c>
      <c r="C23" s="33" t="s">
        <v>1173</v>
      </c>
      <c r="D23" s="33">
        <v>600700</v>
      </c>
      <c r="E23" s="33" t="s">
        <v>263</v>
      </c>
      <c r="F23" s="33" t="s">
        <v>263</v>
      </c>
      <c r="G23" s="33" t="s">
        <v>236</v>
      </c>
      <c r="H23" s="33" t="s">
        <v>1208</v>
      </c>
      <c r="I23" s="33">
        <v>34</v>
      </c>
      <c r="J23" s="33" t="s">
        <v>865</v>
      </c>
      <c r="K23" s="33">
        <v>35600000035125</v>
      </c>
      <c r="L23" s="33" t="s">
        <v>1350</v>
      </c>
      <c r="M23" s="33">
        <v>60300</v>
      </c>
      <c r="N23" s="33" t="s">
        <v>1238</v>
      </c>
      <c r="O23" s="33" t="s">
        <v>1176</v>
      </c>
      <c r="P23" s="33" t="s">
        <v>1351</v>
      </c>
      <c r="Q23" s="33" t="s">
        <v>1178</v>
      </c>
      <c r="R23" s="33" t="s">
        <v>1350</v>
      </c>
      <c r="S23" s="31"/>
      <c r="T23" s="33">
        <v>60300</v>
      </c>
      <c r="U23" s="33" t="s">
        <v>1238</v>
      </c>
      <c r="V23" s="33" t="s">
        <v>1180</v>
      </c>
      <c r="W23" s="33" t="s">
        <v>1181</v>
      </c>
      <c r="X23" s="33" t="s">
        <v>1182</v>
      </c>
      <c r="Y23" s="33" t="s">
        <v>1183</v>
      </c>
      <c r="Z23" s="33" t="s">
        <v>1184</v>
      </c>
      <c r="AA23" s="33" t="s">
        <v>236</v>
      </c>
      <c r="AB23" s="33" t="s">
        <v>1350</v>
      </c>
      <c r="AC23" s="33">
        <v>60300</v>
      </c>
      <c r="AD23" s="33" t="s">
        <v>1238</v>
      </c>
      <c r="AE23" s="33" t="s">
        <v>1352</v>
      </c>
      <c r="AF23" s="33" t="s">
        <v>1353</v>
      </c>
      <c r="AG23" s="33" t="s">
        <v>1353</v>
      </c>
      <c r="AH23" s="33" t="s">
        <v>1353</v>
      </c>
      <c r="AI23" s="33" t="s">
        <v>1353</v>
      </c>
      <c r="AJ23" s="33" t="s">
        <v>1353</v>
      </c>
      <c r="AK23" s="33" t="s">
        <v>1354</v>
      </c>
      <c r="AL23" s="31"/>
      <c r="AM23" s="33">
        <v>1</v>
      </c>
      <c r="AN23" s="33">
        <v>1</v>
      </c>
      <c r="AO23" s="33" t="s">
        <v>1188</v>
      </c>
      <c r="AP23" s="33">
        <v>0</v>
      </c>
      <c r="AQ23" s="33">
        <v>0</v>
      </c>
      <c r="AR23" s="33">
        <v>0</v>
      </c>
      <c r="AS23" s="33">
        <v>2</v>
      </c>
      <c r="AT23" s="33">
        <v>2</v>
      </c>
      <c r="AU23" s="33">
        <v>2</v>
      </c>
      <c r="AV23" s="33" t="s">
        <v>1190</v>
      </c>
      <c r="AW23" s="33" t="s">
        <v>1190</v>
      </c>
      <c r="AX23" s="33" t="s">
        <v>1190</v>
      </c>
      <c r="AY23" s="33" t="s">
        <v>1190</v>
      </c>
      <c r="AZ23" s="33" t="s">
        <v>1190</v>
      </c>
      <c r="BA23" s="33" t="s">
        <v>1190</v>
      </c>
      <c r="BB23" s="33" t="s">
        <v>1190</v>
      </c>
      <c r="BC23" s="33" t="s">
        <v>1189</v>
      </c>
      <c r="BD23" s="33" t="s">
        <v>1189</v>
      </c>
      <c r="BE23" s="33" t="s">
        <v>1191</v>
      </c>
      <c r="BF23" s="33" t="s">
        <v>1192</v>
      </c>
      <c r="BG23" s="33" t="s">
        <v>1193</v>
      </c>
      <c r="BH23" s="33" t="s">
        <v>852</v>
      </c>
      <c r="BI23" s="33" t="s">
        <v>883</v>
      </c>
      <c r="BJ23" s="33" t="s">
        <v>939</v>
      </c>
      <c r="BK23" s="33" t="s">
        <v>1194</v>
      </c>
      <c r="BL23" s="33" t="s">
        <v>887</v>
      </c>
      <c r="BM23" s="33" t="s">
        <v>1195</v>
      </c>
      <c r="BN23" s="33" t="s">
        <v>1196</v>
      </c>
      <c r="BO23" s="33" t="s">
        <v>1197</v>
      </c>
      <c r="BP23" s="33" t="s">
        <v>1198</v>
      </c>
      <c r="BQ23" s="33" t="s">
        <v>1199</v>
      </c>
      <c r="BR23" s="33" t="s">
        <v>1200</v>
      </c>
      <c r="BS23" s="33" t="s">
        <v>1202</v>
      </c>
      <c r="BT23" s="33" t="s">
        <v>1203</v>
      </c>
      <c r="BU23" s="33" t="s">
        <v>1204</v>
      </c>
      <c r="BV23" s="33" t="s">
        <v>1205</v>
      </c>
      <c r="BW23" s="33" t="s">
        <v>1207</v>
      </c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spans="1:97" ht="12.75" customHeight="1">
      <c r="A24" s="33" t="s">
        <v>231</v>
      </c>
      <c r="B24" s="33">
        <v>102</v>
      </c>
      <c r="C24" s="33" t="s">
        <v>1173</v>
      </c>
      <c r="D24" s="33">
        <v>600710</v>
      </c>
      <c r="E24" s="33" t="s">
        <v>232</v>
      </c>
      <c r="F24" s="33" t="s">
        <v>232</v>
      </c>
      <c r="G24" s="33" t="s">
        <v>241</v>
      </c>
      <c r="H24" s="33" t="s">
        <v>242</v>
      </c>
      <c r="I24" s="33">
        <v>34</v>
      </c>
      <c r="J24" s="33" t="s">
        <v>865</v>
      </c>
      <c r="K24" s="33">
        <v>35600000035148</v>
      </c>
      <c r="L24" s="33" t="s">
        <v>1355</v>
      </c>
      <c r="M24" s="33">
        <v>60150</v>
      </c>
      <c r="N24" s="33" t="s">
        <v>1244</v>
      </c>
      <c r="O24" s="33" t="s">
        <v>1176</v>
      </c>
      <c r="P24" s="33" t="s">
        <v>1356</v>
      </c>
      <c r="Q24" s="33" t="s">
        <v>1178</v>
      </c>
      <c r="R24" s="33" t="s">
        <v>1355</v>
      </c>
      <c r="S24" s="31"/>
      <c r="T24" s="33">
        <v>60150</v>
      </c>
      <c r="U24" s="33" t="s">
        <v>1244</v>
      </c>
      <c r="V24" s="33" t="s">
        <v>1180</v>
      </c>
      <c r="W24" s="33" t="s">
        <v>1181</v>
      </c>
      <c r="X24" s="33" t="s">
        <v>1182</v>
      </c>
      <c r="Y24" s="33" t="s">
        <v>1183</v>
      </c>
      <c r="Z24" s="33" t="s">
        <v>1184</v>
      </c>
      <c r="AA24" s="33" t="s">
        <v>241</v>
      </c>
      <c r="AB24" s="33" t="s">
        <v>1357</v>
      </c>
      <c r="AC24" s="33">
        <v>60150</v>
      </c>
      <c r="AD24" s="33" t="s">
        <v>1244</v>
      </c>
      <c r="AE24" s="33" t="s">
        <v>1358</v>
      </c>
      <c r="AF24" s="33" t="s">
        <v>1292</v>
      </c>
      <c r="AG24" s="33" t="s">
        <v>1292</v>
      </c>
      <c r="AH24" s="33" t="s">
        <v>1292</v>
      </c>
      <c r="AI24" s="33" t="s">
        <v>1292</v>
      </c>
      <c r="AJ24" s="33" t="s">
        <v>1292</v>
      </c>
      <c r="AK24" s="33" t="s">
        <v>1359</v>
      </c>
      <c r="AL24" s="31"/>
      <c r="AM24" s="33">
        <v>1</v>
      </c>
      <c r="AN24" s="33">
        <v>1</v>
      </c>
      <c r="AO24" s="33" t="s">
        <v>1188</v>
      </c>
      <c r="AP24" s="33">
        <v>40</v>
      </c>
      <c r="AQ24" s="33">
        <v>0</v>
      </c>
      <c r="AR24" s="33">
        <v>0</v>
      </c>
      <c r="AS24" s="33">
        <v>2</v>
      </c>
      <c r="AT24" s="33">
        <v>2</v>
      </c>
      <c r="AU24" s="33">
        <v>2</v>
      </c>
      <c r="AV24" s="33" t="s">
        <v>1189</v>
      </c>
      <c r="AW24" s="33" t="s">
        <v>1190</v>
      </c>
      <c r="AX24" s="33" t="s">
        <v>1190</v>
      </c>
      <c r="AY24" s="33" t="s">
        <v>1189</v>
      </c>
      <c r="AZ24" s="33" t="s">
        <v>1190</v>
      </c>
      <c r="BA24" s="33" t="s">
        <v>1190</v>
      </c>
      <c r="BB24" s="33" t="s">
        <v>1190</v>
      </c>
      <c r="BC24" s="33" t="s">
        <v>1189</v>
      </c>
      <c r="BD24" s="33" t="s">
        <v>1189</v>
      </c>
      <c r="BE24" s="33" t="s">
        <v>1191</v>
      </c>
      <c r="BF24" s="33" t="s">
        <v>1193</v>
      </c>
      <c r="BG24" s="33" t="s">
        <v>1194</v>
      </c>
      <c r="BH24" s="33" t="s">
        <v>1195</v>
      </c>
      <c r="BI24" s="33" t="s">
        <v>1196</v>
      </c>
      <c r="BJ24" s="33" t="s">
        <v>1202</v>
      </c>
      <c r="BK24" s="33" t="s">
        <v>1203</v>
      </c>
      <c r="BL24" s="33" t="s">
        <v>1204</v>
      </c>
      <c r="BM24" s="33" t="s">
        <v>1205</v>
      </c>
      <c r="BN24" s="33" t="s">
        <v>1206</v>
      </c>
      <c r="BO24" s="33" t="s">
        <v>1207</v>
      </c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spans="1:97" ht="12.75" customHeight="1">
      <c r="A25" s="33" t="s">
        <v>234</v>
      </c>
      <c r="B25" s="33">
        <v>102</v>
      </c>
      <c r="C25" s="33" t="s">
        <v>1173</v>
      </c>
      <c r="D25" s="33">
        <v>601110</v>
      </c>
      <c r="E25" s="33" t="s">
        <v>235</v>
      </c>
      <c r="F25" s="33" t="s">
        <v>235</v>
      </c>
      <c r="G25" s="33" t="s">
        <v>211</v>
      </c>
      <c r="H25" s="33" t="s">
        <v>212</v>
      </c>
      <c r="I25" s="33">
        <v>34</v>
      </c>
      <c r="J25" s="33" t="s">
        <v>865</v>
      </c>
      <c r="K25" s="33">
        <v>35600000033082</v>
      </c>
      <c r="L25" s="33" t="s">
        <v>1360</v>
      </c>
      <c r="M25" s="33">
        <v>60430</v>
      </c>
      <c r="N25" s="33" t="s">
        <v>1361</v>
      </c>
      <c r="O25" s="33" t="s">
        <v>1176</v>
      </c>
      <c r="P25" s="33" t="s">
        <v>1362</v>
      </c>
      <c r="Q25" s="33" t="s">
        <v>1178</v>
      </c>
      <c r="R25" s="33" t="s">
        <v>1360</v>
      </c>
      <c r="S25" s="33" t="s">
        <v>1363</v>
      </c>
      <c r="T25" s="33">
        <v>60434</v>
      </c>
      <c r="U25" s="33" t="s">
        <v>1364</v>
      </c>
      <c r="V25" s="33" t="s">
        <v>1180</v>
      </c>
      <c r="W25" s="33" t="s">
        <v>1181</v>
      </c>
      <c r="X25" s="33" t="s">
        <v>1182</v>
      </c>
      <c r="Y25" s="33" t="s">
        <v>1183</v>
      </c>
      <c r="Z25" s="33" t="s">
        <v>1184</v>
      </c>
      <c r="AA25" s="33" t="s">
        <v>211</v>
      </c>
      <c r="AB25" s="33" t="s">
        <v>1360</v>
      </c>
      <c r="AC25" s="33">
        <v>60430</v>
      </c>
      <c r="AD25" s="33" t="s">
        <v>1361</v>
      </c>
      <c r="AE25" s="33" t="s">
        <v>1365</v>
      </c>
      <c r="AF25" s="33" t="s">
        <v>1366</v>
      </c>
      <c r="AG25" s="33" t="s">
        <v>1366</v>
      </c>
      <c r="AH25" s="33" t="s">
        <v>1366</v>
      </c>
      <c r="AI25" s="33" t="s">
        <v>1366</v>
      </c>
      <c r="AJ25" s="33" t="s">
        <v>1366</v>
      </c>
      <c r="AK25" s="33" t="s">
        <v>1367</v>
      </c>
      <c r="AL25" s="31"/>
      <c r="AM25" s="33">
        <v>0</v>
      </c>
      <c r="AN25" s="33">
        <v>1</v>
      </c>
      <c r="AO25" s="33" t="s">
        <v>1188</v>
      </c>
      <c r="AP25" s="33">
        <v>0</v>
      </c>
      <c r="AQ25" s="33">
        <v>50</v>
      </c>
      <c r="AR25" s="33">
        <v>80</v>
      </c>
      <c r="AS25" s="33">
        <v>2</v>
      </c>
      <c r="AT25" s="33">
        <v>2</v>
      </c>
      <c r="AU25" s="33">
        <v>2</v>
      </c>
      <c r="AV25" s="33" t="s">
        <v>1190</v>
      </c>
      <c r="AW25" s="33" t="s">
        <v>1190</v>
      </c>
      <c r="AX25" s="33" t="s">
        <v>1190</v>
      </c>
      <c r="AY25" s="33" t="s">
        <v>1190</v>
      </c>
      <c r="AZ25" s="33" t="s">
        <v>1189</v>
      </c>
      <c r="BA25" s="33" t="s">
        <v>1190</v>
      </c>
      <c r="BB25" s="33" t="s">
        <v>1190</v>
      </c>
      <c r="BC25" s="33" t="s">
        <v>1189</v>
      </c>
      <c r="BD25" s="33" t="s">
        <v>1189</v>
      </c>
      <c r="BE25" s="33" t="s">
        <v>1193</v>
      </c>
      <c r="BF25" s="33" t="s">
        <v>1194</v>
      </c>
      <c r="BG25" s="33" t="s">
        <v>1196</v>
      </c>
      <c r="BH25" s="33" t="s">
        <v>1202</v>
      </c>
      <c r="BI25" s="33" t="s">
        <v>1203</v>
      </c>
      <c r="BJ25" s="33" t="s">
        <v>1204</v>
      </c>
      <c r="BK25" s="33" t="s">
        <v>1205</v>
      </c>
      <c r="BL25" s="33" t="s">
        <v>1207</v>
      </c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spans="1:97" ht="12.75" customHeight="1">
      <c r="A26" s="33" t="s">
        <v>523</v>
      </c>
      <c r="B26" s="33">
        <v>102</v>
      </c>
      <c r="C26" s="33" t="s">
        <v>1173</v>
      </c>
      <c r="D26" s="33">
        <v>801030</v>
      </c>
      <c r="E26" s="33" t="s">
        <v>1368</v>
      </c>
      <c r="F26" s="33" t="s">
        <v>524</v>
      </c>
      <c r="G26" s="33" t="s">
        <v>452</v>
      </c>
      <c r="H26" s="33" t="s">
        <v>453</v>
      </c>
      <c r="I26" s="33">
        <v>34</v>
      </c>
      <c r="J26" s="33" t="s">
        <v>865</v>
      </c>
      <c r="K26" s="33">
        <v>35600000040296</v>
      </c>
      <c r="L26" s="33" t="s">
        <v>1369</v>
      </c>
      <c r="M26" s="33">
        <v>80130</v>
      </c>
      <c r="N26" s="33" t="s">
        <v>524</v>
      </c>
      <c r="O26" s="33" t="s">
        <v>1176</v>
      </c>
      <c r="P26" s="33" t="s">
        <v>1370</v>
      </c>
      <c r="Q26" s="33" t="s">
        <v>1178</v>
      </c>
      <c r="R26" s="33" t="s">
        <v>1369</v>
      </c>
      <c r="S26" s="33" t="s">
        <v>1371</v>
      </c>
      <c r="T26" s="33">
        <v>80531</v>
      </c>
      <c r="U26" s="33" t="s">
        <v>1372</v>
      </c>
      <c r="V26" s="33" t="s">
        <v>1180</v>
      </c>
      <c r="W26" s="33" t="s">
        <v>1181</v>
      </c>
      <c r="X26" s="33" t="s">
        <v>1182</v>
      </c>
      <c r="Y26" s="33" t="s">
        <v>1183</v>
      </c>
      <c r="Z26" s="33" t="s">
        <v>1184</v>
      </c>
      <c r="AA26" s="33" t="s">
        <v>452</v>
      </c>
      <c r="AB26" s="33" t="s">
        <v>1369</v>
      </c>
      <c r="AC26" s="33">
        <v>80130</v>
      </c>
      <c r="AD26" s="33" t="s">
        <v>524</v>
      </c>
      <c r="AE26" s="33" t="s">
        <v>1373</v>
      </c>
      <c r="AF26" s="33" t="s">
        <v>1374</v>
      </c>
      <c r="AG26" s="33" t="s">
        <v>1374</v>
      </c>
      <c r="AH26" s="33" t="s">
        <v>1374</v>
      </c>
      <c r="AI26" s="33" t="s">
        <v>1374</v>
      </c>
      <c r="AJ26" s="33" t="s">
        <v>1374</v>
      </c>
      <c r="AK26" s="33" t="s">
        <v>1367</v>
      </c>
      <c r="AL26" s="31"/>
      <c r="AM26" s="31"/>
      <c r="AN26" s="31"/>
      <c r="AO26" s="33" t="s">
        <v>1188</v>
      </c>
      <c r="AP26" s="31"/>
      <c r="AQ26" s="31"/>
      <c r="AR26" s="31"/>
      <c r="AS26" s="33">
        <v>2</v>
      </c>
      <c r="AT26" s="33">
        <v>2</v>
      </c>
      <c r="AU26" s="33">
        <v>2</v>
      </c>
      <c r="AV26" s="33" t="s">
        <v>1190</v>
      </c>
      <c r="AW26" s="33" t="s">
        <v>1190</v>
      </c>
      <c r="AX26" s="33" t="s">
        <v>1190</v>
      </c>
      <c r="AY26" s="33" t="s">
        <v>1190</v>
      </c>
      <c r="AZ26" s="33" t="s">
        <v>1190</v>
      </c>
      <c r="BA26" s="33" t="s">
        <v>1190</v>
      </c>
      <c r="BB26" s="33" t="s">
        <v>1190</v>
      </c>
      <c r="BC26" s="33" t="s">
        <v>1189</v>
      </c>
      <c r="BD26" s="33" t="s">
        <v>1189</v>
      </c>
      <c r="BE26" s="33" t="s">
        <v>1193</v>
      </c>
      <c r="BF26" s="33" t="s">
        <v>1194</v>
      </c>
      <c r="BG26" s="33" t="s">
        <v>1195</v>
      </c>
      <c r="BH26" s="33" t="s">
        <v>1196</v>
      </c>
      <c r="BI26" s="33" t="s">
        <v>1202</v>
      </c>
      <c r="BJ26" s="33" t="s">
        <v>1203</v>
      </c>
      <c r="BK26" s="33" t="s">
        <v>1204</v>
      </c>
      <c r="BL26" s="33" t="s">
        <v>1205</v>
      </c>
      <c r="BM26" s="33" t="s">
        <v>1207</v>
      </c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spans="1:97" ht="12.75" customHeight="1">
      <c r="A27" s="33" t="s">
        <v>352</v>
      </c>
      <c r="B27" s="33">
        <v>102</v>
      </c>
      <c r="C27" s="33" t="s">
        <v>1173</v>
      </c>
      <c r="D27" s="33">
        <v>601370</v>
      </c>
      <c r="E27" s="33" t="s">
        <v>353</v>
      </c>
      <c r="F27" s="33" t="s">
        <v>353</v>
      </c>
      <c r="G27" s="33" t="s">
        <v>236</v>
      </c>
      <c r="H27" s="33" t="s">
        <v>1208</v>
      </c>
      <c r="I27" s="33">
        <v>34</v>
      </c>
      <c r="J27" s="33" t="s">
        <v>865</v>
      </c>
      <c r="K27" s="33">
        <v>35600000032015</v>
      </c>
      <c r="L27" s="33" t="s">
        <v>1375</v>
      </c>
      <c r="M27" s="33">
        <v>60260</v>
      </c>
      <c r="N27" s="33" t="s">
        <v>1376</v>
      </c>
      <c r="O27" s="33" t="s">
        <v>1176</v>
      </c>
      <c r="P27" s="33" t="s">
        <v>1377</v>
      </c>
      <c r="Q27" s="33" t="s">
        <v>1178</v>
      </c>
      <c r="R27" s="33" t="s">
        <v>1375</v>
      </c>
      <c r="S27" s="31"/>
      <c r="T27" s="33">
        <v>60260</v>
      </c>
      <c r="U27" s="33" t="s">
        <v>1376</v>
      </c>
      <c r="V27" s="33" t="s">
        <v>1180</v>
      </c>
      <c r="W27" s="33" t="s">
        <v>1181</v>
      </c>
      <c r="X27" s="33" t="s">
        <v>1182</v>
      </c>
      <c r="Y27" s="33" t="s">
        <v>1183</v>
      </c>
      <c r="Z27" s="33" t="s">
        <v>1184</v>
      </c>
      <c r="AA27" s="33" t="s">
        <v>236</v>
      </c>
      <c r="AB27" s="33" t="s">
        <v>1375</v>
      </c>
      <c r="AC27" s="33">
        <v>60260</v>
      </c>
      <c r="AD27" s="33" t="s">
        <v>1376</v>
      </c>
      <c r="AE27" s="33" t="s">
        <v>1378</v>
      </c>
      <c r="AF27" s="33" t="s">
        <v>1379</v>
      </c>
      <c r="AG27" s="33" t="s">
        <v>1379</v>
      </c>
      <c r="AH27" s="33" t="s">
        <v>1379</v>
      </c>
      <c r="AI27" s="33" t="s">
        <v>1379</v>
      </c>
      <c r="AJ27" s="33" t="s">
        <v>1379</v>
      </c>
      <c r="AK27" s="33" t="s">
        <v>1380</v>
      </c>
      <c r="AL27" s="31"/>
      <c r="AM27" s="31"/>
      <c r="AN27" s="31"/>
      <c r="AO27" s="33" t="s">
        <v>1188</v>
      </c>
      <c r="AP27" s="31"/>
      <c r="AQ27" s="31"/>
      <c r="AR27" s="31"/>
      <c r="AS27" s="33">
        <v>2</v>
      </c>
      <c r="AT27" s="33">
        <v>2</v>
      </c>
      <c r="AU27" s="33">
        <v>2</v>
      </c>
      <c r="AV27" s="33" t="s">
        <v>1190</v>
      </c>
      <c r="AW27" s="33" t="s">
        <v>1190</v>
      </c>
      <c r="AX27" s="33" t="s">
        <v>1190</v>
      </c>
      <c r="AY27" s="33" t="s">
        <v>1190</v>
      </c>
      <c r="AZ27" s="33" t="s">
        <v>1190</v>
      </c>
      <c r="BA27" s="33" t="s">
        <v>1190</v>
      </c>
      <c r="BB27" s="33" t="s">
        <v>1190</v>
      </c>
      <c r="BC27" s="33" t="s">
        <v>1189</v>
      </c>
      <c r="BD27" s="33" t="s">
        <v>1189</v>
      </c>
      <c r="BE27" s="33" t="s">
        <v>1194</v>
      </c>
      <c r="BF27" s="33" t="s">
        <v>1202</v>
      </c>
      <c r="BG27" s="33" t="s">
        <v>1203</v>
      </c>
      <c r="BH27" s="33" t="s">
        <v>1204</v>
      </c>
      <c r="BI27" s="33" t="s">
        <v>1205</v>
      </c>
      <c r="BJ27" s="33" t="s">
        <v>1207</v>
      </c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spans="1:97" ht="12.75" customHeight="1">
      <c r="A28" s="33" t="s">
        <v>258</v>
      </c>
      <c r="B28" s="33">
        <v>102</v>
      </c>
      <c r="C28" s="33" t="s">
        <v>1173</v>
      </c>
      <c r="D28" s="33">
        <v>601380</v>
      </c>
      <c r="E28" s="33" t="s">
        <v>259</v>
      </c>
      <c r="F28" s="33" t="s">
        <v>259</v>
      </c>
      <c r="G28" s="33" t="s">
        <v>241</v>
      </c>
      <c r="H28" s="33" t="s">
        <v>242</v>
      </c>
      <c r="I28" s="33">
        <v>34</v>
      </c>
      <c r="J28" s="33" t="s">
        <v>865</v>
      </c>
      <c r="K28" s="33">
        <v>35600000032024</v>
      </c>
      <c r="L28" s="33" t="s">
        <v>1381</v>
      </c>
      <c r="M28" s="33">
        <v>60310</v>
      </c>
      <c r="N28" s="33" t="s">
        <v>1382</v>
      </c>
      <c r="O28" s="33" t="s">
        <v>1176</v>
      </c>
      <c r="P28" s="33" t="s">
        <v>1383</v>
      </c>
      <c r="Q28" s="33" t="s">
        <v>1178</v>
      </c>
      <c r="R28" s="33" t="s">
        <v>1381</v>
      </c>
      <c r="S28" s="31"/>
      <c r="T28" s="33">
        <v>60310</v>
      </c>
      <c r="U28" s="33" t="s">
        <v>1382</v>
      </c>
      <c r="V28" s="33" t="s">
        <v>1180</v>
      </c>
      <c r="W28" s="33" t="s">
        <v>1181</v>
      </c>
      <c r="X28" s="33" t="s">
        <v>1182</v>
      </c>
      <c r="Y28" s="33" t="s">
        <v>1183</v>
      </c>
      <c r="Z28" s="33" t="s">
        <v>1184</v>
      </c>
      <c r="AA28" s="33" t="s">
        <v>241</v>
      </c>
      <c r="AB28" s="33" t="s">
        <v>1384</v>
      </c>
      <c r="AC28" s="33">
        <v>60310</v>
      </c>
      <c r="AD28" s="33" t="s">
        <v>1382</v>
      </c>
      <c r="AE28" s="33" t="s">
        <v>1385</v>
      </c>
      <c r="AF28" s="33" t="s">
        <v>1386</v>
      </c>
      <c r="AG28" s="33" t="s">
        <v>1386</v>
      </c>
      <c r="AH28" s="33" t="s">
        <v>1386</v>
      </c>
      <c r="AI28" s="33" t="s">
        <v>1386</v>
      </c>
      <c r="AJ28" s="33" t="s">
        <v>1386</v>
      </c>
      <c r="AK28" s="33" t="s">
        <v>1387</v>
      </c>
      <c r="AL28" s="31"/>
      <c r="AM28" s="31"/>
      <c r="AN28" s="31"/>
      <c r="AO28" s="33" t="s">
        <v>1188</v>
      </c>
      <c r="AP28" s="31"/>
      <c r="AQ28" s="31"/>
      <c r="AR28" s="31"/>
      <c r="AS28" s="33">
        <v>2</v>
      </c>
      <c r="AT28" s="33">
        <v>2</v>
      </c>
      <c r="AU28" s="33">
        <v>2</v>
      </c>
      <c r="AV28" s="33" t="s">
        <v>1189</v>
      </c>
      <c r="AW28" s="33" t="s">
        <v>1189</v>
      </c>
      <c r="AX28" s="33" t="s">
        <v>1190</v>
      </c>
      <c r="AY28" s="33" t="s">
        <v>1190</v>
      </c>
      <c r="AZ28" s="33" t="s">
        <v>1190</v>
      </c>
      <c r="BA28" s="33" t="s">
        <v>1190</v>
      </c>
      <c r="BB28" s="33" t="s">
        <v>1189</v>
      </c>
      <c r="BC28" s="33" t="s">
        <v>1189</v>
      </c>
      <c r="BD28" s="33" t="s">
        <v>1189</v>
      </c>
      <c r="BE28" s="33" t="s">
        <v>1191</v>
      </c>
      <c r="BF28" s="33" t="s">
        <v>1192</v>
      </c>
      <c r="BG28" s="33" t="s">
        <v>1025</v>
      </c>
      <c r="BH28" s="33" t="s">
        <v>1193</v>
      </c>
      <c r="BI28" s="33" t="s">
        <v>883</v>
      </c>
      <c r="BJ28" s="33" t="s">
        <v>939</v>
      </c>
      <c r="BK28" s="33" t="s">
        <v>1194</v>
      </c>
      <c r="BL28" s="33" t="s">
        <v>887</v>
      </c>
      <c r="BM28" s="33" t="s">
        <v>1195</v>
      </c>
      <c r="BN28" s="33" t="s">
        <v>1196</v>
      </c>
      <c r="BO28" s="33" t="s">
        <v>1197</v>
      </c>
      <c r="BP28" s="33" t="s">
        <v>1198</v>
      </c>
      <c r="BQ28" s="33" t="s">
        <v>1199</v>
      </c>
      <c r="BR28" s="33" t="s">
        <v>1200</v>
      </c>
      <c r="BS28" s="33" t="s">
        <v>1201</v>
      </c>
      <c r="BT28" s="33" t="s">
        <v>1202</v>
      </c>
      <c r="BU28" s="33" t="s">
        <v>1203</v>
      </c>
      <c r="BV28" s="33" t="s">
        <v>1204</v>
      </c>
      <c r="BW28" s="33" t="s">
        <v>1205</v>
      </c>
      <c r="BX28" s="33" t="s">
        <v>1207</v>
      </c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spans="1:97" ht="12.75" customHeight="1">
      <c r="A29" s="33" t="s">
        <v>218</v>
      </c>
      <c r="B29" s="33">
        <v>102</v>
      </c>
      <c r="C29" s="33" t="s">
        <v>1173</v>
      </c>
      <c r="D29" s="33">
        <v>602040</v>
      </c>
      <c r="E29" s="33" t="s">
        <v>219</v>
      </c>
      <c r="F29" s="33" t="s">
        <v>219</v>
      </c>
      <c r="G29" s="33" t="s">
        <v>211</v>
      </c>
      <c r="H29" s="33" t="s">
        <v>212</v>
      </c>
      <c r="I29" s="33">
        <v>34</v>
      </c>
      <c r="J29" s="33" t="s">
        <v>865</v>
      </c>
      <c r="K29" s="33">
        <v>35600000034063</v>
      </c>
      <c r="L29" s="33" t="s">
        <v>1388</v>
      </c>
      <c r="M29" s="33">
        <v>60650</v>
      </c>
      <c r="N29" s="33" t="s">
        <v>1389</v>
      </c>
      <c r="O29" s="33" t="s">
        <v>1176</v>
      </c>
      <c r="P29" s="33" t="s">
        <v>1390</v>
      </c>
      <c r="Q29" s="33" t="s">
        <v>1178</v>
      </c>
      <c r="R29" s="33" t="s">
        <v>1388</v>
      </c>
      <c r="S29" s="31"/>
      <c r="T29" s="33">
        <v>60650</v>
      </c>
      <c r="U29" s="33" t="s">
        <v>1389</v>
      </c>
      <c r="V29" s="33" t="s">
        <v>1180</v>
      </c>
      <c r="W29" s="33" t="s">
        <v>1181</v>
      </c>
      <c r="X29" s="33" t="s">
        <v>1182</v>
      </c>
      <c r="Y29" s="33" t="s">
        <v>1183</v>
      </c>
      <c r="Z29" s="33" t="s">
        <v>1184</v>
      </c>
      <c r="AA29" s="33" t="s">
        <v>211</v>
      </c>
      <c r="AB29" s="33" t="s">
        <v>1388</v>
      </c>
      <c r="AC29" s="33">
        <v>60650</v>
      </c>
      <c r="AD29" s="33" t="s">
        <v>1389</v>
      </c>
      <c r="AE29" s="33" t="s">
        <v>1391</v>
      </c>
      <c r="AF29" s="33" t="s">
        <v>1392</v>
      </c>
      <c r="AG29" s="33" t="s">
        <v>1392</v>
      </c>
      <c r="AH29" s="33" t="s">
        <v>1392</v>
      </c>
      <c r="AI29" s="33" t="s">
        <v>1392</v>
      </c>
      <c r="AJ29" s="33" t="s">
        <v>1392</v>
      </c>
      <c r="AK29" s="33" t="s">
        <v>1338</v>
      </c>
      <c r="AL29" s="31"/>
      <c r="AM29" s="33">
        <v>0</v>
      </c>
      <c r="AN29" s="33">
        <v>1</v>
      </c>
      <c r="AO29" s="33" t="s">
        <v>1188</v>
      </c>
      <c r="AP29" s="33">
        <v>0</v>
      </c>
      <c r="AQ29" s="33">
        <v>20</v>
      </c>
      <c r="AR29" s="33">
        <v>30</v>
      </c>
      <c r="AS29" s="33">
        <v>2</v>
      </c>
      <c r="AT29" s="33">
        <v>2</v>
      </c>
      <c r="AU29" s="33">
        <v>2</v>
      </c>
      <c r="AV29" s="33" t="s">
        <v>1189</v>
      </c>
      <c r="AW29" s="33" t="s">
        <v>1190</v>
      </c>
      <c r="AX29" s="33" t="s">
        <v>1190</v>
      </c>
      <c r="AY29" s="33" t="s">
        <v>1190</v>
      </c>
      <c r="AZ29" s="33" t="s">
        <v>1189</v>
      </c>
      <c r="BA29" s="33" t="s">
        <v>1190</v>
      </c>
      <c r="BB29" s="33" t="s">
        <v>1190</v>
      </c>
      <c r="BC29" s="33" t="s">
        <v>1189</v>
      </c>
      <c r="BD29" s="33" t="s">
        <v>1189</v>
      </c>
      <c r="BE29" s="33" t="s">
        <v>1191</v>
      </c>
      <c r="BF29" s="33" t="s">
        <v>1193</v>
      </c>
      <c r="BG29" s="33" t="s">
        <v>939</v>
      </c>
      <c r="BH29" s="33" t="s">
        <v>1194</v>
      </c>
      <c r="BI29" s="33" t="s">
        <v>887</v>
      </c>
      <c r="BJ29" s="33" t="s">
        <v>1195</v>
      </c>
      <c r="BK29" s="33" t="s">
        <v>1197</v>
      </c>
      <c r="BL29" s="33" t="s">
        <v>1198</v>
      </c>
      <c r="BM29" s="33" t="s">
        <v>1199</v>
      </c>
      <c r="BN29" s="33" t="s">
        <v>1202</v>
      </c>
      <c r="BO29" s="33" t="s">
        <v>1203</v>
      </c>
      <c r="BP29" s="33" t="s">
        <v>1204</v>
      </c>
      <c r="BQ29" s="33" t="s">
        <v>1205</v>
      </c>
      <c r="BR29" s="33" t="s">
        <v>1207</v>
      </c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spans="1:97" ht="12.75" customHeight="1">
      <c r="A30" s="33" t="s">
        <v>215</v>
      </c>
      <c r="B30" s="33">
        <v>102</v>
      </c>
      <c r="C30" s="33" t="s">
        <v>1173</v>
      </c>
      <c r="D30" s="33">
        <v>602020</v>
      </c>
      <c r="E30" s="33" t="s">
        <v>216</v>
      </c>
      <c r="F30" s="33" t="s">
        <v>216</v>
      </c>
      <c r="G30" s="33" t="s">
        <v>211</v>
      </c>
      <c r="H30" s="33" t="s">
        <v>212</v>
      </c>
      <c r="I30" s="33">
        <v>34</v>
      </c>
      <c r="J30" s="33" t="s">
        <v>865</v>
      </c>
      <c r="K30" s="33">
        <v>35600000030977</v>
      </c>
      <c r="L30" s="33" t="s">
        <v>1393</v>
      </c>
      <c r="M30" s="33">
        <v>60960</v>
      </c>
      <c r="N30" s="33" t="s">
        <v>1394</v>
      </c>
      <c r="O30" s="33" t="s">
        <v>1176</v>
      </c>
      <c r="P30" s="33" t="s">
        <v>1395</v>
      </c>
      <c r="Q30" s="33" t="s">
        <v>1178</v>
      </c>
      <c r="R30" s="33" t="s">
        <v>1393</v>
      </c>
      <c r="S30" s="31"/>
      <c r="T30" s="33">
        <v>60960</v>
      </c>
      <c r="U30" s="33" t="s">
        <v>1394</v>
      </c>
      <c r="V30" s="33" t="s">
        <v>1180</v>
      </c>
      <c r="W30" s="33" t="s">
        <v>1181</v>
      </c>
      <c r="X30" s="33" t="s">
        <v>1182</v>
      </c>
      <c r="Y30" s="33" t="s">
        <v>1183</v>
      </c>
      <c r="Z30" s="33" t="s">
        <v>1184</v>
      </c>
      <c r="AA30" s="33" t="s">
        <v>211</v>
      </c>
      <c r="AB30" s="33" t="s">
        <v>1393</v>
      </c>
      <c r="AC30" s="33">
        <v>60960</v>
      </c>
      <c r="AD30" s="33" t="s">
        <v>1394</v>
      </c>
      <c r="AE30" s="33" t="s">
        <v>1396</v>
      </c>
      <c r="AF30" s="33" t="s">
        <v>1397</v>
      </c>
      <c r="AG30" s="33" t="s">
        <v>1397</v>
      </c>
      <c r="AH30" s="33" t="s">
        <v>1397</v>
      </c>
      <c r="AI30" s="33" t="s">
        <v>1397</v>
      </c>
      <c r="AJ30" s="33" t="s">
        <v>1397</v>
      </c>
      <c r="AK30" s="33" t="s">
        <v>1398</v>
      </c>
      <c r="AL30" s="31"/>
      <c r="AM30" s="33">
        <v>0</v>
      </c>
      <c r="AN30" s="33">
        <v>0</v>
      </c>
      <c r="AO30" s="33" t="s">
        <v>1188</v>
      </c>
      <c r="AP30" s="33">
        <v>20</v>
      </c>
      <c r="AQ30" s="33">
        <v>0</v>
      </c>
      <c r="AR30" s="33">
        <v>15</v>
      </c>
      <c r="AS30" s="33">
        <v>2</v>
      </c>
      <c r="AT30" s="33">
        <v>2</v>
      </c>
      <c r="AU30" s="33">
        <v>2</v>
      </c>
      <c r="AV30" s="33" t="s">
        <v>1189</v>
      </c>
      <c r="AW30" s="33" t="s">
        <v>1190</v>
      </c>
      <c r="AX30" s="33" t="s">
        <v>1190</v>
      </c>
      <c r="AY30" s="33" t="s">
        <v>1190</v>
      </c>
      <c r="AZ30" s="33" t="s">
        <v>1190</v>
      </c>
      <c r="BA30" s="33" t="s">
        <v>1190</v>
      </c>
      <c r="BB30" s="33" t="s">
        <v>1190</v>
      </c>
      <c r="BC30" s="33" t="s">
        <v>1189</v>
      </c>
      <c r="BD30" s="33" t="s">
        <v>1189</v>
      </c>
      <c r="BE30" s="33" t="s">
        <v>1194</v>
      </c>
      <c r="BF30" s="33" t="s">
        <v>1196</v>
      </c>
      <c r="BG30" s="33" t="s">
        <v>1202</v>
      </c>
      <c r="BH30" s="33" t="s">
        <v>1203</v>
      </c>
      <c r="BI30" s="33" t="s">
        <v>1204</v>
      </c>
      <c r="BJ30" s="33" t="s">
        <v>1205</v>
      </c>
      <c r="BK30" s="33" t="s">
        <v>1207</v>
      </c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spans="1:97" ht="12.75" customHeight="1">
      <c r="A31" s="33" t="s">
        <v>211</v>
      </c>
      <c r="B31" s="33">
        <v>101</v>
      </c>
      <c r="C31" s="33" t="s">
        <v>1294</v>
      </c>
      <c r="D31" s="33">
        <v>602270</v>
      </c>
      <c r="E31" s="33" t="s">
        <v>212</v>
      </c>
      <c r="F31" s="33" t="s">
        <v>212</v>
      </c>
      <c r="G31" s="33" t="s">
        <v>1183</v>
      </c>
      <c r="H31" s="33" t="s">
        <v>1184</v>
      </c>
      <c r="I31" s="33">
        <v>34</v>
      </c>
      <c r="J31" s="33" t="s">
        <v>865</v>
      </c>
      <c r="K31" s="33">
        <v>35600000064448</v>
      </c>
      <c r="L31" s="33" t="s">
        <v>1399</v>
      </c>
      <c r="M31" s="33">
        <v>60000</v>
      </c>
      <c r="N31" s="33" t="s">
        <v>1400</v>
      </c>
      <c r="O31" s="33" t="s">
        <v>1176</v>
      </c>
      <c r="P31" s="33" t="s">
        <v>1401</v>
      </c>
      <c r="Q31" s="33" t="s">
        <v>1178</v>
      </c>
      <c r="R31" s="33" t="s">
        <v>1399</v>
      </c>
      <c r="S31" s="31"/>
      <c r="T31" s="33">
        <v>60000</v>
      </c>
      <c r="U31" s="33" t="s">
        <v>1400</v>
      </c>
      <c r="V31" s="33" t="s">
        <v>1180</v>
      </c>
      <c r="W31" s="33" t="s">
        <v>1181</v>
      </c>
      <c r="X31" s="33" t="s">
        <v>1182</v>
      </c>
      <c r="Y31" s="33" t="s">
        <v>1183</v>
      </c>
      <c r="Z31" s="33" t="s">
        <v>1184</v>
      </c>
      <c r="AA31" s="33" t="s">
        <v>211</v>
      </c>
      <c r="AB31" s="33" t="s">
        <v>1399</v>
      </c>
      <c r="AC31" s="33">
        <v>60000</v>
      </c>
      <c r="AD31" s="33" t="s">
        <v>1400</v>
      </c>
      <c r="AE31" s="33" t="s">
        <v>1402</v>
      </c>
      <c r="AF31" s="33" t="s">
        <v>1403</v>
      </c>
      <c r="AG31" s="33" t="s">
        <v>1403</v>
      </c>
      <c r="AH31" s="33" t="s">
        <v>1403</v>
      </c>
      <c r="AI31" s="33" t="s">
        <v>1403</v>
      </c>
      <c r="AJ31" s="33" t="s">
        <v>1403</v>
      </c>
      <c r="AK31" s="33" t="s">
        <v>1404</v>
      </c>
      <c r="AL31" s="31"/>
      <c r="AM31" s="33">
        <v>2</v>
      </c>
      <c r="AN31" s="33">
        <v>2</v>
      </c>
      <c r="AO31" s="33" t="s">
        <v>1188</v>
      </c>
      <c r="AP31" s="33">
        <v>50</v>
      </c>
      <c r="AQ31" s="33">
        <v>0</v>
      </c>
      <c r="AR31" s="33">
        <v>30</v>
      </c>
      <c r="AS31" s="33">
        <v>2</v>
      </c>
      <c r="AT31" s="33">
        <v>2</v>
      </c>
      <c r="AU31" s="33">
        <v>2</v>
      </c>
      <c r="AV31" s="33" t="s">
        <v>1190</v>
      </c>
      <c r="AW31" s="33" t="s">
        <v>1190</v>
      </c>
      <c r="AX31" s="33" t="s">
        <v>1190</v>
      </c>
      <c r="AY31" s="33" t="s">
        <v>1190</v>
      </c>
      <c r="AZ31" s="33" t="s">
        <v>1190</v>
      </c>
      <c r="BA31" s="33" t="s">
        <v>1302</v>
      </c>
      <c r="BB31" s="33" t="s">
        <v>1189</v>
      </c>
      <c r="BC31" s="33" t="s">
        <v>1190</v>
      </c>
      <c r="BD31" s="33" t="s">
        <v>1189</v>
      </c>
      <c r="BE31" s="33" t="s">
        <v>1193</v>
      </c>
      <c r="BF31" s="33" t="s">
        <v>1194</v>
      </c>
      <c r="BG31" s="33" t="s">
        <v>1195</v>
      </c>
      <c r="BH31" s="33" t="s">
        <v>1196</v>
      </c>
      <c r="BI31" s="33" t="s">
        <v>1202</v>
      </c>
      <c r="BJ31" s="33" t="s">
        <v>1203</v>
      </c>
      <c r="BK31" s="33" t="s">
        <v>1204</v>
      </c>
      <c r="BL31" s="33" t="s">
        <v>1205</v>
      </c>
      <c r="BM31" s="33" t="s">
        <v>1206</v>
      </c>
      <c r="BN31" s="33" t="s">
        <v>1207</v>
      </c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spans="1:97" ht="12.75" customHeight="1">
      <c r="A32" s="33" t="s">
        <v>198</v>
      </c>
      <c r="B32" s="33">
        <v>102</v>
      </c>
      <c r="C32" s="33" t="s">
        <v>1173</v>
      </c>
      <c r="D32" s="33">
        <v>602460</v>
      </c>
      <c r="E32" s="33" t="s">
        <v>1405</v>
      </c>
      <c r="F32" s="33" t="s">
        <v>199</v>
      </c>
      <c r="G32" s="33" t="s">
        <v>211</v>
      </c>
      <c r="H32" s="33" t="s">
        <v>212</v>
      </c>
      <c r="I32" s="33">
        <v>34</v>
      </c>
      <c r="J32" s="33" t="s">
        <v>865</v>
      </c>
      <c r="K32" s="33">
        <v>35600000065398</v>
      </c>
      <c r="L32" s="33" t="s">
        <v>1406</v>
      </c>
      <c r="M32" s="33">
        <v>60120</v>
      </c>
      <c r="N32" s="33" t="s">
        <v>1407</v>
      </c>
      <c r="O32" s="33" t="s">
        <v>1176</v>
      </c>
      <c r="P32" s="33" t="s">
        <v>1408</v>
      </c>
      <c r="Q32" s="33" t="s">
        <v>1178</v>
      </c>
      <c r="R32" s="33" t="s">
        <v>1406</v>
      </c>
      <c r="S32" s="31"/>
      <c r="T32" s="33">
        <v>60120</v>
      </c>
      <c r="U32" s="33" t="s">
        <v>1407</v>
      </c>
      <c r="V32" s="33" t="s">
        <v>1180</v>
      </c>
      <c r="W32" s="33" t="s">
        <v>1181</v>
      </c>
      <c r="X32" s="33" t="s">
        <v>1182</v>
      </c>
      <c r="Y32" s="33" t="s">
        <v>1183</v>
      </c>
      <c r="Z32" s="33" t="s">
        <v>1184</v>
      </c>
      <c r="AA32" s="33" t="s">
        <v>211</v>
      </c>
      <c r="AB32" s="33" t="s">
        <v>1406</v>
      </c>
      <c r="AC32" s="33">
        <v>60120</v>
      </c>
      <c r="AD32" s="33" t="s">
        <v>1407</v>
      </c>
      <c r="AE32" s="33" t="s">
        <v>1409</v>
      </c>
      <c r="AF32" s="33" t="s">
        <v>1410</v>
      </c>
      <c r="AG32" s="33" t="s">
        <v>1410</v>
      </c>
      <c r="AH32" s="33" t="s">
        <v>1410</v>
      </c>
      <c r="AI32" s="33" t="s">
        <v>1410</v>
      </c>
      <c r="AJ32" s="33" t="s">
        <v>1410</v>
      </c>
      <c r="AK32" s="33" t="s">
        <v>1349</v>
      </c>
      <c r="AL32" s="31"/>
      <c r="AM32" s="33">
        <v>1</v>
      </c>
      <c r="AN32" s="33">
        <v>1</v>
      </c>
      <c r="AO32" s="33" t="s">
        <v>1188</v>
      </c>
      <c r="AP32" s="33">
        <v>20</v>
      </c>
      <c r="AQ32" s="33">
        <v>8</v>
      </c>
      <c r="AR32" s="33">
        <v>0</v>
      </c>
      <c r="AS32" s="33">
        <v>2</v>
      </c>
      <c r="AT32" s="33">
        <v>2</v>
      </c>
      <c r="AU32" s="33">
        <v>2</v>
      </c>
      <c r="AV32" s="33" t="s">
        <v>1189</v>
      </c>
      <c r="AW32" s="33" t="s">
        <v>1190</v>
      </c>
      <c r="AX32" s="33" t="s">
        <v>1190</v>
      </c>
      <c r="AY32" s="33" t="s">
        <v>1190</v>
      </c>
      <c r="AZ32" s="33" t="s">
        <v>1190</v>
      </c>
      <c r="BA32" s="33" t="s">
        <v>1302</v>
      </c>
      <c r="BB32" s="33" t="s">
        <v>1190</v>
      </c>
      <c r="BC32" s="33" t="s">
        <v>1189</v>
      </c>
      <c r="BD32" s="33" t="s">
        <v>1189</v>
      </c>
      <c r="BE32" s="33" t="s">
        <v>1191</v>
      </c>
      <c r="BF32" s="33" t="s">
        <v>1193</v>
      </c>
      <c r="BG32" s="33" t="s">
        <v>939</v>
      </c>
      <c r="BH32" s="33" t="s">
        <v>1194</v>
      </c>
      <c r="BI32" s="33" t="s">
        <v>887</v>
      </c>
      <c r="BJ32" s="33" t="s">
        <v>1195</v>
      </c>
      <c r="BK32" s="33" t="s">
        <v>1196</v>
      </c>
      <c r="BL32" s="33" t="s">
        <v>1197</v>
      </c>
      <c r="BM32" s="33" t="s">
        <v>1198</v>
      </c>
      <c r="BN32" s="33" t="s">
        <v>1199</v>
      </c>
      <c r="BO32" s="33" t="s">
        <v>1202</v>
      </c>
      <c r="BP32" s="33" t="s">
        <v>1203</v>
      </c>
      <c r="BQ32" s="33" t="s">
        <v>1204</v>
      </c>
      <c r="BR32" s="33" t="s">
        <v>1205</v>
      </c>
      <c r="BS32" s="33" t="s">
        <v>1207</v>
      </c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spans="1:97" ht="12.75" customHeight="1">
      <c r="A33" s="33" t="s">
        <v>236</v>
      </c>
      <c r="B33" s="33">
        <v>101</v>
      </c>
      <c r="C33" s="33" t="s">
        <v>1294</v>
      </c>
      <c r="D33" s="33">
        <v>602490</v>
      </c>
      <c r="E33" s="33" t="s">
        <v>1208</v>
      </c>
      <c r="F33" s="33" t="s">
        <v>1208</v>
      </c>
      <c r="G33" s="33" t="s">
        <v>1183</v>
      </c>
      <c r="H33" s="33" t="s">
        <v>1184</v>
      </c>
      <c r="I33" s="33">
        <v>34</v>
      </c>
      <c r="J33" s="33" t="s">
        <v>865</v>
      </c>
      <c r="K33" s="33">
        <v>35600000067521</v>
      </c>
      <c r="L33" s="33" t="s">
        <v>1411</v>
      </c>
      <c r="M33" s="33">
        <v>60100</v>
      </c>
      <c r="N33" s="33" t="s">
        <v>1412</v>
      </c>
      <c r="O33" s="33" t="s">
        <v>1176</v>
      </c>
      <c r="P33" s="33" t="s">
        <v>1413</v>
      </c>
      <c r="Q33" s="33" t="s">
        <v>1178</v>
      </c>
      <c r="R33" s="33" t="s">
        <v>1411</v>
      </c>
      <c r="S33" s="31"/>
      <c r="T33" s="33">
        <v>60100</v>
      </c>
      <c r="U33" s="33" t="s">
        <v>1412</v>
      </c>
      <c r="V33" s="33" t="s">
        <v>1180</v>
      </c>
      <c r="W33" s="33" t="s">
        <v>1181</v>
      </c>
      <c r="X33" s="33" t="s">
        <v>1182</v>
      </c>
      <c r="Y33" s="33" t="s">
        <v>1183</v>
      </c>
      <c r="Z33" s="33" t="s">
        <v>1184</v>
      </c>
      <c r="AA33" s="33" t="s">
        <v>236</v>
      </c>
      <c r="AB33" s="33" t="s">
        <v>1411</v>
      </c>
      <c r="AC33" s="33">
        <v>60100</v>
      </c>
      <c r="AD33" s="33" t="s">
        <v>1412</v>
      </c>
      <c r="AE33" s="33" t="s">
        <v>1414</v>
      </c>
      <c r="AF33" s="33" t="s">
        <v>1415</v>
      </c>
      <c r="AG33" s="33" t="s">
        <v>1415</v>
      </c>
      <c r="AH33" s="33" t="s">
        <v>1415</v>
      </c>
      <c r="AI33" s="33" t="s">
        <v>1415</v>
      </c>
      <c r="AJ33" s="33" t="s">
        <v>1415</v>
      </c>
      <c r="AK33" s="33" t="s">
        <v>1416</v>
      </c>
      <c r="AL33" s="31"/>
      <c r="AM33" s="31"/>
      <c r="AN33" s="31"/>
      <c r="AO33" s="33" t="s">
        <v>1188</v>
      </c>
      <c r="AP33" s="31"/>
      <c r="AQ33" s="31"/>
      <c r="AR33" s="31"/>
      <c r="AS33" s="33">
        <v>2</v>
      </c>
      <c r="AT33" s="33">
        <v>2</v>
      </c>
      <c r="AU33" s="33">
        <v>2</v>
      </c>
      <c r="AV33" s="33" t="s">
        <v>1190</v>
      </c>
      <c r="AW33" s="33" t="s">
        <v>1190</v>
      </c>
      <c r="AX33" s="33" t="s">
        <v>1190</v>
      </c>
      <c r="AY33" s="33" t="s">
        <v>1190</v>
      </c>
      <c r="AZ33" s="33" t="s">
        <v>1190</v>
      </c>
      <c r="BA33" s="33" t="s">
        <v>1190</v>
      </c>
      <c r="BB33" s="33" t="s">
        <v>1190</v>
      </c>
      <c r="BC33" s="33" t="s">
        <v>1189</v>
      </c>
      <c r="BD33" s="33" t="s">
        <v>1189</v>
      </c>
      <c r="BE33" s="33" t="s">
        <v>1194</v>
      </c>
      <c r="BF33" s="33" t="s">
        <v>1202</v>
      </c>
      <c r="BG33" s="33" t="s">
        <v>1203</v>
      </c>
      <c r="BH33" s="33" t="s">
        <v>1204</v>
      </c>
      <c r="BI33" s="33" t="s">
        <v>1205</v>
      </c>
      <c r="BJ33" s="33" t="s">
        <v>1207</v>
      </c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</row>
    <row r="34" spans="1:97" ht="12.75" customHeight="1">
      <c r="A34" s="33" t="s">
        <v>175</v>
      </c>
      <c r="B34" s="33">
        <v>100</v>
      </c>
      <c r="C34" s="33" t="s">
        <v>1417</v>
      </c>
      <c r="D34" s="33">
        <v>801920</v>
      </c>
      <c r="E34" s="33" t="s">
        <v>176</v>
      </c>
      <c r="F34" s="33" t="s">
        <v>176</v>
      </c>
      <c r="G34" s="33" t="s">
        <v>1183</v>
      </c>
      <c r="H34" s="33" t="s">
        <v>1184</v>
      </c>
      <c r="I34" s="33">
        <v>34</v>
      </c>
      <c r="J34" s="33" t="s">
        <v>865</v>
      </c>
      <c r="K34" s="33">
        <v>35600000067620</v>
      </c>
      <c r="L34" s="33" t="s">
        <v>1418</v>
      </c>
      <c r="M34" s="33">
        <v>80700</v>
      </c>
      <c r="N34" s="33" t="s">
        <v>1419</v>
      </c>
      <c r="O34" s="33" t="s">
        <v>1176</v>
      </c>
      <c r="P34" s="33" t="s">
        <v>1420</v>
      </c>
      <c r="Q34" s="33" t="s">
        <v>1178</v>
      </c>
      <c r="R34" s="33" t="s">
        <v>1418</v>
      </c>
      <c r="S34" s="31"/>
      <c r="T34" s="33">
        <v>80798</v>
      </c>
      <c r="U34" s="33" t="s">
        <v>1421</v>
      </c>
      <c r="V34" s="33" t="s">
        <v>1180</v>
      </c>
      <c r="W34" s="33" t="s">
        <v>1181</v>
      </c>
      <c r="X34" s="33" t="s">
        <v>1182</v>
      </c>
      <c r="Y34" s="33" t="s">
        <v>1183</v>
      </c>
      <c r="Z34" s="33" t="s">
        <v>1184</v>
      </c>
      <c r="AA34" s="33" t="s">
        <v>175</v>
      </c>
      <c r="AB34" s="33" t="s">
        <v>1422</v>
      </c>
      <c r="AC34" s="33">
        <v>80700</v>
      </c>
      <c r="AD34" s="33" t="s">
        <v>1419</v>
      </c>
      <c r="AE34" s="33" t="s">
        <v>1423</v>
      </c>
      <c r="AF34" s="33" t="s">
        <v>1266</v>
      </c>
      <c r="AG34" s="33" t="s">
        <v>1266</v>
      </c>
      <c r="AH34" s="33" t="s">
        <v>1266</v>
      </c>
      <c r="AI34" s="33" t="s">
        <v>1266</v>
      </c>
      <c r="AJ34" s="33" t="s">
        <v>1266</v>
      </c>
      <c r="AK34" s="33" t="s">
        <v>1266</v>
      </c>
      <c r="AL34" s="33" t="s">
        <v>1424</v>
      </c>
      <c r="AM34" s="31"/>
      <c r="AN34" s="31"/>
      <c r="AO34" s="33" t="s">
        <v>1189</v>
      </c>
      <c r="AP34" s="31"/>
      <c r="AQ34" s="31"/>
      <c r="AR34" s="31"/>
      <c r="AS34" s="33">
        <v>2</v>
      </c>
      <c r="AT34" s="33">
        <v>2</v>
      </c>
      <c r="AU34" s="33">
        <v>2</v>
      </c>
      <c r="AV34" s="33" t="s">
        <v>1190</v>
      </c>
      <c r="AW34" s="33" t="s">
        <v>1190</v>
      </c>
      <c r="AX34" s="33" t="s">
        <v>1190</v>
      </c>
      <c r="AY34" s="33" t="s">
        <v>1190</v>
      </c>
      <c r="AZ34" s="33" t="s">
        <v>1189</v>
      </c>
      <c r="BA34" s="33" t="s">
        <v>1190</v>
      </c>
      <c r="BB34" s="33" t="s">
        <v>1190</v>
      </c>
      <c r="BC34" s="33" t="s">
        <v>1190</v>
      </c>
      <c r="BD34" s="33" t="s">
        <v>1189</v>
      </c>
      <c r="BE34" s="33" t="s">
        <v>1193</v>
      </c>
      <c r="BF34" s="33" t="s">
        <v>1194</v>
      </c>
      <c r="BG34" s="33" t="s">
        <v>1195</v>
      </c>
      <c r="BH34" s="33" t="s">
        <v>1196</v>
      </c>
      <c r="BI34" s="33" t="s">
        <v>1202</v>
      </c>
      <c r="BJ34" s="33" t="s">
        <v>1204</v>
      </c>
      <c r="BK34" s="33" t="s">
        <v>1205</v>
      </c>
      <c r="BL34" s="33" t="s">
        <v>1206</v>
      </c>
      <c r="BM34" s="33" t="s">
        <v>1207</v>
      </c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</row>
    <row r="35" spans="1:97" ht="12.75" customHeight="1">
      <c r="A35" s="33" t="s">
        <v>205</v>
      </c>
      <c r="B35" s="33">
        <v>102</v>
      </c>
      <c r="C35" s="33" t="s">
        <v>1173</v>
      </c>
      <c r="D35" s="33">
        <v>603040</v>
      </c>
      <c r="E35" s="33" t="s">
        <v>1425</v>
      </c>
      <c r="F35" s="33" t="s">
        <v>1425</v>
      </c>
      <c r="G35" s="33" t="s">
        <v>236</v>
      </c>
      <c r="H35" s="33" t="s">
        <v>1208</v>
      </c>
      <c r="I35" s="33">
        <v>34</v>
      </c>
      <c r="J35" s="33" t="s">
        <v>865</v>
      </c>
      <c r="K35" s="33">
        <v>35600000069551</v>
      </c>
      <c r="L35" s="33" t="s">
        <v>1426</v>
      </c>
      <c r="M35" s="33">
        <v>60100</v>
      </c>
      <c r="N35" s="33" t="s">
        <v>1412</v>
      </c>
      <c r="O35" s="33" t="s">
        <v>1176</v>
      </c>
      <c r="P35" s="33" t="s">
        <v>1427</v>
      </c>
      <c r="Q35" s="33" t="s">
        <v>1178</v>
      </c>
      <c r="R35" s="33" t="s">
        <v>1426</v>
      </c>
      <c r="S35" s="31"/>
      <c r="T35" s="33">
        <v>60100</v>
      </c>
      <c r="U35" s="33" t="s">
        <v>1412</v>
      </c>
      <c r="V35" s="33" t="s">
        <v>1180</v>
      </c>
      <c r="W35" s="33" t="s">
        <v>1181</v>
      </c>
      <c r="X35" s="33" t="s">
        <v>1182</v>
      </c>
      <c r="Y35" s="33" t="s">
        <v>1183</v>
      </c>
      <c r="Z35" s="33" t="s">
        <v>1184</v>
      </c>
      <c r="AA35" s="33" t="s">
        <v>236</v>
      </c>
      <c r="AB35" s="33" t="s">
        <v>1426</v>
      </c>
      <c r="AC35" s="33">
        <v>60100</v>
      </c>
      <c r="AD35" s="33" t="s">
        <v>1412</v>
      </c>
      <c r="AE35" s="33" t="s">
        <v>1428</v>
      </c>
      <c r="AF35" s="33" t="s">
        <v>1429</v>
      </c>
      <c r="AG35" s="33" t="s">
        <v>1429</v>
      </c>
      <c r="AH35" s="33" t="s">
        <v>1429</v>
      </c>
      <c r="AI35" s="33" t="s">
        <v>1429</v>
      </c>
      <c r="AJ35" s="33" t="s">
        <v>1429</v>
      </c>
      <c r="AK35" s="33" t="s">
        <v>1429</v>
      </c>
      <c r="AL35" s="31"/>
      <c r="AM35" s="31"/>
      <c r="AN35" s="31"/>
      <c r="AO35" s="33" t="s">
        <v>1188</v>
      </c>
      <c r="AP35" s="31"/>
      <c r="AQ35" s="31"/>
      <c r="AR35" s="31"/>
      <c r="AS35" s="33">
        <v>2</v>
      </c>
      <c r="AT35" s="33">
        <v>2</v>
      </c>
      <c r="AU35" s="33">
        <v>2</v>
      </c>
      <c r="AV35" s="33" t="s">
        <v>1190</v>
      </c>
      <c r="AW35" s="33" t="s">
        <v>1190</v>
      </c>
      <c r="AX35" s="33" t="s">
        <v>1190</v>
      </c>
      <c r="AY35" s="33" t="s">
        <v>1190</v>
      </c>
      <c r="AZ35" s="33" t="s">
        <v>1190</v>
      </c>
      <c r="BA35" s="33" t="s">
        <v>1190</v>
      </c>
      <c r="BB35" s="33" t="s">
        <v>1190</v>
      </c>
      <c r="BC35" s="33" t="s">
        <v>1189</v>
      </c>
      <c r="BD35" s="33" t="s">
        <v>1189</v>
      </c>
      <c r="BE35" s="33" t="s">
        <v>1194</v>
      </c>
      <c r="BF35" s="33" t="s">
        <v>1202</v>
      </c>
      <c r="BG35" s="33" t="s">
        <v>1203</v>
      </c>
      <c r="BH35" s="33" t="s">
        <v>1204</v>
      </c>
      <c r="BI35" s="33" t="s">
        <v>1205</v>
      </c>
      <c r="BJ35" s="33" t="s">
        <v>1207</v>
      </c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</row>
    <row r="36" spans="1:97" ht="12.75" customHeight="1">
      <c r="A36" s="33" t="s">
        <v>384</v>
      </c>
      <c r="B36" s="33">
        <v>302</v>
      </c>
      <c r="C36" s="33" t="s">
        <v>1430</v>
      </c>
      <c r="D36" s="33">
        <v>602780</v>
      </c>
      <c r="E36" s="33" t="s">
        <v>1431</v>
      </c>
      <c r="F36" s="33" t="s">
        <v>385</v>
      </c>
      <c r="G36" s="33" t="s">
        <v>241</v>
      </c>
      <c r="H36" s="33" t="s">
        <v>242</v>
      </c>
      <c r="I36" s="33">
        <v>34</v>
      </c>
      <c r="J36" s="33" t="s">
        <v>865</v>
      </c>
      <c r="K36" s="31"/>
      <c r="L36" s="33" t="s">
        <v>1432</v>
      </c>
      <c r="M36" s="33">
        <v>60330</v>
      </c>
      <c r="N36" s="33" t="s">
        <v>1240</v>
      </c>
      <c r="O36" s="33" t="s">
        <v>1176</v>
      </c>
      <c r="P36" s="33" t="s">
        <v>1433</v>
      </c>
      <c r="Q36" s="33" t="s">
        <v>1178</v>
      </c>
      <c r="R36" s="33" t="s">
        <v>1432</v>
      </c>
      <c r="S36" s="31"/>
      <c r="T36" s="33">
        <v>60330</v>
      </c>
      <c r="U36" s="33" t="s">
        <v>1240</v>
      </c>
      <c r="V36" s="33" t="s">
        <v>1180</v>
      </c>
      <c r="W36" s="33" t="s">
        <v>1181</v>
      </c>
      <c r="X36" s="33" t="s">
        <v>1182</v>
      </c>
      <c r="Y36" s="33" t="s">
        <v>1183</v>
      </c>
      <c r="Z36" s="33" t="s">
        <v>1184</v>
      </c>
      <c r="AA36" s="33" t="s">
        <v>241</v>
      </c>
      <c r="AB36" s="33" t="s">
        <v>1432</v>
      </c>
      <c r="AC36" s="33">
        <v>60330</v>
      </c>
      <c r="AD36" s="33" t="s">
        <v>1240</v>
      </c>
      <c r="AE36" s="33" t="s">
        <v>1434</v>
      </c>
      <c r="AF36" s="31"/>
      <c r="AG36" s="31"/>
      <c r="AH36" s="31"/>
      <c r="AI36" s="31"/>
      <c r="AJ36" s="31"/>
      <c r="AK36" s="31"/>
      <c r="AL36" s="31"/>
      <c r="AM36" s="31"/>
      <c r="AN36" s="31"/>
      <c r="AO36" s="33" t="s">
        <v>1188</v>
      </c>
      <c r="AP36" s="31"/>
      <c r="AQ36" s="31"/>
      <c r="AR36" s="31"/>
      <c r="AS36" s="33">
        <v>2</v>
      </c>
      <c r="AT36" s="33">
        <v>2</v>
      </c>
      <c r="AU36" s="33">
        <v>2</v>
      </c>
      <c r="AV36" s="33" t="s">
        <v>1190</v>
      </c>
      <c r="AW36" s="33" t="s">
        <v>1190</v>
      </c>
      <c r="AX36" s="33" t="s">
        <v>1190</v>
      </c>
      <c r="AY36" s="33" t="s">
        <v>1190</v>
      </c>
      <c r="AZ36" s="33" t="s">
        <v>1190</v>
      </c>
      <c r="BA36" s="33" t="s">
        <v>1190</v>
      </c>
      <c r="BB36" s="33" t="s">
        <v>1190</v>
      </c>
      <c r="BC36" s="33" t="s">
        <v>1189</v>
      </c>
      <c r="BD36" s="33" t="s">
        <v>1189</v>
      </c>
      <c r="BE36" s="33" t="s">
        <v>1194</v>
      </c>
      <c r="BF36" s="33" t="s">
        <v>1202</v>
      </c>
      <c r="BG36" s="33" t="s">
        <v>1203</v>
      </c>
      <c r="BH36" s="33" t="s">
        <v>1204</v>
      </c>
      <c r="BI36" s="33" t="s">
        <v>1205</v>
      </c>
      <c r="BJ36" s="33" t="s">
        <v>1207</v>
      </c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</row>
    <row r="37" spans="1:97" ht="12.75" customHeight="1">
      <c r="A37" s="33" t="s">
        <v>378</v>
      </c>
      <c r="B37" s="33">
        <v>302</v>
      </c>
      <c r="C37" s="33" t="s">
        <v>1430</v>
      </c>
      <c r="D37" s="33">
        <v>602790</v>
      </c>
      <c r="E37" s="33" t="s">
        <v>379</v>
      </c>
      <c r="F37" s="33" t="s">
        <v>379</v>
      </c>
      <c r="G37" s="33" t="s">
        <v>241</v>
      </c>
      <c r="H37" s="33" t="s">
        <v>242</v>
      </c>
      <c r="I37" s="33">
        <v>34</v>
      </c>
      <c r="J37" s="33" t="s">
        <v>865</v>
      </c>
      <c r="K37" s="31"/>
      <c r="L37" s="33" t="s">
        <v>1435</v>
      </c>
      <c r="M37" s="33">
        <v>60640</v>
      </c>
      <c r="N37" s="33" t="s">
        <v>1436</v>
      </c>
      <c r="O37" s="33" t="s">
        <v>1176</v>
      </c>
      <c r="P37" s="33" t="s">
        <v>1437</v>
      </c>
      <c r="Q37" s="33" t="s">
        <v>1178</v>
      </c>
      <c r="R37" s="33" t="s">
        <v>1435</v>
      </c>
      <c r="S37" s="31"/>
      <c r="T37" s="33">
        <v>60640</v>
      </c>
      <c r="U37" s="33" t="s">
        <v>1436</v>
      </c>
      <c r="V37" s="33" t="s">
        <v>1180</v>
      </c>
      <c r="W37" s="33" t="s">
        <v>1181</v>
      </c>
      <c r="X37" s="33" t="s">
        <v>1182</v>
      </c>
      <c r="Y37" s="33" t="s">
        <v>1183</v>
      </c>
      <c r="Z37" s="33" t="s">
        <v>1184</v>
      </c>
      <c r="AA37" s="33" t="s">
        <v>241</v>
      </c>
      <c r="AB37" s="33" t="s">
        <v>1435</v>
      </c>
      <c r="AC37" s="33">
        <v>60640</v>
      </c>
      <c r="AD37" s="33" t="s">
        <v>1436</v>
      </c>
      <c r="AE37" s="33" t="s">
        <v>1438</v>
      </c>
      <c r="AF37" s="31"/>
      <c r="AG37" s="31"/>
      <c r="AH37" s="31"/>
      <c r="AI37" s="31"/>
      <c r="AJ37" s="31"/>
      <c r="AK37" s="31"/>
      <c r="AL37" s="31"/>
      <c r="AM37" s="31"/>
      <c r="AN37" s="31"/>
      <c r="AO37" s="33" t="s">
        <v>1188</v>
      </c>
      <c r="AP37" s="31"/>
      <c r="AQ37" s="31"/>
      <c r="AR37" s="31"/>
      <c r="AS37" s="33">
        <v>2</v>
      </c>
      <c r="AT37" s="33">
        <v>2</v>
      </c>
      <c r="AU37" s="33">
        <v>2</v>
      </c>
      <c r="AV37" s="33" t="s">
        <v>1190</v>
      </c>
      <c r="AW37" s="33" t="s">
        <v>1190</v>
      </c>
      <c r="AX37" s="33" t="s">
        <v>1190</v>
      </c>
      <c r="AY37" s="33" t="s">
        <v>1190</v>
      </c>
      <c r="AZ37" s="33" t="s">
        <v>1190</v>
      </c>
      <c r="BA37" s="33" t="s">
        <v>1190</v>
      </c>
      <c r="BB37" s="33" t="s">
        <v>1190</v>
      </c>
      <c r="BC37" s="33" t="s">
        <v>1189</v>
      </c>
      <c r="BD37" s="33" t="s">
        <v>1189</v>
      </c>
      <c r="BE37" s="33" t="s">
        <v>1194</v>
      </c>
      <c r="BF37" s="33" t="s">
        <v>1202</v>
      </c>
      <c r="BG37" s="33" t="s">
        <v>1203</v>
      </c>
      <c r="BH37" s="33" t="s">
        <v>1204</v>
      </c>
      <c r="BI37" s="33" t="s">
        <v>1205</v>
      </c>
      <c r="BJ37" s="33" t="s">
        <v>1207</v>
      </c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</row>
    <row r="38" spans="1:97" ht="12.75" customHeight="1">
      <c r="A38" s="33" t="s">
        <v>387</v>
      </c>
      <c r="B38" s="33">
        <v>302</v>
      </c>
      <c r="C38" s="33" t="s">
        <v>1430</v>
      </c>
      <c r="D38" s="33">
        <v>602830</v>
      </c>
      <c r="E38" s="33" t="s">
        <v>1439</v>
      </c>
      <c r="F38" s="33" t="s">
        <v>388</v>
      </c>
      <c r="G38" s="33" t="s">
        <v>241</v>
      </c>
      <c r="H38" s="33" t="s">
        <v>242</v>
      </c>
      <c r="I38" s="33">
        <v>34</v>
      </c>
      <c r="J38" s="33" t="s">
        <v>865</v>
      </c>
      <c r="K38" s="31"/>
      <c r="L38" s="33" t="s">
        <v>1440</v>
      </c>
      <c r="M38" s="33">
        <v>60890</v>
      </c>
      <c r="N38" s="33" t="s">
        <v>1441</v>
      </c>
      <c r="O38" s="33" t="s">
        <v>1176</v>
      </c>
      <c r="P38" s="33" t="s">
        <v>1442</v>
      </c>
      <c r="Q38" s="33" t="s">
        <v>1178</v>
      </c>
      <c r="R38" s="33" t="s">
        <v>1440</v>
      </c>
      <c r="S38" s="31"/>
      <c r="T38" s="33">
        <v>60890</v>
      </c>
      <c r="U38" s="33" t="s">
        <v>1441</v>
      </c>
      <c r="V38" s="33" t="s">
        <v>1180</v>
      </c>
      <c r="W38" s="33" t="s">
        <v>1181</v>
      </c>
      <c r="X38" s="33" t="s">
        <v>1182</v>
      </c>
      <c r="Y38" s="33" t="s">
        <v>1183</v>
      </c>
      <c r="Z38" s="33" t="s">
        <v>1184</v>
      </c>
      <c r="AA38" s="33" t="s">
        <v>241</v>
      </c>
      <c r="AB38" s="33" t="s">
        <v>1440</v>
      </c>
      <c r="AC38" s="33">
        <v>60890</v>
      </c>
      <c r="AD38" s="33" t="s">
        <v>1441</v>
      </c>
      <c r="AE38" s="33" t="s">
        <v>1443</v>
      </c>
      <c r="AF38" s="31"/>
      <c r="AG38" s="31"/>
      <c r="AH38" s="31"/>
      <c r="AI38" s="31"/>
      <c r="AJ38" s="31"/>
      <c r="AK38" s="31"/>
      <c r="AL38" s="31"/>
      <c r="AM38" s="31"/>
      <c r="AN38" s="31"/>
      <c r="AO38" s="33" t="s">
        <v>1188</v>
      </c>
      <c r="AP38" s="31"/>
      <c r="AQ38" s="31"/>
      <c r="AR38" s="31"/>
      <c r="AS38" s="33">
        <v>2</v>
      </c>
      <c r="AT38" s="33">
        <v>2</v>
      </c>
      <c r="AU38" s="33">
        <v>2</v>
      </c>
      <c r="AV38" s="33" t="s">
        <v>1190</v>
      </c>
      <c r="AW38" s="33" t="s">
        <v>1190</v>
      </c>
      <c r="AX38" s="33" t="s">
        <v>1190</v>
      </c>
      <c r="AY38" s="33" t="s">
        <v>1190</v>
      </c>
      <c r="AZ38" s="33" t="s">
        <v>1190</v>
      </c>
      <c r="BA38" s="33" t="s">
        <v>1190</v>
      </c>
      <c r="BB38" s="33" t="s">
        <v>1190</v>
      </c>
      <c r="BC38" s="33" t="s">
        <v>1189</v>
      </c>
      <c r="BD38" s="33" t="s">
        <v>1189</v>
      </c>
      <c r="BE38" s="33" t="s">
        <v>1194</v>
      </c>
      <c r="BF38" s="33" t="s">
        <v>1202</v>
      </c>
      <c r="BG38" s="33" t="s">
        <v>1203</v>
      </c>
      <c r="BH38" s="33" t="s">
        <v>1204</v>
      </c>
      <c r="BI38" s="33" t="s">
        <v>1205</v>
      </c>
      <c r="BJ38" s="33" t="s">
        <v>1207</v>
      </c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</row>
    <row r="39" spans="1:97" ht="12.75" customHeight="1">
      <c r="A39" s="33" t="s">
        <v>911</v>
      </c>
      <c r="B39" s="33">
        <v>302</v>
      </c>
      <c r="C39" s="33" t="s">
        <v>1430</v>
      </c>
      <c r="D39" s="33">
        <v>602930</v>
      </c>
      <c r="E39" s="33" t="s">
        <v>912</v>
      </c>
      <c r="F39" s="33" t="s">
        <v>1444</v>
      </c>
      <c r="G39" s="33" t="s">
        <v>236</v>
      </c>
      <c r="H39" s="33" t="s">
        <v>1208</v>
      </c>
      <c r="I39" s="33">
        <v>34</v>
      </c>
      <c r="J39" s="33" t="s">
        <v>865</v>
      </c>
      <c r="K39" s="31"/>
      <c r="L39" s="33" t="s">
        <v>1445</v>
      </c>
      <c r="M39" s="33">
        <v>60660</v>
      </c>
      <c r="N39" s="33" t="s">
        <v>1446</v>
      </c>
      <c r="O39" s="33" t="s">
        <v>1176</v>
      </c>
      <c r="P39" s="33" t="s">
        <v>1447</v>
      </c>
      <c r="Q39" s="33" t="s">
        <v>1178</v>
      </c>
      <c r="R39" s="33" t="s">
        <v>1445</v>
      </c>
      <c r="S39" s="31"/>
      <c r="T39" s="33">
        <v>60660</v>
      </c>
      <c r="U39" s="33" t="s">
        <v>1446</v>
      </c>
      <c r="V39" s="33" t="s">
        <v>1180</v>
      </c>
      <c r="W39" s="33" t="s">
        <v>1181</v>
      </c>
      <c r="X39" s="33" t="s">
        <v>1182</v>
      </c>
      <c r="Y39" s="33" t="s">
        <v>1183</v>
      </c>
      <c r="Z39" s="33" t="s">
        <v>1184</v>
      </c>
      <c r="AA39" s="33" t="s">
        <v>236</v>
      </c>
      <c r="AB39" s="33" t="s">
        <v>1445</v>
      </c>
      <c r="AC39" s="33">
        <v>60660</v>
      </c>
      <c r="AD39" s="33" t="s">
        <v>1446</v>
      </c>
      <c r="AE39" s="33" t="s">
        <v>1448</v>
      </c>
      <c r="AF39" s="31"/>
      <c r="AG39" s="31"/>
      <c r="AH39" s="31"/>
      <c r="AI39" s="31"/>
      <c r="AJ39" s="31"/>
      <c r="AK39" s="31"/>
      <c r="AL39" s="31"/>
      <c r="AM39" s="31"/>
      <c r="AN39" s="31"/>
      <c r="AO39" s="33" t="s">
        <v>1188</v>
      </c>
      <c r="AP39" s="31"/>
      <c r="AQ39" s="31"/>
      <c r="AR39" s="31"/>
      <c r="AS39" s="33">
        <v>2</v>
      </c>
      <c r="AT39" s="33">
        <v>2</v>
      </c>
      <c r="AU39" s="33">
        <v>2</v>
      </c>
      <c r="AV39" s="33" t="s">
        <v>1190</v>
      </c>
      <c r="AW39" s="33" t="s">
        <v>1190</v>
      </c>
      <c r="AX39" s="33" t="s">
        <v>1190</v>
      </c>
      <c r="AY39" s="33" t="s">
        <v>1190</v>
      </c>
      <c r="AZ39" s="33" t="s">
        <v>1190</v>
      </c>
      <c r="BA39" s="33" t="s">
        <v>1190</v>
      </c>
      <c r="BB39" s="33" t="s">
        <v>1190</v>
      </c>
      <c r="BC39" s="33" t="s">
        <v>1189</v>
      </c>
      <c r="BD39" s="33" t="s">
        <v>1189</v>
      </c>
      <c r="BE39" s="33" t="s">
        <v>1194</v>
      </c>
      <c r="BF39" s="33" t="s">
        <v>1202</v>
      </c>
      <c r="BG39" s="33" t="s">
        <v>1203</v>
      </c>
      <c r="BH39" s="33" t="s">
        <v>1204</v>
      </c>
      <c r="BI39" s="33" t="s">
        <v>1205</v>
      </c>
      <c r="BJ39" s="33" t="s">
        <v>1207</v>
      </c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</row>
    <row r="40" spans="1:97" ht="12.75" customHeight="1">
      <c r="A40" s="33" t="s">
        <v>992</v>
      </c>
      <c r="B40" s="33">
        <v>302</v>
      </c>
      <c r="C40" s="33" t="s">
        <v>1430</v>
      </c>
      <c r="D40" s="33">
        <v>602940</v>
      </c>
      <c r="E40" s="33" t="s">
        <v>993</v>
      </c>
      <c r="F40" s="33" t="s">
        <v>1449</v>
      </c>
      <c r="G40" s="33" t="s">
        <v>236</v>
      </c>
      <c r="H40" s="33" t="s">
        <v>1208</v>
      </c>
      <c r="I40" s="33">
        <v>34</v>
      </c>
      <c r="J40" s="33" t="s">
        <v>865</v>
      </c>
      <c r="K40" s="31"/>
      <c r="L40" s="33" t="s">
        <v>1450</v>
      </c>
      <c r="M40" s="33">
        <v>60700</v>
      </c>
      <c r="N40" s="33" t="s">
        <v>382</v>
      </c>
      <c r="O40" s="33" t="s">
        <v>1176</v>
      </c>
      <c r="P40" s="33" t="s">
        <v>1451</v>
      </c>
      <c r="Q40" s="33" t="s">
        <v>1178</v>
      </c>
      <c r="R40" s="33" t="s">
        <v>1450</v>
      </c>
      <c r="S40" s="31"/>
      <c r="T40" s="33">
        <v>60700</v>
      </c>
      <c r="U40" s="33" t="s">
        <v>382</v>
      </c>
      <c r="V40" s="33" t="s">
        <v>1180</v>
      </c>
      <c r="W40" s="33" t="s">
        <v>1181</v>
      </c>
      <c r="X40" s="33" t="s">
        <v>1182</v>
      </c>
      <c r="Y40" s="33" t="s">
        <v>1183</v>
      </c>
      <c r="Z40" s="33" t="s">
        <v>1184</v>
      </c>
      <c r="AA40" s="33" t="s">
        <v>236</v>
      </c>
      <c r="AB40" s="33" t="s">
        <v>1450</v>
      </c>
      <c r="AC40" s="33">
        <v>60700</v>
      </c>
      <c r="AD40" s="33" t="s">
        <v>382</v>
      </c>
      <c r="AE40" s="33" t="s">
        <v>1452</v>
      </c>
      <c r="AF40" s="31"/>
      <c r="AG40" s="31"/>
      <c r="AH40" s="31"/>
      <c r="AI40" s="31"/>
      <c r="AJ40" s="31"/>
      <c r="AK40" s="31"/>
      <c r="AL40" s="31"/>
      <c r="AM40" s="31"/>
      <c r="AN40" s="31"/>
      <c r="AO40" s="33" t="s">
        <v>1188</v>
      </c>
      <c r="AP40" s="31"/>
      <c r="AQ40" s="31"/>
      <c r="AR40" s="31"/>
      <c r="AS40" s="33">
        <v>2</v>
      </c>
      <c r="AT40" s="33">
        <v>2</v>
      </c>
      <c r="AU40" s="33">
        <v>2</v>
      </c>
      <c r="AV40" s="33" t="s">
        <v>1190</v>
      </c>
      <c r="AW40" s="33" t="s">
        <v>1190</v>
      </c>
      <c r="AX40" s="33" t="s">
        <v>1190</v>
      </c>
      <c r="AY40" s="33" t="s">
        <v>1190</v>
      </c>
      <c r="AZ40" s="33" t="s">
        <v>1190</v>
      </c>
      <c r="BA40" s="33" t="s">
        <v>1190</v>
      </c>
      <c r="BB40" s="33" t="s">
        <v>1190</v>
      </c>
      <c r="BC40" s="33" t="s">
        <v>1189</v>
      </c>
      <c r="BD40" s="33" t="s">
        <v>1189</v>
      </c>
      <c r="BE40" s="33" t="s">
        <v>1194</v>
      </c>
      <c r="BF40" s="33" t="s">
        <v>1202</v>
      </c>
      <c r="BG40" s="33" t="s">
        <v>1203</v>
      </c>
      <c r="BH40" s="33" t="s">
        <v>1204</v>
      </c>
      <c r="BI40" s="33" t="s">
        <v>1205</v>
      </c>
      <c r="BJ40" s="33" t="s">
        <v>1207</v>
      </c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</row>
    <row r="41" spans="1:97" ht="12.75" customHeight="1">
      <c r="A41" s="33" t="s">
        <v>909</v>
      </c>
      <c r="B41" s="33">
        <v>302</v>
      </c>
      <c r="C41" s="33" t="s">
        <v>1430</v>
      </c>
      <c r="D41" s="33">
        <v>602950</v>
      </c>
      <c r="E41" s="33" t="s">
        <v>910</v>
      </c>
      <c r="F41" s="33" t="s">
        <v>910</v>
      </c>
      <c r="G41" s="33" t="s">
        <v>236</v>
      </c>
      <c r="H41" s="33" t="s">
        <v>1208</v>
      </c>
      <c r="I41" s="33">
        <v>34</v>
      </c>
      <c r="J41" s="33" t="s">
        <v>865</v>
      </c>
      <c r="K41" s="31"/>
      <c r="L41" s="33" t="s">
        <v>1453</v>
      </c>
      <c r="M41" s="33">
        <v>60160</v>
      </c>
      <c r="N41" s="33" t="s">
        <v>1454</v>
      </c>
      <c r="O41" s="33" t="s">
        <v>1176</v>
      </c>
      <c r="P41" s="33" t="s">
        <v>1455</v>
      </c>
      <c r="Q41" s="33" t="s">
        <v>1178</v>
      </c>
      <c r="R41" s="33" t="s">
        <v>1453</v>
      </c>
      <c r="S41" s="31"/>
      <c r="T41" s="33">
        <v>60160</v>
      </c>
      <c r="U41" s="33" t="s">
        <v>1454</v>
      </c>
      <c r="V41" s="33" t="s">
        <v>1180</v>
      </c>
      <c r="W41" s="33" t="s">
        <v>1181</v>
      </c>
      <c r="X41" s="33" t="s">
        <v>1182</v>
      </c>
      <c r="Y41" s="33" t="s">
        <v>1183</v>
      </c>
      <c r="Z41" s="33" t="s">
        <v>1184</v>
      </c>
      <c r="AA41" s="33" t="s">
        <v>236</v>
      </c>
      <c r="AB41" s="33" t="s">
        <v>1453</v>
      </c>
      <c r="AC41" s="33">
        <v>60160</v>
      </c>
      <c r="AD41" s="33" t="s">
        <v>1454</v>
      </c>
      <c r="AE41" s="33" t="s">
        <v>1456</v>
      </c>
      <c r="AF41" s="31"/>
      <c r="AG41" s="31"/>
      <c r="AH41" s="31"/>
      <c r="AI41" s="31"/>
      <c r="AJ41" s="31"/>
      <c r="AK41" s="31"/>
      <c r="AL41" s="31"/>
      <c r="AM41" s="31"/>
      <c r="AN41" s="31"/>
      <c r="AO41" s="33" t="s">
        <v>1188</v>
      </c>
      <c r="AP41" s="31"/>
      <c r="AQ41" s="31"/>
      <c r="AR41" s="31"/>
      <c r="AS41" s="33">
        <v>2</v>
      </c>
      <c r="AT41" s="33">
        <v>2</v>
      </c>
      <c r="AU41" s="33">
        <v>2</v>
      </c>
      <c r="AV41" s="33" t="s">
        <v>1190</v>
      </c>
      <c r="AW41" s="33" t="s">
        <v>1190</v>
      </c>
      <c r="AX41" s="33" t="s">
        <v>1190</v>
      </c>
      <c r="AY41" s="33" t="s">
        <v>1190</v>
      </c>
      <c r="AZ41" s="33" t="s">
        <v>1190</v>
      </c>
      <c r="BA41" s="33" t="s">
        <v>1190</v>
      </c>
      <c r="BB41" s="33" t="s">
        <v>1190</v>
      </c>
      <c r="BC41" s="33" t="s">
        <v>1189</v>
      </c>
      <c r="BD41" s="33" t="s">
        <v>1189</v>
      </c>
      <c r="BE41" s="33" t="s">
        <v>1194</v>
      </c>
      <c r="BF41" s="33" t="s">
        <v>1202</v>
      </c>
      <c r="BG41" s="33" t="s">
        <v>1203</v>
      </c>
      <c r="BH41" s="33" t="s">
        <v>1204</v>
      </c>
      <c r="BI41" s="33" t="s">
        <v>1205</v>
      </c>
      <c r="BJ41" s="33" t="s">
        <v>1207</v>
      </c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</row>
    <row r="42" spans="1:97" ht="12.75" customHeight="1">
      <c r="A42" s="33" t="s">
        <v>534</v>
      </c>
      <c r="B42" s="33">
        <v>302</v>
      </c>
      <c r="C42" s="33" t="s">
        <v>1430</v>
      </c>
      <c r="D42" s="33">
        <v>802390</v>
      </c>
      <c r="E42" s="33" t="s">
        <v>535</v>
      </c>
      <c r="F42" s="33" t="s">
        <v>535</v>
      </c>
      <c r="G42" s="33" t="s">
        <v>452</v>
      </c>
      <c r="H42" s="33" t="s">
        <v>453</v>
      </c>
      <c r="I42" s="33">
        <v>34</v>
      </c>
      <c r="J42" s="33" t="s">
        <v>865</v>
      </c>
      <c r="K42" s="31"/>
      <c r="L42" s="33" t="s">
        <v>1457</v>
      </c>
      <c r="M42" s="33">
        <v>80220</v>
      </c>
      <c r="N42" s="33" t="s">
        <v>1279</v>
      </c>
      <c r="O42" s="33" t="s">
        <v>1176</v>
      </c>
      <c r="P42" s="33" t="s">
        <v>1458</v>
      </c>
      <c r="Q42" s="33" t="s">
        <v>1178</v>
      </c>
      <c r="R42" s="33" t="s">
        <v>1457</v>
      </c>
      <c r="S42" s="31"/>
      <c r="T42" s="33">
        <v>80220</v>
      </c>
      <c r="U42" s="33" t="s">
        <v>1279</v>
      </c>
      <c r="V42" s="33" t="s">
        <v>1180</v>
      </c>
      <c r="W42" s="33" t="s">
        <v>1181</v>
      </c>
      <c r="X42" s="33" t="s">
        <v>1182</v>
      </c>
      <c r="Y42" s="33" t="s">
        <v>1183</v>
      </c>
      <c r="Z42" s="33" t="s">
        <v>1184</v>
      </c>
      <c r="AA42" s="33" t="s">
        <v>452</v>
      </c>
      <c r="AB42" s="33" t="s">
        <v>1457</v>
      </c>
      <c r="AC42" s="33">
        <v>80220</v>
      </c>
      <c r="AD42" s="33" t="s">
        <v>1279</v>
      </c>
      <c r="AE42" s="33" t="s">
        <v>1459</v>
      </c>
      <c r="AF42" s="31"/>
      <c r="AG42" s="31"/>
      <c r="AH42" s="31"/>
      <c r="AI42" s="31"/>
      <c r="AJ42" s="31"/>
      <c r="AK42" s="31"/>
      <c r="AL42" s="31"/>
      <c r="AM42" s="31"/>
      <c r="AN42" s="31"/>
      <c r="AO42" s="33" t="s">
        <v>1188</v>
      </c>
      <c r="AP42" s="31"/>
      <c r="AQ42" s="31"/>
      <c r="AR42" s="31"/>
      <c r="AS42" s="33">
        <v>2</v>
      </c>
      <c r="AT42" s="33">
        <v>2</v>
      </c>
      <c r="AU42" s="33">
        <v>2</v>
      </c>
      <c r="AV42" s="33" t="s">
        <v>1190</v>
      </c>
      <c r="AW42" s="33" t="s">
        <v>1190</v>
      </c>
      <c r="AX42" s="33" t="s">
        <v>1190</v>
      </c>
      <c r="AY42" s="33" t="s">
        <v>1190</v>
      </c>
      <c r="AZ42" s="33" t="s">
        <v>1190</v>
      </c>
      <c r="BA42" s="33" t="s">
        <v>1190</v>
      </c>
      <c r="BB42" s="33" t="s">
        <v>1190</v>
      </c>
      <c r="BC42" s="33" t="s">
        <v>1189</v>
      </c>
      <c r="BD42" s="33" t="s">
        <v>1189</v>
      </c>
      <c r="BE42" s="33" t="s">
        <v>1194</v>
      </c>
      <c r="BF42" s="33" t="s">
        <v>1202</v>
      </c>
      <c r="BG42" s="33" t="s">
        <v>1203</v>
      </c>
      <c r="BH42" s="33" t="s">
        <v>1204</v>
      </c>
      <c r="BI42" s="33" t="s">
        <v>1205</v>
      </c>
      <c r="BJ42" s="33" t="s">
        <v>1207</v>
      </c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</row>
    <row r="43" spans="1:97" ht="12.75" customHeight="1">
      <c r="A43" s="33" t="s">
        <v>320</v>
      </c>
      <c r="B43" s="33">
        <v>174</v>
      </c>
      <c r="C43" s="33" t="s">
        <v>1460</v>
      </c>
      <c r="D43" s="31"/>
      <c r="E43" s="33" t="s">
        <v>321</v>
      </c>
      <c r="F43" s="33" t="s">
        <v>321</v>
      </c>
      <c r="G43" s="33" t="s">
        <v>1183</v>
      </c>
      <c r="H43" s="33" t="s">
        <v>1184</v>
      </c>
      <c r="I43" s="31"/>
      <c r="J43" s="31"/>
      <c r="K43" s="31"/>
      <c r="L43" s="33" t="s">
        <v>1461</v>
      </c>
      <c r="M43" s="33">
        <v>60290</v>
      </c>
      <c r="N43" s="33" t="s">
        <v>1462</v>
      </c>
      <c r="O43" s="33" t="s">
        <v>1176</v>
      </c>
      <c r="P43" s="33" t="s">
        <v>1463</v>
      </c>
      <c r="Q43" s="33" t="s">
        <v>1178</v>
      </c>
      <c r="R43" s="33" t="s">
        <v>1461</v>
      </c>
      <c r="S43" s="31"/>
      <c r="T43" s="33">
        <v>60290</v>
      </c>
      <c r="U43" s="33" t="s">
        <v>1462</v>
      </c>
      <c r="V43" s="33" t="s">
        <v>1180</v>
      </c>
      <c r="W43" s="31"/>
      <c r="X43" s="31"/>
      <c r="Y43" s="31"/>
      <c r="Z43" s="31"/>
      <c r="AA43" s="31"/>
      <c r="AB43" s="33" t="s">
        <v>1461</v>
      </c>
      <c r="AC43" s="33">
        <v>60290</v>
      </c>
      <c r="AD43" s="33" t="s">
        <v>1462</v>
      </c>
      <c r="AE43" s="33" t="s">
        <v>1464</v>
      </c>
      <c r="AF43" s="31"/>
      <c r="AG43" s="31"/>
      <c r="AH43" s="31"/>
      <c r="AI43" s="31"/>
      <c r="AJ43" s="31"/>
      <c r="AK43" s="31"/>
      <c r="AL43" s="31"/>
      <c r="AM43" s="31"/>
      <c r="AN43" s="31"/>
      <c r="AO43" s="33" t="s">
        <v>1188</v>
      </c>
      <c r="AP43" s="31"/>
      <c r="AQ43" s="31"/>
      <c r="AR43" s="31"/>
      <c r="AS43" s="33">
        <v>2</v>
      </c>
      <c r="AT43" s="31"/>
      <c r="AU43" s="31"/>
      <c r="AV43" s="33" t="s">
        <v>1190</v>
      </c>
      <c r="AW43" s="33" t="s">
        <v>1190</v>
      </c>
      <c r="AX43" s="33" t="s">
        <v>1190</v>
      </c>
      <c r="AY43" s="33" t="s">
        <v>1190</v>
      </c>
      <c r="AZ43" s="33" t="s">
        <v>1190</v>
      </c>
      <c r="BA43" s="33" t="s">
        <v>1190</v>
      </c>
      <c r="BB43" s="33" t="s">
        <v>1190</v>
      </c>
      <c r="BC43" s="33" t="s">
        <v>1190</v>
      </c>
      <c r="BD43" s="33" t="s">
        <v>1189</v>
      </c>
      <c r="BE43" s="33" t="s">
        <v>1205</v>
      </c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</row>
    <row r="44" spans="1:97" ht="12.75" customHeight="1">
      <c r="A44" s="33" t="s">
        <v>472</v>
      </c>
      <c r="B44" s="33">
        <v>174</v>
      </c>
      <c r="C44" s="33" t="s">
        <v>1460</v>
      </c>
      <c r="D44" s="31"/>
      <c r="E44" s="33" t="s">
        <v>473</v>
      </c>
      <c r="F44" s="33" t="s">
        <v>473</v>
      </c>
      <c r="G44" s="33" t="s">
        <v>1183</v>
      </c>
      <c r="H44" s="33" t="s">
        <v>1184</v>
      </c>
      <c r="I44" s="31"/>
      <c r="J44" s="31"/>
      <c r="K44" s="31"/>
      <c r="L44" s="33" t="s">
        <v>1465</v>
      </c>
      <c r="M44" s="33">
        <v>60840</v>
      </c>
      <c r="N44" s="33" t="s">
        <v>1466</v>
      </c>
      <c r="O44" s="33" t="s">
        <v>1176</v>
      </c>
      <c r="P44" s="33" t="s">
        <v>1467</v>
      </c>
      <c r="Q44" s="33" t="s">
        <v>1178</v>
      </c>
      <c r="R44" s="33" t="s">
        <v>1465</v>
      </c>
      <c r="S44" s="31"/>
      <c r="T44" s="33">
        <v>60840</v>
      </c>
      <c r="U44" s="33" t="s">
        <v>1466</v>
      </c>
      <c r="V44" s="33" t="s">
        <v>1180</v>
      </c>
      <c r="W44" s="31"/>
      <c r="X44" s="31"/>
      <c r="Y44" s="31"/>
      <c r="Z44" s="31"/>
      <c r="AA44" s="31"/>
      <c r="AB44" s="33" t="s">
        <v>1465</v>
      </c>
      <c r="AC44" s="33">
        <v>60840</v>
      </c>
      <c r="AD44" s="33" t="s">
        <v>1466</v>
      </c>
      <c r="AE44" s="33" t="s">
        <v>1468</v>
      </c>
      <c r="AF44" s="31"/>
      <c r="AG44" s="31"/>
      <c r="AH44" s="31"/>
      <c r="AI44" s="31"/>
      <c r="AJ44" s="31"/>
      <c r="AK44" s="31"/>
      <c r="AL44" s="31"/>
      <c r="AM44" s="31"/>
      <c r="AN44" s="31"/>
      <c r="AO44" s="33" t="s">
        <v>1188</v>
      </c>
      <c r="AP44" s="31"/>
      <c r="AQ44" s="31"/>
      <c r="AR44" s="31"/>
      <c r="AS44" s="33">
        <v>2</v>
      </c>
      <c r="AT44" s="31"/>
      <c r="AU44" s="31"/>
      <c r="AV44" s="33" t="s">
        <v>1190</v>
      </c>
      <c r="AW44" s="33" t="s">
        <v>1190</v>
      </c>
      <c r="AX44" s="33" t="s">
        <v>1190</v>
      </c>
      <c r="AY44" s="33" t="s">
        <v>1190</v>
      </c>
      <c r="AZ44" s="33" t="s">
        <v>1190</v>
      </c>
      <c r="BA44" s="33" t="s">
        <v>1190</v>
      </c>
      <c r="BB44" s="33" t="s">
        <v>1190</v>
      </c>
      <c r="BC44" s="33" t="s">
        <v>1190</v>
      </c>
      <c r="BD44" s="33" t="s">
        <v>1189</v>
      </c>
      <c r="BE44" s="33" t="s">
        <v>1205</v>
      </c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</row>
    <row r="45" spans="1:97" ht="12.75" customHeight="1">
      <c r="A45" s="33" t="s">
        <v>359</v>
      </c>
      <c r="B45" s="33">
        <v>174</v>
      </c>
      <c r="C45" s="33" t="s">
        <v>1460</v>
      </c>
      <c r="D45" s="31"/>
      <c r="E45" s="33" t="s">
        <v>360</v>
      </c>
      <c r="F45" s="33" t="s">
        <v>360</v>
      </c>
      <c r="G45" s="33" t="s">
        <v>1183</v>
      </c>
      <c r="H45" s="33" t="s">
        <v>1184</v>
      </c>
      <c r="I45" s="31"/>
      <c r="J45" s="31"/>
      <c r="K45" s="31"/>
      <c r="L45" s="33" t="s">
        <v>1469</v>
      </c>
      <c r="M45" s="33">
        <v>60590</v>
      </c>
      <c r="N45" s="33" t="s">
        <v>1470</v>
      </c>
      <c r="O45" s="33" t="s">
        <v>1176</v>
      </c>
      <c r="P45" s="33" t="s">
        <v>1471</v>
      </c>
      <c r="Q45" s="33" t="s">
        <v>1178</v>
      </c>
      <c r="R45" s="33" t="s">
        <v>1469</v>
      </c>
      <c r="S45" s="31"/>
      <c r="T45" s="33">
        <v>60590</v>
      </c>
      <c r="U45" s="33" t="s">
        <v>1470</v>
      </c>
      <c r="V45" s="33" t="s">
        <v>1180</v>
      </c>
      <c r="W45" s="31"/>
      <c r="X45" s="31"/>
      <c r="Y45" s="31"/>
      <c r="Z45" s="31"/>
      <c r="AA45" s="31"/>
      <c r="AB45" s="33" t="s">
        <v>1469</v>
      </c>
      <c r="AC45" s="33">
        <v>60590</v>
      </c>
      <c r="AD45" s="33" t="s">
        <v>1470</v>
      </c>
      <c r="AE45" s="33" t="s">
        <v>1472</v>
      </c>
      <c r="AF45" s="31"/>
      <c r="AG45" s="31"/>
      <c r="AH45" s="31"/>
      <c r="AI45" s="31"/>
      <c r="AJ45" s="31"/>
      <c r="AK45" s="31"/>
      <c r="AL45" s="31"/>
      <c r="AM45" s="31"/>
      <c r="AN45" s="31"/>
      <c r="AO45" s="33" t="s">
        <v>1188</v>
      </c>
      <c r="AP45" s="31"/>
      <c r="AQ45" s="31"/>
      <c r="AR45" s="31"/>
      <c r="AS45" s="33">
        <v>2</v>
      </c>
      <c r="AT45" s="31"/>
      <c r="AU45" s="31"/>
      <c r="AV45" s="33" t="s">
        <v>1190</v>
      </c>
      <c r="AW45" s="33" t="s">
        <v>1190</v>
      </c>
      <c r="AX45" s="33" t="s">
        <v>1190</v>
      </c>
      <c r="AY45" s="33" t="s">
        <v>1190</v>
      </c>
      <c r="AZ45" s="33" t="s">
        <v>1190</v>
      </c>
      <c r="BA45" s="33" t="s">
        <v>1190</v>
      </c>
      <c r="BB45" s="33" t="s">
        <v>1190</v>
      </c>
      <c r="BC45" s="33" t="s">
        <v>1190</v>
      </c>
      <c r="BD45" s="33" t="s">
        <v>1189</v>
      </c>
      <c r="BE45" s="33" t="s">
        <v>1205</v>
      </c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</row>
    <row r="46" spans="1:97" ht="12.75" customHeight="1">
      <c r="A46" s="33" t="s">
        <v>345</v>
      </c>
      <c r="B46" s="33">
        <v>174</v>
      </c>
      <c r="C46" s="33" t="s">
        <v>1460</v>
      </c>
      <c r="D46" s="31"/>
      <c r="E46" s="33" t="s">
        <v>346</v>
      </c>
      <c r="F46" s="33" t="s">
        <v>346</v>
      </c>
      <c r="G46" s="33" t="s">
        <v>1183</v>
      </c>
      <c r="H46" s="33" t="s">
        <v>1184</v>
      </c>
      <c r="I46" s="31"/>
      <c r="J46" s="31"/>
      <c r="K46" s="31"/>
      <c r="L46" s="33" t="s">
        <v>1473</v>
      </c>
      <c r="M46" s="33">
        <v>60500</v>
      </c>
      <c r="N46" s="33" t="s">
        <v>722</v>
      </c>
      <c r="O46" s="33" t="s">
        <v>1176</v>
      </c>
      <c r="P46" s="33" t="s">
        <v>1474</v>
      </c>
      <c r="Q46" s="33" t="s">
        <v>1178</v>
      </c>
      <c r="R46" s="33" t="s">
        <v>1473</v>
      </c>
      <c r="S46" s="31"/>
      <c r="T46" s="33">
        <v>60500</v>
      </c>
      <c r="U46" s="33" t="s">
        <v>722</v>
      </c>
      <c r="V46" s="33" t="s">
        <v>1180</v>
      </c>
      <c r="W46" s="31"/>
      <c r="X46" s="31"/>
      <c r="Y46" s="31"/>
      <c r="Z46" s="31"/>
      <c r="AA46" s="31"/>
      <c r="AB46" s="33" t="s">
        <v>1473</v>
      </c>
      <c r="AC46" s="33">
        <v>60500</v>
      </c>
      <c r="AD46" s="33" t="s">
        <v>722</v>
      </c>
      <c r="AE46" s="33" t="s">
        <v>1475</v>
      </c>
      <c r="AF46" s="31"/>
      <c r="AG46" s="31"/>
      <c r="AH46" s="31"/>
      <c r="AI46" s="31"/>
      <c r="AJ46" s="31"/>
      <c r="AK46" s="31"/>
      <c r="AL46" s="31"/>
      <c r="AM46" s="31"/>
      <c r="AN46" s="31"/>
      <c r="AO46" s="33" t="s">
        <v>1188</v>
      </c>
      <c r="AP46" s="31"/>
      <c r="AQ46" s="31"/>
      <c r="AR46" s="31"/>
      <c r="AS46" s="33">
        <v>2</v>
      </c>
      <c r="AT46" s="31"/>
      <c r="AU46" s="31"/>
      <c r="AV46" s="33" t="s">
        <v>1190</v>
      </c>
      <c r="AW46" s="33" t="s">
        <v>1190</v>
      </c>
      <c r="AX46" s="33" t="s">
        <v>1190</v>
      </c>
      <c r="AY46" s="33" t="s">
        <v>1190</v>
      </c>
      <c r="AZ46" s="33" t="s">
        <v>1190</v>
      </c>
      <c r="BA46" s="33" t="s">
        <v>1190</v>
      </c>
      <c r="BB46" s="33" t="s">
        <v>1190</v>
      </c>
      <c r="BC46" s="33" t="s">
        <v>1190</v>
      </c>
      <c r="BD46" s="33" t="s">
        <v>1189</v>
      </c>
      <c r="BE46" s="33" t="s">
        <v>1205</v>
      </c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</row>
    <row r="47" spans="1:97" ht="12.75" customHeight="1">
      <c r="A47" s="33" t="s">
        <v>167</v>
      </c>
      <c r="B47" s="33">
        <v>174</v>
      </c>
      <c r="C47" s="33" t="s">
        <v>1460</v>
      </c>
      <c r="D47" s="31"/>
      <c r="E47" s="33" t="s">
        <v>1476</v>
      </c>
      <c r="F47" s="33" t="s">
        <v>168</v>
      </c>
      <c r="G47" s="33" t="s">
        <v>1183</v>
      </c>
      <c r="H47" s="33" t="s">
        <v>1184</v>
      </c>
      <c r="I47" s="31"/>
      <c r="J47" s="31"/>
      <c r="K47" s="31"/>
      <c r="L47" s="33" t="s">
        <v>1477</v>
      </c>
      <c r="M47" s="33">
        <v>60330</v>
      </c>
      <c r="N47" s="33" t="s">
        <v>1240</v>
      </c>
      <c r="O47" s="33" t="s">
        <v>1176</v>
      </c>
      <c r="P47" s="33" t="s">
        <v>1478</v>
      </c>
      <c r="Q47" s="33" t="s">
        <v>1178</v>
      </c>
      <c r="R47" s="33" t="s">
        <v>1477</v>
      </c>
      <c r="S47" s="31"/>
      <c r="T47" s="33">
        <v>60330</v>
      </c>
      <c r="U47" s="33" t="s">
        <v>1240</v>
      </c>
      <c r="V47" s="33" t="s">
        <v>1180</v>
      </c>
      <c r="W47" s="31"/>
      <c r="X47" s="31"/>
      <c r="Y47" s="31"/>
      <c r="Z47" s="31"/>
      <c r="AA47" s="31"/>
      <c r="AB47" s="33" t="s">
        <v>1477</v>
      </c>
      <c r="AC47" s="33">
        <v>60330</v>
      </c>
      <c r="AD47" s="33" t="s">
        <v>1240</v>
      </c>
      <c r="AE47" s="33" t="s">
        <v>1479</v>
      </c>
      <c r="AF47" s="31"/>
      <c r="AG47" s="31"/>
      <c r="AH47" s="31"/>
      <c r="AI47" s="31"/>
      <c r="AJ47" s="31"/>
      <c r="AK47" s="31"/>
      <c r="AL47" s="31"/>
      <c r="AM47" s="31"/>
      <c r="AN47" s="31"/>
      <c r="AO47" s="33" t="s">
        <v>1188</v>
      </c>
      <c r="AP47" s="31"/>
      <c r="AQ47" s="31"/>
      <c r="AR47" s="31"/>
      <c r="AS47" s="33">
        <v>2</v>
      </c>
      <c r="AT47" s="31"/>
      <c r="AU47" s="31"/>
      <c r="AV47" s="33" t="s">
        <v>1190</v>
      </c>
      <c r="AW47" s="33" t="s">
        <v>1190</v>
      </c>
      <c r="AX47" s="33" t="s">
        <v>1190</v>
      </c>
      <c r="AY47" s="33" t="s">
        <v>1190</v>
      </c>
      <c r="AZ47" s="33" t="s">
        <v>1190</v>
      </c>
      <c r="BA47" s="33" t="s">
        <v>1190</v>
      </c>
      <c r="BB47" s="33" t="s">
        <v>1190</v>
      </c>
      <c r="BC47" s="33" t="s">
        <v>1190</v>
      </c>
      <c r="BD47" s="33" t="s">
        <v>1189</v>
      </c>
      <c r="BE47" s="33" t="s">
        <v>1205</v>
      </c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</row>
    <row r="48" spans="1:97" ht="12.75" customHeight="1">
      <c r="A48" s="33" t="s">
        <v>962</v>
      </c>
      <c r="B48" s="33">
        <v>174</v>
      </c>
      <c r="C48" s="33" t="s">
        <v>1460</v>
      </c>
      <c r="D48" s="31"/>
      <c r="E48" s="33" t="s">
        <v>749</v>
      </c>
      <c r="F48" s="33" t="s">
        <v>749</v>
      </c>
      <c r="G48" s="33" t="s">
        <v>1183</v>
      </c>
      <c r="H48" s="33" t="s">
        <v>1184</v>
      </c>
      <c r="I48" s="31"/>
      <c r="J48" s="31"/>
      <c r="K48" s="31"/>
      <c r="L48" s="33" t="s">
        <v>1480</v>
      </c>
      <c r="M48" s="33">
        <v>60500</v>
      </c>
      <c r="N48" s="33" t="s">
        <v>722</v>
      </c>
      <c r="O48" s="33" t="s">
        <v>1176</v>
      </c>
      <c r="P48" s="33" t="s">
        <v>1481</v>
      </c>
      <c r="Q48" s="33" t="s">
        <v>1178</v>
      </c>
      <c r="R48" s="33" t="s">
        <v>1480</v>
      </c>
      <c r="S48" s="31"/>
      <c r="T48" s="33">
        <v>60500</v>
      </c>
      <c r="U48" s="33" t="s">
        <v>722</v>
      </c>
      <c r="V48" s="33" t="s">
        <v>1180</v>
      </c>
      <c r="W48" s="31"/>
      <c r="X48" s="31"/>
      <c r="Y48" s="31"/>
      <c r="Z48" s="31"/>
      <c r="AA48" s="31"/>
      <c r="AB48" s="33" t="s">
        <v>1480</v>
      </c>
      <c r="AC48" s="33">
        <v>60500</v>
      </c>
      <c r="AD48" s="33" t="s">
        <v>722</v>
      </c>
      <c r="AE48" s="33" t="s">
        <v>1482</v>
      </c>
      <c r="AF48" s="31"/>
      <c r="AG48" s="31"/>
      <c r="AH48" s="31"/>
      <c r="AI48" s="31"/>
      <c r="AJ48" s="31"/>
      <c r="AK48" s="31"/>
      <c r="AL48" s="31"/>
      <c r="AM48" s="31"/>
      <c r="AN48" s="31"/>
      <c r="AO48" s="33" t="s">
        <v>1188</v>
      </c>
      <c r="AP48" s="31"/>
      <c r="AQ48" s="31"/>
      <c r="AR48" s="31"/>
      <c r="AS48" s="33">
        <v>2</v>
      </c>
      <c r="AT48" s="31"/>
      <c r="AU48" s="31"/>
      <c r="AV48" s="33" t="s">
        <v>1190</v>
      </c>
      <c r="AW48" s="33" t="s">
        <v>1190</v>
      </c>
      <c r="AX48" s="33" t="s">
        <v>1190</v>
      </c>
      <c r="AY48" s="33" t="s">
        <v>1190</v>
      </c>
      <c r="AZ48" s="33" t="s">
        <v>1190</v>
      </c>
      <c r="BA48" s="33" t="s">
        <v>1190</v>
      </c>
      <c r="BB48" s="33" t="s">
        <v>1190</v>
      </c>
      <c r="BC48" s="33" t="s">
        <v>1190</v>
      </c>
      <c r="BD48" s="33" t="s">
        <v>1189</v>
      </c>
      <c r="BE48" s="33" t="s">
        <v>1205</v>
      </c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</row>
    <row r="49" spans="1:97" ht="12.75" customHeight="1">
      <c r="A49" s="33" t="s">
        <v>363</v>
      </c>
      <c r="B49" s="33">
        <v>174</v>
      </c>
      <c r="C49" s="33" t="s">
        <v>1460</v>
      </c>
      <c r="D49" s="31"/>
      <c r="E49" s="33" t="s">
        <v>1483</v>
      </c>
      <c r="F49" s="33" t="s">
        <v>364</v>
      </c>
      <c r="G49" s="33" t="s">
        <v>1183</v>
      </c>
      <c r="H49" s="33" t="s">
        <v>1184</v>
      </c>
      <c r="I49" s="31"/>
      <c r="J49" s="31"/>
      <c r="K49" s="31"/>
      <c r="L49" s="33" t="s">
        <v>1484</v>
      </c>
      <c r="M49" s="33">
        <v>60240</v>
      </c>
      <c r="N49" s="33" t="s">
        <v>1227</v>
      </c>
      <c r="O49" s="33" t="s">
        <v>1176</v>
      </c>
      <c r="P49" s="33" t="s">
        <v>1485</v>
      </c>
      <c r="Q49" s="33" t="s">
        <v>1178</v>
      </c>
      <c r="R49" s="33" t="s">
        <v>1484</v>
      </c>
      <c r="S49" s="31"/>
      <c r="T49" s="33">
        <v>60240</v>
      </c>
      <c r="U49" s="33" t="s">
        <v>1227</v>
      </c>
      <c r="V49" s="33" t="s">
        <v>1180</v>
      </c>
      <c r="W49" s="31"/>
      <c r="X49" s="31"/>
      <c r="Y49" s="31"/>
      <c r="Z49" s="31"/>
      <c r="AA49" s="31"/>
      <c r="AB49" s="33" t="s">
        <v>1484</v>
      </c>
      <c r="AC49" s="33">
        <v>60240</v>
      </c>
      <c r="AD49" s="33" t="s">
        <v>1227</v>
      </c>
      <c r="AE49" s="33" t="s">
        <v>1486</v>
      </c>
      <c r="AF49" s="31"/>
      <c r="AG49" s="31"/>
      <c r="AH49" s="31"/>
      <c r="AI49" s="31"/>
      <c r="AJ49" s="31"/>
      <c r="AK49" s="31"/>
      <c r="AL49" s="31"/>
      <c r="AM49" s="31"/>
      <c r="AN49" s="31"/>
      <c r="AO49" s="33" t="s">
        <v>1188</v>
      </c>
      <c r="AP49" s="31"/>
      <c r="AQ49" s="31"/>
      <c r="AR49" s="31"/>
      <c r="AS49" s="33">
        <v>2</v>
      </c>
      <c r="AT49" s="31"/>
      <c r="AU49" s="31"/>
      <c r="AV49" s="33" t="s">
        <v>1190</v>
      </c>
      <c r="AW49" s="33" t="s">
        <v>1190</v>
      </c>
      <c r="AX49" s="33" t="s">
        <v>1190</v>
      </c>
      <c r="AY49" s="33" t="s">
        <v>1190</v>
      </c>
      <c r="AZ49" s="33" t="s">
        <v>1190</v>
      </c>
      <c r="BA49" s="33" t="s">
        <v>1190</v>
      </c>
      <c r="BB49" s="33" t="s">
        <v>1190</v>
      </c>
      <c r="BC49" s="33" t="s">
        <v>1190</v>
      </c>
      <c r="BD49" s="33" t="s">
        <v>1189</v>
      </c>
      <c r="BE49" s="33" t="s">
        <v>1205</v>
      </c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</row>
    <row r="50" spans="1:97" ht="12.75" customHeight="1">
      <c r="A50" s="33" t="s">
        <v>689</v>
      </c>
      <c r="B50" s="33">
        <v>174</v>
      </c>
      <c r="C50" s="33" t="s">
        <v>1460</v>
      </c>
      <c r="D50" s="31"/>
      <c r="E50" s="33" t="s">
        <v>1487</v>
      </c>
      <c r="F50" s="33" t="s">
        <v>1488</v>
      </c>
      <c r="G50" s="33" t="s">
        <v>222</v>
      </c>
      <c r="H50" s="33" t="s">
        <v>223</v>
      </c>
      <c r="I50" s="31"/>
      <c r="J50" s="31"/>
      <c r="K50" s="31"/>
      <c r="L50" s="33" t="s">
        <v>1489</v>
      </c>
      <c r="M50" s="33">
        <v>60240</v>
      </c>
      <c r="N50" s="33" t="s">
        <v>1227</v>
      </c>
      <c r="O50" s="33" t="s">
        <v>1176</v>
      </c>
      <c r="P50" s="33" t="s">
        <v>1490</v>
      </c>
      <c r="Q50" s="33" t="s">
        <v>1178</v>
      </c>
      <c r="R50" s="33" t="s">
        <v>1489</v>
      </c>
      <c r="S50" s="31"/>
      <c r="T50" s="33">
        <v>60240</v>
      </c>
      <c r="U50" s="33" t="s">
        <v>1227</v>
      </c>
      <c r="V50" s="33" t="s">
        <v>1180</v>
      </c>
      <c r="W50" s="31"/>
      <c r="X50" s="31"/>
      <c r="Y50" s="31"/>
      <c r="Z50" s="31"/>
      <c r="AA50" s="31"/>
      <c r="AB50" s="33" t="s">
        <v>1489</v>
      </c>
      <c r="AC50" s="33">
        <v>60240</v>
      </c>
      <c r="AD50" s="33" t="s">
        <v>1227</v>
      </c>
      <c r="AE50" s="33" t="s">
        <v>1491</v>
      </c>
      <c r="AF50" s="31"/>
      <c r="AG50" s="31"/>
      <c r="AH50" s="31"/>
      <c r="AI50" s="31"/>
      <c r="AJ50" s="31"/>
      <c r="AK50" s="31"/>
      <c r="AL50" s="31"/>
      <c r="AM50" s="31"/>
      <c r="AN50" s="31"/>
      <c r="AO50" s="33" t="s">
        <v>1188</v>
      </c>
      <c r="AP50" s="31"/>
      <c r="AQ50" s="31"/>
      <c r="AR50" s="31"/>
      <c r="AS50" s="33">
        <v>2</v>
      </c>
      <c r="AT50" s="31"/>
      <c r="AU50" s="31"/>
      <c r="AV50" s="33" t="s">
        <v>1190</v>
      </c>
      <c r="AW50" s="33" t="s">
        <v>1190</v>
      </c>
      <c r="AX50" s="33" t="s">
        <v>1190</v>
      </c>
      <c r="AY50" s="33" t="s">
        <v>1190</v>
      </c>
      <c r="AZ50" s="33" t="s">
        <v>1190</v>
      </c>
      <c r="BA50" s="33" t="s">
        <v>1190</v>
      </c>
      <c r="BB50" s="33" t="s">
        <v>1190</v>
      </c>
      <c r="BC50" s="33" t="s">
        <v>1190</v>
      </c>
      <c r="BD50" s="33" t="s">
        <v>1189</v>
      </c>
      <c r="BE50" s="33" t="s">
        <v>1205</v>
      </c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</row>
    <row r="51" spans="1:97" ht="12.75" customHeight="1">
      <c r="A51" s="33" t="s">
        <v>361</v>
      </c>
      <c r="B51" s="33">
        <v>174</v>
      </c>
      <c r="C51" s="33" t="s">
        <v>1460</v>
      </c>
      <c r="D51" s="31"/>
      <c r="E51" s="33" t="s">
        <v>362</v>
      </c>
      <c r="F51" s="33" t="s">
        <v>362</v>
      </c>
      <c r="G51" s="33" t="s">
        <v>211</v>
      </c>
      <c r="H51" s="33" t="s">
        <v>212</v>
      </c>
      <c r="I51" s="31"/>
      <c r="J51" s="31"/>
      <c r="K51" s="33">
        <v>33757835500014</v>
      </c>
      <c r="L51" s="33" t="s">
        <v>1492</v>
      </c>
      <c r="M51" s="33">
        <v>60590</v>
      </c>
      <c r="N51" s="33" t="s">
        <v>1250</v>
      </c>
      <c r="O51" s="33" t="s">
        <v>1176</v>
      </c>
      <c r="P51" s="33" t="s">
        <v>1493</v>
      </c>
      <c r="Q51" s="33" t="s">
        <v>1178</v>
      </c>
      <c r="R51" s="33" t="s">
        <v>1492</v>
      </c>
      <c r="S51" s="31"/>
      <c r="T51" s="33">
        <v>60590</v>
      </c>
      <c r="U51" s="33" t="s">
        <v>1250</v>
      </c>
      <c r="V51" s="33" t="s">
        <v>1180</v>
      </c>
      <c r="W51" s="31"/>
      <c r="X51" s="31"/>
      <c r="Y51" s="31"/>
      <c r="Z51" s="31"/>
      <c r="AA51" s="31"/>
      <c r="AB51" s="33" t="s">
        <v>1492</v>
      </c>
      <c r="AC51" s="33">
        <v>60590</v>
      </c>
      <c r="AD51" s="33" t="s">
        <v>1250</v>
      </c>
      <c r="AE51" s="33" t="s">
        <v>1494</v>
      </c>
      <c r="AF51" s="31"/>
      <c r="AG51" s="31"/>
      <c r="AH51" s="31"/>
      <c r="AI51" s="31"/>
      <c r="AJ51" s="31"/>
      <c r="AK51" s="31"/>
      <c r="AL51" s="31"/>
      <c r="AM51" s="31"/>
      <c r="AN51" s="31"/>
      <c r="AO51" s="33" t="s">
        <v>1188</v>
      </c>
      <c r="AP51" s="31"/>
      <c r="AQ51" s="31"/>
      <c r="AR51" s="31"/>
      <c r="AS51" s="33">
        <v>2</v>
      </c>
      <c r="AT51" s="31"/>
      <c r="AU51" s="31"/>
      <c r="AV51" s="33" t="s">
        <v>1190</v>
      </c>
      <c r="AW51" s="33" t="s">
        <v>1190</v>
      </c>
      <c r="AX51" s="33" t="s">
        <v>1190</v>
      </c>
      <c r="AY51" s="33" t="s">
        <v>1190</v>
      </c>
      <c r="AZ51" s="33" t="s">
        <v>1190</v>
      </c>
      <c r="BA51" s="33" t="s">
        <v>1190</v>
      </c>
      <c r="BB51" s="33" t="s">
        <v>1190</v>
      </c>
      <c r="BC51" s="33" t="s">
        <v>1190</v>
      </c>
      <c r="BD51" s="33" t="s">
        <v>1189</v>
      </c>
      <c r="BE51" s="33" t="s">
        <v>1205</v>
      </c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</row>
    <row r="52" spans="1:97" ht="12.75" customHeight="1"/>
    <row r="53" spans="1:97" ht="12.75" customHeight="1"/>
    <row r="54" spans="1:97" ht="12.75" customHeight="1"/>
    <row r="55" spans="1:97" ht="12.75" customHeight="1"/>
    <row r="56" spans="1:97" ht="12.75" customHeight="1"/>
    <row r="57" spans="1:97" ht="12.75" customHeight="1"/>
    <row r="58" spans="1:97" ht="12.75" customHeight="1"/>
    <row r="59" spans="1:97" ht="12.75" customHeight="1"/>
    <row r="60" spans="1:97" ht="12.75" customHeight="1"/>
    <row r="61" spans="1:97" ht="12.75" customHeight="1"/>
    <row r="62" spans="1:97" ht="12.75" customHeight="1"/>
    <row r="63" spans="1:97" ht="12.75" customHeight="1"/>
    <row r="64" spans="1:97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autoFilter ref="A1:CS51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6EB9-89A0-46ED-82B9-344A3EEC1898}">
  <dimension ref="A1:Z25"/>
  <sheetViews>
    <sheetView workbookViewId="0">
      <selection activeCell="J17" sqref="J17"/>
    </sheetView>
  </sheetViews>
  <sheetFormatPr baseColWidth="10" defaultRowHeight="13.2"/>
  <cols>
    <col min="7" max="7" width="9" bestFit="1" customWidth="1"/>
    <col min="8" max="8" width="11.5546875" style="80"/>
    <col min="9" max="9" width="29.6640625" style="80" bestFit="1" customWidth="1"/>
    <col min="10" max="12" width="11.5546875" style="80"/>
  </cols>
  <sheetData>
    <row r="1" spans="1:26" ht="54.6" thickBot="1">
      <c r="A1" s="72" t="s">
        <v>1788</v>
      </c>
      <c r="B1" s="73" t="s">
        <v>1789</v>
      </c>
      <c r="C1" s="73" t="s">
        <v>1790</v>
      </c>
      <c r="D1" s="73" t="s">
        <v>1791</v>
      </c>
      <c r="E1" s="73" t="s">
        <v>1792</v>
      </c>
      <c r="F1" s="74" t="s">
        <v>1793</v>
      </c>
      <c r="G1" s="74" t="s">
        <v>1794</v>
      </c>
      <c r="H1" s="80" t="s">
        <v>1849</v>
      </c>
      <c r="I1" s="80" t="s">
        <v>1814</v>
      </c>
      <c r="J1" s="80" t="s">
        <v>1815</v>
      </c>
      <c r="K1" s="80" t="s">
        <v>1822</v>
      </c>
      <c r="L1" s="80" t="s">
        <v>1823</v>
      </c>
      <c r="M1" s="80"/>
      <c r="N1" s="80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5" thickBot="1">
      <c r="A2" s="75" t="s">
        <v>1795</v>
      </c>
      <c r="B2" s="75" t="s">
        <v>1796</v>
      </c>
      <c r="C2" s="75" t="s">
        <v>1796</v>
      </c>
      <c r="D2" s="76">
        <v>0</v>
      </c>
      <c r="E2" s="77">
        <v>3.125E-2</v>
      </c>
      <c r="F2" s="76">
        <v>5.0386120999999999</v>
      </c>
      <c r="G2" s="76">
        <v>47.290923999999997</v>
      </c>
      <c r="H2" s="80">
        <v>4</v>
      </c>
      <c r="I2" s="80" t="s">
        <v>1850</v>
      </c>
      <c r="J2" s="80">
        <v>21600</v>
      </c>
      <c r="K2" s="80" t="s">
        <v>1824</v>
      </c>
      <c r="L2" s="80" t="s">
        <v>1824</v>
      </c>
      <c r="M2" s="80"/>
      <c r="N2" s="80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5" thickBot="1">
      <c r="A3" s="75" t="s">
        <v>1797</v>
      </c>
      <c r="B3" s="75" t="s">
        <v>1796</v>
      </c>
      <c r="C3" s="75" t="s">
        <v>1796</v>
      </c>
      <c r="D3" s="76">
        <v>0</v>
      </c>
      <c r="E3" s="77">
        <v>3.125E-2</v>
      </c>
      <c r="F3" s="76">
        <v>-1.6128962</v>
      </c>
      <c r="G3" s="76">
        <v>47.251757400000002</v>
      </c>
      <c r="H3" s="80">
        <v>14</v>
      </c>
      <c r="I3" s="80" t="s">
        <v>1851</v>
      </c>
      <c r="J3" s="80">
        <v>44700</v>
      </c>
      <c r="K3" s="80" t="s">
        <v>1825</v>
      </c>
      <c r="L3" s="80" t="s">
        <v>1825</v>
      </c>
      <c r="M3" s="80"/>
      <c r="N3" s="80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5" thickBot="1">
      <c r="A4" s="75" t="s">
        <v>1798</v>
      </c>
      <c r="B4" s="75" t="s">
        <v>1796</v>
      </c>
      <c r="C4" s="75" t="s">
        <v>1796</v>
      </c>
      <c r="D4" s="76">
        <v>0</v>
      </c>
      <c r="E4" s="77">
        <v>3.125E-2</v>
      </c>
      <c r="F4" s="76">
        <v>3.2030031999999999</v>
      </c>
      <c r="G4" s="76">
        <v>45.7719387</v>
      </c>
      <c r="I4" s="80" t="s">
        <v>1852</v>
      </c>
      <c r="J4" s="80">
        <v>63370</v>
      </c>
      <c r="K4" s="80" t="s">
        <v>1826</v>
      </c>
      <c r="L4" s="80" t="s">
        <v>1826</v>
      </c>
      <c r="M4" s="80"/>
      <c r="N4" s="80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5" thickBot="1">
      <c r="A5" s="75" t="s">
        <v>1869</v>
      </c>
      <c r="B5" s="75" t="s">
        <v>1796</v>
      </c>
      <c r="C5" s="75" t="s">
        <v>1796</v>
      </c>
      <c r="D5" s="76">
        <v>0</v>
      </c>
      <c r="E5" s="77">
        <v>3.125E-2</v>
      </c>
      <c r="F5" s="76">
        <v>5.9943949999999999</v>
      </c>
      <c r="G5" s="76">
        <v>43.135719999999999</v>
      </c>
      <c r="I5" s="80" t="s">
        <v>1853</v>
      </c>
      <c r="J5" s="80">
        <v>83160</v>
      </c>
      <c r="K5" s="80" t="s">
        <v>1827</v>
      </c>
      <c r="L5" s="80" t="s">
        <v>1827</v>
      </c>
      <c r="M5" s="80"/>
      <c r="N5" s="80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5" thickBot="1">
      <c r="A6" s="75" t="s">
        <v>1870</v>
      </c>
      <c r="B6" s="75" t="s">
        <v>1796</v>
      </c>
      <c r="C6" s="75" t="s">
        <v>1796</v>
      </c>
      <c r="D6" s="76">
        <v>1000</v>
      </c>
      <c r="E6" s="77">
        <v>3.125E-2</v>
      </c>
      <c r="F6" s="76">
        <v>5.2397321999999997</v>
      </c>
      <c r="G6" s="76">
        <v>43.4343863</v>
      </c>
      <c r="H6" s="80">
        <v>14</v>
      </c>
      <c r="I6" s="80" t="s">
        <v>1854</v>
      </c>
      <c r="J6" s="80">
        <v>13127</v>
      </c>
      <c r="K6" s="80" t="s">
        <v>1828</v>
      </c>
      <c r="L6" s="80" t="s">
        <v>1828</v>
      </c>
      <c r="M6" s="80"/>
      <c r="N6" s="80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15" thickBot="1">
      <c r="A7" s="75" t="s">
        <v>1799</v>
      </c>
      <c r="B7" s="75" t="s">
        <v>1796</v>
      </c>
      <c r="C7" s="75" t="s">
        <v>1796</v>
      </c>
      <c r="D7" s="76">
        <v>0</v>
      </c>
      <c r="E7" s="77">
        <v>3.125E-2</v>
      </c>
      <c r="F7" s="76">
        <v>7.6509229000000003</v>
      </c>
      <c r="G7" s="76">
        <v>48.559682500000001</v>
      </c>
      <c r="H7" s="80">
        <v>3</v>
      </c>
      <c r="I7" s="80" t="s">
        <v>1816</v>
      </c>
      <c r="J7" s="80">
        <v>67810</v>
      </c>
      <c r="K7" s="80" t="s">
        <v>1829</v>
      </c>
      <c r="L7" s="80" t="s">
        <v>1829</v>
      </c>
      <c r="M7" s="80"/>
      <c r="N7" s="80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15" thickBot="1">
      <c r="A8" s="75" t="s">
        <v>1800</v>
      </c>
      <c r="B8" s="75" t="s">
        <v>1796</v>
      </c>
      <c r="C8" s="75" t="s">
        <v>1796</v>
      </c>
      <c r="D8" s="76">
        <v>0</v>
      </c>
      <c r="E8" s="77">
        <v>3.125E-2</v>
      </c>
      <c r="F8" s="76">
        <v>1.0782821</v>
      </c>
      <c r="G8" s="76">
        <v>49.382988599999997</v>
      </c>
      <c r="H8" s="80">
        <v>595</v>
      </c>
      <c r="I8" s="80" t="s">
        <v>1817</v>
      </c>
      <c r="J8" s="80">
        <v>76800</v>
      </c>
      <c r="K8" s="80" t="s">
        <v>1830</v>
      </c>
      <c r="L8" s="80" t="s">
        <v>1830</v>
      </c>
      <c r="M8" s="80"/>
      <c r="N8" s="80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5" thickBot="1">
      <c r="A9" s="75" t="s">
        <v>1801</v>
      </c>
      <c r="B9" s="75" t="s">
        <v>1796</v>
      </c>
      <c r="C9" s="75" t="s">
        <v>1796</v>
      </c>
      <c r="D9" s="76">
        <v>0</v>
      </c>
      <c r="E9" s="77">
        <v>3.125E-2</v>
      </c>
      <c r="F9" s="76">
        <v>2.4581400000000002</v>
      </c>
      <c r="G9" s="76">
        <v>48.964595000000003</v>
      </c>
      <c r="H9" s="80">
        <v>3</v>
      </c>
      <c r="I9" s="80" t="s">
        <v>1855</v>
      </c>
      <c r="J9" s="80">
        <v>95500</v>
      </c>
      <c r="K9" s="80" t="s">
        <v>1831</v>
      </c>
      <c r="L9" s="80" t="s">
        <v>1831</v>
      </c>
      <c r="M9" s="80"/>
      <c r="N9" s="80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15" thickBot="1">
      <c r="A10" s="75" t="s">
        <v>1802</v>
      </c>
      <c r="B10" s="75" t="s">
        <v>1796</v>
      </c>
      <c r="C10" s="75" t="s">
        <v>1796</v>
      </c>
      <c r="D10" s="76">
        <v>0</v>
      </c>
      <c r="E10" s="77">
        <v>3.125E-2</v>
      </c>
      <c r="F10" s="76">
        <v>5.6748814999999997</v>
      </c>
      <c r="G10" s="76">
        <v>45.211265300000001</v>
      </c>
      <c r="H10" s="80">
        <v>14</v>
      </c>
      <c r="I10" s="80" t="s">
        <v>1856</v>
      </c>
      <c r="J10" s="80">
        <v>38360</v>
      </c>
      <c r="K10" s="80" t="s">
        <v>1832</v>
      </c>
      <c r="L10" s="80" t="s">
        <v>1832</v>
      </c>
      <c r="M10" s="80"/>
      <c r="N10" s="80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5" thickBot="1">
      <c r="A11" s="75" t="s">
        <v>1803</v>
      </c>
      <c r="B11" s="75" t="s">
        <v>1796</v>
      </c>
      <c r="C11" s="75" t="s">
        <v>1796</v>
      </c>
      <c r="D11" s="76">
        <v>0</v>
      </c>
      <c r="E11" s="77">
        <v>3.125E-2</v>
      </c>
      <c r="F11" s="76">
        <v>2.6351100000000001</v>
      </c>
      <c r="G11" s="76">
        <v>48.826324999999997</v>
      </c>
      <c r="H11" s="80">
        <v>13</v>
      </c>
      <c r="I11" s="80" t="s">
        <v>1857</v>
      </c>
      <c r="J11" s="80">
        <v>77183</v>
      </c>
      <c r="K11" s="80" t="s">
        <v>1833</v>
      </c>
      <c r="L11" s="80" t="s">
        <v>1833</v>
      </c>
      <c r="M11" s="80"/>
      <c r="N11" s="80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5" thickBot="1">
      <c r="A12" s="75" t="s">
        <v>1804</v>
      </c>
      <c r="B12" s="75" t="s">
        <v>1796</v>
      </c>
      <c r="C12" s="75" t="s">
        <v>1796</v>
      </c>
      <c r="D12" s="76">
        <v>1000</v>
      </c>
      <c r="E12" s="77">
        <v>3.125E-2</v>
      </c>
      <c r="F12" s="76">
        <v>6.2181800000000003</v>
      </c>
      <c r="G12" s="76">
        <v>48.972020000000001</v>
      </c>
      <c r="H12" s="80" t="s">
        <v>1858</v>
      </c>
      <c r="I12" s="80" t="s">
        <v>1859</v>
      </c>
      <c r="J12" s="80">
        <v>57420</v>
      </c>
      <c r="K12" s="80" t="s">
        <v>1834</v>
      </c>
      <c r="L12" s="80" t="s">
        <v>1834</v>
      </c>
      <c r="M12" s="80"/>
      <c r="N12" s="80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5" thickBot="1">
      <c r="A13" s="75" t="s">
        <v>1805</v>
      </c>
      <c r="B13" s="75" t="s">
        <v>1796</v>
      </c>
      <c r="C13" s="75" t="s">
        <v>1796</v>
      </c>
      <c r="D13" s="76">
        <v>1000</v>
      </c>
      <c r="E13" s="77">
        <v>3.125E-2</v>
      </c>
      <c r="F13" s="76">
        <v>0.69171000000000005</v>
      </c>
      <c r="G13" s="76">
        <v>47.258839999999999</v>
      </c>
      <c r="H13" s="80">
        <v>3</v>
      </c>
      <c r="I13" s="80" t="s">
        <v>1860</v>
      </c>
      <c r="J13" s="80">
        <v>37250</v>
      </c>
      <c r="K13" s="80" t="s">
        <v>1835</v>
      </c>
      <c r="L13" s="80" t="s">
        <v>1835</v>
      </c>
      <c r="M13" s="80"/>
      <c r="N13" s="80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5" thickBot="1">
      <c r="A14" s="75" t="s">
        <v>1806</v>
      </c>
      <c r="B14" s="75" t="s">
        <v>1796</v>
      </c>
      <c r="C14" s="75" t="s">
        <v>1796</v>
      </c>
      <c r="D14" s="76">
        <v>1000</v>
      </c>
      <c r="E14" s="77">
        <v>3.125E-2</v>
      </c>
      <c r="F14" s="76">
        <v>4.9066171000000001</v>
      </c>
      <c r="G14" s="76">
        <v>45.709781399999997</v>
      </c>
      <c r="H14" s="80">
        <v>47</v>
      </c>
      <c r="I14" s="80" t="s">
        <v>1861</v>
      </c>
      <c r="J14" s="80">
        <v>69800</v>
      </c>
      <c r="K14" s="80" t="s">
        <v>1836</v>
      </c>
      <c r="L14" s="80" t="s">
        <v>1837</v>
      </c>
      <c r="M14" s="80"/>
      <c r="N14" s="80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5" thickBot="1">
      <c r="A15" s="75" t="s">
        <v>1807</v>
      </c>
      <c r="B15" s="75" t="s">
        <v>1796</v>
      </c>
      <c r="C15" s="75" t="s">
        <v>1796</v>
      </c>
      <c r="D15" s="76">
        <v>1000</v>
      </c>
      <c r="E15" s="77">
        <v>3.125E-2</v>
      </c>
      <c r="F15" s="76">
        <v>2.3375908000000001</v>
      </c>
      <c r="G15" s="76">
        <v>48.733059500000003</v>
      </c>
      <c r="I15" s="80" t="s">
        <v>1862</v>
      </c>
      <c r="J15" s="80">
        <v>91320</v>
      </c>
      <c r="K15" s="80" t="s">
        <v>1838</v>
      </c>
      <c r="L15" s="80" t="s">
        <v>1838</v>
      </c>
      <c r="M15" s="80"/>
      <c r="N15" s="80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5" thickBot="1">
      <c r="A16" s="75" t="s">
        <v>1808</v>
      </c>
      <c r="B16" s="75" t="s">
        <v>1796</v>
      </c>
      <c r="C16" s="75" t="s">
        <v>1796</v>
      </c>
      <c r="D16" s="76">
        <v>1000</v>
      </c>
      <c r="E16" s="77">
        <v>3.125E-2</v>
      </c>
      <c r="F16" s="76">
        <v>1.3662653</v>
      </c>
      <c r="G16" s="76">
        <v>43.7993776</v>
      </c>
      <c r="H16" s="80">
        <v>362</v>
      </c>
      <c r="I16" s="80" t="s">
        <v>1863</v>
      </c>
      <c r="J16" s="80">
        <v>31620</v>
      </c>
      <c r="K16" s="80" t="s">
        <v>1839</v>
      </c>
      <c r="L16" s="80" t="s">
        <v>1839</v>
      </c>
      <c r="M16" s="80"/>
      <c r="N16" s="80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5" thickBot="1">
      <c r="A17" s="75" t="s">
        <v>1871</v>
      </c>
      <c r="B17" s="75" t="s">
        <v>1796</v>
      </c>
      <c r="C17" s="75" t="s">
        <v>1796</v>
      </c>
      <c r="D17" s="76">
        <v>0</v>
      </c>
      <c r="E17" s="77">
        <v>3.125E-2</v>
      </c>
      <c r="F17" s="76">
        <v>3.134865</v>
      </c>
      <c r="G17" s="76">
        <v>50.590625000000003</v>
      </c>
      <c r="H17" s="80">
        <v>1021</v>
      </c>
      <c r="I17" s="80" t="s">
        <v>1864</v>
      </c>
      <c r="J17" s="80">
        <v>59810</v>
      </c>
      <c r="K17" s="80" t="s">
        <v>1840</v>
      </c>
      <c r="L17" s="80" t="s">
        <v>1840</v>
      </c>
      <c r="M17" s="80"/>
      <c r="N17" s="80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5" thickBot="1">
      <c r="A18" s="75" t="s">
        <v>1809</v>
      </c>
      <c r="B18" s="75" t="s">
        <v>1796</v>
      </c>
      <c r="C18" s="75" t="s">
        <v>1796</v>
      </c>
      <c r="D18" s="76">
        <v>1000</v>
      </c>
      <c r="E18" s="77">
        <v>3.125E-2</v>
      </c>
      <c r="F18" s="76">
        <v>-0.75738499999999997</v>
      </c>
      <c r="G18" s="76">
        <v>44.709449999999997</v>
      </c>
      <c r="H18" s="80">
        <v>5</v>
      </c>
      <c r="I18" s="80" t="s">
        <v>1818</v>
      </c>
      <c r="J18" s="80">
        <v>33610</v>
      </c>
      <c r="K18" s="80" t="s">
        <v>1841</v>
      </c>
      <c r="L18" s="80" t="s">
        <v>1841</v>
      </c>
      <c r="M18" s="80"/>
      <c r="N18" s="80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5" thickBot="1">
      <c r="A19" s="75" t="s">
        <v>1810</v>
      </c>
      <c r="B19" s="75" t="s">
        <v>1796</v>
      </c>
      <c r="C19" s="75" t="s">
        <v>1796</v>
      </c>
      <c r="D19" s="76">
        <v>1000</v>
      </c>
      <c r="E19" s="77">
        <v>3.125E-2</v>
      </c>
      <c r="F19" s="76">
        <v>3.96495</v>
      </c>
      <c r="G19" s="76">
        <v>43.594189999999998</v>
      </c>
      <c r="H19" s="80">
        <v>4999</v>
      </c>
      <c r="I19" s="80" t="s">
        <v>1865</v>
      </c>
      <c r="J19" s="80">
        <v>34130</v>
      </c>
      <c r="K19" s="80" t="s">
        <v>1842</v>
      </c>
      <c r="L19" s="80" t="s">
        <v>1842</v>
      </c>
      <c r="M19" s="80"/>
      <c r="N19" s="80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5" thickBot="1">
      <c r="A20" s="75" t="s">
        <v>1872</v>
      </c>
      <c r="B20" s="75" t="s">
        <v>1796</v>
      </c>
      <c r="C20" s="75" t="s">
        <v>1796</v>
      </c>
      <c r="D20" s="76">
        <v>0</v>
      </c>
      <c r="E20" s="77">
        <v>3.125E-2</v>
      </c>
      <c r="F20" s="76">
        <v>2.0019027999999999</v>
      </c>
      <c r="G20" s="76">
        <v>48.799661299999997</v>
      </c>
      <c r="H20" s="80">
        <v>1</v>
      </c>
      <c r="I20" s="80" t="s">
        <v>1819</v>
      </c>
      <c r="J20" s="80">
        <v>78390</v>
      </c>
      <c r="K20" s="80" t="s">
        <v>1843</v>
      </c>
      <c r="L20" s="80" t="s">
        <v>1843</v>
      </c>
      <c r="M20" s="80"/>
      <c r="N20" s="80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5" thickBot="1">
      <c r="A21" s="75" t="s">
        <v>1811</v>
      </c>
      <c r="B21" s="75" t="s">
        <v>1796</v>
      </c>
      <c r="C21" s="75" t="s">
        <v>1796</v>
      </c>
      <c r="D21" s="76">
        <v>1000</v>
      </c>
      <c r="E21" s="77">
        <v>3.125E-2</v>
      </c>
      <c r="F21" s="76">
        <v>-1.6615</v>
      </c>
      <c r="G21" s="76">
        <v>48.042540000000002</v>
      </c>
      <c r="H21" s="80">
        <v>5</v>
      </c>
      <c r="I21" s="80" t="s">
        <v>1866</v>
      </c>
      <c r="J21" s="80">
        <v>35230</v>
      </c>
      <c r="K21" s="80" t="s">
        <v>1844</v>
      </c>
      <c r="L21" s="80" t="s">
        <v>1844</v>
      </c>
      <c r="M21" s="80"/>
      <c r="N21" s="80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5" thickBot="1">
      <c r="A22" s="75" t="s">
        <v>1812</v>
      </c>
      <c r="B22" s="75" t="s">
        <v>1796</v>
      </c>
      <c r="C22" s="75" t="s">
        <v>1796</v>
      </c>
      <c r="D22" s="76">
        <v>0</v>
      </c>
      <c r="E22" s="77">
        <v>3.125E-2</v>
      </c>
      <c r="F22" s="76">
        <v>1.8974150000000001</v>
      </c>
      <c r="G22" s="76">
        <v>47.938425500000001</v>
      </c>
      <c r="H22" s="80">
        <v>2</v>
      </c>
      <c r="I22" s="80" t="s">
        <v>1867</v>
      </c>
      <c r="J22" s="80">
        <v>45400</v>
      </c>
      <c r="K22" s="80" t="s">
        <v>1845</v>
      </c>
      <c r="L22" s="80" t="s">
        <v>1845</v>
      </c>
      <c r="M22" s="80"/>
      <c r="N22" s="80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5" thickBot="1">
      <c r="A23" s="75" t="s">
        <v>1813</v>
      </c>
      <c r="B23" s="75" t="s">
        <v>1796</v>
      </c>
      <c r="C23" s="75" t="s">
        <v>1796</v>
      </c>
      <c r="D23" s="76">
        <v>0</v>
      </c>
      <c r="E23" s="77">
        <v>3.125E-2</v>
      </c>
      <c r="F23" s="76">
        <v>4.3001800000000001</v>
      </c>
      <c r="G23" s="76">
        <v>48.973039999999997</v>
      </c>
      <c r="H23" s="80">
        <v>1</v>
      </c>
      <c r="I23" s="80" t="s">
        <v>1868</v>
      </c>
      <c r="J23" s="80">
        <v>51510</v>
      </c>
      <c r="L23" s="80" t="s">
        <v>1846</v>
      </c>
      <c r="M23" s="80"/>
      <c r="N23" s="80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5" thickBot="1">
      <c r="A24" s="75" t="s">
        <v>1873</v>
      </c>
      <c r="B24" s="75" t="s">
        <v>1796</v>
      </c>
      <c r="C24" s="75" t="s">
        <v>1796</v>
      </c>
      <c r="D24" s="76">
        <v>0</v>
      </c>
      <c r="E24" s="77">
        <v>3.125E-2</v>
      </c>
      <c r="F24" s="76">
        <v>0.31180989999999997</v>
      </c>
      <c r="G24" s="76">
        <v>46.613070399999998</v>
      </c>
      <c r="H24" s="80">
        <v>57</v>
      </c>
      <c r="I24" s="80" t="s">
        <v>1820</v>
      </c>
      <c r="J24" s="80">
        <v>86440</v>
      </c>
      <c r="K24" s="80" t="s">
        <v>1847</v>
      </c>
      <c r="L24" s="80" t="s">
        <v>1847</v>
      </c>
      <c r="M24" s="80"/>
      <c r="N24" s="80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5" thickBot="1">
      <c r="A25" s="75" t="s">
        <v>1874</v>
      </c>
      <c r="B25" s="75" t="s">
        <v>1796</v>
      </c>
      <c r="C25" s="75" t="s">
        <v>1796</v>
      </c>
      <c r="D25" s="76">
        <v>1000</v>
      </c>
      <c r="E25" s="77">
        <v>3.125E-2</v>
      </c>
      <c r="F25" s="76">
        <v>2.7639999999999998</v>
      </c>
      <c r="G25" s="76">
        <v>49.707999999999998</v>
      </c>
      <c r="H25" s="80">
        <v>8</v>
      </c>
      <c r="I25" s="80" t="s">
        <v>1821</v>
      </c>
      <c r="J25" s="80">
        <v>80700</v>
      </c>
      <c r="K25" s="80" t="s">
        <v>1848</v>
      </c>
      <c r="L25" s="80" t="s">
        <v>1848</v>
      </c>
      <c r="M25" s="80"/>
      <c r="N25" s="80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C6BB-630C-437D-91BE-160E4948823B}">
  <dimension ref="A1:F1000"/>
  <sheetViews>
    <sheetView workbookViewId="0">
      <selection activeCell="B11" sqref="B11"/>
    </sheetView>
  </sheetViews>
  <sheetFormatPr baseColWidth="10" defaultRowHeight="13.2"/>
  <cols>
    <col min="1" max="1" width="24.44140625" bestFit="1" customWidth="1"/>
    <col min="2" max="2" width="42" bestFit="1" customWidth="1"/>
    <col min="3" max="3" width="11.5546875" style="85"/>
    <col min="4" max="4" width="28.77734375" bestFit="1" customWidth="1"/>
  </cols>
  <sheetData>
    <row r="1" spans="1:6" ht="15" thickBot="1">
      <c r="A1" s="55" t="s">
        <v>1788</v>
      </c>
      <c r="B1" s="55" t="s">
        <v>1875</v>
      </c>
      <c r="C1" s="81" t="s">
        <v>1876</v>
      </c>
      <c r="D1" s="55" t="s">
        <v>1877</v>
      </c>
      <c r="E1" s="86" t="s">
        <v>1945</v>
      </c>
      <c r="F1" s="86" t="s">
        <v>1814</v>
      </c>
    </row>
    <row r="2" spans="1:6" ht="15" thickBot="1">
      <c r="A2" t="s">
        <v>1878</v>
      </c>
      <c r="B2" t="s">
        <v>1879</v>
      </c>
      <c r="C2" s="82">
        <v>73200</v>
      </c>
      <c r="D2" t="s">
        <v>1880</v>
      </c>
      <c r="E2">
        <v>430</v>
      </c>
      <c r="F2" t="s">
        <v>1946</v>
      </c>
    </row>
    <row r="3" spans="1:6" ht="15" thickBot="1">
      <c r="A3" t="s">
        <v>1881</v>
      </c>
      <c r="B3" t="s">
        <v>1882</v>
      </c>
      <c r="C3" s="82">
        <v>81000</v>
      </c>
      <c r="D3" t="s">
        <v>1883</v>
      </c>
      <c r="E3">
        <v>1</v>
      </c>
      <c r="F3" t="s">
        <v>1947</v>
      </c>
    </row>
    <row r="4" spans="1:6" ht="15" thickBot="1">
      <c r="A4" t="s">
        <v>1884</v>
      </c>
      <c r="B4" t="s">
        <v>1885</v>
      </c>
      <c r="C4" s="82">
        <v>63370</v>
      </c>
      <c r="D4" t="s">
        <v>1886</v>
      </c>
      <c r="E4">
        <v>50</v>
      </c>
      <c r="F4" t="s">
        <v>1948</v>
      </c>
    </row>
    <row r="5" spans="1:6" ht="15" thickBot="1">
      <c r="A5" t="s">
        <v>1887</v>
      </c>
      <c r="B5" t="s">
        <v>1888</v>
      </c>
      <c r="C5" s="82">
        <v>14120</v>
      </c>
      <c r="D5" t="s">
        <v>1889</v>
      </c>
      <c r="E5">
        <v>5</v>
      </c>
      <c r="F5" t="s">
        <v>1949</v>
      </c>
    </row>
    <row r="6" spans="1:6" ht="15" thickBot="1">
      <c r="A6" t="s">
        <v>1890</v>
      </c>
      <c r="B6" t="s">
        <v>1891</v>
      </c>
      <c r="C6" s="82">
        <v>31150</v>
      </c>
      <c r="D6" t="s">
        <v>1892</v>
      </c>
      <c r="E6">
        <v>1</v>
      </c>
      <c r="F6" t="s">
        <v>1950</v>
      </c>
    </row>
    <row r="7" spans="1:6" ht="15" thickBot="1">
      <c r="A7" t="s">
        <v>1893</v>
      </c>
      <c r="B7" t="s">
        <v>1894</v>
      </c>
      <c r="C7" s="82">
        <v>11000</v>
      </c>
      <c r="D7" t="s">
        <v>1895</v>
      </c>
      <c r="E7">
        <v>665</v>
      </c>
      <c r="F7" t="s">
        <v>1951</v>
      </c>
    </row>
    <row r="8" spans="1:6" ht="15" thickBot="1">
      <c r="A8" t="s">
        <v>1896</v>
      </c>
      <c r="B8" t="s">
        <v>1897</v>
      </c>
      <c r="C8" s="82">
        <v>73000</v>
      </c>
      <c r="D8" t="s">
        <v>1898</v>
      </c>
      <c r="E8">
        <v>1080</v>
      </c>
      <c r="F8" t="s">
        <v>1952</v>
      </c>
    </row>
    <row r="9" spans="1:6" ht="15" thickBot="1">
      <c r="A9" t="s">
        <v>1899</v>
      </c>
      <c r="B9" t="s">
        <v>1900</v>
      </c>
      <c r="C9" s="82">
        <v>63800</v>
      </c>
      <c r="D9" t="s">
        <v>1901</v>
      </c>
      <c r="E9">
        <v>2</v>
      </c>
      <c r="F9" t="s">
        <v>1953</v>
      </c>
    </row>
    <row r="10" spans="1:6" ht="15" thickBot="1">
      <c r="A10" t="s">
        <v>1902</v>
      </c>
      <c r="B10" t="s">
        <v>1903</v>
      </c>
      <c r="C10" s="82">
        <v>27000</v>
      </c>
      <c r="D10" t="s">
        <v>1904</v>
      </c>
      <c r="E10">
        <v>19</v>
      </c>
      <c r="F10" t="s">
        <v>1954</v>
      </c>
    </row>
    <row r="11" spans="1:6" ht="15" thickBot="1">
      <c r="A11" t="s">
        <v>1905</v>
      </c>
      <c r="B11" t="s">
        <v>1906</v>
      </c>
      <c r="C11" s="82">
        <v>76600</v>
      </c>
      <c r="D11" t="s">
        <v>1907</v>
      </c>
      <c r="E11">
        <v>39</v>
      </c>
      <c r="F11" t="s">
        <v>1955</v>
      </c>
    </row>
    <row r="12" spans="1:6" ht="15" thickBot="1">
      <c r="A12" t="s">
        <v>1908</v>
      </c>
      <c r="B12" t="s">
        <v>1909</v>
      </c>
      <c r="C12" s="82">
        <v>46170</v>
      </c>
      <c r="D12" t="s">
        <v>1910</v>
      </c>
      <c r="F12" t="s">
        <v>1909</v>
      </c>
    </row>
    <row r="13" spans="1:6" ht="15" thickBot="1">
      <c r="A13" t="s">
        <v>1911</v>
      </c>
      <c r="B13" t="s">
        <v>1912</v>
      </c>
      <c r="C13" s="82">
        <v>31620</v>
      </c>
      <c r="D13" t="s">
        <v>1913</v>
      </c>
      <c r="E13">
        <v>17</v>
      </c>
      <c r="F13" t="s">
        <v>1956</v>
      </c>
    </row>
    <row r="14" spans="1:6" ht="15" thickBot="1">
      <c r="A14" t="s">
        <v>1914</v>
      </c>
      <c r="B14" t="s">
        <v>1915</v>
      </c>
      <c r="C14" s="82">
        <v>82000</v>
      </c>
      <c r="D14" t="s">
        <v>1916</v>
      </c>
      <c r="E14">
        <v>240</v>
      </c>
      <c r="F14" t="s">
        <v>1957</v>
      </c>
    </row>
    <row r="15" spans="1:6" ht="15" thickBot="1">
      <c r="A15" t="s">
        <v>1917</v>
      </c>
      <c r="B15" t="s">
        <v>1918</v>
      </c>
      <c r="C15" s="82" t="s">
        <v>1943</v>
      </c>
      <c r="D15" t="s">
        <v>1919</v>
      </c>
      <c r="E15">
        <v>1</v>
      </c>
      <c r="F15" t="s">
        <v>1958</v>
      </c>
    </row>
    <row r="16" spans="1:6" ht="15" thickBot="1">
      <c r="A16" t="s">
        <v>1920</v>
      </c>
      <c r="B16" t="s">
        <v>1921</v>
      </c>
      <c r="C16" s="82">
        <v>12850</v>
      </c>
      <c r="D16" t="s">
        <v>1922</v>
      </c>
      <c r="E16">
        <v>8</v>
      </c>
      <c r="F16" t="s">
        <v>1960</v>
      </c>
    </row>
    <row r="17" spans="1:6" ht="15" thickBot="1">
      <c r="A17" t="s">
        <v>1923</v>
      </c>
      <c r="B17" t="s">
        <v>1924</v>
      </c>
      <c r="C17" s="82">
        <v>31830</v>
      </c>
      <c r="D17" t="s">
        <v>1925</v>
      </c>
      <c r="E17">
        <v>17</v>
      </c>
      <c r="F17" t="s">
        <v>1961</v>
      </c>
    </row>
    <row r="18" spans="1:6" ht="15" thickBot="1">
      <c r="A18" t="s">
        <v>1926</v>
      </c>
      <c r="B18" t="s">
        <v>1927</v>
      </c>
      <c r="C18" s="82">
        <v>76800</v>
      </c>
      <c r="D18" t="s">
        <v>1928</v>
      </c>
      <c r="E18">
        <v>115</v>
      </c>
      <c r="F18" t="s">
        <v>1962</v>
      </c>
    </row>
    <row r="19" spans="1:6" ht="15" thickBot="1">
      <c r="A19" t="s">
        <v>1929</v>
      </c>
      <c r="B19" t="s">
        <v>1930</v>
      </c>
      <c r="C19" s="82">
        <v>42000</v>
      </c>
      <c r="D19" t="s">
        <v>1931</v>
      </c>
      <c r="E19">
        <v>33</v>
      </c>
      <c r="F19" t="s">
        <v>1963</v>
      </c>
    </row>
    <row r="20" spans="1:6" ht="15" thickBot="1">
      <c r="A20" t="s">
        <v>1932</v>
      </c>
      <c r="B20" t="s">
        <v>1933</v>
      </c>
      <c r="C20" s="82">
        <v>14790</v>
      </c>
      <c r="D20" t="s">
        <v>1934</v>
      </c>
      <c r="E20">
        <v>181</v>
      </c>
      <c r="F20" t="s">
        <v>1964</v>
      </c>
    </row>
    <row r="21" spans="1:6" ht="15" thickBot="1">
      <c r="A21" t="s">
        <v>1935</v>
      </c>
      <c r="B21" t="s">
        <v>1936</v>
      </c>
      <c r="C21" s="83">
        <v>93350</v>
      </c>
      <c r="D21" t="s">
        <v>1937</v>
      </c>
      <c r="E21" t="s">
        <v>1959</v>
      </c>
      <c r="F21" t="s">
        <v>1965</v>
      </c>
    </row>
    <row r="22" spans="1:6" ht="15" thickBot="1">
      <c r="A22" t="s">
        <v>1938</v>
      </c>
      <c r="B22" t="s">
        <v>1939</v>
      </c>
      <c r="C22" s="83">
        <v>92380</v>
      </c>
      <c r="D22" t="s">
        <v>1944</v>
      </c>
      <c r="E22">
        <v>12</v>
      </c>
      <c r="F22" t="s">
        <v>1966</v>
      </c>
    </row>
    <row r="23" spans="1:6" ht="15" thickBot="1">
      <c r="A23" t="s">
        <v>1940</v>
      </c>
      <c r="B23" t="s">
        <v>1941</v>
      </c>
      <c r="C23" s="83">
        <v>77500</v>
      </c>
      <c r="D23" t="s">
        <v>1942</v>
      </c>
      <c r="E23">
        <v>2</v>
      </c>
      <c r="F23" t="s">
        <v>1967</v>
      </c>
    </row>
    <row r="24" spans="1:6" ht="14.4">
      <c r="C24" s="84"/>
    </row>
    <row r="25" spans="1:6" ht="14.4">
      <c r="C25" s="84"/>
    </row>
    <row r="26" spans="1:6" ht="14.4">
      <c r="C26" s="84"/>
    </row>
    <row r="27" spans="1:6" ht="14.4">
      <c r="C27" s="84"/>
    </row>
    <row r="28" spans="1:6" ht="14.4">
      <c r="C28" s="84"/>
    </row>
    <row r="29" spans="1:6" ht="14.4">
      <c r="C29" s="84"/>
    </row>
    <row r="30" spans="1:6" ht="14.4">
      <c r="C30" s="84"/>
    </row>
    <row r="31" spans="1:6" ht="14.4">
      <c r="C31" s="84"/>
    </row>
    <row r="32" spans="1:6" ht="14.4">
      <c r="C32" s="84"/>
    </row>
    <row r="33" spans="3:3" ht="14.4">
      <c r="C33" s="84"/>
    </row>
    <row r="34" spans="3:3" ht="14.4">
      <c r="C34" s="84"/>
    </row>
    <row r="35" spans="3:3" ht="14.4">
      <c r="C35" s="84"/>
    </row>
    <row r="36" spans="3:3" ht="14.4">
      <c r="C36" s="84"/>
    </row>
    <row r="37" spans="3:3" ht="14.4">
      <c r="C37" s="84"/>
    </row>
    <row r="38" spans="3:3" ht="14.4">
      <c r="C38" s="84"/>
    </row>
    <row r="39" spans="3:3" ht="14.4">
      <c r="C39" s="84"/>
    </row>
    <row r="40" spans="3:3" ht="14.4">
      <c r="C40" s="84"/>
    </row>
    <row r="41" spans="3:3" ht="14.4">
      <c r="C41" s="84"/>
    </row>
    <row r="42" spans="3:3" ht="14.4">
      <c r="C42" s="84"/>
    </row>
    <row r="43" spans="3:3" ht="14.4">
      <c r="C43" s="84"/>
    </row>
    <row r="44" spans="3:3" ht="14.4">
      <c r="C44" s="84"/>
    </row>
    <row r="45" spans="3:3" ht="14.4">
      <c r="C45" s="84"/>
    </row>
    <row r="46" spans="3:3" ht="14.4">
      <c r="C46" s="84"/>
    </row>
    <row r="47" spans="3:3" ht="14.4">
      <c r="C47" s="84"/>
    </row>
    <row r="48" spans="3:3" ht="14.4">
      <c r="C48" s="84"/>
    </row>
    <row r="49" spans="3:3" ht="14.4">
      <c r="C49" s="84"/>
    </row>
    <row r="50" spans="3:3" ht="14.4">
      <c r="C50" s="84"/>
    </row>
    <row r="51" spans="3:3" ht="14.4">
      <c r="C51" s="84"/>
    </row>
    <row r="52" spans="3:3" ht="14.4">
      <c r="C52" s="84"/>
    </row>
    <row r="53" spans="3:3" ht="14.4">
      <c r="C53" s="84"/>
    </row>
    <row r="54" spans="3:3" ht="14.4">
      <c r="C54" s="84"/>
    </row>
    <row r="55" spans="3:3" ht="14.4">
      <c r="C55" s="84"/>
    </row>
    <row r="56" spans="3:3" ht="14.4">
      <c r="C56" s="84"/>
    </row>
    <row r="57" spans="3:3" ht="14.4">
      <c r="C57" s="84"/>
    </row>
    <row r="58" spans="3:3" ht="14.4">
      <c r="C58" s="84"/>
    </row>
    <row r="59" spans="3:3" ht="14.4">
      <c r="C59" s="84"/>
    </row>
    <row r="60" spans="3:3" ht="14.4">
      <c r="C60" s="84"/>
    </row>
    <row r="61" spans="3:3" ht="14.4">
      <c r="C61" s="84"/>
    </row>
    <row r="62" spans="3:3" ht="14.4">
      <c r="C62" s="84"/>
    </row>
    <row r="63" spans="3:3" ht="14.4">
      <c r="C63" s="84"/>
    </row>
    <row r="64" spans="3:3" ht="14.4">
      <c r="C64" s="84"/>
    </row>
    <row r="65" spans="3:3" ht="14.4">
      <c r="C65" s="84"/>
    </row>
    <row r="66" spans="3:3" ht="14.4">
      <c r="C66" s="84"/>
    </row>
    <row r="67" spans="3:3" ht="14.4">
      <c r="C67" s="84"/>
    </row>
    <row r="68" spans="3:3" ht="14.4">
      <c r="C68" s="84"/>
    </row>
    <row r="69" spans="3:3" ht="14.4">
      <c r="C69" s="84"/>
    </row>
    <row r="70" spans="3:3" ht="14.4">
      <c r="C70" s="84"/>
    </row>
    <row r="71" spans="3:3" ht="14.4">
      <c r="C71" s="84"/>
    </row>
    <row r="72" spans="3:3" ht="14.4">
      <c r="C72" s="84"/>
    </row>
    <row r="73" spans="3:3" ht="14.4">
      <c r="C73" s="84"/>
    </row>
    <row r="74" spans="3:3" ht="14.4">
      <c r="C74" s="84"/>
    </row>
    <row r="75" spans="3:3" ht="14.4">
      <c r="C75" s="84"/>
    </row>
    <row r="76" spans="3:3" ht="14.4">
      <c r="C76" s="84"/>
    </row>
    <row r="77" spans="3:3" ht="14.4">
      <c r="C77" s="84"/>
    </row>
    <row r="78" spans="3:3" ht="14.4">
      <c r="C78" s="84"/>
    </row>
    <row r="79" spans="3:3" ht="14.4">
      <c r="C79" s="84"/>
    </row>
    <row r="80" spans="3:3" ht="14.4">
      <c r="C80" s="84"/>
    </row>
    <row r="81" spans="3:3" ht="14.4">
      <c r="C81" s="84"/>
    </row>
    <row r="82" spans="3:3" ht="14.4">
      <c r="C82" s="84"/>
    </row>
    <row r="83" spans="3:3" ht="14.4">
      <c r="C83" s="84"/>
    </row>
    <row r="84" spans="3:3" ht="14.4">
      <c r="C84" s="84"/>
    </row>
    <row r="85" spans="3:3" ht="14.4">
      <c r="C85" s="84"/>
    </row>
    <row r="86" spans="3:3" ht="14.4">
      <c r="C86" s="84"/>
    </row>
    <row r="87" spans="3:3" ht="14.4">
      <c r="C87" s="84"/>
    </row>
    <row r="88" spans="3:3" ht="14.4">
      <c r="C88" s="84"/>
    </row>
    <row r="89" spans="3:3" ht="14.4">
      <c r="C89" s="84"/>
    </row>
    <row r="90" spans="3:3" ht="14.4">
      <c r="C90" s="84"/>
    </row>
    <row r="91" spans="3:3" ht="14.4">
      <c r="C91" s="84"/>
    </row>
    <row r="92" spans="3:3" ht="14.4">
      <c r="C92" s="84"/>
    </row>
    <row r="93" spans="3:3" ht="14.4">
      <c r="C93" s="84"/>
    </row>
    <row r="94" spans="3:3" ht="14.4">
      <c r="C94" s="84"/>
    </row>
    <row r="95" spans="3:3" ht="14.4">
      <c r="C95" s="84"/>
    </row>
    <row r="96" spans="3:3" ht="14.4">
      <c r="C96" s="84"/>
    </row>
    <row r="97" spans="3:3" ht="14.4">
      <c r="C97" s="84"/>
    </row>
    <row r="98" spans="3:3" ht="14.4">
      <c r="C98" s="84"/>
    </row>
    <row r="99" spans="3:3" ht="14.4">
      <c r="C99" s="84"/>
    </row>
    <row r="100" spans="3:3" ht="14.4">
      <c r="C100" s="84"/>
    </row>
    <row r="101" spans="3:3" ht="14.4">
      <c r="C101" s="84"/>
    </row>
    <row r="102" spans="3:3" ht="14.4">
      <c r="C102" s="84"/>
    </row>
    <row r="103" spans="3:3" ht="14.4">
      <c r="C103" s="84"/>
    </row>
    <row r="104" spans="3:3" ht="14.4">
      <c r="C104" s="84"/>
    </row>
    <row r="105" spans="3:3" ht="14.4">
      <c r="C105" s="84"/>
    </row>
    <row r="106" spans="3:3" ht="14.4">
      <c r="C106" s="84"/>
    </row>
    <row r="107" spans="3:3" ht="14.4">
      <c r="C107" s="84"/>
    </row>
    <row r="108" spans="3:3" ht="14.4">
      <c r="C108" s="84"/>
    </row>
    <row r="109" spans="3:3" ht="14.4">
      <c r="C109" s="84"/>
    </row>
    <row r="110" spans="3:3" ht="14.4">
      <c r="C110" s="84"/>
    </row>
    <row r="111" spans="3:3" ht="14.4">
      <c r="C111" s="84"/>
    </row>
    <row r="112" spans="3:3" ht="14.4">
      <c r="C112" s="84"/>
    </row>
    <row r="113" spans="3:3" ht="14.4">
      <c r="C113" s="84"/>
    </row>
    <row r="114" spans="3:3" ht="14.4">
      <c r="C114" s="84"/>
    </row>
    <row r="115" spans="3:3" ht="14.4">
      <c r="C115" s="84"/>
    </row>
    <row r="116" spans="3:3" ht="14.4">
      <c r="C116" s="84"/>
    </row>
    <row r="117" spans="3:3" ht="14.4">
      <c r="C117" s="84"/>
    </row>
    <row r="118" spans="3:3" ht="14.4">
      <c r="C118" s="84"/>
    </row>
    <row r="119" spans="3:3" ht="14.4">
      <c r="C119" s="84"/>
    </row>
    <row r="120" spans="3:3" ht="14.4">
      <c r="C120" s="84"/>
    </row>
    <row r="121" spans="3:3" ht="14.4">
      <c r="C121" s="84"/>
    </row>
    <row r="122" spans="3:3" ht="14.4">
      <c r="C122" s="84"/>
    </row>
    <row r="123" spans="3:3" ht="14.4">
      <c r="C123" s="84"/>
    </row>
    <row r="124" spans="3:3" ht="14.4">
      <c r="C124" s="84"/>
    </row>
    <row r="125" spans="3:3" ht="14.4">
      <c r="C125" s="84"/>
    </row>
    <row r="126" spans="3:3" ht="14.4">
      <c r="C126" s="84"/>
    </row>
    <row r="127" spans="3:3" ht="14.4">
      <c r="C127" s="84"/>
    </row>
    <row r="128" spans="3:3" ht="14.4">
      <c r="C128" s="84"/>
    </row>
    <row r="129" spans="3:3" ht="14.4">
      <c r="C129" s="84"/>
    </row>
    <row r="130" spans="3:3" ht="14.4">
      <c r="C130" s="84"/>
    </row>
    <row r="131" spans="3:3" ht="14.4">
      <c r="C131" s="84"/>
    </row>
    <row r="132" spans="3:3" ht="14.4">
      <c r="C132" s="84"/>
    </row>
    <row r="133" spans="3:3" ht="14.4">
      <c r="C133" s="84"/>
    </row>
    <row r="134" spans="3:3" ht="14.4">
      <c r="C134" s="84"/>
    </row>
    <row r="135" spans="3:3" ht="14.4">
      <c r="C135" s="84"/>
    </row>
    <row r="136" spans="3:3" ht="14.4">
      <c r="C136" s="84"/>
    </row>
    <row r="137" spans="3:3" ht="14.4">
      <c r="C137" s="84"/>
    </row>
    <row r="138" spans="3:3" ht="14.4">
      <c r="C138" s="84"/>
    </row>
    <row r="139" spans="3:3" ht="14.4">
      <c r="C139" s="84"/>
    </row>
    <row r="140" spans="3:3" ht="14.4">
      <c r="C140" s="84"/>
    </row>
    <row r="141" spans="3:3" ht="14.4">
      <c r="C141" s="84"/>
    </row>
    <row r="142" spans="3:3" ht="14.4">
      <c r="C142" s="84"/>
    </row>
    <row r="143" spans="3:3" ht="14.4">
      <c r="C143" s="84"/>
    </row>
    <row r="144" spans="3:3" ht="14.4">
      <c r="C144" s="84"/>
    </row>
    <row r="145" spans="3:3" ht="14.4">
      <c r="C145" s="84"/>
    </row>
    <row r="146" spans="3:3" ht="14.4">
      <c r="C146" s="84"/>
    </row>
    <row r="147" spans="3:3" ht="14.4">
      <c r="C147" s="84"/>
    </row>
    <row r="148" spans="3:3" ht="14.4">
      <c r="C148" s="84"/>
    </row>
    <row r="149" spans="3:3" ht="14.4">
      <c r="C149" s="84"/>
    </row>
    <row r="150" spans="3:3" ht="14.4">
      <c r="C150" s="84"/>
    </row>
    <row r="151" spans="3:3" ht="14.4">
      <c r="C151" s="84"/>
    </row>
    <row r="152" spans="3:3" ht="14.4">
      <c r="C152" s="84"/>
    </row>
    <row r="153" spans="3:3" ht="14.4">
      <c r="C153" s="84"/>
    </row>
    <row r="154" spans="3:3" ht="14.4">
      <c r="C154" s="84"/>
    </row>
    <row r="155" spans="3:3" ht="14.4">
      <c r="C155" s="84"/>
    </row>
    <row r="156" spans="3:3" ht="14.4">
      <c r="C156" s="84"/>
    </row>
    <row r="157" spans="3:3" ht="14.4">
      <c r="C157" s="84"/>
    </row>
    <row r="158" spans="3:3" ht="14.4">
      <c r="C158" s="84"/>
    </row>
    <row r="159" spans="3:3" ht="14.4">
      <c r="C159" s="84"/>
    </row>
    <row r="160" spans="3:3" ht="14.4">
      <c r="C160" s="84"/>
    </row>
    <row r="161" spans="3:3" ht="14.4">
      <c r="C161" s="84"/>
    </row>
    <row r="162" spans="3:3" ht="14.4">
      <c r="C162" s="84"/>
    </row>
    <row r="163" spans="3:3" ht="14.4">
      <c r="C163" s="84"/>
    </row>
    <row r="164" spans="3:3" ht="14.4">
      <c r="C164" s="84"/>
    </row>
    <row r="165" spans="3:3" ht="14.4">
      <c r="C165" s="84"/>
    </row>
    <row r="166" spans="3:3" ht="14.4">
      <c r="C166" s="84"/>
    </row>
    <row r="167" spans="3:3" ht="14.4">
      <c r="C167" s="84"/>
    </row>
    <row r="168" spans="3:3" ht="14.4">
      <c r="C168" s="84"/>
    </row>
    <row r="169" spans="3:3" ht="14.4">
      <c r="C169" s="84"/>
    </row>
    <row r="170" spans="3:3" ht="14.4">
      <c r="C170" s="84"/>
    </row>
    <row r="171" spans="3:3" ht="14.4">
      <c r="C171" s="84"/>
    </row>
    <row r="172" spans="3:3" ht="14.4">
      <c r="C172" s="84"/>
    </row>
    <row r="173" spans="3:3" ht="14.4">
      <c r="C173" s="84"/>
    </row>
    <row r="174" spans="3:3" ht="14.4">
      <c r="C174" s="84"/>
    </row>
    <row r="175" spans="3:3" ht="14.4">
      <c r="C175" s="84"/>
    </row>
    <row r="176" spans="3:3" ht="14.4">
      <c r="C176" s="84"/>
    </row>
    <row r="177" spans="3:3" ht="14.4">
      <c r="C177" s="84"/>
    </row>
    <row r="178" spans="3:3" ht="14.4">
      <c r="C178" s="84"/>
    </row>
    <row r="179" spans="3:3" ht="14.4">
      <c r="C179" s="84"/>
    </row>
    <row r="180" spans="3:3" ht="14.4">
      <c r="C180" s="84"/>
    </row>
    <row r="181" spans="3:3" ht="14.4">
      <c r="C181" s="84"/>
    </row>
    <row r="182" spans="3:3" ht="14.4">
      <c r="C182" s="84"/>
    </row>
    <row r="183" spans="3:3" ht="14.4">
      <c r="C183" s="84"/>
    </row>
    <row r="184" spans="3:3" ht="14.4">
      <c r="C184" s="84"/>
    </row>
    <row r="185" spans="3:3" ht="14.4">
      <c r="C185" s="84"/>
    </row>
    <row r="186" spans="3:3" ht="14.4">
      <c r="C186" s="84"/>
    </row>
    <row r="187" spans="3:3" ht="14.4">
      <c r="C187" s="84"/>
    </row>
    <row r="188" spans="3:3" ht="14.4">
      <c r="C188" s="84"/>
    </row>
    <row r="189" spans="3:3" ht="14.4">
      <c r="C189" s="84"/>
    </row>
    <row r="190" spans="3:3" ht="14.4">
      <c r="C190" s="84"/>
    </row>
    <row r="191" spans="3:3" ht="14.4">
      <c r="C191" s="84"/>
    </row>
    <row r="192" spans="3:3" ht="14.4">
      <c r="C192" s="84"/>
    </row>
    <row r="193" spans="3:3" ht="14.4">
      <c r="C193" s="84"/>
    </row>
    <row r="194" spans="3:3" ht="14.4">
      <c r="C194" s="84"/>
    </row>
    <row r="195" spans="3:3" ht="14.4">
      <c r="C195" s="84"/>
    </row>
    <row r="196" spans="3:3" ht="14.4">
      <c r="C196" s="84"/>
    </row>
    <row r="197" spans="3:3" ht="14.4">
      <c r="C197" s="84"/>
    </row>
    <row r="198" spans="3:3" ht="14.4">
      <c r="C198" s="84"/>
    </row>
    <row r="199" spans="3:3" ht="14.4">
      <c r="C199" s="84"/>
    </row>
    <row r="200" spans="3:3" ht="14.4">
      <c r="C200" s="84"/>
    </row>
    <row r="201" spans="3:3" ht="14.4">
      <c r="C201" s="84"/>
    </row>
    <row r="202" spans="3:3" ht="14.4">
      <c r="C202" s="84"/>
    </row>
    <row r="203" spans="3:3" ht="14.4">
      <c r="C203" s="84"/>
    </row>
    <row r="204" spans="3:3" ht="14.4">
      <c r="C204" s="84"/>
    </row>
    <row r="205" spans="3:3" ht="14.4">
      <c r="C205" s="84"/>
    </row>
    <row r="206" spans="3:3" ht="14.4">
      <c r="C206" s="84"/>
    </row>
    <row r="207" spans="3:3" ht="14.4">
      <c r="C207" s="84"/>
    </row>
    <row r="208" spans="3:3" ht="14.4">
      <c r="C208" s="84"/>
    </row>
    <row r="209" spans="3:3" ht="14.4">
      <c r="C209" s="84"/>
    </row>
    <row r="210" spans="3:3" ht="14.4">
      <c r="C210" s="84"/>
    </row>
    <row r="211" spans="3:3" ht="14.4">
      <c r="C211" s="84"/>
    </row>
    <row r="212" spans="3:3" ht="14.4">
      <c r="C212" s="84"/>
    </row>
    <row r="213" spans="3:3" ht="14.4">
      <c r="C213" s="84"/>
    </row>
    <row r="214" spans="3:3" ht="14.4">
      <c r="C214" s="84"/>
    </row>
    <row r="215" spans="3:3" ht="14.4">
      <c r="C215" s="84"/>
    </row>
    <row r="216" spans="3:3" ht="14.4">
      <c r="C216" s="84"/>
    </row>
    <row r="217" spans="3:3" ht="14.4">
      <c r="C217" s="84"/>
    </row>
    <row r="218" spans="3:3" ht="14.4">
      <c r="C218" s="84"/>
    </row>
    <row r="219" spans="3:3" ht="14.4">
      <c r="C219" s="84"/>
    </row>
    <row r="220" spans="3:3" ht="14.4">
      <c r="C220" s="84"/>
    </row>
    <row r="221" spans="3:3" ht="14.4">
      <c r="C221" s="84"/>
    </row>
    <row r="222" spans="3:3" ht="14.4">
      <c r="C222" s="84"/>
    </row>
    <row r="223" spans="3:3" ht="14.4">
      <c r="C223" s="84"/>
    </row>
    <row r="224" spans="3:3" ht="14.4">
      <c r="C224" s="84"/>
    </row>
    <row r="225" spans="3:3" ht="14.4">
      <c r="C225" s="84"/>
    </row>
    <row r="226" spans="3:3" ht="14.4">
      <c r="C226" s="84"/>
    </row>
    <row r="227" spans="3:3" ht="14.4">
      <c r="C227" s="84"/>
    </row>
    <row r="228" spans="3:3" ht="14.4">
      <c r="C228" s="84"/>
    </row>
    <row r="229" spans="3:3" ht="14.4">
      <c r="C229" s="84"/>
    </row>
    <row r="230" spans="3:3" ht="14.4">
      <c r="C230" s="84"/>
    </row>
    <row r="231" spans="3:3" ht="14.4">
      <c r="C231" s="84"/>
    </row>
    <row r="232" spans="3:3" ht="14.4">
      <c r="C232" s="84"/>
    </row>
    <row r="233" spans="3:3" ht="14.4">
      <c r="C233" s="84"/>
    </row>
    <row r="234" spans="3:3" ht="14.4">
      <c r="C234" s="84"/>
    </row>
    <row r="235" spans="3:3" ht="14.4">
      <c r="C235" s="84"/>
    </row>
    <row r="236" spans="3:3" ht="14.4">
      <c r="C236" s="84"/>
    </row>
    <row r="237" spans="3:3" ht="14.4">
      <c r="C237" s="84"/>
    </row>
    <row r="238" spans="3:3" ht="14.4">
      <c r="C238" s="84"/>
    </row>
    <row r="239" spans="3:3" ht="14.4">
      <c r="C239" s="84"/>
    </row>
    <row r="240" spans="3:3" ht="14.4">
      <c r="C240" s="84"/>
    </row>
    <row r="241" spans="3:3" ht="14.4">
      <c r="C241" s="84"/>
    </row>
    <row r="242" spans="3:3" ht="14.4">
      <c r="C242" s="84"/>
    </row>
    <row r="243" spans="3:3" ht="14.4">
      <c r="C243" s="84"/>
    </row>
    <row r="244" spans="3:3" ht="14.4">
      <c r="C244" s="84"/>
    </row>
    <row r="245" spans="3:3" ht="14.4">
      <c r="C245" s="84"/>
    </row>
    <row r="246" spans="3:3" ht="14.4">
      <c r="C246" s="84"/>
    </row>
    <row r="247" spans="3:3" ht="14.4">
      <c r="C247" s="84"/>
    </row>
    <row r="248" spans="3:3" ht="14.4">
      <c r="C248" s="84"/>
    </row>
    <row r="249" spans="3:3" ht="14.4">
      <c r="C249" s="84"/>
    </row>
    <row r="250" spans="3:3" ht="14.4">
      <c r="C250" s="84"/>
    </row>
    <row r="251" spans="3:3" ht="14.4">
      <c r="C251" s="84"/>
    </row>
    <row r="252" spans="3:3" ht="14.4">
      <c r="C252" s="84"/>
    </row>
    <row r="253" spans="3:3" ht="14.4">
      <c r="C253" s="84"/>
    </row>
    <row r="254" spans="3:3" ht="14.4">
      <c r="C254" s="84"/>
    </row>
    <row r="255" spans="3:3" ht="14.4">
      <c r="C255" s="84"/>
    </row>
    <row r="256" spans="3:3" ht="14.4">
      <c r="C256" s="84"/>
    </row>
    <row r="257" spans="3:3" ht="14.4">
      <c r="C257" s="84"/>
    </row>
    <row r="258" spans="3:3" ht="14.4">
      <c r="C258" s="84"/>
    </row>
    <row r="259" spans="3:3" ht="14.4">
      <c r="C259" s="84"/>
    </row>
    <row r="260" spans="3:3" ht="14.4">
      <c r="C260" s="84"/>
    </row>
    <row r="261" spans="3:3" ht="14.4">
      <c r="C261" s="84"/>
    </row>
    <row r="262" spans="3:3" ht="14.4">
      <c r="C262" s="84"/>
    </row>
    <row r="263" spans="3:3" ht="14.4">
      <c r="C263" s="84"/>
    </row>
    <row r="264" spans="3:3" ht="14.4">
      <c r="C264" s="84"/>
    </row>
    <row r="265" spans="3:3" ht="14.4">
      <c r="C265" s="84"/>
    </row>
    <row r="266" spans="3:3" ht="14.4">
      <c r="C266" s="84"/>
    </row>
    <row r="267" spans="3:3" ht="14.4">
      <c r="C267" s="84"/>
    </row>
    <row r="268" spans="3:3" ht="14.4">
      <c r="C268" s="84"/>
    </row>
    <row r="269" spans="3:3" ht="14.4">
      <c r="C269" s="84"/>
    </row>
    <row r="270" spans="3:3" ht="14.4">
      <c r="C270" s="84"/>
    </row>
    <row r="271" spans="3:3" ht="14.4">
      <c r="C271" s="84"/>
    </row>
    <row r="272" spans="3:3" ht="14.4">
      <c r="C272" s="84"/>
    </row>
    <row r="273" spans="3:3" ht="14.4">
      <c r="C273" s="84"/>
    </row>
    <row r="274" spans="3:3" ht="14.4">
      <c r="C274" s="84"/>
    </row>
    <row r="275" spans="3:3" ht="14.4">
      <c r="C275" s="84"/>
    </row>
    <row r="276" spans="3:3" ht="14.4">
      <c r="C276" s="84"/>
    </row>
    <row r="277" spans="3:3" ht="14.4">
      <c r="C277" s="84"/>
    </row>
    <row r="278" spans="3:3" ht="14.4">
      <c r="C278" s="84"/>
    </row>
    <row r="279" spans="3:3" ht="14.4">
      <c r="C279" s="84"/>
    </row>
    <row r="280" spans="3:3" ht="14.4">
      <c r="C280" s="84"/>
    </row>
    <row r="281" spans="3:3" ht="14.4">
      <c r="C281" s="84"/>
    </row>
    <row r="282" spans="3:3" ht="14.4">
      <c r="C282" s="84"/>
    </row>
    <row r="283" spans="3:3" ht="14.4">
      <c r="C283" s="84"/>
    </row>
    <row r="284" spans="3:3" ht="14.4">
      <c r="C284" s="84"/>
    </row>
    <row r="285" spans="3:3" ht="14.4">
      <c r="C285" s="84"/>
    </row>
    <row r="286" spans="3:3" ht="14.4">
      <c r="C286" s="84"/>
    </row>
    <row r="287" spans="3:3" ht="14.4">
      <c r="C287" s="84"/>
    </row>
    <row r="288" spans="3:3" ht="14.4">
      <c r="C288" s="84"/>
    </row>
    <row r="289" spans="3:3" ht="14.4">
      <c r="C289" s="84"/>
    </row>
    <row r="290" spans="3:3" ht="14.4">
      <c r="C290" s="84"/>
    </row>
    <row r="291" spans="3:3" ht="14.4">
      <c r="C291" s="84"/>
    </row>
    <row r="292" spans="3:3" ht="14.4">
      <c r="C292" s="84"/>
    </row>
    <row r="293" spans="3:3" ht="14.4">
      <c r="C293" s="84"/>
    </row>
    <row r="294" spans="3:3" ht="14.4">
      <c r="C294" s="84"/>
    </row>
    <row r="295" spans="3:3" ht="14.4">
      <c r="C295" s="84"/>
    </row>
    <row r="296" spans="3:3" ht="14.4">
      <c r="C296" s="84"/>
    </row>
    <row r="297" spans="3:3" ht="14.4">
      <c r="C297" s="84"/>
    </row>
    <row r="298" spans="3:3" ht="14.4">
      <c r="C298" s="84"/>
    </row>
    <row r="299" spans="3:3" ht="14.4">
      <c r="C299" s="84"/>
    </row>
    <row r="300" spans="3:3" ht="14.4">
      <c r="C300" s="84"/>
    </row>
    <row r="301" spans="3:3" ht="14.4">
      <c r="C301" s="84"/>
    </row>
    <row r="302" spans="3:3" ht="14.4">
      <c r="C302" s="84"/>
    </row>
    <row r="303" spans="3:3" ht="14.4">
      <c r="C303" s="84"/>
    </row>
    <row r="304" spans="3:3" ht="14.4">
      <c r="C304" s="84"/>
    </row>
    <row r="305" spans="3:3" ht="14.4">
      <c r="C305" s="84"/>
    </row>
    <row r="306" spans="3:3" ht="14.4">
      <c r="C306" s="84"/>
    </row>
    <row r="307" spans="3:3" ht="14.4">
      <c r="C307" s="84"/>
    </row>
    <row r="308" spans="3:3" ht="14.4">
      <c r="C308" s="84"/>
    </row>
    <row r="309" spans="3:3" ht="14.4">
      <c r="C309" s="84"/>
    </row>
    <row r="310" spans="3:3" ht="14.4">
      <c r="C310" s="84"/>
    </row>
    <row r="311" spans="3:3" ht="14.4">
      <c r="C311" s="84"/>
    </row>
    <row r="312" spans="3:3" ht="14.4">
      <c r="C312" s="84"/>
    </row>
    <row r="313" spans="3:3" ht="14.4">
      <c r="C313" s="84"/>
    </row>
    <row r="314" spans="3:3" ht="14.4">
      <c r="C314" s="84"/>
    </row>
    <row r="315" spans="3:3" ht="14.4">
      <c r="C315" s="84"/>
    </row>
    <row r="316" spans="3:3" ht="14.4">
      <c r="C316" s="84"/>
    </row>
    <row r="317" spans="3:3" ht="14.4">
      <c r="C317" s="84"/>
    </row>
    <row r="318" spans="3:3" ht="14.4">
      <c r="C318" s="84"/>
    </row>
    <row r="319" spans="3:3" ht="14.4">
      <c r="C319" s="84"/>
    </row>
    <row r="320" spans="3:3" ht="14.4">
      <c r="C320" s="84"/>
    </row>
    <row r="321" spans="3:3" ht="14.4">
      <c r="C321" s="84"/>
    </row>
    <row r="322" spans="3:3" ht="14.4">
      <c r="C322" s="84"/>
    </row>
    <row r="323" spans="3:3" ht="14.4">
      <c r="C323" s="84"/>
    </row>
    <row r="324" spans="3:3" ht="14.4">
      <c r="C324" s="84"/>
    </row>
    <row r="325" spans="3:3" ht="14.4">
      <c r="C325" s="84"/>
    </row>
    <row r="326" spans="3:3" ht="14.4">
      <c r="C326" s="84"/>
    </row>
    <row r="327" spans="3:3" ht="14.4">
      <c r="C327" s="84"/>
    </row>
    <row r="328" spans="3:3" ht="14.4">
      <c r="C328" s="84"/>
    </row>
    <row r="329" spans="3:3" ht="14.4">
      <c r="C329" s="84"/>
    </row>
    <row r="330" spans="3:3" ht="14.4">
      <c r="C330" s="84"/>
    </row>
    <row r="331" spans="3:3" ht="14.4">
      <c r="C331" s="84"/>
    </row>
    <row r="332" spans="3:3" ht="14.4">
      <c r="C332" s="84"/>
    </row>
    <row r="333" spans="3:3" ht="14.4">
      <c r="C333" s="84"/>
    </row>
    <row r="334" spans="3:3" ht="14.4">
      <c r="C334" s="84"/>
    </row>
    <row r="335" spans="3:3" ht="14.4">
      <c r="C335" s="84"/>
    </row>
    <row r="336" spans="3:3" ht="14.4">
      <c r="C336" s="84"/>
    </row>
    <row r="337" spans="3:3" ht="14.4">
      <c r="C337" s="84"/>
    </row>
    <row r="338" spans="3:3" ht="14.4">
      <c r="C338" s="84"/>
    </row>
    <row r="339" spans="3:3" ht="14.4">
      <c r="C339" s="84"/>
    </row>
    <row r="340" spans="3:3" ht="14.4">
      <c r="C340" s="84"/>
    </row>
    <row r="341" spans="3:3" ht="14.4">
      <c r="C341" s="84"/>
    </row>
    <row r="342" spans="3:3" ht="14.4">
      <c r="C342" s="84"/>
    </row>
    <row r="343" spans="3:3" ht="14.4">
      <c r="C343" s="84"/>
    </row>
    <row r="344" spans="3:3" ht="14.4">
      <c r="C344" s="84"/>
    </row>
    <row r="345" spans="3:3" ht="14.4">
      <c r="C345" s="84"/>
    </row>
    <row r="346" spans="3:3" ht="14.4">
      <c r="C346" s="84"/>
    </row>
    <row r="347" spans="3:3" ht="14.4">
      <c r="C347" s="84"/>
    </row>
    <row r="348" spans="3:3" ht="14.4">
      <c r="C348" s="84"/>
    </row>
    <row r="349" spans="3:3" ht="14.4">
      <c r="C349" s="84"/>
    </row>
    <row r="350" spans="3:3" ht="14.4">
      <c r="C350" s="84"/>
    </row>
    <row r="351" spans="3:3" ht="14.4">
      <c r="C351" s="84"/>
    </row>
    <row r="352" spans="3:3" ht="14.4">
      <c r="C352" s="84"/>
    </row>
    <row r="353" spans="3:3" ht="14.4">
      <c r="C353" s="84"/>
    </row>
    <row r="354" spans="3:3" ht="14.4">
      <c r="C354" s="84"/>
    </row>
    <row r="355" spans="3:3" ht="14.4">
      <c r="C355" s="84"/>
    </row>
    <row r="356" spans="3:3" ht="14.4">
      <c r="C356" s="84"/>
    </row>
    <row r="357" spans="3:3" ht="14.4">
      <c r="C357" s="84"/>
    </row>
    <row r="358" spans="3:3" ht="14.4">
      <c r="C358" s="84"/>
    </row>
    <row r="359" spans="3:3" ht="14.4">
      <c r="C359" s="84"/>
    </row>
    <row r="360" spans="3:3" ht="14.4">
      <c r="C360" s="84"/>
    </row>
    <row r="361" spans="3:3" ht="14.4">
      <c r="C361" s="84"/>
    </row>
    <row r="362" spans="3:3" ht="14.4">
      <c r="C362" s="84"/>
    </row>
    <row r="363" spans="3:3" ht="14.4">
      <c r="C363" s="84"/>
    </row>
    <row r="364" spans="3:3" ht="14.4">
      <c r="C364" s="84"/>
    </row>
    <row r="365" spans="3:3" ht="14.4">
      <c r="C365" s="84"/>
    </row>
    <row r="366" spans="3:3" ht="14.4">
      <c r="C366" s="84"/>
    </row>
    <row r="367" spans="3:3" ht="14.4">
      <c r="C367" s="84"/>
    </row>
    <row r="368" spans="3:3" ht="14.4">
      <c r="C368" s="84"/>
    </row>
    <row r="369" spans="3:3" ht="14.4">
      <c r="C369" s="84"/>
    </row>
    <row r="370" spans="3:3" ht="14.4">
      <c r="C370" s="84"/>
    </row>
    <row r="371" spans="3:3" ht="14.4">
      <c r="C371" s="84"/>
    </row>
    <row r="372" spans="3:3" ht="14.4">
      <c r="C372" s="84"/>
    </row>
    <row r="373" spans="3:3" ht="14.4">
      <c r="C373" s="84"/>
    </row>
    <row r="374" spans="3:3" ht="14.4">
      <c r="C374" s="84"/>
    </row>
    <row r="375" spans="3:3" ht="14.4">
      <c r="C375" s="84"/>
    </row>
    <row r="376" spans="3:3" ht="14.4">
      <c r="C376" s="84"/>
    </row>
    <row r="377" spans="3:3" ht="14.4">
      <c r="C377" s="84"/>
    </row>
    <row r="378" spans="3:3" ht="14.4">
      <c r="C378" s="84"/>
    </row>
    <row r="379" spans="3:3" ht="14.4">
      <c r="C379" s="84"/>
    </row>
    <row r="380" spans="3:3" ht="14.4">
      <c r="C380" s="84"/>
    </row>
    <row r="381" spans="3:3" ht="14.4">
      <c r="C381" s="84"/>
    </row>
    <row r="382" spans="3:3" ht="14.4">
      <c r="C382" s="84"/>
    </row>
    <row r="383" spans="3:3" ht="14.4">
      <c r="C383" s="84"/>
    </row>
    <row r="384" spans="3:3" ht="14.4">
      <c r="C384" s="84"/>
    </row>
    <row r="385" spans="3:3" ht="14.4">
      <c r="C385" s="84"/>
    </row>
    <row r="386" spans="3:3" ht="14.4">
      <c r="C386" s="84"/>
    </row>
    <row r="387" spans="3:3" ht="14.4">
      <c r="C387" s="84"/>
    </row>
    <row r="388" spans="3:3" ht="14.4">
      <c r="C388" s="84"/>
    </row>
    <row r="389" spans="3:3" ht="14.4">
      <c r="C389" s="84"/>
    </row>
    <row r="390" spans="3:3" ht="14.4">
      <c r="C390" s="84"/>
    </row>
    <row r="391" spans="3:3" ht="14.4">
      <c r="C391" s="84"/>
    </row>
    <row r="392" spans="3:3" ht="14.4">
      <c r="C392" s="84"/>
    </row>
    <row r="393" spans="3:3" ht="14.4">
      <c r="C393" s="84"/>
    </row>
    <row r="394" spans="3:3" ht="14.4">
      <c r="C394" s="84"/>
    </row>
    <row r="395" spans="3:3" ht="14.4">
      <c r="C395" s="84"/>
    </row>
    <row r="396" spans="3:3" ht="14.4">
      <c r="C396" s="84"/>
    </row>
    <row r="397" spans="3:3" ht="14.4">
      <c r="C397" s="84"/>
    </row>
    <row r="398" spans="3:3" ht="14.4">
      <c r="C398" s="84"/>
    </row>
    <row r="399" spans="3:3" ht="14.4">
      <c r="C399" s="84"/>
    </row>
    <row r="400" spans="3:3" ht="14.4">
      <c r="C400" s="84"/>
    </row>
    <row r="401" spans="3:3" ht="14.4">
      <c r="C401" s="84"/>
    </row>
    <row r="402" spans="3:3" ht="14.4">
      <c r="C402" s="84"/>
    </row>
    <row r="403" spans="3:3" ht="14.4">
      <c r="C403" s="84"/>
    </row>
    <row r="404" spans="3:3" ht="14.4">
      <c r="C404" s="84"/>
    </row>
    <row r="405" spans="3:3" ht="14.4">
      <c r="C405" s="84"/>
    </row>
    <row r="406" spans="3:3" ht="14.4">
      <c r="C406" s="84"/>
    </row>
    <row r="407" spans="3:3" ht="14.4">
      <c r="C407" s="84"/>
    </row>
    <row r="408" spans="3:3" ht="14.4">
      <c r="C408" s="84"/>
    </row>
    <row r="409" spans="3:3" ht="14.4">
      <c r="C409" s="84"/>
    </row>
    <row r="410" spans="3:3" ht="14.4">
      <c r="C410" s="84"/>
    </row>
    <row r="411" spans="3:3" ht="14.4">
      <c r="C411" s="84"/>
    </row>
    <row r="412" spans="3:3" ht="14.4">
      <c r="C412" s="84"/>
    </row>
    <row r="413" spans="3:3" ht="14.4">
      <c r="C413" s="84"/>
    </row>
    <row r="414" spans="3:3" ht="14.4">
      <c r="C414" s="84"/>
    </row>
    <row r="415" spans="3:3" ht="14.4">
      <c r="C415" s="84"/>
    </row>
    <row r="416" spans="3:3" ht="14.4">
      <c r="C416" s="84"/>
    </row>
    <row r="417" spans="3:3" ht="14.4">
      <c r="C417" s="84"/>
    </row>
    <row r="418" spans="3:3" ht="14.4">
      <c r="C418" s="84"/>
    </row>
    <row r="419" spans="3:3" ht="14.4">
      <c r="C419" s="84"/>
    </row>
    <row r="420" spans="3:3" ht="14.4">
      <c r="C420" s="84"/>
    </row>
    <row r="421" spans="3:3" ht="14.4">
      <c r="C421" s="84"/>
    </row>
    <row r="422" spans="3:3" ht="14.4">
      <c r="C422" s="84"/>
    </row>
    <row r="423" spans="3:3" ht="14.4">
      <c r="C423" s="84"/>
    </row>
    <row r="424" spans="3:3" ht="14.4">
      <c r="C424" s="84"/>
    </row>
    <row r="425" spans="3:3" ht="14.4">
      <c r="C425" s="84"/>
    </row>
    <row r="426" spans="3:3" ht="14.4">
      <c r="C426" s="84"/>
    </row>
    <row r="427" spans="3:3" ht="14.4">
      <c r="C427" s="84"/>
    </row>
    <row r="428" spans="3:3" ht="14.4">
      <c r="C428" s="84"/>
    </row>
    <row r="429" spans="3:3" ht="14.4">
      <c r="C429" s="84"/>
    </row>
    <row r="430" spans="3:3" ht="14.4">
      <c r="C430" s="84"/>
    </row>
    <row r="431" spans="3:3" ht="14.4">
      <c r="C431" s="84"/>
    </row>
    <row r="432" spans="3:3" ht="14.4">
      <c r="C432" s="84"/>
    </row>
    <row r="433" spans="3:3" ht="14.4">
      <c r="C433" s="84"/>
    </row>
    <row r="434" spans="3:3" ht="14.4">
      <c r="C434" s="84"/>
    </row>
    <row r="435" spans="3:3" ht="14.4">
      <c r="C435" s="84"/>
    </row>
    <row r="436" spans="3:3" ht="14.4">
      <c r="C436" s="84"/>
    </row>
    <row r="437" spans="3:3" ht="14.4">
      <c r="C437" s="84"/>
    </row>
    <row r="438" spans="3:3" ht="14.4">
      <c r="C438" s="84"/>
    </row>
    <row r="439" spans="3:3" ht="14.4">
      <c r="C439" s="84"/>
    </row>
    <row r="440" spans="3:3" ht="14.4">
      <c r="C440" s="84"/>
    </row>
    <row r="441" spans="3:3" ht="14.4">
      <c r="C441" s="84"/>
    </row>
    <row r="442" spans="3:3" ht="14.4">
      <c r="C442" s="84"/>
    </row>
    <row r="443" spans="3:3" ht="14.4">
      <c r="C443" s="84"/>
    </row>
    <row r="444" spans="3:3" ht="14.4">
      <c r="C444" s="84"/>
    </row>
    <row r="445" spans="3:3" ht="14.4">
      <c r="C445" s="84"/>
    </row>
    <row r="446" spans="3:3" ht="14.4">
      <c r="C446" s="84"/>
    </row>
    <row r="447" spans="3:3" ht="14.4">
      <c r="C447" s="84"/>
    </row>
    <row r="448" spans="3:3" ht="14.4">
      <c r="C448" s="84"/>
    </row>
    <row r="449" spans="3:3" ht="14.4">
      <c r="C449" s="84"/>
    </row>
    <row r="450" spans="3:3" ht="14.4">
      <c r="C450" s="84"/>
    </row>
    <row r="451" spans="3:3" ht="14.4">
      <c r="C451" s="84"/>
    </row>
    <row r="452" spans="3:3" ht="14.4">
      <c r="C452" s="84"/>
    </row>
    <row r="453" spans="3:3" ht="14.4">
      <c r="C453" s="84"/>
    </row>
    <row r="454" spans="3:3" ht="14.4">
      <c r="C454" s="84"/>
    </row>
    <row r="455" spans="3:3" ht="14.4">
      <c r="C455" s="84"/>
    </row>
    <row r="456" spans="3:3" ht="14.4">
      <c r="C456" s="84"/>
    </row>
    <row r="457" spans="3:3" ht="14.4">
      <c r="C457" s="84"/>
    </row>
    <row r="458" spans="3:3" ht="14.4">
      <c r="C458" s="84"/>
    </row>
    <row r="459" spans="3:3" ht="14.4">
      <c r="C459" s="84"/>
    </row>
    <row r="460" spans="3:3" ht="14.4">
      <c r="C460" s="84"/>
    </row>
    <row r="461" spans="3:3" ht="14.4">
      <c r="C461" s="84"/>
    </row>
    <row r="462" spans="3:3" ht="14.4">
      <c r="C462" s="84"/>
    </row>
    <row r="463" spans="3:3" ht="14.4">
      <c r="C463" s="84"/>
    </row>
    <row r="464" spans="3:3" ht="14.4">
      <c r="C464" s="84"/>
    </row>
    <row r="465" spans="3:3" ht="14.4">
      <c r="C465" s="84"/>
    </row>
    <row r="466" spans="3:3" ht="14.4">
      <c r="C466" s="84"/>
    </row>
    <row r="467" spans="3:3" ht="14.4">
      <c r="C467" s="84"/>
    </row>
    <row r="468" spans="3:3" ht="14.4">
      <c r="C468" s="84"/>
    </row>
    <row r="469" spans="3:3" ht="14.4">
      <c r="C469" s="84"/>
    </row>
    <row r="470" spans="3:3" ht="14.4">
      <c r="C470" s="84"/>
    </row>
    <row r="471" spans="3:3" ht="14.4">
      <c r="C471" s="84"/>
    </row>
    <row r="472" spans="3:3" ht="14.4">
      <c r="C472" s="84"/>
    </row>
    <row r="473" spans="3:3" ht="14.4">
      <c r="C473" s="84"/>
    </row>
    <row r="474" spans="3:3" ht="14.4">
      <c r="C474" s="84"/>
    </row>
    <row r="475" spans="3:3" ht="14.4">
      <c r="C475" s="84"/>
    </row>
    <row r="476" spans="3:3" ht="14.4">
      <c r="C476" s="84"/>
    </row>
    <row r="477" spans="3:3" ht="14.4">
      <c r="C477" s="84"/>
    </row>
    <row r="478" spans="3:3" ht="14.4">
      <c r="C478" s="84"/>
    </row>
    <row r="479" spans="3:3" ht="14.4">
      <c r="C479" s="84"/>
    </row>
    <row r="480" spans="3:3" ht="14.4">
      <c r="C480" s="84"/>
    </row>
    <row r="481" spans="3:3" ht="14.4">
      <c r="C481" s="84"/>
    </row>
    <row r="482" spans="3:3" ht="14.4">
      <c r="C482" s="84"/>
    </row>
    <row r="483" spans="3:3" ht="14.4">
      <c r="C483" s="84"/>
    </row>
    <row r="484" spans="3:3" ht="14.4">
      <c r="C484" s="84"/>
    </row>
    <row r="485" spans="3:3" ht="14.4">
      <c r="C485" s="84"/>
    </row>
    <row r="486" spans="3:3" ht="14.4">
      <c r="C486" s="84"/>
    </row>
    <row r="487" spans="3:3" ht="14.4">
      <c r="C487" s="84"/>
    </row>
    <row r="488" spans="3:3" ht="14.4">
      <c r="C488" s="84"/>
    </row>
    <row r="489" spans="3:3" ht="14.4">
      <c r="C489" s="84"/>
    </row>
    <row r="490" spans="3:3" ht="14.4">
      <c r="C490" s="84"/>
    </row>
    <row r="491" spans="3:3" ht="14.4">
      <c r="C491" s="84"/>
    </row>
    <row r="492" spans="3:3" ht="14.4">
      <c r="C492" s="84"/>
    </row>
    <row r="493" spans="3:3" ht="14.4">
      <c r="C493" s="84"/>
    </row>
    <row r="494" spans="3:3" ht="14.4">
      <c r="C494" s="84"/>
    </row>
    <row r="495" spans="3:3" ht="14.4">
      <c r="C495" s="84"/>
    </row>
    <row r="496" spans="3:3" ht="14.4">
      <c r="C496" s="84"/>
    </row>
    <row r="497" spans="3:3" ht="14.4">
      <c r="C497" s="84"/>
    </row>
    <row r="498" spans="3:3" ht="14.4">
      <c r="C498" s="84"/>
    </row>
    <row r="499" spans="3:3" ht="14.4">
      <c r="C499" s="84"/>
    </row>
    <row r="500" spans="3:3" ht="14.4">
      <c r="C500" s="84"/>
    </row>
    <row r="501" spans="3:3" ht="14.4">
      <c r="C501" s="84"/>
    </row>
    <row r="502" spans="3:3" ht="14.4">
      <c r="C502" s="84"/>
    </row>
    <row r="503" spans="3:3" ht="14.4">
      <c r="C503" s="84"/>
    </row>
    <row r="504" spans="3:3" ht="14.4">
      <c r="C504" s="84"/>
    </row>
    <row r="505" spans="3:3" ht="14.4">
      <c r="C505" s="84"/>
    </row>
    <row r="506" spans="3:3" ht="14.4">
      <c r="C506" s="84"/>
    </row>
    <row r="507" spans="3:3" ht="14.4">
      <c r="C507" s="84"/>
    </row>
    <row r="508" spans="3:3" ht="14.4">
      <c r="C508" s="84"/>
    </row>
    <row r="509" spans="3:3" ht="14.4">
      <c r="C509" s="84"/>
    </row>
    <row r="510" spans="3:3" ht="14.4">
      <c r="C510" s="84"/>
    </row>
    <row r="511" spans="3:3" ht="14.4">
      <c r="C511" s="84"/>
    </row>
    <row r="512" spans="3:3" ht="14.4">
      <c r="C512" s="84"/>
    </row>
    <row r="513" spans="3:3" ht="14.4">
      <c r="C513" s="84"/>
    </row>
    <row r="514" spans="3:3" ht="14.4">
      <c r="C514" s="84"/>
    </row>
    <row r="515" spans="3:3" ht="14.4">
      <c r="C515" s="84"/>
    </row>
    <row r="516" spans="3:3" ht="14.4">
      <c r="C516" s="84"/>
    </row>
    <row r="517" spans="3:3" ht="14.4">
      <c r="C517" s="84"/>
    </row>
    <row r="518" spans="3:3" ht="14.4">
      <c r="C518" s="84"/>
    </row>
    <row r="519" spans="3:3" ht="14.4">
      <c r="C519" s="84"/>
    </row>
    <row r="520" spans="3:3" ht="14.4">
      <c r="C520" s="84"/>
    </row>
    <row r="521" spans="3:3" ht="14.4">
      <c r="C521" s="84"/>
    </row>
    <row r="522" spans="3:3" ht="14.4">
      <c r="C522" s="84"/>
    </row>
    <row r="523" spans="3:3" ht="14.4">
      <c r="C523" s="84"/>
    </row>
    <row r="524" spans="3:3" ht="14.4">
      <c r="C524" s="84"/>
    </row>
    <row r="525" spans="3:3" ht="14.4">
      <c r="C525" s="84"/>
    </row>
    <row r="526" spans="3:3" ht="14.4">
      <c r="C526" s="84"/>
    </row>
    <row r="527" spans="3:3" ht="14.4">
      <c r="C527" s="84"/>
    </row>
    <row r="528" spans="3:3" ht="14.4">
      <c r="C528" s="84"/>
    </row>
    <row r="529" spans="3:3" ht="14.4">
      <c r="C529" s="84"/>
    </row>
    <row r="530" spans="3:3" ht="14.4">
      <c r="C530" s="84"/>
    </row>
    <row r="531" spans="3:3" ht="14.4">
      <c r="C531" s="84"/>
    </row>
    <row r="532" spans="3:3" ht="14.4">
      <c r="C532" s="84"/>
    </row>
    <row r="533" spans="3:3" ht="14.4">
      <c r="C533" s="84"/>
    </row>
    <row r="534" spans="3:3" ht="14.4">
      <c r="C534" s="84"/>
    </row>
    <row r="535" spans="3:3" ht="14.4">
      <c r="C535" s="84"/>
    </row>
    <row r="536" spans="3:3" ht="14.4">
      <c r="C536" s="84"/>
    </row>
    <row r="537" spans="3:3" ht="14.4">
      <c r="C537" s="84"/>
    </row>
    <row r="538" spans="3:3" ht="14.4">
      <c r="C538" s="84"/>
    </row>
    <row r="539" spans="3:3" ht="14.4">
      <c r="C539" s="84"/>
    </row>
    <row r="540" spans="3:3" ht="14.4">
      <c r="C540" s="84"/>
    </row>
    <row r="541" spans="3:3" ht="14.4">
      <c r="C541" s="84"/>
    </row>
    <row r="542" spans="3:3" ht="14.4">
      <c r="C542" s="84"/>
    </row>
    <row r="543" spans="3:3" ht="14.4">
      <c r="C543" s="84"/>
    </row>
    <row r="544" spans="3:3" ht="14.4">
      <c r="C544" s="84"/>
    </row>
    <row r="545" spans="3:3" ht="14.4">
      <c r="C545" s="84"/>
    </row>
    <row r="546" spans="3:3" ht="14.4">
      <c r="C546" s="84"/>
    </row>
    <row r="547" spans="3:3" ht="14.4">
      <c r="C547" s="84"/>
    </row>
    <row r="548" spans="3:3" ht="14.4">
      <c r="C548" s="84"/>
    </row>
    <row r="549" spans="3:3" ht="14.4">
      <c r="C549" s="84"/>
    </row>
    <row r="550" spans="3:3" ht="14.4">
      <c r="C550" s="84"/>
    </row>
    <row r="551" spans="3:3" ht="14.4">
      <c r="C551" s="84"/>
    </row>
    <row r="552" spans="3:3" ht="14.4">
      <c r="C552" s="84"/>
    </row>
    <row r="553" spans="3:3" ht="14.4">
      <c r="C553" s="84"/>
    </row>
    <row r="554" spans="3:3" ht="14.4">
      <c r="C554" s="84"/>
    </row>
    <row r="555" spans="3:3" ht="14.4">
      <c r="C555" s="84"/>
    </row>
    <row r="556" spans="3:3" ht="14.4">
      <c r="C556" s="84"/>
    </row>
    <row r="557" spans="3:3" ht="14.4">
      <c r="C557" s="84"/>
    </row>
    <row r="558" spans="3:3" ht="14.4">
      <c r="C558" s="84"/>
    </row>
    <row r="559" spans="3:3" ht="14.4">
      <c r="C559" s="84"/>
    </row>
    <row r="560" spans="3:3" ht="14.4">
      <c r="C560" s="84"/>
    </row>
    <row r="561" spans="3:3" ht="14.4">
      <c r="C561" s="84"/>
    </row>
    <row r="562" spans="3:3" ht="14.4">
      <c r="C562" s="84"/>
    </row>
    <row r="563" spans="3:3" ht="14.4">
      <c r="C563" s="84"/>
    </row>
    <row r="564" spans="3:3" ht="14.4">
      <c r="C564" s="84"/>
    </row>
    <row r="565" spans="3:3" ht="14.4">
      <c r="C565" s="84"/>
    </row>
    <row r="566" spans="3:3" ht="14.4">
      <c r="C566" s="84"/>
    </row>
    <row r="567" spans="3:3" ht="14.4">
      <c r="C567" s="84"/>
    </row>
    <row r="568" spans="3:3" ht="14.4">
      <c r="C568" s="84"/>
    </row>
    <row r="569" spans="3:3" ht="14.4">
      <c r="C569" s="84"/>
    </row>
    <row r="570" spans="3:3" ht="14.4">
      <c r="C570" s="84"/>
    </row>
    <row r="571" spans="3:3" ht="14.4">
      <c r="C571" s="84"/>
    </row>
    <row r="572" spans="3:3" ht="14.4">
      <c r="C572" s="84"/>
    </row>
    <row r="573" spans="3:3" ht="14.4">
      <c r="C573" s="84"/>
    </row>
    <row r="574" spans="3:3" ht="14.4">
      <c r="C574" s="84"/>
    </row>
    <row r="575" spans="3:3" ht="14.4">
      <c r="C575" s="84"/>
    </row>
    <row r="576" spans="3:3" ht="14.4">
      <c r="C576" s="84"/>
    </row>
    <row r="577" spans="3:3" ht="14.4">
      <c r="C577" s="84"/>
    </row>
    <row r="578" spans="3:3" ht="14.4">
      <c r="C578" s="84"/>
    </row>
    <row r="579" spans="3:3" ht="14.4">
      <c r="C579" s="84"/>
    </row>
    <row r="580" spans="3:3" ht="14.4">
      <c r="C580" s="84"/>
    </row>
    <row r="581" spans="3:3" ht="14.4">
      <c r="C581" s="84"/>
    </row>
    <row r="582" spans="3:3" ht="14.4">
      <c r="C582" s="84"/>
    </row>
    <row r="583" spans="3:3" ht="14.4">
      <c r="C583" s="84"/>
    </row>
    <row r="584" spans="3:3" ht="14.4">
      <c r="C584" s="84"/>
    </row>
    <row r="585" spans="3:3" ht="14.4">
      <c r="C585" s="84"/>
    </row>
    <row r="586" spans="3:3" ht="14.4">
      <c r="C586" s="84"/>
    </row>
    <row r="587" spans="3:3" ht="14.4">
      <c r="C587" s="84"/>
    </row>
    <row r="588" spans="3:3" ht="14.4">
      <c r="C588" s="84"/>
    </row>
    <row r="589" spans="3:3" ht="14.4">
      <c r="C589" s="84"/>
    </row>
    <row r="590" spans="3:3" ht="14.4">
      <c r="C590" s="84"/>
    </row>
    <row r="591" spans="3:3" ht="14.4">
      <c r="C591" s="84"/>
    </row>
    <row r="592" spans="3:3" ht="14.4">
      <c r="C592" s="84"/>
    </row>
    <row r="593" spans="3:3" ht="14.4">
      <c r="C593" s="84"/>
    </row>
    <row r="594" spans="3:3" ht="14.4">
      <c r="C594" s="84"/>
    </row>
    <row r="595" spans="3:3" ht="14.4">
      <c r="C595" s="84"/>
    </row>
    <row r="596" spans="3:3" ht="14.4">
      <c r="C596" s="84"/>
    </row>
    <row r="597" spans="3:3" ht="14.4">
      <c r="C597" s="84"/>
    </row>
    <row r="598" spans="3:3" ht="14.4">
      <c r="C598" s="84"/>
    </row>
    <row r="599" spans="3:3" ht="14.4">
      <c r="C599" s="84"/>
    </row>
    <row r="600" spans="3:3" ht="14.4">
      <c r="C600" s="84"/>
    </row>
    <row r="601" spans="3:3" ht="14.4">
      <c r="C601" s="84"/>
    </row>
    <row r="602" spans="3:3" ht="14.4">
      <c r="C602" s="84"/>
    </row>
    <row r="603" spans="3:3" ht="14.4">
      <c r="C603" s="84"/>
    </row>
    <row r="604" spans="3:3" ht="14.4">
      <c r="C604" s="84"/>
    </row>
    <row r="605" spans="3:3" ht="14.4">
      <c r="C605" s="84"/>
    </row>
    <row r="606" spans="3:3" ht="14.4">
      <c r="C606" s="84"/>
    </row>
    <row r="607" spans="3:3" ht="14.4">
      <c r="C607" s="84"/>
    </row>
    <row r="608" spans="3:3" ht="14.4">
      <c r="C608" s="84"/>
    </row>
    <row r="609" spans="3:3" ht="14.4">
      <c r="C609" s="84"/>
    </row>
    <row r="610" spans="3:3" ht="14.4">
      <c r="C610" s="84"/>
    </row>
    <row r="611" spans="3:3" ht="14.4">
      <c r="C611" s="84"/>
    </row>
    <row r="612" spans="3:3" ht="14.4">
      <c r="C612" s="84"/>
    </row>
    <row r="613" spans="3:3" ht="14.4">
      <c r="C613" s="84"/>
    </row>
    <row r="614" spans="3:3" ht="14.4">
      <c r="C614" s="84"/>
    </row>
    <row r="615" spans="3:3" ht="14.4">
      <c r="C615" s="84"/>
    </row>
    <row r="616" spans="3:3" ht="14.4">
      <c r="C616" s="84"/>
    </row>
    <row r="617" spans="3:3" ht="14.4">
      <c r="C617" s="84"/>
    </row>
    <row r="618" spans="3:3" ht="14.4">
      <c r="C618" s="84"/>
    </row>
    <row r="619" spans="3:3" ht="14.4">
      <c r="C619" s="84"/>
    </row>
    <row r="620" spans="3:3" ht="14.4">
      <c r="C620" s="84"/>
    </row>
    <row r="621" spans="3:3" ht="14.4">
      <c r="C621" s="84"/>
    </row>
    <row r="622" spans="3:3" ht="14.4">
      <c r="C622" s="84"/>
    </row>
    <row r="623" spans="3:3" ht="14.4">
      <c r="C623" s="84"/>
    </row>
    <row r="624" spans="3:3" ht="14.4">
      <c r="C624" s="84"/>
    </row>
    <row r="625" spans="3:3" ht="14.4">
      <c r="C625" s="84"/>
    </row>
    <row r="626" spans="3:3" ht="14.4">
      <c r="C626" s="84"/>
    </row>
    <row r="627" spans="3:3" ht="14.4">
      <c r="C627" s="84"/>
    </row>
    <row r="628" spans="3:3" ht="14.4">
      <c r="C628" s="84"/>
    </row>
    <row r="629" spans="3:3" ht="14.4">
      <c r="C629" s="84"/>
    </row>
    <row r="630" spans="3:3" ht="14.4">
      <c r="C630" s="84"/>
    </row>
    <row r="631" spans="3:3" ht="14.4">
      <c r="C631" s="84"/>
    </row>
    <row r="632" spans="3:3" ht="14.4">
      <c r="C632" s="84"/>
    </row>
    <row r="633" spans="3:3" ht="14.4">
      <c r="C633" s="84"/>
    </row>
    <row r="634" spans="3:3" ht="14.4">
      <c r="C634" s="84"/>
    </row>
    <row r="635" spans="3:3" ht="14.4">
      <c r="C635" s="84"/>
    </row>
    <row r="636" spans="3:3" ht="14.4">
      <c r="C636" s="84"/>
    </row>
    <row r="637" spans="3:3" ht="14.4">
      <c r="C637" s="84"/>
    </row>
    <row r="638" spans="3:3" ht="14.4">
      <c r="C638" s="84"/>
    </row>
    <row r="639" spans="3:3" ht="14.4">
      <c r="C639" s="84"/>
    </row>
    <row r="640" spans="3:3" ht="14.4">
      <c r="C640" s="84"/>
    </row>
    <row r="641" spans="3:3" ht="14.4">
      <c r="C641" s="84"/>
    </row>
    <row r="642" spans="3:3" ht="14.4">
      <c r="C642" s="84"/>
    </row>
    <row r="643" spans="3:3" ht="14.4">
      <c r="C643" s="84"/>
    </row>
    <row r="644" spans="3:3" ht="14.4">
      <c r="C644" s="84"/>
    </row>
    <row r="645" spans="3:3" ht="14.4">
      <c r="C645" s="84"/>
    </row>
    <row r="646" spans="3:3" ht="14.4">
      <c r="C646" s="84"/>
    </row>
    <row r="647" spans="3:3" ht="14.4">
      <c r="C647" s="84"/>
    </row>
    <row r="648" spans="3:3" ht="14.4">
      <c r="C648" s="84"/>
    </row>
    <row r="649" spans="3:3" ht="14.4">
      <c r="C649" s="84"/>
    </row>
    <row r="650" spans="3:3" ht="14.4">
      <c r="C650" s="84"/>
    </row>
    <row r="651" spans="3:3" ht="14.4">
      <c r="C651" s="84"/>
    </row>
    <row r="652" spans="3:3" ht="14.4">
      <c r="C652" s="84"/>
    </row>
    <row r="653" spans="3:3" ht="14.4">
      <c r="C653" s="84"/>
    </row>
    <row r="654" spans="3:3" ht="14.4">
      <c r="C654" s="84"/>
    </row>
    <row r="655" spans="3:3" ht="14.4">
      <c r="C655" s="84"/>
    </row>
    <row r="656" spans="3:3" ht="14.4">
      <c r="C656" s="84"/>
    </row>
    <row r="657" spans="3:3" ht="14.4">
      <c r="C657" s="84"/>
    </row>
    <row r="658" spans="3:3" ht="14.4">
      <c r="C658" s="84"/>
    </row>
    <row r="659" spans="3:3" ht="14.4">
      <c r="C659" s="84"/>
    </row>
    <row r="660" spans="3:3" ht="14.4">
      <c r="C660" s="84"/>
    </row>
    <row r="661" spans="3:3" ht="14.4">
      <c r="C661" s="84"/>
    </row>
    <row r="662" spans="3:3" ht="14.4">
      <c r="C662" s="84"/>
    </row>
    <row r="663" spans="3:3" ht="14.4">
      <c r="C663" s="84"/>
    </row>
    <row r="664" spans="3:3" ht="14.4">
      <c r="C664" s="84"/>
    </row>
    <row r="665" spans="3:3" ht="14.4">
      <c r="C665" s="84"/>
    </row>
    <row r="666" spans="3:3" ht="14.4">
      <c r="C666" s="84"/>
    </row>
    <row r="667" spans="3:3" ht="14.4">
      <c r="C667" s="84"/>
    </row>
    <row r="668" spans="3:3" ht="14.4">
      <c r="C668" s="84"/>
    </row>
    <row r="669" spans="3:3" ht="14.4">
      <c r="C669" s="84"/>
    </row>
    <row r="670" spans="3:3" ht="14.4">
      <c r="C670" s="84"/>
    </row>
    <row r="671" spans="3:3" ht="14.4">
      <c r="C671" s="84"/>
    </row>
    <row r="672" spans="3:3" ht="14.4">
      <c r="C672" s="84"/>
    </row>
    <row r="673" spans="3:3" ht="14.4">
      <c r="C673" s="84"/>
    </row>
    <row r="674" spans="3:3" ht="14.4">
      <c r="C674" s="84"/>
    </row>
    <row r="675" spans="3:3" ht="14.4">
      <c r="C675" s="84"/>
    </row>
    <row r="676" spans="3:3" ht="14.4">
      <c r="C676" s="84"/>
    </row>
    <row r="677" spans="3:3" ht="14.4">
      <c r="C677" s="84"/>
    </row>
    <row r="678" spans="3:3" ht="14.4">
      <c r="C678" s="84"/>
    </row>
    <row r="679" spans="3:3" ht="14.4">
      <c r="C679" s="84"/>
    </row>
    <row r="680" spans="3:3" ht="14.4">
      <c r="C680" s="84"/>
    </row>
    <row r="681" spans="3:3" ht="14.4">
      <c r="C681" s="84"/>
    </row>
    <row r="682" spans="3:3" ht="14.4">
      <c r="C682" s="84"/>
    </row>
    <row r="683" spans="3:3" ht="14.4">
      <c r="C683" s="84"/>
    </row>
    <row r="684" spans="3:3" ht="14.4">
      <c r="C684" s="84"/>
    </row>
    <row r="685" spans="3:3" ht="14.4">
      <c r="C685" s="84"/>
    </row>
    <row r="686" spans="3:3" ht="14.4">
      <c r="C686" s="84"/>
    </row>
    <row r="687" spans="3:3" ht="14.4">
      <c r="C687" s="84"/>
    </row>
    <row r="688" spans="3:3" ht="14.4">
      <c r="C688" s="84"/>
    </row>
    <row r="689" spans="3:3" ht="14.4">
      <c r="C689" s="84"/>
    </row>
    <row r="690" spans="3:3" ht="14.4">
      <c r="C690" s="84"/>
    </row>
    <row r="691" spans="3:3" ht="14.4">
      <c r="C691" s="84"/>
    </row>
    <row r="692" spans="3:3" ht="14.4">
      <c r="C692" s="84"/>
    </row>
    <row r="693" spans="3:3" ht="14.4">
      <c r="C693" s="84"/>
    </row>
    <row r="694" spans="3:3" ht="14.4">
      <c r="C694" s="84"/>
    </row>
    <row r="695" spans="3:3" ht="14.4">
      <c r="C695" s="84"/>
    </row>
    <row r="696" spans="3:3" ht="14.4">
      <c r="C696" s="84"/>
    </row>
    <row r="697" spans="3:3" ht="14.4">
      <c r="C697" s="84"/>
    </row>
    <row r="698" spans="3:3" ht="14.4">
      <c r="C698" s="84"/>
    </row>
    <row r="699" spans="3:3" ht="14.4">
      <c r="C699" s="84"/>
    </row>
    <row r="700" spans="3:3" ht="14.4">
      <c r="C700" s="84"/>
    </row>
    <row r="701" spans="3:3" ht="14.4">
      <c r="C701" s="84"/>
    </row>
    <row r="702" spans="3:3" ht="14.4">
      <c r="C702" s="84"/>
    </row>
    <row r="703" spans="3:3" ht="14.4">
      <c r="C703" s="84"/>
    </row>
    <row r="704" spans="3:3" ht="14.4">
      <c r="C704" s="84"/>
    </row>
    <row r="705" spans="3:3" ht="14.4">
      <c r="C705" s="84"/>
    </row>
    <row r="706" spans="3:3" ht="14.4">
      <c r="C706" s="84"/>
    </row>
    <row r="707" spans="3:3" ht="14.4">
      <c r="C707" s="84"/>
    </row>
    <row r="708" spans="3:3" ht="14.4">
      <c r="C708" s="84"/>
    </row>
    <row r="709" spans="3:3" ht="14.4">
      <c r="C709" s="84"/>
    </row>
    <row r="710" spans="3:3" ht="14.4">
      <c r="C710" s="84"/>
    </row>
    <row r="711" spans="3:3" ht="14.4">
      <c r="C711" s="84"/>
    </row>
    <row r="712" spans="3:3" ht="14.4">
      <c r="C712" s="84"/>
    </row>
    <row r="713" spans="3:3" ht="14.4">
      <c r="C713" s="84"/>
    </row>
    <row r="714" spans="3:3" ht="14.4">
      <c r="C714" s="84"/>
    </row>
    <row r="715" spans="3:3" ht="14.4">
      <c r="C715" s="84"/>
    </row>
    <row r="716" spans="3:3" ht="14.4">
      <c r="C716" s="84"/>
    </row>
    <row r="717" spans="3:3" ht="14.4">
      <c r="C717" s="84"/>
    </row>
    <row r="718" spans="3:3" ht="14.4">
      <c r="C718" s="84"/>
    </row>
    <row r="719" spans="3:3" ht="14.4">
      <c r="C719" s="84"/>
    </row>
    <row r="720" spans="3:3" ht="14.4">
      <c r="C720" s="84"/>
    </row>
    <row r="721" spans="3:3" ht="14.4">
      <c r="C721" s="84"/>
    </row>
    <row r="722" spans="3:3" ht="14.4">
      <c r="C722" s="84"/>
    </row>
    <row r="723" spans="3:3" ht="14.4">
      <c r="C723" s="84"/>
    </row>
    <row r="724" spans="3:3" ht="14.4">
      <c r="C724" s="84"/>
    </row>
    <row r="725" spans="3:3" ht="14.4">
      <c r="C725" s="84"/>
    </row>
    <row r="726" spans="3:3" ht="14.4">
      <c r="C726" s="84"/>
    </row>
    <row r="727" spans="3:3" ht="14.4">
      <c r="C727" s="84"/>
    </row>
    <row r="728" spans="3:3" ht="14.4">
      <c r="C728" s="84"/>
    </row>
    <row r="729" spans="3:3" ht="14.4">
      <c r="C729" s="84"/>
    </row>
    <row r="730" spans="3:3" ht="14.4">
      <c r="C730" s="84"/>
    </row>
    <row r="731" spans="3:3" ht="14.4">
      <c r="C731" s="84"/>
    </row>
    <row r="732" spans="3:3" ht="14.4">
      <c r="C732" s="84"/>
    </row>
    <row r="733" spans="3:3" ht="14.4">
      <c r="C733" s="84"/>
    </row>
    <row r="734" spans="3:3" ht="14.4">
      <c r="C734" s="84"/>
    </row>
    <row r="735" spans="3:3" ht="14.4">
      <c r="C735" s="84"/>
    </row>
    <row r="736" spans="3:3" ht="14.4">
      <c r="C736" s="84"/>
    </row>
    <row r="737" spans="3:3" ht="14.4">
      <c r="C737" s="84"/>
    </row>
    <row r="738" spans="3:3" ht="14.4">
      <c r="C738" s="84"/>
    </row>
    <row r="739" spans="3:3" ht="14.4">
      <c r="C739" s="84"/>
    </row>
    <row r="740" spans="3:3" ht="14.4">
      <c r="C740" s="84"/>
    </row>
    <row r="741" spans="3:3" ht="14.4">
      <c r="C741" s="84"/>
    </row>
    <row r="742" spans="3:3" ht="14.4">
      <c r="C742" s="84"/>
    </row>
    <row r="743" spans="3:3" ht="14.4">
      <c r="C743" s="84"/>
    </row>
    <row r="744" spans="3:3" ht="14.4">
      <c r="C744" s="84"/>
    </row>
    <row r="745" spans="3:3" ht="14.4">
      <c r="C745" s="84"/>
    </row>
    <row r="746" spans="3:3" ht="14.4">
      <c r="C746" s="84"/>
    </row>
    <row r="747" spans="3:3" ht="14.4">
      <c r="C747" s="84"/>
    </row>
    <row r="748" spans="3:3" ht="14.4">
      <c r="C748" s="84"/>
    </row>
    <row r="749" spans="3:3" ht="14.4">
      <c r="C749" s="84"/>
    </row>
    <row r="750" spans="3:3" ht="14.4">
      <c r="C750" s="84"/>
    </row>
    <row r="751" spans="3:3" ht="14.4">
      <c r="C751" s="84"/>
    </row>
    <row r="752" spans="3:3" ht="14.4">
      <c r="C752" s="84"/>
    </row>
    <row r="753" spans="3:3" ht="14.4">
      <c r="C753" s="84"/>
    </row>
    <row r="754" spans="3:3" ht="14.4">
      <c r="C754" s="84"/>
    </row>
    <row r="755" spans="3:3" ht="14.4">
      <c r="C755" s="84"/>
    </row>
    <row r="756" spans="3:3" ht="14.4">
      <c r="C756" s="84"/>
    </row>
    <row r="757" spans="3:3" ht="14.4">
      <c r="C757" s="84"/>
    </row>
    <row r="758" spans="3:3" ht="14.4">
      <c r="C758" s="84"/>
    </row>
    <row r="759" spans="3:3" ht="14.4">
      <c r="C759" s="84"/>
    </row>
    <row r="760" spans="3:3" ht="14.4">
      <c r="C760" s="84"/>
    </row>
    <row r="761" spans="3:3" ht="14.4">
      <c r="C761" s="84"/>
    </row>
    <row r="762" spans="3:3" ht="14.4">
      <c r="C762" s="84"/>
    </row>
    <row r="763" spans="3:3" ht="14.4">
      <c r="C763" s="84"/>
    </row>
    <row r="764" spans="3:3" ht="14.4">
      <c r="C764" s="84"/>
    </row>
    <row r="765" spans="3:3" ht="14.4">
      <c r="C765" s="84"/>
    </row>
    <row r="766" spans="3:3" ht="14.4">
      <c r="C766" s="84"/>
    </row>
    <row r="767" spans="3:3" ht="14.4">
      <c r="C767" s="84"/>
    </row>
    <row r="768" spans="3:3" ht="14.4">
      <c r="C768" s="84"/>
    </row>
    <row r="769" spans="3:3" ht="14.4">
      <c r="C769" s="84"/>
    </row>
    <row r="770" spans="3:3" ht="14.4">
      <c r="C770" s="84"/>
    </row>
    <row r="771" spans="3:3" ht="14.4">
      <c r="C771" s="84"/>
    </row>
    <row r="772" spans="3:3" ht="14.4">
      <c r="C772" s="84"/>
    </row>
    <row r="773" spans="3:3" ht="14.4">
      <c r="C773" s="84"/>
    </row>
    <row r="774" spans="3:3" ht="14.4">
      <c r="C774" s="84"/>
    </row>
    <row r="775" spans="3:3" ht="14.4">
      <c r="C775" s="84"/>
    </row>
    <row r="776" spans="3:3" ht="14.4">
      <c r="C776" s="84"/>
    </row>
    <row r="777" spans="3:3" ht="14.4">
      <c r="C777" s="84"/>
    </row>
    <row r="778" spans="3:3" ht="14.4">
      <c r="C778" s="84"/>
    </row>
    <row r="779" spans="3:3" ht="14.4">
      <c r="C779" s="84"/>
    </row>
    <row r="780" spans="3:3" ht="14.4">
      <c r="C780" s="84"/>
    </row>
    <row r="781" spans="3:3" ht="14.4">
      <c r="C781" s="84"/>
    </row>
    <row r="782" spans="3:3" ht="14.4">
      <c r="C782" s="84"/>
    </row>
    <row r="783" spans="3:3" ht="14.4">
      <c r="C783" s="84"/>
    </row>
    <row r="784" spans="3:3" ht="14.4">
      <c r="C784" s="84"/>
    </row>
    <row r="785" spans="3:3" ht="14.4">
      <c r="C785" s="84"/>
    </row>
    <row r="786" spans="3:3" ht="14.4">
      <c r="C786" s="84"/>
    </row>
    <row r="787" spans="3:3" ht="14.4">
      <c r="C787" s="84"/>
    </row>
    <row r="788" spans="3:3" ht="14.4">
      <c r="C788" s="84"/>
    </row>
    <row r="789" spans="3:3" ht="14.4">
      <c r="C789" s="84"/>
    </row>
    <row r="790" spans="3:3" ht="14.4">
      <c r="C790" s="84"/>
    </row>
    <row r="791" spans="3:3" ht="14.4">
      <c r="C791" s="84"/>
    </row>
    <row r="792" spans="3:3" ht="14.4">
      <c r="C792" s="84"/>
    </row>
    <row r="793" spans="3:3" ht="14.4">
      <c r="C793" s="84"/>
    </row>
    <row r="794" spans="3:3" ht="14.4">
      <c r="C794" s="84"/>
    </row>
    <row r="795" spans="3:3" ht="14.4">
      <c r="C795" s="84"/>
    </row>
    <row r="796" spans="3:3" ht="14.4">
      <c r="C796" s="84"/>
    </row>
    <row r="797" spans="3:3" ht="14.4">
      <c r="C797" s="84"/>
    </row>
    <row r="798" spans="3:3" ht="14.4">
      <c r="C798" s="84"/>
    </row>
    <row r="799" spans="3:3" ht="14.4">
      <c r="C799" s="84"/>
    </row>
    <row r="800" spans="3:3" ht="14.4">
      <c r="C800" s="84"/>
    </row>
    <row r="801" spans="3:3" ht="14.4">
      <c r="C801" s="84"/>
    </row>
    <row r="802" spans="3:3" ht="14.4">
      <c r="C802" s="84"/>
    </row>
    <row r="803" spans="3:3" ht="14.4">
      <c r="C803" s="84"/>
    </row>
    <row r="804" spans="3:3" ht="14.4">
      <c r="C804" s="84"/>
    </row>
    <row r="805" spans="3:3" ht="14.4">
      <c r="C805" s="84"/>
    </row>
    <row r="806" spans="3:3" ht="14.4">
      <c r="C806" s="84"/>
    </row>
    <row r="807" spans="3:3" ht="14.4">
      <c r="C807" s="84"/>
    </row>
    <row r="808" spans="3:3" ht="14.4">
      <c r="C808" s="84"/>
    </row>
    <row r="809" spans="3:3" ht="14.4">
      <c r="C809" s="84"/>
    </row>
    <row r="810" spans="3:3" ht="14.4">
      <c r="C810" s="84"/>
    </row>
    <row r="811" spans="3:3" ht="14.4">
      <c r="C811" s="84"/>
    </row>
    <row r="812" spans="3:3" ht="14.4">
      <c r="C812" s="84"/>
    </row>
    <row r="813" spans="3:3" ht="14.4">
      <c r="C813" s="84"/>
    </row>
    <row r="814" spans="3:3" ht="14.4">
      <c r="C814" s="84"/>
    </row>
    <row r="815" spans="3:3" ht="14.4">
      <c r="C815" s="84"/>
    </row>
    <row r="816" spans="3:3" ht="14.4">
      <c r="C816" s="84"/>
    </row>
    <row r="817" spans="3:3" ht="14.4">
      <c r="C817" s="84"/>
    </row>
    <row r="818" spans="3:3" ht="14.4">
      <c r="C818" s="84"/>
    </row>
    <row r="819" spans="3:3" ht="14.4">
      <c r="C819" s="84"/>
    </row>
    <row r="820" spans="3:3" ht="14.4">
      <c r="C820" s="84"/>
    </row>
    <row r="821" spans="3:3" ht="14.4">
      <c r="C821" s="84"/>
    </row>
    <row r="822" spans="3:3" ht="14.4">
      <c r="C822" s="84"/>
    </row>
    <row r="823" spans="3:3" ht="14.4">
      <c r="C823" s="84"/>
    </row>
    <row r="824" spans="3:3" ht="14.4">
      <c r="C824" s="84"/>
    </row>
    <row r="825" spans="3:3" ht="14.4">
      <c r="C825" s="84"/>
    </row>
    <row r="826" spans="3:3" ht="14.4">
      <c r="C826" s="84"/>
    </row>
    <row r="827" spans="3:3" ht="14.4">
      <c r="C827" s="84"/>
    </row>
    <row r="828" spans="3:3" ht="14.4">
      <c r="C828" s="84"/>
    </row>
    <row r="829" spans="3:3" ht="14.4">
      <c r="C829" s="84"/>
    </row>
    <row r="830" spans="3:3" ht="14.4">
      <c r="C830" s="84"/>
    </row>
    <row r="831" spans="3:3" ht="14.4">
      <c r="C831" s="84"/>
    </row>
    <row r="832" spans="3:3" ht="14.4">
      <c r="C832" s="84"/>
    </row>
    <row r="833" spans="3:3" ht="14.4">
      <c r="C833" s="84"/>
    </row>
    <row r="834" spans="3:3" ht="14.4">
      <c r="C834" s="84"/>
    </row>
    <row r="835" spans="3:3" ht="14.4">
      <c r="C835" s="84"/>
    </row>
    <row r="836" spans="3:3" ht="14.4">
      <c r="C836" s="84"/>
    </row>
    <row r="837" spans="3:3" ht="14.4">
      <c r="C837" s="84"/>
    </row>
    <row r="838" spans="3:3" ht="14.4">
      <c r="C838" s="84"/>
    </row>
    <row r="839" spans="3:3" ht="14.4">
      <c r="C839" s="84"/>
    </row>
    <row r="840" spans="3:3" ht="14.4">
      <c r="C840" s="84"/>
    </row>
    <row r="841" spans="3:3" ht="14.4">
      <c r="C841" s="84"/>
    </row>
    <row r="842" spans="3:3" ht="14.4">
      <c r="C842" s="84"/>
    </row>
    <row r="843" spans="3:3" ht="14.4">
      <c r="C843" s="84"/>
    </row>
    <row r="844" spans="3:3" ht="14.4">
      <c r="C844" s="84"/>
    </row>
    <row r="845" spans="3:3" ht="14.4">
      <c r="C845" s="84"/>
    </row>
    <row r="846" spans="3:3" ht="14.4">
      <c r="C846" s="84"/>
    </row>
    <row r="847" spans="3:3" ht="14.4">
      <c r="C847" s="84"/>
    </row>
    <row r="848" spans="3:3" ht="14.4">
      <c r="C848" s="84"/>
    </row>
    <row r="849" spans="3:3" ht="14.4">
      <c r="C849" s="84"/>
    </row>
    <row r="850" spans="3:3" ht="14.4">
      <c r="C850" s="84"/>
    </row>
    <row r="851" spans="3:3" ht="14.4">
      <c r="C851" s="84"/>
    </row>
    <row r="852" spans="3:3" ht="14.4">
      <c r="C852" s="84"/>
    </row>
    <row r="853" spans="3:3" ht="14.4">
      <c r="C853" s="84"/>
    </row>
    <row r="854" spans="3:3" ht="14.4">
      <c r="C854" s="84"/>
    </row>
    <row r="855" spans="3:3" ht="14.4">
      <c r="C855" s="84"/>
    </row>
    <row r="856" spans="3:3" ht="14.4">
      <c r="C856" s="84"/>
    </row>
    <row r="857" spans="3:3" ht="14.4">
      <c r="C857" s="84"/>
    </row>
    <row r="858" spans="3:3" ht="14.4">
      <c r="C858" s="84"/>
    </row>
    <row r="859" spans="3:3" ht="14.4">
      <c r="C859" s="84"/>
    </row>
    <row r="860" spans="3:3" ht="14.4">
      <c r="C860" s="84"/>
    </row>
    <row r="861" spans="3:3" ht="14.4">
      <c r="C861" s="84"/>
    </row>
    <row r="862" spans="3:3" ht="14.4">
      <c r="C862" s="84"/>
    </row>
    <row r="863" spans="3:3" ht="14.4">
      <c r="C863" s="84"/>
    </row>
    <row r="864" spans="3:3" ht="14.4">
      <c r="C864" s="84"/>
    </row>
    <row r="865" spans="3:3" ht="14.4">
      <c r="C865" s="84"/>
    </row>
    <row r="866" spans="3:3" ht="14.4">
      <c r="C866" s="84"/>
    </row>
    <row r="867" spans="3:3" ht="14.4">
      <c r="C867" s="84"/>
    </row>
    <row r="868" spans="3:3" ht="14.4">
      <c r="C868" s="84"/>
    </row>
    <row r="869" spans="3:3" ht="14.4">
      <c r="C869" s="84"/>
    </row>
    <row r="870" spans="3:3" ht="14.4">
      <c r="C870" s="84"/>
    </row>
    <row r="871" spans="3:3" ht="14.4">
      <c r="C871" s="84"/>
    </row>
    <row r="872" spans="3:3" ht="14.4">
      <c r="C872" s="84"/>
    </row>
    <row r="873" spans="3:3" ht="14.4">
      <c r="C873" s="84"/>
    </row>
    <row r="874" spans="3:3" ht="14.4">
      <c r="C874" s="84"/>
    </row>
    <row r="875" spans="3:3" ht="14.4">
      <c r="C875" s="84"/>
    </row>
    <row r="876" spans="3:3" ht="14.4">
      <c r="C876" s="84"/>
    </row>
    <row r="877" spans="3:3" ht="14.4">
      <c r="C877" s="84"/>
    </row>
    <row r="878" spans="3:3" ht="14.4">
      <c r="C878" s="84"/>
    </row>
    <row r="879" spans="3:3" ht="14.4">
      <c r="C879" s="84"/>
    </row>
    <row r="880" spans="3:3" ht="14.4">
      <c r="C880" s="84"/>
    </row>
    <row r="881" spans="3:3" ht="14.4">
      <c r="C881" s="84"/>
    </row>
    <row r="882" spans="3:3" ht="14.4">
      <c r="C882" s="84"/>
    </row>
    <row r="883" spans="3:3" ht="14.4">
      <c r="C883" s="84"/>
    </row>
    <row r="884" spans="3:3" ht="14.4">
      <c r="C884" s="84"/>
    </row>
    <row r="885" spans="3:3" ht="14.4">
      <c r="C885" s="84"/>
    </row>
    <row r="886" spans="3:3" ht="14.4">
      <c r="C886" s="84"/>
    </row>
    <row r="887" spans="3:3" ht="14.4">
      <c r="C887" s="84"/>
    </row>
    <row r="888" spans="3:3" ht="14.4">
      <c r="C888" s="84"/>
    </row>
    <row r="889" spans="3:3" ht="14.4">
      <c r="C889" s="84"/>
    </row>
    <row r="890" spans="3:3" ht="14.4">
      <c r="C890" s="84"/>
    </row>
    <row r="891" spans="3:3" ht="14.4">
      <c r="C891" s="84"/>
    </row>
    <row r="892" spans="3:3" ht="14.4">
      <c r="C892" s="84"/>
    </row>
    <row r="893" spans="3:3" ht="14.4">
      <c r="C893" s="84"/>
    </row>
    <row r="894" spans="3:3" ht="14.4">
      <c r="C894" s="84"/>
    </row>
    <row r="895" spans="3:3" ht="14.4">
      <c r="C895" s="84"/>
    </row>
    <row r="896" spans="3:3" ht="14.4">
      <c r="C896" s="84"/>
    </row>
    <row r="897" spans="3:3" ht="14.4">
      <c r="C897" s="84"/>
    </row>
    <row r="898" spans="3:3" ht="14.4">
      <c r="C898" s="84"/>
    </row>
    <row r="899" spans="3:3" ht="14.4">
      <c r="C899" s="84"/>
    </row>
    <row r="900" spans="3:3" ht="14.4">
      <c r="C900" s="84"/>
    </row>
    <row r="901" spans="3:3" ht="14.4">
      <c r="C901" s="84"/>
    </row>
    <row r="902" spans="3:3" ht="14.4">
      <c r="C902" s="84"/>
    </row>
    <row r="903" spans="3:3" ht="14.4">
      <c r="C903" s="84"/>
    </row>
    <row r="904" spans="3:3" ht="14.4">
      <c r="C904" s="84"/>
    </row>
    <row r="905" spans="3:3" ht="14.4">
      <c r="C905" s="84"/>
    </row>
    <row r="906" spans="3:3" ht="14.4">
      <c r="C906" s="84"/>
    </row>
    <row r="907" spans="3:3" ht="14.4">
      <c r="C907" s="84"/>
    </row>
    <row r="908" spans="3:3" ht="14.4">
      <c r="C908" s="84"/>
    </row>
    <row r="909" spans="3:3" ht="14.4">
      <c r="C909" s="84"/>
    </row>
    <row r="910" spans="3:3" ht="14.4">
      <c r="C910" s="84"/>
    </row>
    <row r="911" spans="3:3" ht="14.4">
      <c r="C911" s="84"/>
    </row>
    <row r="912" spans="3:3" ht="14.4">
      <c r="C912" s="84"/>
    </row>
    <row r="913" spans="3:3" ht="14.4">
      <c r="C913" s="84"/>
    </row>
    <row r="914" spans="3:3" ht="14.4">
      <c r="C914" s="84"/>
    </row>
    <row r="915" spans="3:3" ht="14.4">
      <c r="C915" s="84"/>
    </row>
    <row r="916" spans="3:3" ht="14.4">
      <c r="C916" s="84"/>
    </row>
    <row r="917" spans="3:3" ht="14.4">
      <c r="C917" s="84"/>
    </row>
    <row r="918" spans="3:3" ht="14.4">
      <c r="C918" s="84"/>
    </row>
    <row r="919" spans="3:3" ht="14.4">
      <c r="C919" s="84"/>
    </row>
    <row r="920" spans="3:3" ht="14.4">
      <c r="C920" s="84"/>
    </row>
    <row r="921" spans="3:3" ht="14.4">
      <c r="C921" s="84"/>
    </row>
    <row r="922" spans="3:3" ht="14.4">
      <c r="C922" s="84"/>
    </row>
    <row r="923" spans="3:3" ht="14.4">
      <c r="C923" s="84"/>
    </row>
    <row r="924" spans="3:3" ht="14.4">
      <c r="C924" s="84"/>
    </row>
    <row r="925" spans="3:3" ht="14.4">
      <c r="C925" s="84"/>
    </row>
    <row r="926" spans="3:3" ht="14.4">
      <c r="C926" s="84"/>
    </row>
    <row r="927" spans="3:3" ht="14.4">
      <c r="C927" s="84"/>
    </row>
    <row r="928" spans="3:3" ht="14.4">
      <c r="C928" s="84"/>
    </row>
    <row r="929" spans="3:3" ht="14.4">
      <c r="C929" s="84"/>
    </row>
    <row r="930" spans="3:3" ht="14.4">
      <c r="C930" s="84"/>
    </row>
    <row r="931" spans="3:3" ht="14.4">
      <c r="C931" s="84"/>
    </row>
    <row r="932" spans="3:3" ht="14.4">
      <c r="C932" s="84"/>
    </row>
    <row r="933" spans="3:3" ht="14.4">
      <c r="C933" s="84"/>
    </row>
    <row r="934" spans="3:3" ht="14.4">
      <c r="C934" s="84"/>
    </row>
    <row r="935" spans="3:3" ht="14.4">
      <c r="C935" s="84"/>
    </row>
    <row r="936" spans="3:3" ht="14.4">
      <c r="C936" s="84"/>
    </row>
    <row r="937" spans="3:3" ht="14.4">
      <c r="C937" s="84"/>
    </row>
    <row r="938" spans="3:3" ht="14.4">
      <c r="C938" s="84"/>
    </row>
    <row r="939" spans="3:3" ht="14.4">
      <c r="C939" s="84"/>
    </row>
    <row r="940" spans="3:3" ht="14.4">
      <c r="C940" s="84"/>
    </row>
    <row r="941" spans="3:3" ht="14.4">
      <c r="C941" s="84"/>
    </row>
    <row r="942" spans="3:3" ht="14.4">
      <c r="C942" s="84"/>
    </row>
    <row r="943" spans="3:3" ht="14.4">
      <c r="C943" s="84"/>
    </row>
    <row r="944" spans="3:3" ht="14.4">
      <c r="C944" s="84"/>
    </row>
    <row r="945" spans="3:3" ht="14.4">
      <c r="C945" s="84"/>
    </row>
    <row r="946" spans="3:3" ht="14.4">
      <c r="C946" s="84"/>
    </row>
    <row r="947" spans="3:3" ht="14.4">
      <c r="C947" s="84"/>
    </row>
    <row r="948" spans="3:3" ht="14.4">
      <c r="C948" s="84"/>
    </row>
    <row r="949" spans="3:3" ht="14.4">
      <c r="C949" s="84"/>
    </row>
    <row r="950" spans="3:3" ht="14.4">
      <c r="C950" s="84"/>
    </row>
    <row r="951" spans="3:3" ht="14.4">
      <c r="C951" s="84"/>
    </row>
    <row r="952" spans="3:3" ht="14.4">
      <c r="C952" s="84"/>
    </row>
    <row r="953" spans="3:3" ht="14.4">
      <c r="C953" s="84"/>
    </row>
    <row r="954" spans="3:3" ht="14.4">
      <c r="C954" s="84"/>
    </row>
    <row r="955" spans="3:3" ht="14.4">
      <c r="C955" s="84"/>
    </row>
    <row r="956" spans="3:3" ht="14.4">
      <c r="C956" s="84"/>
    </row>
    <row r="957" spans="3:3" ht="14.4">
      <c r="C957" s="84"/>
    </row>
    <row r="958" spans="3:3" ht="14.4">
      <c r="C958" s="84"/>
    </row>
    <row r="959" spans="3:3" ht="14.4">
      <c r="C959" s="84"/>
    </row>
    <row r="960" spans="3:3" ht="14.4">
      <c r="C960" s="84"/>
    </row>
    <row r="961" spans="3:3" ht="14.4">
      <c r="C961" s="84"/>
    </row>
    <row r="962" spans="3:3" ht="14.4">
      <c r="C962" s="84"/>
    </row>
    <row r="963" spans="3:3" ht="14.4">
      <c r="C963" s="84"/>
    </row>
    <row r="964" spans="3:3" ht="14.4">
      <c r="C964" s="84"/>
    </row>
    <row r="965" spans="3:3" ht="14.4">
      <c r="C965" s="84"/>
    </row>
    <row r="966" spans="3:3" ht="14.4">
      <c r="C966" s="84"/>
    </row>
    <row r="967" spans="3:3" ht="14.4">
      <c r="C967" s="84"/>
    </row>
    <row r="968" spans="3:3" ht="14.4">
      <c r="C968" s="84"/>
    </row>
    <row r="969" spans="3:3" ht="14.4">
      <c r="C969" s="84"/>
    </row>
    <row r="970" spans="3:3" ht="14.4">
      <c r="C970" s="84"/>
    </row>
    <row r="971" spans="3:3" ht="14.4">
      <c r="C971" s="84"/>
    </row>
    <row r="972" spans="3:3" ht="14.4">
      <c r="C972" s="84"/>
    </row>
    <row r="973" spans="3:3" ht="14.4">
      <c r="C973" s="84"/>
    </row>
    <row r="974" spans="3:3" ht="14.4">
      <c r="C974" s="84"/>
    </row>
    <row r="975" spans="3:3" ht="14.4">
      <c r="C975" s="84"/>
    </row>
    <row r="976" spans="3:3" ht="14.4">
      <c r="C976" s="84"/>
    </row>
    <row r="977" spans="3:3" ht="14.4">
      <c r="C977" s="84"/>
    </row>
    <row r="978" spans="3:3" ht="14.4">
      <c r="C978" s="84"/>
    </row>
    <row r="979" spans="3:3" ht="14.4">
      <c r="C979" s="84"/>
    </row>
    <row r="980" spans="3:3" ht="14.4">
      <c r="C980" s="84"/>
    </row>
    <row r="981" spans="3:3" ht="14.4">
      <c r="C981" s="84"/>
    </row>
    <row r="982" spans="3:3" ht="14.4">
      <c r="C982" s="84"/>
    </row>
    <row r="983" spans="3:3" ht="14.4">
      <c r="C983" s="84"/>
    </row>
    <row r="984" spans="3:3" ht="14.4">
      <c r="C984" s="84"/>
    </row>
    <row r="985" spans="3:3" ht="14.4">
      <c r="C985" s="84"/>
    </row>
    <row r="986" spans="3:3" ht="14.4">
      <c r="C986" s="84"/>
    </row>
    <row r="987" spans="3:3" ht="14.4">
      <c r="C987" s="84"/>
    </row>
    <row r="988" spans="3:3" ht="14.4">
      <c r="C988" s="84"/>
    </row>
    <row r="989" spans="3:3" ht="14.4">
      <c r="C989" s="84"/>
    </row>
    <row r="990" spans="3:3" ht="14.4">
      <c r="C990" s="84"/>
    </row>
    <row r="991" spans="3:3" ht="14.4">
      <c r="C991" s="84"/>
    </row>
    <row r="992" spans="3:3" ht="14.4">
      <c r="C992" s="84"/>
    </row>
    <row r="993" spans="3:3" ht="14.4">
      <c r="C993" s="84"/>
    </row>
    <row r="994" spans="3:3" ht="14.4">
      <c r="C994" s="84"/>
    </row>
    <row r="995" spans="3:3" ht="14.4">
      <c r="C995" s="84"/>
    </row>
    <row r="996" spans="3:3" ht="14.4">
      <c r="C996" s="84"/>
    </row>
    <row r="997" spans="3:3" ht="14.4">
      <c r="C997" s="84"/>
    </row>
    <row r="998" spans="3:3" ht="14.4">
      <c r="C998" s="84"/>
    </row>
    <row r="999" spans="3:3" ht="14.4">
      <c r="C999" s="84"/>
    </row>
    <row r="1000" spans="3:3" ht="14.4">
      <c r="C1000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6C2F-45FC-4C98-998D-DF7BDDD32A1D}">
  <dimension ref="A1:AKJ32"/>
  <sheetViews>
    <sheetView tabSelected="1" topLeftCell="H1" workbookViewId="0">
      <selection activeCell="O15" sqref="O15"/>
    </sheetView>
  </sheetViews>
  <sheetFormatPr baseColWidth="10" defaultRowHeight="13.2"/>
  <cols>
    <col min="2" max="2" width="21.6640625" style="101" bestFit="1" customWidth="1"/>
    <col min="3" max="3" width="25.109375" bestFit="1" customWidth="1"/>
    <col min="6" max="6" width="10.6640625" bestFit="1" customWidth="1"/>
    <col min="8" max="8" width="79.109375" style="103" bestFit="1" customWidth="1"/>
  </cols>
  <sheetData>
    <row r="1" spans="1:972" s="91" customFormat="1" ht="24" customHeight="1">
      <c r="A1" s="91" t="s">
        <v>1968</v>
      </c>
      <c r="B1" s="91" t="s">
        <v>1969</v>
      </c>
      <c r="C1" s="105" t="s">
        <v>1970</v>
      </c>
      <c r="D1" s="105" t="s">
        <v>1971</v>
      </c>
      <c r="E1" s="91" t="s">
        <v>1972</v>
      </c>
      <c r="F1" s="91" t="s">
        <v>1973</v>
      </c>
      <c r="G1" s="91" t="s">
        <v>1974</v>
      </c>
      <c r="H1" s="104" t="s">
        <v>1975</v>
      </c>
      <c r="I1" s="91" t="s">
        <v>1976</v>
      </c>
      <c r="J1" s="91" t="s">
        <v>1977</v>
      </c>
      <c r="K1" s="105" t="s">
        <v>1978</v>
      </c>
      <c r="L1" s="91" t="s">
        <v>1979</v>
      </c>
    </row>
    <row r="2" spans="1:972" s="93" customFormat="1">
      <c r="A2" s="87">
        <v>411380</v>
      </c>
      <c r="B2" s="91" t="s">
        <v>1980</v>
      </c>
      <c r="C2" s="88" t="s">
        <v>1981</v>
      </c>
      <c r="D2" s="87" t="s">
        <v>1982</v>
      </c>
      <c r="E2" s="89" t="s">
        <v>1982</v>
      </c>
      <c r="F2" s="90"/>
      <c r="G2" s="91"/>
      <c r="H2" s="88" t="s">
        <v>2135</v>
      </c>
      <c r="I2" s="91" t="s">
        <v>1983</v>
      </c>
      <c r="J2" s="89" t="s">
        <v>1984</v>
      </c>
      <c r="K2" s="89" t="s">
        <v>1985</v>
      </c>
      <c r="L2" s="92">
        <v>10000</v>
      </c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  <c r="NM2" s="91"/>
      <c r="NN2" s="91"/>
      <c r="NO2" s="91"/>
      <c r="NP2" s="91"/>
      <c r="NQ2" s="91"/>
      <c r="NR2" s="91"/>
      <c r="NS2" s="91"/>
      <c r="NT2" s="91"/>
      <c r="NU2" s="91"/>
      <c r="NV2" s="91"/>
      <c r="NW2" s="91"/>
      <c r="NX2" s="91"/>
      <c r="NY2" s="91"/>
      <c r="NZ2" s="91"/>
      <c r="OA2" s="91"/>
      <c r="OB2" s="91"/>
      <c r="OC2" s="91"/>
      <c r="OD2" s="91"/>
      <c r="OE2" s="91"/>
      <c r="OF2" s="91"/>
      <c r="OG2" s="91"/>
      <c r="OH2" s="91"/>
      <c r="OI2" s="91"/>
      <c r="OJ2" s="91"/>
      <c r="OK2" s="91"/>
      <c r="OL2" s="91"/>
      <c r="OM2" s="91"/>
      <c r="ON2" s="91"/>
      <c r="OO2" s="91"/>
      <c r="OP2" s="91"/>
      <c r="OQ2" s="91"/>
      <c r="OR2" s="91"/>
      <c r="OS2" s="91"/>
      <c r="OT2" s="91"/>
      <c r="OU2" s="91"/>
      <c r="OV2" s="91"/>
      <c r="OW2" s="91"/>
      <c r="OX2" s="91"/>
      <c r="OY2" s="91"/>
      <c r="OZ2" s="91"/>
      <c r="PA2" s="91"/>
      <c r="PB2" s="91"/>
      <c r="PC2" s="91"/>
      <c r="PD2" s="91"/>
      <c r="PE2" s="91"/>
      <c r="PF2" s="91"/>
      <c r="PG2" s="91"/>
      <c r="PH2" s="91"/>
      <c r="PI2" s="91"/>
      <c r="PJ2" s="91"/>
      <c r="PK2" s="91"/>
      <c r="PL2" s="91"/>
      <c r="PM2" s="91"/>
      <c r="PN2" s="91"/>
      <c r="PO2" s="91"/>
      <c r="PP2" s="91"/>
      <c r="PQ2" s="91"/>
      <c r="PR2" s="91"/>
      <c r="PS2" s="91"/>
      <c r="PT2" s="91"/>
      <c r="PU2" s="91"/>
      <c r="PV2" s="91"/>
      <c r="PW2" s="91"/>
      <c r="PX2" s="91"/>
      <c r="PY2" s="91"/>
      <c r="PZ2" s="91"/>
      <c r="QA2" s="91"/>
      <c r="QB2" s="91"/>
      <c r="QC2" s="91"/>
      <c r="QD2" s="91"/>
      <c r="QE2" s="91"/>
      <c r="QF2" s="91"/>
      <c r="QG2" s="91"/>
      <c r="QH2" s="91"/>
      <c r="QI2" s="91"/>
      <c r="QJ2" s="91"/>
      <c r="QK2" s="91"/>
      <c r="QL2" s="91"/>
      <c r="QM2" s="91"/>
      <c r="QN2" s="91"/>
      <c r="QO2" s="91"/>
      <c r="QP2" s="91"/>
      <c r="QQ2" s="91"/>
      <c r="QR2" s="91"/>
      <c r="QS2" s="91"/>
      <c r="QT2" s="91"/>
      <c r="QU2" s="91"/>
      <c r="QV2" s="91"/>
      <c r="QW2" s="91"/>
      <c r="QX2" s="91"/>
      <c r="QY2" s="91"/>
      <c r="QZ2" s="91"/>
      <c r="RA2" s="91"/>
      <c r="RB2" s="91"/>
      <c r="RC2" s="91"/>
      <c r="RD2" s="91"/>
      <c r="RE2" s="91"/>
      <c r="RF2" s="91"/>
      <c r="RG2" s="91"/>
      <c r="RH2" s="91"/>
      <c r="RI2" s="91"/>
      <c r="RJ2" s="91"/>
      <c r="RK2" s="91"/>
      <c r="RL2" s="91"/>
      <c r="RM2" s="91"/>
      <c r="RN2" s="91"/>
      <c r="RO2" s="91"/>
      <c r="RP2" s="91"/>
      <c r="RQ2" s="91"/>
      <c r="RR2" s="91"/>
      <c r="RS2" s="91"/>
      <c r="RT2" s="91"/>
      <c r="RU2" s="91"/>
      <c r="RV2" s="91"/>
      <c r="RW2" s="91"/>
      <c r="RX2" s="91"/>
      <c r="RY2" s="91"/>
      <c r="RZ2" s="91"/>
      <c r="SA2" s="91"/>
      <c r="SB2" s="91"/>
      <c r="SC2" s="91"/>
      <c r="SD2" s="91"/>
      <c r="SE2" s="91"/>
      <c r="SF2" s="91"/>
      <c r="SG2" s="91"/>
      <c r="SH2" s="91"/>
      <c r="SI2" s="91"/>
      <c r="SJ2" s="91"/>
      <c r="SK2" s="91"/>
      <c r="SL2" s="91"/>
      <c r="SM2" s="91"/>
      <c r="SN2" s="91"/>
      <c r="SO2" s="91"/>
      <c r="SP2" s="91"/>
      <c r="SQ2" s="91"/>
      <c r="SR2" s="91"/>
      <c r="SS2" s="91"/>
      <c r="ST2" s="91"/>
      <c r="SU2" s="91"/>
      <c r="SV2" s="91"/>
      <c r="SW2" s="91"/>
      <c r="SX2" s="91"/>
      <c r="SY2" s="91"/>
      <c r="SZ2" s="91"/>
      <c r="TA2" s="91"/>
      <c r="TB2" s="91"/>
      <c r="TC2" s="91"/>
      <c r="TD2" s="91"/>
      <c r="TE2" s="91"/>
      <c r="TF2" s="91"/>
      <c r="TG2" s="91"/>
      <c r="TH2" s="91"/>
      <c r="TI2" s="91"/>
      <c r="TJ2" s="91"/>
      <c r="TK2" s="91"/>
      <c r="TL2" s="91"/>
      <c r="TM2" s="91"/>
      <c r="TN2" s="91"/>
      <c r="TO2" s="91"/>
      <c r="TP2" s="91"/>
      <c r="TQ2" s="91"/>
      <c r="TR2" s="91"/>
      <c r="TS2" s="91"/>
      <c r="TT2" s="91"/>
      <c r="TU2" s="91"/>
      <c r="TV2" s="91"/>
      <c r="TW2" s="91"/>
      <c r="TX2" s="91"/>
      <c r="TY2" s="91"/>
      <c r="TZ2" s="91"/>
      <c r="UA2" s="91"/>
      <c r="UB2" s="91"/>
      <c r="UC2" s="91"/>
      <c r="UD2" s="91"/>
      <c r="UE2" s="91"/>
      <c r="UF2" s="91"/>
      <c r="UG2" s="91"/>
      <c r="UH2" s="91"/>
      <c r="UI2" s="91"/>
      <c r="UJ2" s="91"/>
      <c r="UK2" s="91"/>
      <c r="UL2" s="91"/>
      <c r="UM2" s="91"/>
      <c r="UN2" s="91"/>
      <c r="UO2" s="91"/>
      <c r="UP2" s="91"/>
      <c r="UQ2" s="91"/>
      <c r="UR2" s="91"/>
      <c r="US2" s="91"/>
      <c r="UT2" s="91"/>
      <c r="UU2" s="91"/>
      <c r="UV2" s="91"/>
      <c r="UW2" s="91"/>
      <c r="UX2" s="91"/>
      <c r="UY2" s="91"/>
      <c r="UZ2" s="91"/>
      <c r="VA2" s="91"/>
      <c r="VB2" s="91"/>
      <c r="VC2" s="91"/>
      <c r="VD2" s="91"/>
      <c r="VE2" s="91"/>
      <c r="VF2" s="91"/>
      <c r="VG2" s="91"/>
      <c r="VH2" s="91"/>
      <c r="VI2" s="91"/>
      <c r="VJ2" s="91"/>
      <c r="VK2" s="91"/>
      <c r="VL2" s="91"/>
      <c r="VM2" s="91"/>
      <c r="VN2" s="91"/>
      <c r="VO2" s="91"/>
      <c r="VP2" s="91"/>
      <c r="VQ2" s="91"/>
      <c r="VR2" s="91"/>
      <c r="VS2" s="91"/>
      <c r="VT2" s="91"/>
      <c r="VU2" s="91"/>
      <c r="VV2" s="91"/>
      <c r="VW2" s="91"/>
      <c r="VX2" s="91"/>
      <c r="VY2" s="91"/>
      <c r="VZ2" s="91"/>
      <c r="WA2" s="91"/>
      <c r="WB2" s="91"/>
      <c r="WC2" s="91"/>
      <c r="WD2" s="91"/>
      <c r="WE2" s="91"/>
      <c r="WF2" s="91"/>
      <c r="WG2" s="91"/>
      <c r="WH2" s="91"/>
      <c r="WI2" s="91"/>
      <c r="WJ2" s="91"/>
      <c r="WK2" s="91"/>
      <c r="WL2" s="91"/>
      <c r="WM2" s="91"/>
      <c r="WN2" s="91"/>
      <c r="WO2" s="91"/>
      <c r="WP2" s="91"/>
      <c r="WQ2" s="91"/>
      <c r="WR2" s="91"/>
      <c r="WS2" s="91"/>
      <c r="WT2" s="91"/>
      <c r="WU2" s="91"/>
      <c r="WV2" s="91"/>
      <c r="WW2" s="91"/>
      <c r="WX2" s="91"/>
      <c r="WY2" s="91"/>
      <c r="WZ2" s="91"/>
      <c r="XA2" s="91"/>
      <c r="XB2" s="91"/>
      <c r="XC2" s="91"/>
      <c r="XD2" s="91"/>
      <c r="XE2" s="91"/>
      <c r="XF2" s="91"/>
      <c r="XG2" s="91"/>
      <c r="XH2" s="91"/>
      <c r="XI2" s="91"/>
      <c r="XJ2" s="91"/>
      <c r="XK2" s="91"/>
      <c r="XL2" s="91"/>
      <c r="XM2" s="91"/>
      <c r="XN2" s="91"/>
      <c r="XO2" s="91"/>
      <c r="XP2" s="91"/>
      <c r="XQ2" s="91"/>
      <c r="XR2" s="91"/>
      <c r="XS2" s="91"/>
      <c r="XT2" s="91"/>
      <c r="XU2" s="91"/>
      <c r="XV2" s="91"/>
      <c r="XW2" s="91"/>
      <c r="XX2" s="91"/>
      <c r="XY2" s="91"/>
      <c r="XZ2" s="91"/>
      <c r="YA2" s="91"/>
      <c r="YB2" s="91"/>
      <c r="YC2" s="91"/>
      <c r="YD2" s="91"/>
      <c r="YE2" s="91"/>
      <c r="YF2" s="91"/>
      <c r="YG2" s="91"/>
      <c r="YH2" s="91"/>
      <c r="YI2" s="91"/>
      <c r="YJ2" s="91"/>
      <c r="YK2" s="91"/>
      <c r="YL2" s="91"/>
      <c r="YM2" s="91"/>
      <c r="YN2" s="91"/>
      <c r="YO2" s="91"/>
      <c r="YP2" s="91"/>
      <c r="YQ2" s="91"/>
      <c r="YR2" s="91"/>
      <c r="YS2" s="91"/>
      <c r="YT2" s="91"/>
      <c r="YU2" s="91"/>
      <c r="YV2" s="91"/>
      <c r="YW2" s="91"/>
      <c r="YX2" s="91"/>
      <c r="YY2" s="91"/>
      <c r="YZ2" s="91"/>
      <c r="ZA2" s="91"/>
      <c r="ZB2" s="91"/>
      <c r="ZC2" s="91"/>
      <c r="ZD2" s="91"/>
      <c r="ZE2" s="91"/>
      <c r="ZF2" s="91"/>
      <c r="ZG2" s="91"/>
      <c r="ZH2" s="91"/>
      <c r="ZI2" s="91"/>
      <c r="ZJ2" s="91"/>
      <c r="ZK2" s="91"/>
      <c r="ZL2" s="91"/>
      <c r="ZM2" s="91"/>
      <c r="ZN2" s="91"/>
      <c r="ZO2" s="91"/>
      <c r="ZP2" s="91"/>
      <c r="ZQ2" s="91"/>
      <c r="ZR2" s="91"/>
      <c r="ZS2" s="91"/>
      <c r="ZT2" s="91"/>
      <c r="ZU2" s="91"/>
      <c r="ZV2" s="91"/>
      <c r="ZW2" s="91"/>
      <c r="ZX2" s="91"/>
      <c r="ZY2" s="91"/>
      <c r="ZZ2" s="91"/>
      <c r="AAA2" s="91"/>
      <c r="AAB2" s="91"/>
      <c r="AAC2" s="91"/>
      <c r="AAD2" s="91"/>
      <c r="AAE2" s="91"/>
      <c r="AAF2" s="91"/>
      <c r="AAG2" s="91"/>
      <c r="AAH2" s="91"/>
      <c r="AAI2" s="91"/>
      <c r="AAJ2" s="91"/>
      <c r="AAK2" s="91"/>
      <c r="AAL2" s="91"/>
      <c r="AAM2" s="91"/>
      <c r="AAN2" s="91"/>
      <c r="AAO2" s="91"/>
      <c r="AAP2" s="91"/>
      <c r="AAQ2" s="91"/>
      <c r="AAR2" s="91"/>
      <c r="AAS2" s="91"/>
      <c r="AAT2" s="91"/>
      <c r="AAU2" s="91"/>
      <c r="AAV2" s="91"/>
      <c r="AAW2" s="91"/>
      <c r="AAX2" s="91"/>
      <c r="AAY2" s="91"/>
      <c r="AAZ2" s="91"/>
      <c r="ABA2" s="91"/>
      <c r="ABB2" s="91"/>
      <c r="ABC2" s="91"/>
      <c r="ABD2" s="91"/>
      <c r="ABE2" s="91"/>
      <c r="ABF2" s="91"/>
      <c r="ABG2" s="91"/>
      <c r="ABH2" s="91"/>
      <c r="ABI2" s="91"/>
      <c r="ABJ2" s="91"/>
      <c r="ABK2" s="91"/>
      <c r="ABL2" s="91"/>
      <c r="ABM2" s="91"/>
      <c r="ABN2" s="91"/>
      <c r="ABO2" s="91"/>
      <c r="ABP2" s="91"/>
      <c r="ABQ2" s="91"/>
      <c r="ABR2" s="91"/>
      <c r="ABS2" s="91"/>
      <c r="ABT2" s="91"/>
      <c r="ABU2" s="91"/>
      <c r="ABV2" s="91"/>
      <c r="ABW2" s="91"/>
      <c r="ABX2" s="91"/>
      <c r="ABY2" s="91"/>
      <c r="ABZ2" s="91"/>
      <c r="ACA2" s="91"/>
      <c r="ACB2" s="91"/>
      <c r="ACC2" s="91"/>
      <c r="ACD2" s="91"/>
      <c r="ACE2" s="91"/>
      <c r="ACF2" s="91"/>
      <c r="ACG2" s="91"/>
      <c r="ACH2" s="91"/>
      <c r="ACI2" s="91"/>
      <c r="ACJ2" s="91"/>
      <c r="ACK2" s="91"/>
      <c r="ACL2" s="91"/>
      <c r="ACM2" s="91"/>
      <c r="ACN2" s="91"/>
      <c r="ACO2" s="91"/>
      <c r="ACP2" s="91"/>
      <c r="ACQ2" s="91"/>
      <c r="ACR2" s="91"/>
      <c r="ACS2" s="91"/>
      <c r="ACT2" s="91"/>
      <c r="ACU2" s="91"/>
      <c r="ACV2" s="91"/>
      <c r="ACW2" s="91"/>
      <c r="ACX2" s="91"/>
      <c r="ACY2" s="91"/>
      <c r="ACZ2" s="91"/>
      <c r="ADA2" s="91"/>
      <c r="ADB2" s="91"/>
      <c r="ADC2" s="91"/>
      <c r="ADD2" s="91"/>
      <c r="ADE2" s="91"/>
      <c r="ADF2" s="91"/>
      <c r="ADG2" s="91"/>
      <c r="ADH2" s="91"/>
      <c r="ADI2" s="91"/>
      <c r="ADJ2" s="91"/>
      <c r="ADK2" s="91"/>
      <c r="ADL2" s="91"/>
      <c r="ADM2" s="91"/>
      <c r="ADN2" s="91"/>
      <c r="ADO2" s="91"/>
      <c r="ADP2" s="91"/>
      <c r="ADQ2" s="91"/>
      <c r="ADR2" s="91"/>
      <c r="ADS2" s="91"/>
      <c r="ADT2" s="91"/>
      <c r="ADU2" s="91"/>
      <c r="ADV2" s="91"/>
      <c r="ADW2" s="91"/>
      <c r="ADX2" s="91"/>
      <c r="ADY2" s="91"/>
      <c r="ADZ2" s="91"/>
      <c r="AEA2" s="91"/>
      <c r="AEB2" s="91"/>
      <c r="AEC2" s="91"/>
      <c r="AED2" s="91"/>
      <c r="AEE2" s="91"/>
      <c r="AEF2" s="91"/>
      <c r="AEG2" s="91"/>
      <c r="AEH2" s="91"/>
      <c r="AEI2" s="91"/>
      <c r="AEJ2" s="91"/>
      <c r="AEK2" s="91"/>
      <c r="AEL2" s="91"/>
      <c r="AEM2" s="91"/>
      <c r="AEN2" s="91"/>
      <c r="AEO2" s="91"/>
      <c r="AEP2" s="91"/>
      <c r="AEQ2" s="91"/>
      <c r="AER2" s="91"/>
      <c r="AES2" s="91"/>
      <c r="AET2" s="91"/>
      <c r="AEU2" s="91"/>
      <c r="AEV2" s="91"/>
      <c r="AEW2" s="91"/>
      <c r="AEX2" s="91"/>
      <c r="AEY2" s="91"/>
      <c r="AEZ2" s="91"/>
      <c r="AFA2" s="91"/>
      <c r="AFB2" s="91"/>
      <c r="AFC2" s="91"/>
      <c r="AFD2" s="91"/>
      <c r="AFE2" s="91"/>
      <c r="AFF2" s="91"/>
      <c r="AFG2" s="91"/>
      <c r="AFH2" s="91"/>
      <c r="AFI2" s="91"/>
      <c r="AFJ2" s="91"/>
      <c r="AFK2" s="91"/>
      <c r="AFL2" s="91"/>
      <c r="AFM2" s="91"/>
      <c r="AFN2" s="91"/>
      <c r="AFO2" s="91"/>
      <c r="AFP2" s="91"/>
      <c r="AFQ2" s="91"/>
      <c r="AFR2" s="91"/>
      <c r="AFS2" s="91"/>
      <c r="AFT2" s="91"/>
      <c r="AFU2" s="91"/>
      <c r="AFV2" s="91"/>
      <c r="AFW2" s="91"/>
      <c r="AFX2" s="91"/>
      <c r="AFY2" s="91"/>
      <c r="AFZ2" s="91"/>
      <c r="AGA2" s="91"/>
      <c r="AGB2" s="91"/>
      <c r="AGC2" s="91"/>
      <c r="AGD2" s="91"/>
      <c r="AGE2" s="91"/>
      <c r="AGF2" s="91"/>
      <c r="AGG2" s="91"/>
      <c r="AGH2" s="91"/>
      <c r="AGI2" s="91"/>
      <c r="AGJ2" s="91"/>
      <c r="AGK2" s="91"/>
      <c r="AGL2" s="91"/>
      <c r="AGM2" s="91"/>
      <c r="AGN2" s="91"/>
      <c r="AGO2" s="91"/>
      <c r="AGP2" s="91"/>
      <c r="AGQ2" s="91"/>
      <c r="AGR2" s="91"/>
      <c r="AGS2" s="91"/>
      <c r="AGT2" s="91"/>
      <c r="AGU2" s="91"/>
      <c r="AGV2" s="91"/>
      <c r="AGW2" s="91"/>
      <c r="AGX2" s="91"/>
      <c r="AGY2" s="91"/>
      <c r="AGZ2" s="91"/>
      <c r="AHA2" s="91"/>
      <c r="AHB2" s="91"/>
      <c r="AHC2" s="91"/>
      <c r="AHD2" s="91"/>
      <c r="AHE2" s="91"/>
      <c r="AHF2" s="91"/>
      <c r="AHG2" s="91"/>
      <c r="AHH2" s="91"/>
      <c r="AHI2" s="91"/>
      <c r="AHJ2" s="91"/>
      <c r="AHK2" s="91"/>
      <c r="AHL2" s="91"/>
      <c r="AHM2" s="91"/>
      <c r="AHN2" s="91"/>
      <c r="AHO2" s="91"/>
      <c r="AHP2" s="91"/>
      <c r="AHQ2" s="91"/>
      <c r="AHR2" s="91"/>
      <c r="AHS2" s="91"/>
      <c r="AHT2" s="91"/>
      <c r="AHU2" s="91"/>
      <c r="AHV2" s="91"/>
      <c r="AHW2" s="91"/>
      <c r="AHX2" s="91"/>
      <c r="AHY2" s="91"/>
      <c r="AHZ2" s="91"/>
      <c r="AIA2" s="91"/>
      <c r="AIB2" s="91"/>
      <c r="AIC2" s="91"/>
      <c r="AID2" s="91"/>
      <c r="AIE2" s="91"/>
      <c r="AIF2" s="91"/>
      <c r="AIG2" s="91"/>
      <c r="AIH2" s="91"/>
      <c r="AII2" s="91"/>
      <c r="AIJ2" s="91"/>
      <c r="AIK2" s="91"/>
      <c r="AIL2" s="91"/>
      <c r="AIM2" s="91"/>
      <c r="AIN2" s="91"/>
      <c r="AIO2" s="91"/>
      <c r="AIP2" s="91"/>
      <c r="AIQ2" s="91"/>
      <c r="AIR2" s="91"/>
      <c r="AIS2" s="91"/>
      <c r="AIT2" s="91"/>
      <c r="AIU2" s="91"/>
      <c r="AIV2" s="91"/>
      <c r="AIW2" s="91"/>
      <c r="AIX2" s="91"/>
      <c r="AIY2" s="91"/>
      <c r="AIZ2" s="91"/>
      <c r="AJA2" s="91"/>
      <c r="AJB2" s="91"/>
      <c r="AJC2" s="91"/>
      <c r="AJD2" s="91"/>
      <c r="AJE2" s="91"/>
      <c r="AJF2" s="91"/>
      <c r="AJG2" s="91"/>
      <c r="AJH2" s="91"/>
      <c r="AJI2" s="91"/>
      <c r="AJJ2" s="91"/>
      <c r="AJK2" s="91"/>
      <c r="AJL2" s="91"/>
      <c r="AJM2" s="91"/>
      <c r="AJN2" s="91"/>
      <c r="AJO2" s="91"/>
      <c r="AJP2" s="91"/>
      <c r="AJQ2" s="91"/>
      <c r="AJR2" s="91"/>
      <c r="AJS2" s="91"/>
      <c r="AJT2" s="91"/>
      <c r="AJU2" s="91"/>
      <c r="AJV2" s="91"/>
      <c r="AJW2" s="91"/>
      <c r="AJX2" s="91"/>
      <c r="AJY2" s="91"/>
      <c r="AJZ2" s="91"/>
      <c r="AKA2" s="91"/>
      <c r="AKB2" s="91"/>
      <c r="AKC2" s="91"/>
      <c r="AKD2" s="91"/>
      <c r="AKE2" s="91"/>
      <c r="AKF2" s="91"/>
      <c r="AKG2" s="91"/>
      <c r="AKH2" s="91"/>
      <c r="AKI2" s="91"/>
      <c r="AKJ2" s="91"/>
    </row>
    <row r="3" spans="1:972" s="93" customFormat="1">
      <c r="A3" s="87" t="s">
        <v>1986</v>
      </c>
      <c r="B3" s="91"/>
      <c r="C3" s="88" t="s">
        <v>1987</v>
      </c>
      <c r="D3" s="87" t="s">
        <v>1988</v>
      </c>
      <c r="E3" s="89" t="s">
        <v>1988</v>
      </c>
      <c r="F3" s="90"/>
      <c r="G3" s="91"/>
      <c r="H3" s="88" t="s">
        <v>1989</v>
      </c>
      <c r="I3" s="91" t="s">
        <v>1990</v>
      </c>
      <c r="J3" s="89" t="s">
        <v>1991</v>
      </c>
      <c r="K3" s="89"/>
      <c r="L3" s="92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  <c r="DY3" s="91"/>
      <c r="DZ3" s="91"/>
      <c r="EA3" s="91"/>
      <c r="EB3" s="91"/>
      <c r="EC3" s="91"/>
      <c r="ED3" s="91"/>
      <c r="EE3" s="91"/>
      <c r="EF3" s="91"/>
      <c r="EG3" s="91"/>
      <c r="EH3" s="91"/>
      <c r="EI3" s="91"/>
      <c r="EJ3" s="91"/>
      <c r="EK3" s="91"/>
      <c r="EL3" s="91"/>
      <c r="EM3" s="91"/>
      <c r="EN3" s="91"/>
      <c r="EO3" s="91"/>
      <c r="EP3" s="91"/>
      <c r="EQ3" s="91"/>
      <c r="ER3" s="91"/>
      <c r="ES3" s="91"/>
      <c r="ET3" s="91"/>
      <c r="EU3" s="91"/>
      <c r="EV3" s="91"/>
      <c r="EW3" s="91"/>
      <c r="EX3" s="91"/>
      <c r="EY3" s="91"/>
      <c r="EZ3" s="91"/>
      <c r="FA3" s="91"/>
      <c r="FB3" s="91"/>
      <c r="FC3" s="91"/>
      <c r="FD3" s="91"/>
      <c r="FE3" s="91"/>
      <c r="FF3" s="91"/>
      <c r="FG3" s="91"/>
      <c r="FH3" s="91"/>
      <c r="FI3" s="91"/>
      <c r="FJ3" s="91"/>
      <c r="FK3" s="91"/>
      <c r="FL3" s="91"/>
      <c r="FM3" s="91"/>
      <c r="FN3" s="91"/>
      <c r="FO3" s="91"/>
      <c r="FP3" s="91"/>
      <c r="FQ3" s="91"/>
      <c r="FR3" s="91"/>
      <c r="FS3" s="91"/>
      <c r="FT3" s="91"/>
      <c r="FU3" s="91"/>
      <c r="FV3" s="91"/>
      <c r="FW3" s="91"/>
      <c r="FX3" s="91"/>
      <c r="FY3" s="91"/>
      <c r="FZ3" s="91"/>
      <c r="GA3" s="91"/>
      <c r="GB3" s="91"/>
      <c r="GC3" s="91"/>
      <c r="GD3" s="91"/>
      <c r="GE3" s="91"/>
      <c r="GF3" s="91"/>
      <c r="GG3" s="91"/>
      <c r="GH3" s="91"/>
      <c r="GI3" s="91"/>
      <c r="GJ3" s="91"/>
      <c r="GK3" s="91"/>
      <c r="GL3" s="91"/>
      <c r="GM3" s="91"/>
      <c r="GN3" s="91"/>
      <c r="GO3" s="91"/>
      <c r="GP3" s="91"/>
      <c r="GQ3" s="91"/>
      <c r="GR3" s="91"/>
      <c r="GS3" s="91"/>
      <c r="GT3" s="91"/>
      <c r="GU3" s="91"/>
      <c r="GV3" s="91"/>
      <c r="GW3" s="91"/>
      <c r="GX3" s="91"/>
      <c r="GY3" s="91"/>
      <c r="GZ3" s="91"/>
      <c r="HA3" s="91"/>
      <c r="HB3" s="91"/>
      <c r="HC3" s="91"/>
      <c r="HD3" s="91"/>
      <c r="HE3" s="91"/>
      <c r="HF3" s="91"/>
      <c r="HG3" s="91"/>
      <c r="HH3" s="91"/>
      <c r="HI3" s="91"/>
      <c r="HJ3" s="91"/>
      <c r="HK3" s="91"/>
      <c r="HL3" s="91"/>
      <c r="HM3" s="91"/>
      <c r="HN3" s="91"/>
      <c r="HO3" s="91"/>
      <c r="HP3" s="91"/>
      <c r="HQ3" s="91"/>
      <c r="HR3" s="91"/>
      <c r="HS3" s="91"/>
      <c r="HT3" s="91"/>
      <c r="HU3" s="91"/>
      <c r="HV3" s="91"/>
      <c r="HW3" s="91"/>
      <c r="HX3" s="91"/>
      <c r="HY3" s="91"/>
      <c r="HZ3" s="91"/>
      <c r="IA3" s="91"/>
      <c r="IB3" s="91"/>
      <c r="IC3" s="91"/>
      <c r="ID3" s="91"/>
      <c r="IE3" s="91"/>
      <c r="IF3" s="91"/>
      <c r="IG3" s="91"/>
      <c r="IH3" s="91"/>
      <c r="II3" s="91"/>
      <c r="IJ3" s="91"/>
      <c r="IK3" s="91"/>
      <c r="IL3" s="91"/>
      <c r="IM3" s="91"/>
      <c r="IN3" s="91"/>
      <c r="IO3" s="91"/>
      <c r="IP3" s="91"/>
      <c r="IQ3" s="91"/>
      <c r="IR3" s="91"/>
      <c r="IS3" s="91"/>
      <c r="IT3" s="91"/>
      <c r="IU3" s="91"/>
      <c r="IV3" s="91"/>
      <c r="IW3" s="91"/>
      <c r="IX3" s="91"/>
      <c r="IY3" s="91"/>
      <c r="IZ3" s="91"/>
      <c r="JA3" s="91"/>
      <c r="JB3" s="91"/>
      <c r="JC3" s="91"/>
      <c r="JD3" s="91"/>
      <c r="JE3" s="91"/>
      <c r="JF3" s="91"/>
      <c r="JG3" s="91"/>
      <c r="JH3" s="91"/>
      <c r="JI3" s="91"/>
      <c r="JJ3" s="91"/>
      <c r="JK3" s="91"/>
      <c r="JL3" s="91"/>
      <c r="JM3" s="91"/>
      <c r="JN3" s="91"/>
      <c r="JO3" s="91"/>
      <c r="JP3" s="91"/>
      <c r="JQ3" s="91"/>
      <c r="JR3" s="91"/>
      <c r="JS3" s="91"/>
      <c r="JT3" s="91"/>
      <c r="JU3" s="91"/>
      <c r="JV3" s="91"/>
      <c r="JW3" s="91"/>
      <c r="JX3" s="91"/>
      <c r="JY3" s="91"/>
      <c r="JZ3" s="91"/>
      <c r="KA3" s="91"/>
      <c r="KB3" s="91"/>
      <c r="KC3" s="91"/>
      <c r="KD3" s="91"/>
      <c r="KE3" s="91"/>
      <c r="KF3" s="91"/>
      <c r="KG3" s="91"/>
      <c r="KH3" s="91"/>
      <c r="KI3" s="91"/>
      <c r="KJ3" s="91"/>
      <c r="KK3" s="91"/>
      <c r="KL3" s="91"/>
      <c r="KM3" s="91"/>
      <c r="KN3" s="91"/>
      <c r="KO3" s="91"/>
      <c r="KP3" s="91"/>
      <c r="KQ3" s="91"/>
      <c r="KR3" s="91"/>
      <c r="KS3" s="91"/>
      <c r="KT3" s="91"/>
      <c r="KU3" s="91"/>
      <c r="KV3" s="91"/>
      <c r="KW3" s="91"/>
      <c r="KX3" s="91"/>
      <c r="KY3" s="91"/>
      <c r="KZ3" s="91"/>
      <c r="LA3" s="91"/>
      <c r="LB3" s="91"/>
      <c r="LC3" s="91"/>
      <c r="LD3" s="91"/>
      <c r="LE3" s="91"/>
      <c r="LF3" s="91"/>
      <c r="LG3" s="91"/>
      <c r="LH3" s="91"/>
      <c r="LI3" s="91"/>
      <c r="LJ3" s="91"/>
      <c r="LK3" s="91"/>
      <c r="LL3" s="91"/>
      <c r="LM3" s="91"/>
      <c r="LN3" s="91"/>
      <c r="LO3" s="91"/>
      <c r="LP3" s="91"/>
      <c r="LQ3" s="91"/>
      <c r="LR3" s="91"/>
      <c r="LS3" s="91"/>
      <c r="LT3" s="91"/>
      <c r="LU3" s="91"/>
      <c r="LV3" s="91"/>
      <c r="LW3" s="91"/>
      <c r="LX3" s="91"/>
      <c r="LY3" s="91"/>
      <c r="LZ3" s="91"/>
      <c r="MA3" s="91"/>
      <c r="MB3" s="91"/>
      <c r="MC3" s="91"/>
      <c r="MD3" s="91"/>
      <c r="ME3" s="91"/>
      <c r="MF3" s="91"/>
      <c r="MG3" s="91"/>
      <c r="MH3" s="91"/>
      <c r="MI3" s="91"/>
      <c r="MJ3" s="91"/>
      <c r="MK3" s="91"/>
      <c r="ML3" s="91"/>
      <c r="MM3" s="91"/>
      <c r="MN3" s="91"/>
      <c r="MO3" s="91"/>
      <c r="MP3" s="91"/>
      <c r="MQ3" s="91"/>
      <c r="MR3" s="91"/>
      <c r="MS3" s="91"/>
      <c r="MT3" s="91"/>
      <c r="MU3" s="91"/>
      <c r="MV3" s="91"/>
      <c r="MW3" s="91"/>
      <c r="MX3" s="91"/>
      <c r="MY3" s="91"/>
      <c r="MZ3" s="91"/>
      <c r="NA3" s="91"/>
      <c r="NB3" s="91"/>
      <c r="NC3" s="91"/>
      <c r="ND3" s="91"/>
      <c r="NE3" s="91"/>
      <c r="NF3" s="91"/>
      <c r="NG3" s="91"/>
      <c r="NH3" s="91"/>
      <c r="NI3" s="91"/>
      <c r="NJ3" s="91"/>
      <c r="NK3" s="91"/>
      <c r="NL3" s="91"/>
      <c r="NM3" s="91"/>
      <c r="NN3" s="91"/>
      <c r="NO3" s="91"/>
      <c r="NP3" s="91"/>
      <c r="NQ3" s="91"/>
      <c r="NR3" s="91"/>
      <c r="NS3" s="91"/>
      <c r="NT3" s="91"/>
      <c r="NU3" s="91"/>
      <c r="NV3" s="91"/>
      <c r="NW3" s="91"/>
      <c r="NX3" s="91"/>
      <c r="NY3" s="91"/>
      <c r="NZ3" s="91"/>
      <c r="OA3" s="91"/>
      <c r="OB3" s="91"/>
      <c r="OC3" s="91"/>
      <c r="OD3" s="91"/>
      <c r="OE3" s="91"/>
      <c r="OF3" s="91"/>
      <c r="OG3" s="91"/>
      <c r="OH3" s="91"/>
      <c r="OI3" s="91"/>
      <c r="OJ3" s="91"/>
      <c r="OK3" s="91"/>
      <c r="OL3" s="91"/>
      <c r="OM3" s="91"/>
      <c r="ON3" s="91"/>
      <c r="OO3" s="91"/>
      <c r="OP3" s="91"/>
      <c r="OQ3" s="91"/>
      <c r="OR3" s="91"/>
      <c r="OS3" s="91"/>
      <c r="OT3" s="91"/>
      <c r="OU3" s="91"/>
      <c r="OV3" s="91"/>
      <c r="OW3" s="91"/>
      <c r="OX3" s="91"/>
      <c r="OY3" s="91"/>
      <c r="OZ3" s="91"/>
      <c r="PA3" s="91"/>
      <c r="PB3" s="91"/>
      <c r="PC3" s="91"/>
      <c r="PD3" s="91"/>
      <c r="PE3" s="91"/>
      <c r="PF3" s="91"/>
      <c r="PG3" s="91"/>
      <c r="PH3" s="91"/>
      <c r="PI3" s="91"/>
      <c r="PJ3" s="91"/>
      <c r="PK3" s="91"/>
      <c r="PL3" s="91"/>
      <c r="PM3" s="91"/>
      <c r="PN3" s="91"/>
      <c r="PO3" s="91"/>
      <c r="PP3" s="91"/>
      <c r="PQ3" s="91"/>
      <c r="PR3" s="91"/>
      <c r="PS3" s="91"/>
      <c r="PT3" s="91"/>
      <c r="PU3" s="91"/>
      <c r="PV3" s="91"/>
      <c r="PW3" s="91"/>
      <c r="PX3" s="91"/>
      <c r="PY3" s="91"/>
      <c r="PZ3" s="91"/>
      <c r="QA3" s="91"/>
      <c r="QB3" s="91"/>
      <c r="QC3" s="91"/>
      <c r="QD3" s="91"/>
      <c r="QE3" s="91"/>
      <c r="QF3" s="91"/>
      <c r="QG3" s="91"/>
      <c r="QH3" s="91"/>
      <c r="QI3" s="91"/>
      <c r="QJ3" s="91"/>
      <c r="QK3" s="91"/>
      <c r="QL3" s="91"/>
      <c r="QM3" s="91"/>
      <c r="QN3" s="91"/>
      <c r="QO3" s="91"/>
      <c r="QP3" s="91"/>
      <c r="QQ3" s="91"/>
      <c r="QR3" s="91"/>
      <c r="QS3" s="91"/>
      <c r="QT3" s="91"/>
      <c r="QU3" s="91"/>
      <c r="QV3" s="91"/>
      <c r="QW3" s="91"/>
      <c r="QX3" s="91"/>
      <c r="QY3" s="91"/>
      <c r="QZ3" s="91"/>
      <c r="RA3" s="91"/>
      <c r="RB3" s="91"/>
      <c r="RC3" s="91"/>
      <c r="RD3" s="91"/>
      <c r="RE3" s="91"/>
      <c r="RF3" s="91"/>
      <c r="RG3" s="91"/>
      <c r="RH3" s="91"/>
      <c r="RI3" s="91"/>
      <c r="RJ3" s="91"/>
      <c r="RK3" s="91"/>
      <c r="RL3" s="91"/>
      <c r="RM3" s="91"/>
      <c r="RN3" s="91"/>
      <c r="RO3" s="91"/>
      <c r="RP3" s="91"/>
      <c r="RQ3" s="91"/>
      <c r="RR3" s="91"/>
      <c r="RS3" s="91"/>
      <c r="RT3" s="91"/>
      <c r="RU3" s="91"/>
      <c r="RV3" s="91"/>
      <c r="RW3" s="91"/>
      <c r="RX3" s="91"/>
      <c r="RY3" s="91"/>
      <c r="RZ3" s="91"/>
      <c r="SA3" s="91"/>
      <c r="SB3" s="91"/>
      <c r="SC3" s="91"/>
      <c r="SD3" s="91"/>
      <c r="SE3" s="91"/>
      <c r="SF3" s="91"/>
      <c r="SG3" s="91"/>
      <c r="SH3" s="91"/>
      <c r="SI3" s="91"/>
      <c r="SJ3" s="91"/>
      <c r="SK3" s="91"/>
      <c r="SL3" s="91"/>
      <c r="SM3" s="91"/>
      <c r="SN3" s="91"/>
      <c r="SO3" s="91"/>
      <c r="SP3" s="91"/>
      <c r="SQ3" s="91"/>
      <c r="SR3" s="91"/>
      <c r="SS3" s="91"/>
      <c r="ST3" s="91"/>
      <c r="SU3" s="91"/>
      <c r="SV3" s="91"/>
      <c r="SW3" s="91"/>
      <c r="SX3" s="91"/>
      <c r="SY3" s="91"/>
      <c r="SZ3" s="91"/>
      <c r="TA3" s="91"/>
      <c r="TB3" s="91"/>
      <c r="TC3" s="91"/>
      <c r="TD3" s="91"/>
      <c r="TE3" s="91"/>
      <c r="TF3" s="91"/>
      <c r="TG3" s="91"/>
      <c r="TH3" s="91"/>
      <c r="TI3" s="91"/>
      <c r="TJ3" s="91"/>
      <c r="TK3" s="91"/>
      <c r="TL3" s="91"/>
      <c r="TM3" s="91"/>
      <c r="TN3" s="91"/>
      <c r="TO3" s="91"/>
      <c r="TP3" s="91"/>
      <c r="TQ3" s="91"/>
      <c r="TR3" s="91"/>
      <c r="TS3" s="91"/>
      <c r="TT3" s="91"/>
      <c r="TU3" s="91"/>
      <c r="TV3" s="91"/>
      <c r="TW3" s="91"/>
      <c r="TX3" s="91"/>
      <c r="TY3" s="91"/>
      <c r="TZ3" s="91"/>
      <c r="UA3" s="91"/>
      <c r="UB3" s="91"/>
      <c r="UC3" s="91"/>
      <c r="UD3" s="91"/>
      <c r="UE3" s="91"/>
      <c r="UF3" s="91"/>
      <c r="UG3" s="91"/>
      <c r="UH3" s="91"/>
      <c r="UI3" s="91"/>
      <c r="UJ3" s="91"/>
      <c r="UK3" s="91"/>
      <c r="UL3" s="91"/>
      <c r="UM3" s="91"/>
      <c r="UN3" s="91"/>
      <c r="UO3" s="91"/>
      <c r="UP3" s="91"/>
      <c r="UQ3" s="91"/>
      <c r="UR3" s="91"/>
      <c r="US3" s="91"/>
      <c r="UT3" s="91"/>
      <c r="UU3" s="91"/>
      <c r="UV3" s="91"/>
      <c r="UW3" s="91"/>
      <c r="UX3" s="91"/>
      <c r="UY3" s="91"/>
      <c r="UZ3" s="91"/>
      <c r="VA3" s="91"/>
      <c r="VB3" s="91"/>
      <c r="VC3" s="91"/>
      <c r="VD3" s="91"/>
      <c r="VE3" s="91"/>
      <c r="VF3" s="91"/>
      <c r="VG3" s="91"/>
      <c r="VH3" s="91"/>
      <c r="VI3" s="91"/>
      <c r="VJ3" s="91"/>
      <c r="VK3" s="91"/>
      <c r="VL3" s="91"/>
      <c r="VM3" s="91"/>
      <c r="VN3" s="91"/>
      <c r="VO3" s="91"/>
      <c r="VP3" s="91"/>
      <c r="VQ3" s="91"/>
      <c r="VR3" s="91"/>
      <c r="VS3" s="91"/>
      <c r="VT3" s="91"/>
      <c r="VU3" s="91"/>
      <c r="VV3" s="91"/>
      <c r="VW3" s="91"/>
      <c r="VX3" s="91"/>
      <c r="VY3" s="91"/>
      <c r="VZ3" s="91"/>
      <c r="WA3" s="91"/>
      <c r="WB3" s="91"/>
      <c r="WC3" s="91"/>
      <c r="WD3" s="91"/>
      <c r="WE3" s="91"/>
      <c r="WF3" s="91"/>
      <c r="WG3" s="91"/>
      <c r="WH3" s="91"/>
      <c r="WI3" s="91"/>
      <c r="WJ3" s="91"/>
      <c r="WK3" s="91"/>
      <c r="WL3" s="91"/>
      <c r="WM3" s="91"/>
      <c r="WN3" s="91"/>
      <c r="WO3" s="91"/>
      <c r="WP3" s="91"/>
      <c r="WQ3" s="91"/>
      <c r="WR3" s="91"/>
      <c r="WS3" s="91"/>
      <c r="WT3" s="91"/>
      <c r="WU3" s="91"/>
      <c r="WV3" s="91"/>
      <c r="WW3" s="91"/>
      <c r="WX3" s="91"/>
      <c r="WY3" s="91"/>
      <c r="WZ3" s="91"/>
      <c r="XA3" s="91"/>
      <c r="XB3" s="91"/>
      <c r="XC3" s="91"/>
      <c r="XD3" s="91"/>
      <c r="XE3" s="91"/>
      <c r="XF3" s="91"/>
      <c r="XG3" s="91"/>
      <c r="XH3" s="91"/>
      <c r="XI3" s="91"/>
      <c r="XJ3" s="91"/>
      <c r="XK3" s="91"/>
      <c r="XL3" s="91"/>
      <c r="XM3" s="91"/>
      <c r="XN3" s="91"/>
      <c r="XO3" s="91"/>
      <c r="XP3" s="91"/>
      <c r="XQ3" s="91"/>
      <c r="XR3" s="91"/>
      <c r="XS3" s="91"/>
      <c r="XT3" s="91"/>
      <c r="XU3" s="91"/>
      <c r="XV3" s="91"/>
      <c r="XW3" s="91"/>
      <c r="XX3" s="91"/>
      <c r="XY3" s="91"/>
      <c r="XZ3" s="91"/>
      <c r="YA3" s="91"/>
      <c r="YB3" s="91"/>
      <c r="YC3" s="91"/>
      <c r="YD3" s="91"/>
      <c r="YE3" s="91"/>
      <c r="YF3" s="91"/>
      <c r="YG3" s="91"/>
      <c r="YH3" s="91"/>
      <c r="YI3" s="91"/>
      <c r="YJ3" s="91"/>
      <c r="YK3" s="91"/>
      <c r="YL3" s="91"/>
      <c r="YM3" s="91"/>
      <c r="YN3" s="91"/>
      <c r="YO3" s="91"/>
      <c r="YP3" s="91"/>
      <c r="YQ3" s="91"/>
      <c r="YR3" s="91"/>
      <c r="YS3" s="91"/>
      <c r="YT3" s="91"/>
      <c r="YU3" s="91"/>
      <c r="YV3" s="91"/>
      <c r="YW3" s="91"/>
      <c r="YX3" s="91"/>
      <c r="YY3" s="91"/>
      <c r="YZ3" s="91"/>
      <c r="ZA3" s="91"/>
      <c r="ZB3" s="91"/>
      <c r="ZC3" s="91"/>
      <c r="ZD3" s="91"/>
      <c r="ZE3" s="91"/>
      <c r="ZF3" s="91"/>
      <c r="ZG3" s="91"/>
      <c r="ZH3" s="91"/>
      <c r="ZI3" s="91"/>
      <c r="ZJ3" s="91"/>
      <c r="ZK3" s="91"/>
      <c r="ZL3" s="91"/>
      <c r="ZM3" s="91"/>
      <c r="ZN3" s="91"/>
      <c r="ZO3" s="91"/>
      <c r="ZP3" s="91"/>
      <c r="ZQ3" s="91"/>
      <c r="ZR3" s="91"/>
      <c r="ZS3" s="91"/>
      <c r="ZT3" s="91"/>
      <c r="ZU3" s="91"/>
      <c r="ZV3" s="91"/>
      <c r="ZW3" s="91"/>
      <c r="ZX3" s="91"/>
      <c r="ZY3" s="91"/>
      <c r="ZZ3" s="91"/>
      <c r="AAA3" s="91"/>
      <c r="AAB3" s="91"/>
      <c r="AAC3" s="91"/>
      <c r="AAD3" s="91"/>
      <c r="AAE3" s="91"/>
      <c r="AAF3" s="91"/>
      <c r="AAG3" s="91"/>
      <c r="AAH3" s="91"/>
      <c r="AAI3" s="91"/>
      <c r="AAJ3" s="91"/>
      <c r="AAK3" s="91"/>
      <c r="AAL3" s="91"/>
      <c r="AAM3" s="91"/>
      <c r="AAN3" s="91"/>
      <c r="AAO3" s="91"/>
      <c r="AAP3" s="91"/>
      <c r="AAQ3" s="91"/>
      <c r="AAR3" s="91"/>
      <c r="AAS3" s="91"/>
      <c r="AAT3" s="91"/>
      <c r="AAU3" s="91"/>
      <c r="AAV3" s="91"/>
      <c r="AAW3" s="91"/>
      <c r="AAX3" s="91"/>
      <c r="AAY3" s="91"/>
      <c r="AAZ3" s="91"/>
      <c r="ABA3" s="91"/>
      <c r="ABB3" s="91"/>
      <c r="ABC3" s="91"/>
      <c r="ABD3" s="91"/>
      <c r="ABE3" s="91"/>
      <c r="ABF3" s="91"/>
      <c r="ABG3" s="91"/>
      <c r="ABH3" s="91"/>
      <c r="ABI3" s="91"/>
      <c r="ABJ3" s="91"/>
      <c r="ABK3" s="91"/>
      <c r="ABL3" s="91"/>
      <c r="ABM3" s="91"/>
      <c r="ABN3" s="91"/>
      <c r="ABO3" s="91"/>
      <c r="ABP3" s="91"/>
      <c r="ABQ3" s="91"/>
      <c r="ABR3" s="91"/>
      <c r="ABS3" s="91"/>
      <c r="ABT3" s="91"/>
      <c r="ABU3" s="91"/>
      <c r="ABV3" s="91"/>
      <c r="ABW3" s="91"/>
      <c r="ABX3" s="91"/>
      <c r="ABY3" s="91"/>
      <c r="ABZ3" s="91"/>
      <c r="ACA3" s="91"/>
      <c r="ACB3" s="91"/>
      <c r="ACC3" s="91"/>
      <c r="ACD3" s="91"/>
      <c r="ACE3" s="91"/>
      <c r="ACF3" s="91"/>
      <c r="ACG3" s="91"/>
      <c r="ACH3" s="91"/>
      <c r="ACI3" s="91"/>
      <c r="ACJ3" s="91"/>
      <c r="ACK3" s="91"/>
      <c r="ACL3" s="91"/>
      <c r="ACM3" s="91"/>
      <c r="ACN3" s="91"/>
      <c r="ACO3" s="91"/>
      <c r="ACP3" s="91"/>
      <c r="ACQ3" s="91"/>
      <c r="ACR3" s="91"/>
      <c r="ACS3" s="91"/>
      <c r="ACT3" s="91"/>
      <c r="ACU3" s="91"/>
      <c r="ACV3" s="91"/>
      <c r="ACW3" s="91"/>
      <c r="ACX3" s="91"/>
      <c r="ACY3" s="91"/>
      <c r="ACZ3" s="91"/>
      <c r="ADA3" s="91"/>
      <c r="ADB3" s="91"/>
      <c r="ADC3" s="91"/>
      <c r="ADD3" s="91"/>
      <c r="ADE3" s="91"/>
      <c r="ADF3" s="91"/>
      <c r="ADG3" s="91"/>
      <c r="ADH3" s="91"/>
      <c r="ADI3" s="91"/>
      <c r="ADJ3" s="91"/>
      <c r="ADK3" s="91"/>
      <c r="ADL3" s="91"/>
      <c r="ADM3" s="91"/>
      <c r="ADN3" s="91"/>
      <c r="ADO3" s="91"/>
      <c r="ADP3" s="91"/>
      <c r="ADQ3" s="91"/>
      <c r="ADR3" s="91"/>
      <c r="ADS3" s="91"/>
      <c r="ADT3" s="91"/>
      <c r="ADU3" s="91"/>
      <c r="ADV3" s="91"/>
      <c r="ADW3" s="91"/>
      <c r="ADX3" s="91"/>
      <c r="ADY3" s="91"/>
      <c r="ADZ3" s="91"/>
      <c r="AEA3" s="91"/>
      <c r="AEB3" s="91"/>
      <c r="AEC3" s="91"/>
      <c r="AED3" s="91"/>
      <c r="AEE3" s="91"/>
      <c r="AEF3" s="91"/>
      <c r="AEG3" s="91"/>
      <c r="AEH3" s="91"/>
      <c r="AEI3" s="91"/>
      <c r="AEJ3" s="91"/>
      <c r="AEK3" s="91"/>
      <c r="AEL3" s="91"/>
      <c r="AEM3" s="91"/>
      <c r="AEN3" s="91"/>
      <c r="AEO3" s="91"/>
      <c r="AEP3" s="91"/>
      <c r="AEQ3" s="91"/>
      <c r="AER3" s="91"/>
      <c r="AES3" s="91"/>
      <c r="AET3" s="91"/>
      <c r="AEU3" s="91"/>
      <c r="AEV3" s="91"/>
      <c r="AEW3" s="91"/>
      <c r="AEX3" s="91"/>
      <c r="AEY3" s="91"/>
      <c r="AEZ3" s="91"/>
      <c r="AFA3" s="91"/>
      <c r="AFB3" s="91"/>
      <c r="AFC3" s="91"/>
      <c r="AFD3" s="91"/>
      <c r="AFE3" s="91"/>
      <c r="AFF3" s="91"/>
      <c r="AFG3" s="91"/>
      <c r="AFH3" s="91"/>
      <c r="AFI3" s="91"/>
      <c r="AFJ3" s="91"/>
      <c r="AFK3" s="91"/>
      <c r="AFL3" s="91"/>
      <c r="AFM3" s="91"/>
      <c r="AFN3" s="91"/>
      <c r="AFO3" s="91"/>
      <c r="AFP3" s="91"/>
      <c r="AFQ3" s="91"/>
      <c r="AFR3" s="91"/>
      <c r="AFS3" s="91"/>
      <c r="AFT3" s="91"/>
      <c r="AFU3" s="91"/>
      <c r="AFV3" s="91"/>
      <c r="AFW3" s="91"/>
      <c r="AFX3" s="91"/>
      <c r="AFY3" s="91"/>
      <c r="AFZ3" s="91"/>
      <c r="AGA3" s="91"/>
      <c r="AGB3" s="91"/>
      <c r="AGC3" s="91"/>
      <c r="AGD3" s="91"/>
      <c r="AGE3" s="91"/>
      <c r="AGF3" s="91"/>
      <c r="AGG3" s="91"/>
      <c r="AGH3" s="91"/>
      <c r="AGI3" s="91"/>
      <c r="AGJ3" s="91"/>
      <c r="AGK3" s="91"/>
      <c r="AGL3" s="91"/>
      <c r="AGM3" s="91"/>
      <c r="AGN3" s="91"/>
      <c r="AGO3" s="91"/>
      <c r="AGP3" s="91"/>
      <c r="AGQ3" s="91"/>
      <c r="AGR3" s="91"/>
      <c r="AGS3" s="91"/>
      <c r="AGT3" s="91"/>
      <c r="AGU3" s="91"/>
      <c r="AGV3" s="91"/>
      <c r="AGW3" s="91"/>
      <c r="AGX3" s="91"/>
      <c r="AGY3" s="91"/>
      <c r="AGZ3" s="91"/>
      <c r="AHA3" s="91"/>
      <c r="AHB3" s="91"/>
      <c r="AHC3" s="91"/>
      <c r="AHD3" s="91"/>
      <c r="AHE3" s="91"/>
      <c r="AHF3" s="91"/>
      <c r="AHG3" s="91"/>
      <c r="AHH3" s="91"/>
      <c r="AHI3" s="91"/>
      <c r="AHJ3" s="91"/>
      <c r="AHK3" s="91"/>
      <c r="AHL3" s="91"/>
      <c r="AHM3" s="91"/>
      <c r="AHN3" s="91"/>
      <c r="AHO3" s="91"/>
      <c r="AHP3" s="91"/>
      <c r="AHQ3" s="91"/>
      <c r="AHR3" s="91"/>
      <c r="AHS3" s="91"/>
      <c r="AHT3" s="91"/>
      <c r="AHU3" s="91"/>
      <c r="AHV3" s="91"/>
      <c r="AHW3" s="91"/>
      <c r="AHX3" s="91"/>
      <c r="AHY3" s="91"/>
      <c r="AHZ3" s="91"/>
      <c r="AIA3" s="91"/>
      <c r="AIB3" s="91"/>
      <c r="AIC3" s="91"/>
      <c r="AID3" s="91"/>
      <c r="AIE3" s="91"/>
      <c r="AIF3" s="91"/>
      <c r="AIG3" s="91"/>
      <c r="AIH3" s="91"/>
      <c r="AII3" s="91"/>
      <c r="AIJ3" s="91"/>
      <c r="AIK3" s="91"/>
      <c r="AIL3" s="91"/>
      <c r="AIM3" s="91"/>
      <c r="AIN3" s="91"/>
      <c r="AIO3" s="91"/>
      <c r="AIP3" s="91"/>
      <c r="AIQ3" s="91"/>
      <c r="AIR3" s="91"/>
      <c r="AIS3" s="91"/>
      <c r="AIT3" s="91"/>
      <c r="AIU3" s="91"/>
      <c r="AIV3" s="91"/>
      <c r="AIW3" s="91"/>
      <c r="AIX3" s="91"/>
      <c r="AIY3" s="91"/>
      <c r="AIZ3" s="91"/>
      <c r="AJA3" s="91"/>
      <c r="AJB3" s="91"/>
      <c r="AJC3" s="91"/>
      <c r="AJD3" s="91"/>
      <c r="AJE3" s="91"/>
      <c r="AJF3" s="91"/>
      <c r="AJG3" s="91"/>
      <c r="AJH3" s="91"/>
      <c r="AJI3" s="91"/>
      <c r="AJJ3" s="91"/>
      <c r="AJK3" s="91"/>
      <c r="AJL3" s="91"/>
      <c r="AJM3" s="91"/>
      <c r="AJN3" s="91"/>
      <c r="AJO3" s="91"/>
      <c r="AJP3" s="91"/>
      <c r="AJQ3" s="91"/>
      <c r="AJR3" s="91"/>
      <c r="AJS3" s="91"/>
      <c r="AJT3" s="91"/>
      <c r="AJU3" s="91"/>
      <c r="AJV3" s="91"/>
      <c r="AJW3" s="91"/>
      <c r="AJX3" s="91"/>
      <c r="AJY3" s="91"/>
      <c r="AJZ3" s="91"/>
      <c r="AKA3" s="91"/>
      <c r="AKB3" s="91"/>
      <c r="AKC3" s="91"/>
      <c r="AKD3" s="91"/>
      <c r="AKE3" s="91"/>
      <c r="AKF3" s="91"/>
      <c r="AKG3" s="91"/>
      <c r="AKH3" s="91"/>
      <c r="AKI3" s="91"/>
      <c r="AKJ3" s="91"/>
    </row>
    <row r="4" spans="1:972" s="93" customFormat="1">
      <c r="A4" s="87">
        <v>310060</v>
      </c>
      <c r="B4" s="91" t="s">
        <v>1992</v>
      </c>
      <c r="C4" s="88" t="s">
        <v>1993</v>
      </c>
      <c r="D4" s="87" t="s">
        <v>1982</v>
      </c>
      <c r="E4" s="89" t="s">
        <v>1982</v>
      </c>
      <c r="F4" s="90"/>
      <c r="G4" s="91"/>
      <c r="H4" s="88" t="s">
        <v>2134</v>
      </c>
      <c r="I4" s="87" t="s">
        <v>1994</v>
      </c>
      <c r="J4" s="89" t="s">
        <v>1995</v>
      </c>
      <c r="K4" s="89" t="s">
        <v>1985</v>
      </c>
      <c r="L4" s="92">
        <v>8000</v>
      </c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  <c r="DY4" s="91"/>
      <c r="DZ4" s="91"/>
      <c r="EA4" s="91"/>
      <c r="EB4" s="91"/>
      <c r="EC4" s="91"/>
      <c r="ED4" s="91"/>
      <c r="EE4" s="91"/>
      <c r="EF4" s="91"/>
      <c r="EG4" s="91"/>
      <c r="EH4" s="91"/>
      <c r="EI4" s="91"/>
      <c r="EJ4" s="91"/>
      <c r="EK4" s="91"/>
      <c r="EL4" s="91"/>
      <c r="EM4" s="91"/>
      <c r="EN4" s="91"/>
      <c r="EO4" s="91"/>
      <c r="EP4" s="91"/>
      <c r="EQ4" s="91"/>
      <c r="ER4" s="91"/>
      <c r="ES4" s="91"/>
      <c r="ET4" s="91"/>
      <c r="EU4" s="91"/>
      <c r="EV4" s="91"/>
      <c r="EW4" s="91"/>
      <c r="EX4" s="91"/>
      <c r="EY4" s="91"/>
      <c r="EZ4" s="91"/>
      <c r="FA4" s="91"/>
      <c r="FB4" s="91"/>
      <c r="FC4" s="91"/>
      <c r="FD4" s="91"/>
      <c r="FE4" s="91"/>
      <c r="FF4" s="91"/>
      <c r="FG4" s="91"/>
      <c r="FH4" s="91"/>
      <c r="FI4" s="91"/>
      <c r="FJ4" s="91"/>
      <c r="FK4" s="91"/>
      <c r="FL4" s="91"/>
      <c r="FM4" s="91"/>
      <c r="FN4" s="91"/>
      <c r="FO4" s="91"/>
      <c r="FP4" s="91"/>
      <c r="FQ4" s="91"/>
      <c r="FR4" s="91"/>
      <c r="FS4" s="91"/>
      <c r="FT4" s="91"/>
      <c r="FU4" s="91"/>
      <c r="FV4" s="91"/>
      <c r="FW4" s="91"/>
      <c r="FX4" s="91"/>
      <c r="FY4" s="91"/>
      <c r="FZ4" s="91"/>
      <c r="GA4" s="91"/>
      <c r="GB4" s="91"/>
      <c r="GC4" s="91"/>
      <c r="GD4" s="91"/>
      <c r="GE4" s="91"/>
      <c r="GF4" s="91"/>
      <c r="GG4" s="91"/>
      <c r="GH4" s="91"/>
      <c r="GI4" s="91"/>
      <c r="GJ4" s="91"/>
      <c r="GK4" s="91"/>
      <c r="GL4" s="91"/>
      <c r="GM4" s="91"/>
      <c r="GN4" s="91"/>
      <c r="GO4" s="91"/>
      <c r="GP4" s="91"/>
      <c r="GQ4" s="91"/>
      <c r="GR4" s="91"/>
      <c r="GS4" s="91"/>
      <c r="GT4" s="91"/>
      <c r="GU4" s="91"/>
      <c r="GV4" s="91"/>
      <c r="GW4" s="91"/>
      <c r="GX4" s="91"/>
      <c r="GY4" s="91"/>
      <c r="GZ4" s="91"/>
      <c r="HA4" s="91"/>
      <c r="HB4" s="91"/>
      <c r="HC4" s="91"/>
      <c r="HD4" s="91"/>
      <c r="HE4" s="91"/>
      <c r="HF4" s="91"/>
      <c r="HG4" s="91"/>
      <c r="HH4" s="91"/>
      <c r="HI4" s="91"/>
      <c r="HJ4" s="91"/>
      <c r="HK4" s="91"/>
      <c r="HL4" s="91"/>
      <c r="HM4" s="91"/>
      <c r="HN4" s="91"/>
      <c r="HO4" s="91"/>
      <c r="HP4" s="91"/>
      <c r="HQ4" s="91"/>
      <c r="HR4" s="91"/>
      <c r="HS4" s="91"/>
      <c r="HT4" s="91"/>
      <c r="HU4" s="91"/>
      <c r="HV4" s="91"/>
      <c r="HW4" s="91"/>
      <c r="HX4" s="91"/>
      <c r="HY4" s="91"/>
      <c r="HZ4" s="91"/>
      <c r="IA4" s="91"/>
      <c r="IB4" s="91"/>
      <c r="IC4" s="91"/>
      <c r="ID4" s="91"/>
      <c r="IE4" s="91"/>
      <c r="IF4" s="91"/>
      <c r="IG4" s="91"/>
      <c r="IH4" s="91"/>
      <c r="II4" s="91"/>
      <c r="IJ4" s="91"/>
      <c r="IK4" s="91"/>
      <c r="IL4" s="91"/>
      <c r="IM4" s="91"/>
      <c r="IN4" s="91"/>
      <c r="IO4" s="91"/>
      <c r="IP4" s="91"/>
      <c r="IQ4" s="91"/>
      <c r="IR4" s="91"/>
      <c r="IS4" s="91"/>
      <c r="IT4" s="91"/>
      <c r="IU4" s="91"/>
      <c r="IV4" s="91"/>
      <c r="IW4" s="91"/>
      <c r="IX4" s="91"/>
      <c r="IY4" s="91"/>
      <c r="IZ4" s="91"/>
      <c r="JA4" s="91"/>
      <c r="JB4" s="91"/>
      <c r="JC4" s="91"/>
      <c r="JD4" s="91"/>
      <c r="JE4" s="91"/>
      <c r="JF4" s="91"/>
      <c r="JG4" s="91"/>
      <c r="JH4" s="91"/>
      <c r="JI4" s="91"/>
      <c r="JJ4" s="91"/>
      <c r="JK4" s="91"/>
      <c r="JL4" s="91"/>
      <c r="JM4" s="91"/>
      <c r="JN4" s="91"/>
      <c r="JO4" s="91"/>
      <c r="JP4" s="91"/>
      <c r="JQ4" s="91"/>
      <c r="JR4" s="91"/>
      <c r="JS4" s="91"/>
      <c r="JT4" s="91"/>
      <c r="JU4" s="91"/>
      <c r="JV4" s="91"/>
      <c r="JW4" s="91"/>
      <c r="JX4" s="91"/>
      <c r="JY4" s="91"/>
      <c r="JZ4" s="91"/>
      <c r="KA4" s="91"/>
      <c r="KB4" s="91"/>
      <c r="KC4" s="91"/>
      <c r="KD4" s="91"/>
      <c r="KE4" s="91"/>
      <c r="KF4" s="91"/>
      <c r="KG4" s="91"/>
      <c r="KH4" s="91"/>
      <c r="KI4" s="91"/>
      <c r="KJ4" s="91"/>
      <c r="KK4" s="91"/>
      <c r="KL4" s="91"/>
      <c r="KM4" s="91"/>
      <c r="KN4" s="91"/>
      <c r="KO4" s="91"/>
      <c r="KP4" s="91"/>
      <c r="KQ4" s="91"/>
      <c r="KR4" s="91"/>
      <c r="KS4" s="91"/>
      <c r="KT4" s="91"/>
      <c r="KU4" s="91"/>
      <c r="KV4" s="91"/>
      <c r="KW4" s="91"/>
      <c r="KX4" s="91"/>
      <c r="KY4" s="91"/>
      <c r="KZ4" s="91"/>
      <c r="LA4" s="91"/>
      <c r="LB4" s="91"/>
      <c r="LC4" s="91"/>
      <c r="LD4" s="91"/>
      <c r="LE4" s="91"/>
      <c r="LF4" s="91"/>
      <c r="LG4" s="91"/>
      <c r="LH4" s="91"/>
      <c r="LI4" s="91"/>
      <c r="LJ4" s="91"/>
      <c r="LK4" s="91"/>
      <c r="LL4" s="91"/>
      <c r="LM4" s="91"/>
      <c r="LN4" s="91"/>
      <c r="LO4" s="91"/>
      <c r="LP4" s="91"/>
      <c r="LQ4" s="91"/>
      <c r="LR4" s="91"/>
      <c r="LS4" s="91"/>
      <c r="LT4" s="91"/>
      <c r="LU4" s="91"/>
      <c r="LV4" s="91"/>
      <c r="LW4" s="91"/>
      <c r="LX4" s="91"/>
      <c r="LY4" s="91"/>
      <c r="LZ4" s="91"/>
      <c r="MA4" s="91"/>
      <c r="MB4" s="91"/>
      <c r="MC4" s="91"/>
      <c r="MD4" s="91"/>
      <c r="ME4" s="91"/>
      <c r="MF4" s="91"/>
      <c r="MG4" s="91"/>
      <c r="MH4" s="91"/>
      <c r="MI4" s="91"/>
      <c r="MJ4" s="91"/>
      <c r="MK4" s="91"/>
      <c r="ML4" s="91"/>
      <c r="MM4" s="91"/>
      <c r="MN4" s="91"/>
      <c r="MO4" s="91"/>
      <c r="MP4" s="91"/>
      <c r="MQ4" s="91"/>
      <c r="MR4" s="91"/>
      <c r="MS4" s="91"/>
      <c r="MT4" s="91"/>
      <c r="MU4" s="91"/>
      <c r="MV4" s="91"/>
      <c r="MW4" s="91"/>
      <c r="MX4" s="91"/>
      <c r="MY4" s="91"/>
      <c r="MZ4" s="91"/>
      <c r="NA4" s="91"/>
      <c r="NB4" s="91"/>
      <c r="NC4" s="91"/>
      <c r="ND4" s="91"/>
      <c r="NE4" s="91"/>
      <c r="NF4" s="91"/>
      <c r="NG4" s="91"/>
      <c r="NH4" s="91"/>
      <c r="NI4" s="91"/>
      <c r="NJ4" s="91"/>
      <c r="NK4" s="91"/>
      <c r="NL4" s="91"/>
      <c r="NM4" s="91"/>
      <c r="NN4" s="91"/>
      <c r="NO4" s="91"/>
      <c r="NP4" s="91"/>
      <c r="NQ4" s="91"/>
      <c r="NR4" s="91"/>
      <c r="NS4" s="91"/>
      <c r="NT4" s="91"/>
      <c r="NU4" s="91"/>
      <c r="NV4" s="91"/>
      <c r="NW4" s="91"/>
      <c r="NX4" s="91"/>
      <c r="NY4" s="91"/>
      <c r="NZ4" s="91"/>
      <c r="OA4" s="91"/>
      <c r="OB4" s="91"/>
      <c r="OC4" s="91"/>
      <c r="OD4" s="91"/>
      <c r="OE4" s="91"/>
      <c r="OF4" s="91"/>
      <c r="OG4" s="91"/>
      <c r="OH4" s="91"/>
      <c r="OI4" s="91"/>
      <c r="OJ4" s="91"/>
      <c r="OK4" s="91"/>
      <c r="OL4" s="91"/>
      <c r="OM4" s="91"/>
      <c r="ON4" s="91"/>
      <c r="OO4" s="91"/>
      <c r="OP4" s="91"/>
      <c r="OQ4" s="91"/>
      <c r="OR4" s="91"/>
      <c r="OS4" s="91"/>
      <c r="OT4" s="91"/>
      <c r="OU4" s="91"/>
      <c r="OV4" s="91"/>
      <c r="OW4" s="91"/>
      <c r="OX4" s="91"/>
      <c r="OY4" s="91"/>
      <c r="OZ4" s="91"/>
      <c r="PA4" s="91"/>
      <c r="PB4" s="91"/>
      <c r="PC4" s="91"/>
      <c r="PD4" s="91"/>
      <c r="PE4" s="91"/>
      <c r="PF4" s="91"/>
      <c r="PG4" s="91"/>
      <c r="PH4" s="91"/>
      <c r="PI4" s="91"/>
      <c r="PJ4" s="91"/>
      <c r="PK4" s="91"/>
      <c r="PL4" s="91"/>
      <c r="PM4" s="91"/>
      <c r="PN4" s="91"/>
      <c r="PO4" s="91"/>
      <c r="PP4" s="91"/>
      <c r="PQ4" s="91"/>
      <c r="PR4" s="91"/>
      <c r="PS4" s="91"/>
      <c r="PT4" s="91"/>
      <c r="PU4" s="91"/>
      <c r="PV4" s="91"/>
      <c r="PW4" s="91"/>
      <c r="PX4" s="91"/>
      <c r="PY4" s="91"/>
      <c r="PZ4" s="91"/>
      <c r="QA4" s="91"/>
      <c r="QB4" s="91"/>
      <c r="QC4" s="91"/>
      <c r="QD4" s="91"/>
      <c r="QE4" s="91"/>
      <c r="QF4" s="91"/>
      <c r="QG4" s="91"/>
      <c r="QH4" s="91"/>
      <c r="QI4" s="91"/>
      <c r="QJ4" s="91"/>
      <c r="QK4" s="91"/>
      <c r="QL4" s="91"/>
      <c r="QM4" s="91"/>
      <c r="QN4" s="91"/>
      <c r="QO4" s="91"/>
      <c r="QP4" s="91"/>
      <c r="QQ4" s="91"/>
      <c r="QR4" s="91"/>
      <c r="QS4" s="91"/>
      <c r="QT4" s="91"/>
      <c r="QU4" s="91"/>
      <c r="QV4" s="91"/>
      <c r="QW4" s="91"/>
      <c r="QX4" s="91"/>
      <c r="QY4" s="91"/>
      <c r="QZ4" s="91"/>
      <c r="RA4" s="91"/>
      <c r="RB4" s="91"/>
      <c r="RC4" s="91"/>
      <c r="RD4" s="91"/>
      <c r="RE4" s="91"/>
      <c r="RF4" s="91"/>
      <c r="RG4" s="91"/>
      <c r="RH4" s="91"/>
      <c r="RI4" s="91"/>
      <c r="RJ4" s="91"/>
      <c r="RK4" s="91"/>
      <c r="RL4" s="91"/>
      <c r="RM4" s="91"/>
      <c r="RN4" s="91"/>
      <c r="RO4" s="91"/>
      <c r="RP4" s="91"/>
      <c r="RQ4" s="91"/>
      <c r="RR4" s="91"/>
      <c r="RS4" s="91"/>
      <c r="RT4" s="91"/>
      <c r="RU4" s="91"/>
      <c r="RV4" s="91"/>
      <c r="RW4" s="91"/>
      <c r="RX4" s="91"/>
      <c r="RY4" s="91"/>
      <c r="RZ4" s="91"/>
      <c r="SA4" s="91"/>
      <c r="SB4" s="91"/>
      <c r="SC4" s="91"/>
      <c r="SD4" s="91"/>
      <c r="SE4" s="91"/>
      <c r="SF4" s="91"/>
      <c r="SG4" s="91"/>
      <c r="SH4" s="91"/>
      <c r="SI4" s="91"/>
      <c r="SJ4" s="91"/>
      <c r="SK4" s="91"/>
      <c r="SL4" s="91"/>
      <c r="SM4" s="91"/>
      <c r="SN4" s="91"/>
      <c r="SO4" s="91"/>
      <c r="SP4" s="91"/>
      <c r="SQ4" s="91"/>
      <c r="SR4" s="91"/>
      <c r="SS4" s="91"/>
      <c r="ST4" s="91"/>
      <c r="SU4" s="91"/>
      <c r="SV4" s="91"/>
      <c r="SW4" s="91"/>
      <c r="SX4" s="91"/>
      <c r="SY4" s="91"/>
      <c r="SZ4" s="91"/>
      <c r="TA4" s="91"/>
      <c r="TB4" s="91"/>
      <c r="TC4" s="91"/>
      <c r="TD4" s="91"/>
      <c r="TE4" s="91"/>
      <c r="TF4" s="91"/>
      <c r="TG4" s="91"/>
      <c r="TH4" s="91"/>
      <c r="TI4" s="91"/>
      <c r="TJ4" s="91"/>
      <c r="TK4" s="91"/>
      <c r="TL4" s="91"/>
      <c r="TM4" s="91"/>
      <c r="TN4" s="91"/>
      <c r="TO4" s="91"/>
      <c r="TP4" s="91"/>
      <c r="TQ4" s="91"/>
      <c r="TR4" s="91"/>
      <c r="TS4" s="91"/>
      <c r="TT4" s="91"/>
      <c r="TU4" s="91"/>
      <c r="TV4" s="91"/>
      <c r="TW4" s="91"/>
      <c r="TX4" s="91"/>
      <c r="TY4" s="91"/>
      <c r="TZ4" s="91"/>
      <c r="UA4" s="91"/>
      <c r="UB4" s="91"/>
      <c r="UC4" s="91"/>
      <c r="UD4" s="91"/>
      <c r="UE4" s="91"/>
      <c r="UF4" s="91"/>
      <c r="UG4" s="91"/>
      <c r="UH4" s="91"/>
      <c r="UI4" s="91"/>
      <c r="UJ4" s="91"/>
      <c r="UK4" s="91"/>
      <c r="UL4" s="91"/>
      <c r="UM4" s="91"/>
      <c r="UN4" s="91"/>
      <c r="UO4" s="91"/>
      <c r="UP4" s="91"/>
      <c r="UQ4" s="91"/>
      <c r="UR4" s="91"/>
      <c r="US4" s="91"/>
      <c r="UT4" s="91"/>
      <c r="UU4" s="91"/>
      <c r="UV4" s="91"/>
      <c r="UW4" s="91"/>
      <c r="UX4" s="91"/>
      <c r="UY4" s="91"/>
      <c r="UZ4" s="91"/>
      <c r="VA4" s="91"/>
      <c r="VB4" s="91"/>
      <c r="VC4" s="91"/>
      <c r="VD4" s="91"/>
      <c r="VE4" s="91"/>
      <c r="VF4" s="91"/>
      <c r="VG4" s="91"/>
      <c r="VH4" s="91"/>
      <c r="VI4" s="91"/>
      <c r="VJ4" s="91"/>
      <c r="VK4" s="91"/>
      <c r="VL4" s="91"/>
      <c r="VM4" s="91"/>
      <c r="VN4" s="91"/>
      <c r="VO4" s="91"/>
      <c r="VP4" s="91"/>
      <c r="VQ4" s="91"/>
      <c r="VR4" s="91"/>
      <c r="VS4" s="91"/>
      <c r="VT4" s="91"/>
      <c r="VU4" s="91"/>
      <c r="VV4" s="91"/>
      <c r="VW4" s="91"/>
      <c r="VX4" s="91"/>
      <c r="VY4" s="91"/>
      <c r="VZ4" s="91"/>
      <c r="WA4" s="91"/>
      <c r="WB4" s="91"/>
      <c r="WC4" s="91"/>
      <c r="WD4" s="91"/>
      <c r="WE4" s="91"/>
      <c r="WF4" s="91"/>
      <c r="WG4" s="91"/>
      <c r="WH4" s="91"/>
      <c r="WI4" s="91"/>
      <c r="WJ4" s="91"/>
      <c r="WK4" s="91"/>
      <c r="WL4" s="91"/>
      <c r="WM4" s="91"/>
      <c r="WN4" s="91"/>
      <c r="WO4" s="91"/>
      <c r="WP4" s="91"/>
      <c r="WQ4" s="91"/>
      <c r="WR4" s="91"/>
      <c r="WS4" s="91"/>
      <c r="WT4" s="91"/>
      <c r="WU4" s="91"/>
      <c r="WV4" s="91"/>
      <c r="WW4" s="91"/>
      <c r="WX4" s="91"/>
      <c r="WY4" s="91"/>
      <c r="WZ4" s="91"/>
      <c r="XA4" s="91"/>
      <c r="XB4" s="91"/>
      <c r="XC4" s="91"/>
      <c r="XD4" s="91"/>
      <c r="XE4" s="91"/>
      <c r="XF4" s="91"/>
      <c r="XG4" s="91"/>
      <c r="XH4" s="91"/>
      <c r="XI4" s="91"/>
      <c r="XJ4" s="91"/>
      <c r="XK4" s="91"/>
      <c r="XL4" s="91"/>
      <c r="XM4" s="91"/>
      <c r="XN4" s="91"/>
      <c r="XO4" s="91"/>
      <c r="XP4" s="91"/>
      <c r="XQ4" s="91"/>
      <c r="XR4" s="91"/>
      <c r="XS4" s="91"/>
      <c r="XT4" s="91"/>
      <c r="XU4" s="91"/>
      <c r="XV4" s="91"/>
      <c r="XW4" s="91"/>
      <c r="XX4" s="91"/>
      <c r="XY4" s="91"/>
      <c r="XZ4" s="91"/>
      <c r="YA4" s="91"/>
      <c r="YB4" s="91"/>
      <c r="YC4" s="91"/>
      <c r="YD4" s="91"/>
      <c r="YE4" s="91"/>
      <c r="YF4" s="91"/>
      <c r="YG4" s="91"/>
      <c r="YH4" s="91"/>
      <c r="YI4" s="91"/>
      <c r="YJ4" s="91"/>
      <c r="YK4" s="91"/>
      <c r="YL4" s="91"/>
      <c r="YM4" s="91"/>
      <c r="YN4" s="91"/>
      <c r="YO4" s="91"/>
      <c r="YP4" s="91"/>
      <c r="YQ4" s="91"/>
      <c r="YR4" s="91"/>
      <c r="YS4" s="91"/>
      <c r="YT4" s="91"/>
      <c r="YU4" s="91"/>
      <c r="YV4" s="91"/>
      <c r="YW4" s="91"/>
      <c r="YX4" s="91"/>
      <c r="YY4" s="91"/>
      <c r="YZ4" s="91"/>
      <c r="ZA4" s="91"/>
      <c r="ZB4" s="91"/>
      <c r="ZC4" s="91"/>
      <c r="ZD4" s="91"/>
      <c r="ZE4" s="91"/>
      <c r="ZF4" s="91"/>
      <c r="ZG4" s="91"/>
      <c r="ZH4" s="91"/>
      <c r="ZI4" s="91"/>
      <c r="ZJ4" s="91"/>
      <c r="ZK4" s="91"/>
      <c r="ZL4" s="91"/>
      <c r="ZM4" s="91"/>
      <c r="ZN4" s="91"/>
      <c r="ZO4" s="91"/>
      <c r="ZP4" s="91"/>
      <c r="ZQ4" s="91"/>
      <c r="ZR4" s="91"/>
      <c r="ZS4" s="91"/>
      <c r="ZT4" s="91"/>
      <c r="ZU4" s="91"/>
      <c r="ZV4" s="91"/>
      <c r="ZW4" s="91"/>
      <c r="ZX4" s="91"/>
      <c r="ZY4" s="91"/>
      <c r="ZZ4" s="91"/>
      <c r="AAA4" s="91"/>
      <c r="AAB4" s="91"/>
      <c r="AAC4" s="91"/>
      <c r="AAD4" s="91"/>
      <c r="AAE4" s="91"/>
      <c r="AAF4" s="91"/>
      <c r="AAG4" s="91"/>
      <c r="AAH4" s="91"/>
      <c r="AAI4" s="91"/>
      <c r="AAJ4" s="91"/>
      <c r="AAK4" s="91"/>
      <c r="AAL4" s="91"/>
      <c r="AAM4" s="91"/>
      <c r="AAN4" s="91"/>
      <c r="AAO4" s="91"/>
      <c r="AAP4" s="91"/>
      <c r="AAQ4" s="91"/>
      <c r="AAR4" s="91"/>
      <c r="AAS4" s="91"/>
      <c r="AAT4" s="91"/>
      <c r="AAU4" s="91"/>
      <c r="AAV4" s="91"/>
      <c r="AAW4" s="91"/>
      <c r="AAX4" s="91"/>
      <c r="AAY4" s="91"/>
      <c r="AAZ4" s="91"/>
      <c r="ABA4" s="91"/>
      <c r="ABB4" s="91"/>
      <c r="ABC4" s="91"/>
      <c r="ABD4" s="91"/>
      <c r="ABE4" s="91"/>
      <c r="ABF4" s="91"/>
      <c r="ABG4" s="91"/>
      <c r="ABH4" s="91"/>
      <c r="ABI4" s="91"/>
      <c r="ABJ4" s="91"/>
      <c r="ABK4" s="91"/>
      <c r="ABL4" s="91"/>
      <c r="ABM4" s="91"/>
      <c r="ABN4" s="91"/>
      <c r="ABO4" s="91"/>
      <c r="ABP4" s="91"/>
      <c r="ABQ4" s="91"/>
      <c r="ABR4" s="91"/>
      <c r="ABS4" s="91"/>
      <c r="ABT4" s="91"/>
      <c r="ABU4" s="91"/>
      <c r="ABV4" s="91"/>
      <c r="ABW4" s="91"/>
      <c r="ABX4" s="91"/>
      <c r="ABY4" s="91"/>
      <c r="ABZ4" s="91"/>
      <c r="ACA4" s="91"/>
      <c r="ACB4" s="91"/>
      <c r="ACC4" s="91"/>
      <c r="ACD4" s="91"/>
      <c r="ACE4" s="91"/>
      <c r="ACF4" s="91"/>
      <c r="ACG4" s="91"/>
      <c r="ACH4" s="91"/>
      <c r="ACI4" s="91"/>
      <c r="ACJ4" s="91"/>
      <c r="ACK4" s="91"/>
      <c r="ACL4" s="91"/>
      <c r="ACM4" s="91"/>
      <c r="ACN4" s="91"/>
      <c r="ACO4" s="91"/>
      <c r="ACP4" s="91"/>
      <c r="ACQ4" s="91"/>
      <c r="ACR4" s="91"/>
      <c r="ACS4" s="91"/>
      <c r="ACT4" s="91"/>
      <c r="ACU4" s="91"/>
      <c r="ACV4" s="91"/>
      <c r="ACW4" s="91"/>
      <c r="ACX4" s="91"/>
      <c r="ACY4" s="91"/>
      <c r="ACZ4" s="91"/>
      <c r="ADA4" s="91"/>
      <c r="ADB4" s="91"/>
      <c r="ADC4" s="91"/>
      <c r="ADD4" s="91"/>
      <c r="ADE4" s="91"/>
      <c r="ADF4" s="91"/>
      <c r="ADG4" s="91"/>
      <c r="ADH4" s="91"/>
      <c r="ADI4" s="91"/>
      <c r="ADJ4" s="91"/>
      <c r="ADK4" s="91"/>
      <c r="ADL4" s="91"/>
      <c r="ADM4" s="91"/>
      <c r="ADN4" s="91"/>
      <c r="ADO4" s="91"/>
      <c r="ADP4" s="91"/>
      <c r="ADQ4" s="91"/>
      <c r="ADR4" s="91"/>
      <c r="ADS4" s="91"/>
      <c r="ADT4" s="91"/>
      <c r="ADU4" s="91"/>
      <c r="ADV4" s="91"/>
      <c r="ADW4" s="91"/>
      <c r="ADX4" s="91"/>
      <c r="ADY4" s="91"/>
      <c r="ADZ4" s="91"/>
      <c r="AEA4" s="91"/>
      <c r="AEB4" s="91"/>
      <c r="AEC4" s="91"/>
      <c r="AED4" s="91"/>
      <c r="AEE4" s="91"/>
      <c r="AEF4" s="91"/>
      <c r="AEG4" s="91"/>
      <c r="AEH4" s="91"/>
      <c r="AEI4" s="91"/>
      <c r="AEJ4" s="91"/>
      <c r="AEK4" s="91"/>
      <c r="AEL4" s="91"/>
      <c r="AEM4" s="91"/>
      <c r="AEN4" s="91"/>
      <c r="AEO4" s="91"/>
      <c r="AEP4" s="91"/>
      <c r="AEQ4" s="91"/>
      <c r="AER4" s="91"/>
      <c r="AES4" s="91"/>
      <c r="AET4" s="91"/>
      <c r="AEU4" s="91"/>
      <c r="AEV4" s="91"/>
      <c r="AEW4" s="91"/>
      <c r="AEX4" s="91"/>
      <c r="AEY4" s="91"/>
      <c r="AEZ4" s="91"/>
      <c r="AFA4" s="91"/>
      <c r="AFB4" s="91"/>
      <c r="AFC4" s="91"/>
      <c r="AFD4" s="91"/>
      <c r="AFE4" s="91"/>
      <c r="AFF4" s="91"/>
      <c r="AFG4" s="91"/>
      <c r="AFH4" s="91"/>
      <c r="AFI4" s="91"/>
      <c r="AFJ4" s="91"/>
      <c r="AFK4" s="91"/>
      <c r="AFL4" s="91"/>
      <c r="AFM4" s="91"/>
      <c r="AFN4" s="91"/>
      <c r="AFO4" s="91"/>
      <c r="AFP4" s="91"/>
      <c r="AFQ4" s="91"/>
      <c r="AFR4" s="91"/>
      <c r="AFS4" s="91"/>
      <c r="AFT4" s="91"/>
      <c r="AFU4" s="91"/>
      <c r="AFV4" s="91"/>
      <c r="AFW4" s="91"/>
      <c r="AFX4" s="91"/>
      <c r="AFY4" s="91"/>
      <c r="AFZ4" s="91"/>
      <c r="AGA4" s="91"/>
      <c r="AGB4" s="91"/>
      <c r="AGC4" s="91"/>
      <c r="AGD4" s="91"/>
      <c r="AGE4" s="91"/>
      <c r="AGF4" s="91"/>
      <c r="AGG4" s="91"/>
      <c r="AGH4" s="91"/>
      <c r="AGI4" s="91"/>
      <c r="AGJ4" s="91"/>
      <c r="AGK4" s="91"/>
      <c r="AGL4" s="91"/>
      <c r="AGM4" s="91"/>
      <c r="AGN4" s="91"/>
      <c r="AGO4" s="91"/>
      <c r="AGP4" s="91"/>
      <c r="AGQ4" s="91"/>
      <c r="AGR4" s="91"/>
      <c r="AGS4" s="91"/>
      <c r="AGT4" s="91"/>
      <c r="AGU4" s="91"/>
      <c r="AGV4" s="91"/>
      <c r="AGW4" s="91"/>
      <c r="AGX4" s="91"/>
      <c r="AGY4" s="91"/>
      <c r="AGZ4" s="91"/>
      <c r="AHA4" s="91"/>
      <c r="AHB4" s="91"/>
      <c r="AHC4" s="91"/>
      <c r="AHD4" s="91"/>
      <c r="AHE4" s="91"/>
      <c r="AHF4" s="91"/>
      <c r="AHG4" s="91"/>
      <c r="AHH4" s="91"/>
      <c r="AHI4" s="91"/>
      <c r="AHJ4" s="91"/>
      <c r="AHK4" s="91"/>
      <c r="AHL4" s="91"/>
      <c r="AHM4" s="91"/>
      <c r="AHN4" s="91"/>
      <c r="AHO4" s="91"/>
      <c r="AHP4" s="91"/>
      <c r="AHQ4" s="91"/>
      <c r="AHR4" s="91"/>
      <c r="AHS4" s="91"/>
      <c r="AHT4" s="91"/>
      <c r="AHU4" s="91"/>
      <c r="AHV4" s="91"/>
      <c r="AHW4" s="91"/>
      <c r="AHX4" s="91"/>
      <c r="AHY4" s="91"/>
      <c r="AHZ4" s="91"/>
      <c r="AIA4" s="91"/>
      <c r="AIB4" s="91"/>
      <c r="AIC4" s="91"/>
      <c r="AID4" s="91"/>
      <c r="AIE4" s="91"/>
      <c r="AIF4" s="91"/>
      <c r="AIG4" s="91"/>
      <c r="AIH4" s="91"/>
      <c r="AII4" s="91"/>
      <c r="AIJ4" s="91"/>
      <c r="AIK4" s="91"/>
      <c r="AIL4" s="91"/>
      <c r="AIM4" s="91"/>
      <c r="AIN4" s="91"/>
      <c r="AIO4" s="91"/>
      <c r="AIP4" s="91"/>
      <c r="AIQ4" s="91"/>
      <c r="AIR4" s="91"/>
      <c r="AIS4" s="91"/>
      <c r="AIT4" s="91"/>
      <c r="AIU4" s="91"/>
      <c r="AIV4" s="91"/>
      <c r="AIW4" s="91"/>
      <c r="AIX4" s="91"/>
      <c r="AIY4" s="91"/>
      <c r="AIZ4" s="91"/>
      <c r="AJA4" s="91"/>
      <c r="AJB4" s="91"/>
      <c r="AJC4" s="91"/>
      <c r="AJD4" s="91"/>
      <c r="AJE4" s="91"/>
      <c r="AJF4" s="91"/>
      <c r="AJG4" s="91"/>
      <c r="AJH4" s="91"/>
      <c r="AJI4" s="91"/>
      <c r="AJJ4" s="91"/>
      <c r="AJK4" s="91"/>
      <c r="AJL4" s="91"/>
      <c r="AJM4" s="91"/>
      <c r="AJN4" s="91"/>
      <c r="AJO4" s="91"/>
      <c r="AJP4" s="91"/>
      <c r="AJQ4" s="91"/>
      <c r="AJR4" s="91"/>
      <c r="AJS4" s="91"/>
      <c r="AJT4" s="91"/>
      <c r="AJU4" s="91"/>
      <c r="AJV4" s="91"/>
      <c r="AJW4" s="91"/>
      <c r="AJX4" s="91"/>
      <c r="AJY4" s="91"/>
      <c r="AJZ4" s="91"/>
      <c r="AKA4" s="91"/>
      <c r="AKB4" s="91"/>
      <c r="AKC4" s="91"/>
      <c r="AKD4" s="91"/>
      <c r="AKE4" s="91"/>
      <c r="AKF4" s="91"/>
      <c r="AKG4" s="91"/>
      <c r="AKH4" s="91"/>
      <c r="AKI4" s="91"/>
      <c r="AKJ4" s="91"/>
    </row>
    <row r="5" spans="1:972" s="93" customFormat="1" ht="23.4" customHeight="1">
      <c r="A5" s="94" t="s">
        <v>1996</v>
      </c>
      <c r="B5" s="91"/>
      <c r="C5" s="88" t="s">
        <v>1997</v>
      </c>
      <c r="D5" s="87" t="s">
        <v>1988</v>
      </c>
      <c r="E5" s="89" t="s">
        <v>1988</v>
      </c>
      <c r="F5" s="90"/>
      <c r="G5" s="91"/>
      <c r="H5" s="102" t="s">
        <v>1998</v>
      </c>
      <c r="I5" s="87" t="s">
        <v>1999</v>
      </c>
      <c r="J5" s="89" t="s">
        <v>2000</v>
      </c>
      <c r="K5" s="89"/>
      <c r="L5" s="92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1"/>
      <c r="GP5" s="91"/>
      <c r="GQ5" s="91"/>
      <c r="GR5" s="91"/>
      <c r="GS5" s="91"/>
      <c r="GT5" s="91"/>
      <c r="GU5" s="91"/>
      <c r="GV5" s="91"/>
      <c r="GW5" s="91"/>
      <c r="GX5" s="91"/>
      <c r="GY5" s="91"/>
      <c r="GZ5" s="91"/>
      <c r="HA5" s="91"/>
      <c r="HB5" s="91"/>
      <c r="HC5" s="91"/>
      <c r="HD5" s="91"/>
      <c r="HE5" s="91"/>
      <c r="HF5" s="91"/>
      <c r="HG5" s="91"/>
      <c r="HH5" s="91"/>
      <c r="HI5" s="91"/>
      <c r="HJ5" s="91"/>
      <c r="HK5" s="91"/>
      <c r="HL5" s="91"/>
      <c r="HM5" s="91"/>
      <c r="HN5" s="91"/>
      <c r="HO5" s="91"/>
      <c r="HP5" s="91"/>
      <c r="HQ5" s="91"/>
      <c r="HR5" s="91"/>
      <c r="HS5" s="91"/>
      <c r="HT5" s="91"/>
      <c r="HU5" s="91"/>
      <c r="HV5" s="91"/>
      <c r="HW5" s="91"/>
      <c r="HX5" s="91"/>
      <c r="HY5" s="91"/>
      <c r="HZ5" s="91"/>
      <c r="IA5" s="91"/>
      <c r="IB5" s="91"/>
      <c r="IC5" s="91"/>
      <c r="ID5" s="91"/>
      <c r="IE5" s="91"/>
      <c r="IF5" s="91"/>
      <c r="IG5" s="91"/>
      <c r="IH5" s="91"/>
      <c r="II5" s="91"/>
      <c r="IJ5" s="91"/>
      <c r="IK5" s="91"/>
      <c r="IL5" s="91"/>
      <c r="IM5" s="91"/>
      <c r="IN5" s="91"/>
      <c r="IO5" s="91"/>
      <c r="IP5" s="91"/>
      <c r="IQ5" s="91"/>
      <c r="IR5" s="91"/>
      <c r="IS5" s="91"/>
      <c r="IT5" s="91"/>
      <c r="IU5" s="91"/>
      <c r="IV5" s="91"/>
      <c r="IW5" s="91"/>
      <c r="IX5" s="91"/>
      <c r="IY5" s="91"/>
      <c r="IZ5" s="91"/>
      <c r="JA5" s="91"/>
      <c r="JB5" s="91"/>
      <c r="JC5" s="91"/>
      <c r="JD5" s="91"/>
      <c r="JE5" s="91"/>
      <c r="JF5" s="91"/>
      <c r="JG5" s="91"/>
      <c r="JH5" s="91"/>
      <c r="JI5" s="91"/>
      <c r="JJ5" s="91"/>
      <c r="JK5" s="91"/>
      <c r="JL5" s="91"/>
      <c r="JM5" s="91"/>
      <c r="JN5" s="91"/>
      <c r="JO5" s="91"/>
      <c r="JP5" s="91"/>
      <c r="JQ5" s="91"/>
      <c r="JR5" s="91"/>
      <c r="JS5" s="91"/>
      <c r="JT5" s="91"/>
      <c r="JU5" s="91"/>
      <c r="JV5" s="91"/>
      <c r="JW5" s="91"/>
      <c r="JX5" s="91"/>
      <c r="JY5" s="91"/>
      <c r="JZ5" s="91"/>
      <c r="KA5" s="91"/>
      <c r="KB5" s="91"/>
      <c r="KC5" s="91"/>
      <c r="KD5" s="91"/>
      <c r="KE5" s="91"/>
      <c r="KF5" s="91"/>
      <c r="KG5" s="91"/>
      <c r="KH5" s="91"/>
      <c r="KI5" s="91"/>
      <c r="KJ5" s="91"/>
      <c r="KK5" s="91"/>
      <c r="KL5" s="91"/>
      <c r="KM5" s="91"/>
      <c r="KN5" s="91"/>
      <c r="KO5" s="91"/>
      <c r="KP5" s="91"/>
      <c r="KQ5" s="91"/>
      <c r="KR5" s="91"/>
      <c r="KS5" s="91"/>
      <c r="KT5" s="91"/>
      <c r="KU5" s="91"/>
      <c r="KV5" s="91"/>
      <c r="KW5" s="91"/>
      <c r="KX5" s="91"/>
      <c r="KY5" s="91"/>
      <c r="KZ5" s="91"/>
      <c r="LA5" s="91"/>
      <c r="LB5" s="91"/>
      <c r="LC5" s="91"/>
      <c r="LD5" s="91"/>
      <c r="LE5" s="91"/>
      <c r="LF5" s="91"/>
      <c r="LG5" s="91"/>
      <c r="LH5" s="91"/>
      <c r="LI5" s="91"/>
      <c r="LJ5" s="91"/>
      <c r="LK5" s="91"/>
      <c r="LL5" s="91"/>
      <c r="LM5" s="91"/>
      <c r="LN5" s="91"/>
      <c r="LO5" s="91"/>
      <c r="LP5" s="91"/>
      <c r="LQ5" s="91"/>
      <c r="LR5" s="91"/>
      <c r="LS5" s="91"/>
      <c r="LT5" s="91"/>
      <c r="LU5" s="91"/>
      <c r="LV5" s="91"/>
      <c r="LW5" s="91"/>
      <c r="LX5" s="91"/>
      <c r="LY5" s="91"/>
      <c r="LZ5" s="91"/>
      <c r="MA5" s="91"/>
      <c r="MB5" s="91"/>
      <c r="MC5" s="91"/>
      <c r="MD5" s="91"/>
      <c r="ME5" s="91"/>
      <c r="MF5" s="91"/>
      <c r="MG5" s="91"/>
      <c r="MH5" s="91"/>
      <c r="MI5" s="91"/>
      <c r="MJ5" s="91"/>
      <c r="MK5" s="91"/>
      <c r="ML5" s="91"/>
      <c r="MM5" s="91"/>
      <c r="MN5" s="91"/>
      <c r="MO5" s="91"/>
      <c r="MP5" s="91"/>
      <c r="MQ5" s="91"/>
      <c r="MR5" s="91"/>
      <c r="MS5" s="91"/>
      <c r="MT5" s="91"/>
      <c r="MU5" s="91"/>
      <c r="MV5" s="91"/>
      <c r="MW5" s="91"/>
      <c r="MX5" s="91"/>
      <c r="MY5" s="91"/>
      <c r="MZ5" s="91"/>
      <c r="NA5" s="91"/>
      <c r="NB5" s="91"/>
      <c r="NC5" s="91"/>
      <c r="ND5" s="91"/>
      <c r="NE5" s="91"/>
      <c r="NF5" s="91"/>
      <c r="NG5" s="91"/>
      <c r="NH5" s="91"/>
      <c r="NI5" s="91"/>
      <c r="NJ5" s="91"/>
      <c r="NK5" s="91"/>
      <c r="NL5" s="91"/>
      <c r="NM5" s="91"/>
      <c r="NN5" s="91"/>
      <c r="NO5" s="91"/>
      <c r="NP5" s="91"/>
      <c r="NQ5" s="91"/>
      <c r="NR5" s="91"/>
      <c r="NS5" s="91"/>
      <c r="NT5" s="91"/>
      <c r="NU5" s="91"/>
      <c r="NV5" s="91"/>
      <c r="NW5" s="91"/>
      <c r="NX5" s="91"/>
      <c r="NY5" s="91"/>
      <c r="NZ5" s="91"/>
      <c r="OA5" s="91"/>
      <c r="OB5" s="91"/>
      <c r="OC5" s="91"/>
      <c r="OD5" s="91"/>
      <c r="OE5" s="91"/>
      <c r="OF5" s="91"/>
      <c r="OG5" s="91"/>
      <c r="OH5" s="91"/>
      <c r="OI5" s="91"/>
      <c r="OJ5" s="91"/>
      <c r="OK5" s="91"/>
      <c r="OL5" s="91"/>
      <c r="OM5" s="91"/>
      <c r="ON5" s="91"/>
      <c r="OO5" s="91"/>
      <c r="OP5" s="91"/>
      <c r="OQ5" s="91"/>
      <c r="OR5" s="91"/>
      <c r="OS5" s="91"/>
      <c r="OT5" s="91"/>
      <c r="OU5" s="91"/>
      <c r="OV5" s="91"/>
      <c r="OW5" s="91"/>
      <c r="OX5" s="91"/>
      <c r="OY5" s="91"/>
      <c r="OZ5" s="91"/>
      <c r="PA5" s="91"/>
      <c r="PB5" s="91"/>
      <c r="PC5" s="91"/>
      <c r="PD5" s="91"/>
      <c r="PE5" s="91"/>
      <c r="PF5" s="91"/>
      <c r="PG5" s="91"/>
      <c r="PH5" s="91"/>
      <c r="PI5" s="91"/>
      <c r="PJ5" s="91"/>
      <c r="PK5" s="91"/>
      <c r="PL5" s="91"/>
      <c r="PM5" s="91"/>
      <c r="PN5" s="91"/>
      <c r="PO5" s="91"/>
      <c r="PP5" s="91"/>
      <c r="PQ5" s="91"/>
      <c r="PR5" s="91"/>
      <c r="PS5" s="91"/>
      <c r="PT5" s="91"/>
      <c r="PU5" s="91"/>
      <c r="PV5" s="91"/>
      <c r="PW5" s="91"/>
      <c r="PX5" s="91"/>
      <c r="PY5" s="91"/>
      <c r="PZ5" s="91"/>
      <c r="QA5" s="91"/>
      <c r="QB5" s="91"/>
      <c r="QC5" s="91"/>
      <c r="QD5" s="91"/>
      <c r="QE5" s="91"/>
      <c r="QF5" s="91"/>
      <c r="QG5" s="91"/>
      <c r="QH5" s="91"/>
      <c r="QI5" s="91"/>
      <c r="QJ5" s="91"/>
      <c r="QK5" s="91"/>
      <c r="QL5" s="91"/>
      <c r="QM5" s="91"/>
      <c r="QN5" s="91"/>
      <c r="QO5" s="91"/>
      <c r="QP5" s="91"/>
      <c r="QQ5" s="91"/>
      <c r="QR5" s="91"/>
      <c r="QS5" s="91"/>
      <c r="QT5" s="91"/>
      <c r="QU5" s="91"/>
      <c r="QV5" s="91"/>
      <c r="QW5" s="91"/>
      <c r="QX5" s="91"/>
      <c r="QY5" s="91"/>
      <c r="QZ5" s="91"/>
      <c r="RA5" s="91"/>
      <c r="RB5" s="91"/>
      <c r="RC5" s="91"/>
      <c r="RD5" s="91"/>
      <c r="RE5" s="91"/>
      <c r="RF5" s="91"/>
      <c r="RG5" s="91"/>
      <c r="RH5" s="91"/>
      <c r="RI5" s="91"/>
      <c r="RJ5" s="91"/>
      <c r="RK5" s="91"/>
      <c r="RL5" s="91"/>
      <c r="RM5" s="91"/>
      <c r="RN5" s="91"/>
      <c r="RO5" s="91"/>
      <c r="RP5" s="91"/>
      <c r="RQ5" s="91"/>
      <c r="RR5" s="91"/>
      <c r="RS5" s="91"/>
      <c r="RT5" s="91"/>
      <c r="RU5" s="91"/>
      <c r="RV5" s="91"/>
      <c r="RW5" s="91"/>
      <c r="RX5" s="91"/>
      <c r="RY5" s="91"/>
      <c r="RZ5" s="91"/>
      <c r="SA5" s="91"/>
      <c r="SB5" s="91"/>
      <c r="SC5" s="91"/>
      <c r="SD5" s="91"/>
      <c r="SE5" s="91"/>
      <c r="SF5" s="91"/>
      <c r="SG5" s="91"/>
      <c r="SH5" s="91"/>
      <c r="SI5" s="91"/>
      <c r="SJ5" s="91"/>
      <c r="SK5" s="91"/>
      <c r="SL5" s="91"/>
      <c r="SM5" s="91"/>
      <c r="SN5" s="91"/>
      <c r="SO5" s="91"/>
      <c r="SP5" s="91"/>
      <c r="SQ5" s="91"/>
      <c r="SR5" s="91"/>
      <c r="SS5" s="91"/>
      <c r="ST5" s="91"/>
      <c r="SU5" s="91"/>
      <c r="SV5" s="91"/>
      <c r="SW5" s="91"/>
      <c r="SX5" s="91"/>
      <c r="SY5" s="91"/>
      <c r="SZ5" s="91"/>
      <c r="TA5" s="91"/>
      <c r="TB5" s="91"/>
      <c r="TC5" s="91"/>
      <c r="TD5" s="91"/>
      <c r="TE5" s="91"/>
      <c r="TF5" s="91"/>
      <c r="TG5" s="91"/>
      <c r="TH5" s="91"/>
      <c r="TI5" s="91"/>
      <c r="TJ5" s="91"/>
      <c r="TK5" s="91"/>
      <c r="TL5" s="91"/>
      <c r="TM5" s="91"/>
      <c r="TN5" s="91"/>
      <c r="TO5" s="91"/>
      <c r="TP5" s="91"/>
      <c r="TQ5" s="91"/>
      <c r="TR5" s="91"/>
      <c r="TS5" s="91"/>
      <c r="TT5" s="91"/>
      <c r="TU5" s="91"/>
      <c r="TV5" s="91"/>
      <c r="TW5" s="91"/>
      <c r="TX5" s="91"/>
      <c r="TY5" s="91"/>
      <c r="TZ5" s="91"/>
      <c r="UA5" s="91"/>
      <c r="UB5" s="91"/>
      <c r="UC5" s="91"/>
      <c r="UD5" s="91"/>
      <c r="UE5" s="91"/>
      <c r="UF5" s="91"/>
      <c r="UG5" s="91"/>
      <c r="UH5" s="91"/>
      <c r="UI5" s="91"/>
      <c r="UJ5" s="91"/>
      <c r="UK5" s="91"/>
      <c r="UL5" s="91"/>
      <c r="UM5" s="91"/>
      <c r="UN5" s="91"/>
      <c r="UO5" s="91"/>
      <c r="UP5" s="91"/>
      <c r="UQ5" s="91"/>
      <c r="UR5" s="91"/>
      <c r="US5" s="91"/>
      <c r="UT5" s="91"/>
      <c r="UU5" s="91"/>
      <c r="UV5" s="91"/>
      <c r="UW5" s="91"/>
      <c r="UX5" s="91"/>
      <c r="UY5" s="91"/>
      <c r="UZ5" s="91"/>
      <c r="VA5" s="91"/>
      <c r="VB5" s="91"/>
      <c r="VC5" s="91"/>
      <c r="VD5" s="91"/>
      <c r="VE5" s="91"/>
      <c r="VF5" s="91"/>
      <c r="VG5" s="91"/>
      <c r="VH5" s="91"/>
      <c r="VI5" s="91"/>
      <c r="VJ5" s="91"/>
      <c r="VK5" s="91"/>
      <c r="VL5" s="91"/>
      <c r="VM5" s="91"/>
      <c r="VN5" s="91"/>
      <c r="VO5" s="91"/>
      <c r="VP5" s="91"/>
      <c r="VQ5" s="91"/>
      <c r="VR5" s="91"/>
      <c r="VS5" s="91"/>
      <c r="VT5" s="91"/>
      <c r="VU5" s="91"/>
      <c r="VV5" s="91"/>
      <c r="VW5" s="91"/>
      <c r="VX5" s="91"/>
      <c r="VY5" s="91"/>
      <c r="VZ5" s="91"/>
      <c r="WA5" s="91"/>
      <c r="WB5" s="91"/>
      <c r="WC5" s="91"/>
      <c r="WD5" s="91"/>
      <c r="WE5" s="91"/>
      <c r="WF5" s="91"/>
      <c r="WG5" s="91"/>
      <c r="WH5" s="91"/>
      <c r="WI5" s="91"/>
      <c r="WJ5" s="91"/>
      <c r="WK5" s="91"/>
      <c r="WL5" s="91"/>
      <c r="WM5" s="91"/>
      <c r="WN5" s="91"/>
      <c r="WO5" s="91"/>
      <c r="WP5" s="91"/>
      <c r="WQ5" s="91"/>
      <c r="WR5" s="91"/>
      <c r="WS5" s="91"/>
      <c r="WT5" s="91"/>
      <c r="WU5" s="91"/>
      <c r="WV5" s="91"/>
      <c r="WW5" s="91"/>
      <c r="WX5" s="91"/>
      <c r="WY5" s="91"/>
      <c r="WZ5" s="91"/>
      <c r="XA5" s="91"/>
      <c r="XB5" s="91"/>
      <c r="XC5" s="91"/>
      <c r="XD5" s="91"/>
      <c r="XE5" s="91"/>
      <c r="XF5" s="91"/>
      <c r="XG5" s="91"/>
      <c r="XH5" s="91"/>
      <c r="XI5" s="91"/>
      <c r="XJ5" s="91"/>
      <c r="XK5" s="91"/>
      <c r="XL5" s="91"/>
      <c r="XM5" s="91"/>
      <c r="XN5" s="91"/>
      <c r="XO5" s="91"/>
      <c r="XP5" s="91"/>
      <c r="XQ5" s="91"/>
      <c r="XR5" s="91"/>
      <c r="XS5" s="91"/>
      <c r="XT5" s="91"/>
      <c r="XU5" s="91"/>
      <c r="XV5" s="91"/>
      <c r="XW5" s="91"/>
      <c r="XX5" s="91"/>
      <c r="XY5" s="91"/>
      <c r="XZ5" s="91"/>
      <c r="YA5" s="91"/>
      <c r="YB5" s="91"/>
      <c r="YC5" s="91"/>
      <c r="YD5" s="91"/>
      <c r="YE5" s="91"/>
      <c r="YF5" s="91"/>
      <c r="YG5" s="91"/>
      <c r="YH5" s="91"/>
      <c r="YI5" s="91"/>
      <c r="YJ5" s="91"/>
      <c r="YK5" s="91"/>
      <c r="YL5" s="91"/>
      <c r="YM5" s="91"/>
      <c r="YN5" s="91"/>
      <c r="YO5" s="91"/>
      <c r="YP5" s="91"/>
      <c r="YQ5" s="91"/>
      <c r="YR5" s="91"/>
      <c r="YS5" s="91"/>
      <c r="YT5" s="91"/>
      <c r="YU5" s="91"/>
      <c r="YV5" s="91"/>
      <c r="YW5" s="91"/>
      <c r="YX5" s="91"/>
      <c r="YY5" s="91"/>
      <c r="YZ5" s="91"/>
      <c r="ZA5" s="91"/>
      <c r="ZB5" s="91"/>
      <c r="ZC5" s="91"/>
      <c r="ZD5" s="91"/>
      <c r="ZE5" s="91"/>
      <c r="ZF5" s="91"/>
      <c r="ZG5" s="91"/>
      <c r="ZH5" s="91"/>
      <c r="ZI5" s="91"/>
      <c r="ZJ5" s="91"/>
      <c r="ZK5" s="91"/>
      <c r="ZL5" s="91"/>
      <c r="ZM5" s="91"/>
      <c r="ZN5" s="91"/>
      <c r="ZO5" s="91"/>
      <c r="ZP5" s="91"/>
      <c r="ZQ5" s="91"/>
      <c r="ZR5" s="91"/>
      <c r="ZS5" s="91"/>
      <c r="ZT5" s="91"/>
      <c r="ZU5" s="91"/>
      <c r="ZV5" s="91"/>
      <c r="ZW5" s="91"/>
      <c r="ZX5" s="91"/>
      <c r="ZY5" s="91"/>
      <c r="ZZ5" s="91"/>
      <c r="AAA5" s="91"/>
      <c r="AAB5" s="91"/>
      <c r="AAC5" s="91"/>
      <c r="AAD5" s="91"/>
      <c r="AAE5" s="91"/>
      <c r="AAF5" s="91"/>
      <c r="AAG5" s="91"/>
      <c r="AAH5" s="91"/>
      <c r="AAI5" s="91"/>
      <c r="AAJ5" s="91"/>
      <c r="AAK5" s="91"/>
      <c r="AAL5" s="91"/>
      <c r="AAM5" s="91"/>
      <c r="AAN5" s="91"/>
      <c r="AAO5" s="91"/>
      <c r="AAP5" s="91"/>
      <c r="AAQ5" s="91"/>
      <c r="AAR5" s="91"/>
      <c r="AAS5" s="91"/>
      <c r="AAT5" s="91"/>
      <c r="AAU5" s="91"/>
      <c r="AAV5" s="91"/>
      <c r="AAW5" s="91"/>
      <c r="AAX5" s="91"/>
      <c r="AAY5" s="91"/>
      <c r="AAZ5" s="91"/>
      <c r="ABA5" s="91"/>
      <c r="ABB5" s="91"/>
      <c r="ABC5" s="91"/>
      <c r="ABD5" s="91"/>
      <c r="ABE5" s="91"/>
      <c r="ABF5" s="91"/>
      <c r="ABG5" s="91"/>
      <c r="ABH5" s="91"/>
      <c r="ABI5" s="91"/>
      <c r="ABJ5" s="91"/>
      <c r="ABK5" s="91"/>
      <c r="ABL5" s="91"/>
      <c r="ABM5" s="91"/>
      <c r="ABN5" s="91"/>
      <c r="ABO5" s="91"/>
      <c r="ABP5" s="91"/>
      <c r="ABQ5" s="91"/>
      <c r="ABR5" s="91"/>
      <c r="ABS5" s="91"/>
      <c r="ABT5" s="91"/>
      <c r="ABU5" s="91"/>
      <c r="ABV5" s="91"/>
      <c r="ABW5" s="91"/>
      <c r="ABX5" s="91"/>
      <c r="ABY5" s="91"/>
      <c r="ABZ5" s="91"/>
      <c r="ACA5" s="91"/>
      <c r="ACB5" s="91"/>
      <c r="ACC5" s="91"/>
      <c r="ACD5" s="91"/>
      <c r="ACE5" s="91"/>
      <c r="ACF5" s="91"/>
      <c r="ACG5" s="91"/>
      <c r="ACH5" s="91"/>
      <c r="ACI5" s="91"/>
      <c r="ACJ5" s="91"/>
      <c r="ACK5" s="91"/>
      <c r="ACL5" s="91"/>
      <c r="ACM5" s="91"/>
      <c r="ACN5" s="91"/>
      <c r="ACO5" s="91"/>
      <c r="ACP5" s="91"/>
      <c r="ACQ5" s="91"/>
      <c r="ACR5" s="91"/>
      <c r="ACS5" s="91"/>
      <c r="ACT5" s="91"/>
      <c r="ACU5" s="91"/>
      <c r="ACV5" s="91"/>
      <c r="ACW5" s="91"/>
      <c r="ACX5" s="91"/>
      <c r="ACY5" s="91"/>
      <c r="ACZ5" s="91"/>
      <c r="ADA5" s="91"/>
      <c r="ADB5" s="91"/>
      <c r="ADC5" s="91"/>
      <c r="ADD5" s="91"/>
      <c r="ADE5" s="91"/>
      <c r="ADF5" s="91"/>
      <c r="ADG5" s="91"/>
      <c r="ADH5" s="91"/>
      <c r="ADI5" s="91"/>
      <c r="ADJ5" s="91"/>
      <c r="ADK5" s="91"/>
      <c r="ADL5" s="91"/>
      <c r="ADM5" s="91"/>
      <c r="ADN5" s="91"/>
      <c r="ADO5" s="91"/>
      <c r="ADP5" s="91"/>
      <c r="ADQ5" s="91"/>
      <c r="ADR5" s="91"/>
      <c r="ADS5" s="91"/>
      <c r="ADT5" s="91"/>
      <c r="ADU5" s="91"/>
      <c r="ADV5" s="91"/>
      <c r="ADW5" s="91"/>
      <c r="ADX5" s="91"/>
      <c r="ADY5" s="91"/>
      <c r="ADZ5" s="91"/>
      <c r="AEA5" s="91"/>
      <c r="AEB5" s="91"/>
      <c r="AEC5" s="91"/>
      <c r="AED5" s="91"/>
      <c r="AEE5" s="91"/>
      <c r="AEF5" s="91"/>
      <c r="AEG5" s="91"/>
      <c r="AEH5" s="91"/>
      <c r="AEI5" s="91"/>
      <c r="AEJ5" s="91"/>
      <c r="AEK5" s="91"/>
      <c r="AEL5" s="91"/>
      <c r="AEM5" s="91"/>
      <c r="AEN5" s="91"/>
      <c r="AEO5" s="91"/>
      <c r="AEP5" s="91"/>
      <c r="AEQ5" s="91"/>
      <c r="AER5" s="91"/>
      <c r="AES5" s="91"/>
      <c r="AET5" s="91"/>
      <c r="AEU5" s="91"/>
      <c r="AEV5" s="91"/>
      <c r="AEW5" s="91"/>
      <c r="AEX5" s="91"/>
      <c r="AEY5" s="91"/>
      <c r="AEZ5" s="91"/>
      <c r="AFA5" s="91"/>
      <c r="AFB5" s="91"/>
      <c r="AFC5" s="91"/>
      <c r="AFD5" s="91"/>
      <c r="AFE5" s="91"/>
      <c r="AFF5" s="91"/>
      <c r="AFG5" s="91"/>
      <c r="AFH5" s="91"/>
      <c r="AFI5" s="91"/>
      <c r="AFJ5" s="91"/>
      <c r="AFK5" s="91"/>
      <c r="AFL5" s="91"/>
      <c r="AFM5" s="91"/>
      <c r="AFN5" s="91"/>
      <c r="AFO5" s="91"/>
      <c r="AFP5" s="91"/>
      <c r="AFQ5" s="91"/>
      <c r="AFR5" s="91"/>
      <c r="AFS5" s="91"/>
      <c r="AFT5" s="91"/>
      <c r="AFU5" s="91"/>
      <c r="AFV5" s="91"/>
      <c r="AFW5" s="91"/>
      <c r="AFX5" s="91"/>
      <c r="AFY5" s="91"/>
      <c r="AFZ5" s="91"/>
      <c r="AGA5" s="91"/>
      <c r="AGB5" s="91"/>
      <c r="AGC5" s="91"/>
      <c r="AGD5" s="91"/>
      <c r="AGE5" s="91"/>
      <c r="AGF5" s="91"/>
      <c r="AGG5" s="91"/>
      <c r="AGH5" s="91"/>
      <c r="AGI5" s="91"/>
      <c r="AGJ5" s="91"/>
      <c r="AGK5" s="91"/>
      <c r="AGL5" s="91"/>
      <c r="AGM5" s="91"/>
      <c r="AGN5" s="91"/>
      <c r="AGO5" s="91"/>
      <c r="AGP5" s="91"/>
      <c r="AGQ5" s="91"/>
      <c r="AGR5" s="91"/>
      <c r="AGS5" s="91"/>
      <c r="AGT5" s="91"/>
      <c r="AGU5" s="91"/>
      <c r="AGV5" s="91"/>
      <c r="AGW5" s="91"/>
      <c r="AGX5" s="91"/>
      <c r="AGY5" s="91"/>
      <c r="AGZ5" s="91"/>
      <c r="AHA5" s="91"/>
      <c r="AHB5" s="91"/>
      <c r="AHC5" s="91"/>
      <c r="AHD5" s="91"/>
      <c r="AHE5" s="91"/>
      <c r="AHF5" s="91"/>
      <c r="AHG5" s="91"/>
      <c r="AHH5" s="91"/>
      <c r="AHI5" s="91"/>
      <c r="AHJ5" s="91"/>
      <c r="AHK5" s="91"/>
      <c r="AHL5" s="91"/>
      <c r="AHM5" s="91"/>
      <c r="AHN5" s="91"/>
      <c r="AHO5" s="91"/>
      <c r="AHP5" s="91"/>
      <c r="AHQ5" s="91"/>
      <c r="AHR5" s="91"/>
      <c r="AHS5" s="91"/>
      <c r="AHT5" s="91"/>
      <c r="AHU5" s="91"/>
      <c r="AHV5" s="91"/>
      <c r="AHW5" s="91"/>
      <c r="AHX5" s="91"/>
      <c r="AHY5" s="91"/>
      <c r="AHZ5" s="91"/>
      <c r="AIA5" s="91"/>
      <c r="AIB5" s="91"/>
      <c r="AIC5" s="91"/>
      <c r="AID5" s="91"/>
      <c r="AIE5" s="91"/>
      <c r="AIF5" s="91"/>
      <c r="AIG5" s="91"/>
      <c r="AIH5" s="91"/>
      <c r="AII5" s="91"/>
      <c r="AIJ5" s="91"/>
      <c r="AIK5" s="91"/>
      <c r="AIL5" s="91"/>
      <c r="AIM5" s="91"/>
      <c r="AIN5" s="91"/>
      <c r="AIO5" s="91"/>
      <c r="AIP5" s="91"/>
      <c r="AIQ5" s="91"/>
      <c r="AIR5" s="91"/>
      <c r="AIS5" s="91"/>
      <c r="AIT5" s="91"/>
      <c r="AIU5" s="91"/>
      <c r="AIV5" s="91"/>
      <c r="AIW5" s="91"/>
      <c r="AIX5" s="91"/>
      <c r="AIY5" s="91"/>
      <c r="AIZ5" s="91"/>
      <c r="AJA5" s="91"/>
      <c r="AJB5" s="91"/>
      <c r="AJC5" s="91"/>
      <c r="AJD5" s="91"/>
      <c r="AJE5" s="91"/>
      <c r="AJF5" s="91"/>
      <c r="AJG5" s="91"/>
      <c r="AJH5" s="91"/>
      <c r="AJI5" s="91"/>
      <c r="AJJ5" s="91"/>
      <c r="AJK5" s="91"/>
      <c r="AJL5" s="91"/>
      <c r="AJM5" s="91"/>
      <c r="AJN5" s="91"/>
      <c r="AJO5" s="91"/>
      <c r="AJP5" s="91"/>
      <c r="AJQ5" s="91"/>
      <c r="AJR5" s="91"/>
      <c r="AJS5" s="91"/>
      <c r="AJT5" s="91"/>
      <c r="AJU5" s="91"/>
      <c r="AJV5" s="91"/>
      <c r="AJW5" s="91"/>
      <c r="AJX5" s="91"/>
      <c r="AJY5" s="91"/>
      <c r="AJZ5" s="91"/>
      <c r="AKA5" s="91"/>
      <c r="AKB5" s="91"/>
      <c r="AKC5" s="91"/>
      <c r="AKD5" s="91"/>
      <c r="AKE5" s="91"/>
      <c r="AKF5" s="91"/>
      <c r="AKG5" s="91"/>
      <c r="AKH5" s="91"/>
      <c r="AKI5" s="91"/>
      <c r="AKJ5" s="91"/>
    </row>
    <row r="6" spans="1:972" s="93" customFormat="1">
      <c r="A6" s="87">
        <v>336130</v>
      </c>
      <c r="B6" s="91" t="s">
        <v>2001</v>
      </c>
      <c r="C6" s="88" t="s">
        <v>2002</v>
      </c>
      <c r="D6" s="87" t="s">
        <v>1982</v>
      </c>
      <c r="E6" s="89" t="s">
        <v>1982</v>
      </c>
      <c r="F6" s="90"/>
      <c r="G6" s="91"/>
      <c r="H6" s="88" t="s">
        <v>2133</v>
      </c>
      <c r="I6" s="87" t="s">
        <v>2003</v>
      </c>
      <c r="J6" s="95" t="s">
        <v>2004</v>
      </c>
      <c r="K6" s="89" t="s">
        <v>1985</v>
      </c>
      <c r="L6" s="92">
        <v>8000</v>
      </c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  <c r="DY6" s="91"/>
      <c r="DZ6" s="91"/>
      <c r="EA6" s="91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1"/>
      <c r="GM6" s="91"/>
      <c r="GN6" s="91"/>
      <c r="GO6" s="91"/>
      <c r="GP6" s="91"/>
      <c r="GQ6" s="91"/>
      <c r="GR6" s="91"/>
      <c r="GS6" s="91"/>
      <c r="GT6" s="91"/>
      <c r="GU6" s="91"/>
      <c r="GV6" s="91"/>
      <c r="GW6" s="91"/>
      <c r="GX6" s="91"/>
      <c r="GY6" s="91"/>
      <c r="GZ6" s="91"/>
      <c r="HA6" s="91"/>
      <c r="HB6" s="91"/>
      <c r="HC6" s="91"/>
      <c r="HD6" s="91"/>
      <c r="HE6" s="91"/>
      <c r="HF6" s="91"/>
      <c r="HG6" s="91"/>
      <c r="HH6" s="91"/>
      <c r="HI6" s="91"/>
      <c r="HJ6" s="91"/>
      <c r="HK6" s="91"/>
      <c r="HL6" s="91"/>
      <c r="HM6" s="91"/>
      <c r="HN6" s="91"/>
      <c r="HO6" s="91"/>
      <c r="HP6" s="91"/>
      <c r="HQ6" s="91"/>
      <c r="HR6" s="91"/>
      <c r="HS6" s="91"/>
      <c r="HT6" s="91"/>
      <c r="HU6" s="91"/>
      <c r="HV6" s="91"/>
      <c r="HW6" s="91"/>
      <c r="HX6" s="91"/>
      <c r="HY6" s="91"/>
      <c r="HZ6" s="91"/>
      <c r="IA6" s="91"/>
      <c r="IB6" s="91"/>
      <c r="IC6" s="91"/>
      <c r="ID6" s="91"/>
      <c r="IE6" s="91"/>
      <c r="IF6" s="91"/>
      <c r="IG6" s="91"/>
      <c r="IH6" s="91"/>
      <c r="II6" s="91"/>
      <c r="IJ6" s="91"/>
      <c r="IK6" s="91"/>
      <c r="IL6" s="91"/>
      <c r="IM6" s="91"/>
      <c r="IN6" s="91"/>
      <c r="IO6" s="91"/>
      <c r="IP6" s="91"/>
      <c r="IQ6" s="91"/>
      <c r="IR6" s="91"/>
      <c r="IS6" s="91"/>
      <c r="IT6" s="91"/>
      <c r="IU6" s="91"/>
      <c r="IV6" s="91"/>
      <c r="IW6" s="91"/>
      <c r="IX6" s="91"/>
      <c r="IY6" s="91"/>
      <c r="IZ6" s="91"/>
      <c r="JA6" s="91"/>
      <c r="JB6" s="91"/>
      <c r="JC6" s="91"/>
      <c r="JD6" s="91"/>
      <c r="JE6" s="91"/>
      <c r="JF6" s="91"/>
      <c r="JG6" s="91"/>
      <c r="JH6" s="91"/>
      <c r="JI6" s="91"/>
      <c r="JJ6" s="91"/>
      <c r="JK6" s="91"/>
      <c r="JL6" s="91"/>
      <c r="JM6" s="91"/>
      <c r="JN6" s="91"/>
      <c r="JO6" s="91"/>
      <c r="JP6" s="91"/>
      <c r="JQ6" s="91"/>
      <c r="JR6" s="91"/>
      <c r="JS6" s="91"/>
      <c r="JT6" s="91"/>
      <c r="JU6" s="91"/>
      <c r="JV6" s="91"/>
      <c r="JW6" s="91"/>
      <c r="JX6" s="91"/>
      <c r="JY6" s="91"/>
      <c r="JZ6" s="91"/>
      <c r="KA6" s="91"/>
      <c r="KB6" s="91"/>
      <c r="KC6" s="91"/>
      <c r="KD6" s="91"/>
      <c r="KE6" s="91"/>
      <c r="KF6" s="91"/>
      <c r="KG6" s="91"/>
      <c r="KH6" s="91"/>
      <c r="KI6" s="91"/>
      <c r="KJ6" s="91"/>
      <c r="KK6" s="91"/>
      <c r="KL6" s="91"/>
      <c r="KM6" s="91"/>
      <c r="KN6" s="91"/>
      <c r="KO6" s="91"/>
      <c r="KP6" s="91"/>
      <c r="KQ6" s="91"/>
      <c r="KR6" s="91"/>
      <c r="KS6" s="91"/>
      <c r="KT6" s="91"/>
      <c r="KU6" s="91"/>
      <c r="KV6" s="91"/>
      <c r="KW6" s="91"/>
      <c r="KX6" s="91"/>
      <c r="KY6" s="91"/>
      <c r="KZ6" s="91"/>
      <c r="LA6" s="91"/>
      <c r="LB6" s="91"/>
      <c r="LC6" s="91"/>
      <c r="LD6" s="91"/>
      <c r="LE6" s="91"/>
      <c r="LF6" s="91"/>
      <c r="LG6" s="91"/>
      <c r="LH6" s="91"/>
      <c r="LI6" s="91"/>
      <c r="LJ6" s="91"/>
      <c r="LK6" s="91"/>
      <c r="LL6" s="91"/>
      <c r="LM6" s="91"/>
      <c r="LN6" s="91"/>
      <c r="LO6" s="91"/>
      <c r="LP6" s="91"/>
      <c r="LQ6" s="91"/>
      <c r="LR6" s="91"/>
      <c r="LS6" s="91"/>
      <c r="LT6" s="91"/>
      <c r="LU6" s="91"/>
      <c r="LV6" s="91"/>
      <c r="LW6" s="91"/>
      <c r="LX6" s="91"/>
      <c r="LY6" s="91"/>
      <c r="LZ6" s="91"/>
      <c r="MA6" s="91"/>
      <c r="MB6" s="91"/>
      <c r="MC6" s="91"/>
      <c r="MD6" s="91"/>
      <c r="ME6" s="91"/>
      <c r="MF6" s="91"/>
      <c r="MG6" s="91"/>
      <c r="MH6" s="91"/>
      <c r="MI6" s="91"/>
      <c r="MJ6" s="91"/>
      <c r="MK6" s="91"/>
      <c r="ML6" s="91"/>
      <c r="MM6" s="91"/>
      <c r="MN6" s="91"/>
      <c r="MO6" s="91"/>
      <c r="MP6" s="91"/>
      <c r="MQ6" s="91"/>
      <c r="MR6" s="91"/>
      <c r="MS6" s="91"/>
      <c r="MT6" s="91"/>
      <c r="MU6" s="91"/>
      <c r="MV6" s="91"/>
      <c r="MW6" s="91"/>
      <c r="MX6" s="91"/>
      <c r="MY6" s="91"/>
      <c r="MZ6" s="91"/>
      <c r="NA6" s="91"/>
      <c r="NB6" s="91"/>
      <c r="NC6" s="91"/>
      <c r="ND6" s="91"/>
      <c r="NE6" s="91"/>
      <c r="NF6" s="91"/>
      <c r="NG6" s="91"/>
      <c r="NH6" s="91"/>
      <c r="NI6" s="91"/>
      <c r="NJ6" s="91"/>
      <c r="NK6" s="91"/>
      <c r="NL6" s="91"/>
      <c r="NM6" s="91"/>
      <c r="NN6" s="91"/>
      <c r="NO6" s="91"/>
      <c r="NP6" s="91"/>
      <c r="NQ6" s="91"/>
      <c r="NR6" s="91"/>
      <c r="NS6" s="91"/>
      <c r="NT6" s="91"/>
      <c r="NU6" s="91"/>
      <c r="NV6" s="91"/>
      <c r="NW6" s="91"/>
      <c r="NX6" s="91"/>
      <c r="NY6" s="91"/>
      <c r="NZ6" s="91"/>
      <c r="OA6" s="91"/>
      <c r="OB6" s="91"/>
      <c r="OC6" s="91"/>
      <c r="OD6" s="91"/>
      <c r="OE6" s="91"/>
      <c r="OF6" s="91"/>
      <c r="OG6" s="91"/>
      <c r="OH6" s="91"/>
      <c r="OI6" s="91"/>
      <c r="OJ6" s="91"/>
      <c r="OK6" s="91"/>
      <c r="OL6" s="91"/>
      <c r="OM6" s="91"/>
      <c r="ON6" s="91"/>
      <c r="OO6" s="91"/>
      <c r="OP6" s="91"/>
      <c r="OQ6" s="91"/>
      <c r="OR6" s="91"/>
      <c r="OS6" s="91"/>
      <c r="OT6" s="91"/>
      <c r="OU6" s="91"/>
      <c r="OV6" s="91"/>
      <c r="OW6" s="91"/>
      <c r="OX6" s="91"/>
      <c r="OY6" s="91"/>
      <c r="OZ6" s="91"/>
      <c r="PA6" s="91"/>
      <c r="PB6" s="91"/>
      <c r="PC6" s="91"/>
      <c r="PD6" s="91"/>
      <c r="PE6" s="91"/>
      <c r="PF6" s="91"/>
      <c r="PG6" s="91"/>
      <c r="PH6" s="91"/>
      <c r="PI6" s="91"/>
      <c r="PJ6" s="91"/>
      <c r="PK6" s="91"/>
      <c r="PL6" s="91"/>
      <c r="PM6" s="91"/>
      <c r="PN6" s="91"/>
      <c r="PO6" s="91"/>
      <c r="PP6" s="91"/>
      <c r="PQ6" s="91"/>
      <c r="PR6" s="91"/>
      <c r="PS6" s="91"/>
      <c r="PT6" s="91"/>
      <c r="PU6" s="91"/>
      <c r="PV6" s="91"/>
      <c r="PW6" s="91"/>
      <c r="PX6" s="91"/>
      <c r="PY6" s="91"/>
      <c r="PZ6" s="91"/>
      <c r="QA6" s="91"/>
      <c r="QB6" s="91"/>
      <c r="QC6" s="91"/>
      <c r="QD6" s="91"/>
      <c r="QE6" s="91"/>
      <c r="QF6" s="91"/>
      <c r="QG6" s="91"/>
      <c r="QH6" s="91"/>
      <c r="QI6" s="91"/>
      <c r="QJ6" s="91"/>
      <c r="QK6" s="91"/>
      <c r="QL6" s="91"/>
      <c r="QM6" s="91"/>
      <c r="QN6" s="91"/>
      <c r="QO6" s="91"/>
      <c r="QP6" s="91"/>
      <c r="QQ6" s="91"/>
      <c r="QR6" s="91"/>
      <c r="QS6" s="91"/>
      <c r="QT6" s="91"/>
      <c r="QU6" s="91"/>
      <c r="QV6" s="91"/>
      <c r="QW6" s="91"/>
      <c r="QX6" s="91"/>
      <c r="QY6" s="91"/>
      <c r="QZ6" s="91"/>
      <c r="RA6" s="91"/>
      <c r="RB6" s="91"/>
      <c r="RC6" s="91"/>
      <c r="RD6" s="91"/>
      <c r="RE6" s="91"/>
      <c r="RF6" s="91"/>
      <c r="RG6" s="91"/>
      <c r="RH6" s="91"/>
      <c r="RI6" s="91"/>
      <c r="RJ6" s="91"/>
      <c r="RK6" s="91"/>
      <c r="RL6" s="91"/>
      <c r="RM6" s="91"/>
      <c r="RN6" s="91"/>
      <c r="RO6" s="91"/>
      <c r="RP6" s="91"/>
      <c r="RQ6" s="91"/>
      <c r="RR6" s="91"/>
      <c r="RS6" s="91"/>
      <c r="RT6" s="91"/>
      <c r="RU6" s="91"/>
      <c r="RV6" s="91"/>
      <c r="RW6" s="91"/>
      <c r="RX6" s="91"/>
      <c r="RY6" s="91"/>
      <c r="RZ6" s="91"/>
      <c r="SA6" s="91"/>
      <c r="SB6" s="91"/>
      <c r="SC6" s="91"/>
      <c r="SD6" s="91"/>
      <c r="SE6" s="91"/>
      <c r="SF6" s="91"/>
      <c r="SG6" s="91"/>
      <c r="SH6" s="91"/>
      <c r="SI6" s="91"/>
      <c r="SJ6" s="91"/>
      <c r="SK6" s="91"/>
      <c r="SL6" s="91"/>
      <c r="SM6" s="91"/>
      <c r="SN6" s="91"/>
      <c r="SO6" s="91"/>
      <c r="SP6" s="91"/>
      <c r="SQ6" s="91"/>
      <c r="SR6" s="91"/>
      <c r="SS6" s="91"/>
      <c r="ST6" s="91"/>
      <c r="SU6" s="91"/>
      <c r="SV6" s="91"/>
      <c r="SW6" s="91"/>
      <c r="SX6" s="91"/>
      <c r="SY6" s="91"/>
      <c r="SZ6" s="91"/>
      <c r="TA6" s="91"/>
      <c r="TB6" s="91"/>
      <c r="TC6" s="91"/>
      <c r="TD6" s="91"/>
      <c r="TE6" s="91"/>
      <c r="TF6" s="91"/>
      <c r="TG6" s="91"/>
      <c r="TH6" s="91"/>
      <c r="TI6" s="91"/>
      <c r="TJ6" s="91"/>
      <c r="TK6" s="91"/>
      <c r="TL6" s="91"/>
      <c r="TM6" s="91"/>
      <c r="TN6" s="91"/>
      <c r="TO6" s="91"/>
      <c r="TP6" s="91"/>
      <c r="TQ6" s="91"/>
      <c r="TR6" s="91"/>
      <c r="TS6" s="91"/>
      <c r="TT6" s="91"/>
      <c r="TU6" s="91"/>
      <c r="TV6" s="91"/>
      <c r="TW6" s="91"/>
      <c r="TX6" s="91"/>
      <c r="TY6" s="91"/>
      <c r="TZ6" s="91"/>
      <c r="UA6" s="91"/>
      <c r="UB6" s="91"/>
      <c r="UC6" s="91"/>
      <c r="UD6" s="91"/>
      <c r="UE6" s="91"/>
      <c r="UF6" s="91"/>
      <c r="UG6" s="91"/>
      <c r="UH6" s="91"/>
      <c r="UI6" s="91"/>
      <c r="UJ6" s="91"/>
      <c r="UK6" s="91"/>
      <c r="UL6" s="91"/>
      <c r="UM6" s="91"/>
      <c r="UN6" s="91"/>
      <c r="UO6" s="91"/>
      <c r="UP6" s="91"/>
      <c r="UQ6" s="91"/>
      <c r="UR6" s="91"/>
      <c r="US6" s="91"/>
      <c r="UT6" s="91"/>
      <c r="UU6" s="91"/>
      <c r="UV6" s="91"/>
      <c r="UW6" s="91"/>
      <c r="UX6" s="91"/>
      <c r="UY6" s="91"/>
      <c r="UZ6" s="91"/>
      <c r="VA6" s="91"/>
      <c r="VB6" s="91"/>
      <c r="VC6" s="91"/>
      <c r="VD6" s="91"/>
      <c r="VE6" s="91"/>
      <c r="VF6" s="91"/>
      <c r="VG6" s="91"/>
      <c r="VH6" s="91"/>
      <c r="VI6" s="91"/>
      <c r="VJ6" s="91"/>
      <c r="VK6" s="91"/>
      <c r="VL6" s="91"/>
      <c r="VM6" s="91"/>
      <c r="VN6" s="91"/>
      <c r="VO6" s="91"/>
      <c r="VP6" s="91"/>
      <c r="VQ6" s="91"/>
      <c r="VR6" s="91"/>
      <c r="VS6" s="91"/>
      <c r="VT6" s="91"/>
      <c r="VU6" s="91"/>
      <c r="VV6" s="91"/>
      <c r="VW6" s="91"/>
      <c r="VX6" s="91"/>
      <c r="VY6" s="91"/>
      <c r="VZ6" s="91"/>
      <c r="WA6" s="91"/>
      <c r="WB6" s="91"/>
      <c r="WC6" s="91"/>
      <c r="WD6" s="91"/>
      <c r="WE6" s="91"/>
      <c r="WF6" s="91"/>
      <c r="WG6" s="91"/>
      <c r="WH6" s="91"/>
      <c r="WI6" s="91"/>
      <c r="WJ6" s="91"/>
      <c r="WK6" s="91"/>
      <c r="WL6" s="91"/>
      <c r="WM6" s="91"/>
      <c r="WN6" s="91"/>
      <c r="WO6" s="91"/>
      <c r="WP6" s="91"/>
      <c r="WQ6" s="91"/>
      <c r="WR6" s="91"/>
      <c r="WS6" s="91"/>
      <c r="WT6" s="91"/>
      <c r="WU6" s="91"/>
      <c r="WV6" s="91"/>
      <c r="WW6" s="91"/>
      <c r="WX6" s="91"/>
      <c r="WY6" s="91"/>
      <c r="WZ6" s="91"/>
      <c r="XA6" s="91"/>
      <c r="XB6" s="91"/>
      <c r="XC6" s="91"/>
      <c r="XD6" s="91"/>
      <c r="XE6" s="91"/>
      <c r="XF6" s="91"/>
      <c r="XG6" s="91"/>
      <c r="XH6" s="91"/>
      <c r="XI6" s="91"/>
      <c r="XJ6" s="91"/>
      <c r="XK6" s="91"/>
      <c r="XL6" s="91"/>
      <c r="XM6" s="91"/>
      <c r="XN6" s="91"/>
      <c r="XO6" s="91"/>
      <c r="XP6" s="91"/>
      <c r="XQ6" s="91"/>
      <c r="XR6" s="91"/>
      <c r="XS6" s="91"/>
      <c r="XT6" s="91"/>
      <c r="XU6" s="91"/>
      <c r="XV6" s="91"/>
      <c r="XW6" s="91"/>
      <c r="XX6" s="91"/>
      <c r="XY6" s="91"/>
      <c r="XZ6" s="91"/>
      <c r="YA6" s="91"/>
      <c r="YB6" s="91"/>
      <c r="YC6" s="91"/>
      <c r="YD6" s="91"/>
      <c r="YE6" s="91"/>
      <c r="YF6" s="91"/>
      <c r="YG6" s="91"/>
      <c r="YH6" s="91"/>
      <c r="YI6" s="91"/>
      <c r="YJ6" s="91"/>
      <c r="YK6" s="91"/>
      <c r="YL6" s="91"/>
      <c r="YM6" s="91"/>
      <c r="YN6" s="91"/>
      <c r="YO6" s="91"/>
      <c r="YP6" s="91"/>
      <c r="YQ6" s="91"/>
      <c r="YR6" s="91"/>
      <c r="YS6" s="91"/>
      <c r="YT6" s="91"/>
      <c r="YU6" s="91"/>
      <c r="YV6" s="91"/>
      <c r="YW6" s="91"/>
      <c r="YX6" s="91"/>
      <c r="YY6" s="91"/>
      <c r="YZ6" s="91"/>
      <c r="ZA6" s="91"/>
      <c r="ZB6" s="91"/>
      <c r="ZC6" s="91"/>
      <c r="ZD6" s="91"/>
      <c r="ZE6" s="91"/>
      <c r="ZF6" s="91"/>
      <c r="ZG6" s="91"/>
      <c r="ZH6" s="91"/>
      <c r="ZI6" s="91"/>
      <c r="ZJ6" s="91"/>
      <c r="ZK6" s="91"/>
      <c r="ZL6" s="91"/>
      <c r="ZM6" s="91"/>
      <c r="ZN6" s="91"/>
      <c r="ZO6" s="91"/>
      <c r="ZP6" s="91"/>
      <c r="ZQ6" s="91"/>
      <c r="ZR6" s="91"/>
      <c r="ZS6" s="91"/>
      <c r="ZT6" s="91"/>
      <c r="ZU6" s="91"/>
      <c r="ZV6" s="91"/>
      <c r="ZW6" s="91"/>
      <c r="ZX6" s="91"/>
      <c r="ZY6" s="91"/>
      <c r="ZZ6" s="91"/>
      <c r="AAA6" s="91"/>
      <c r="AAB6" s="91"/>
      <c r="AAC6" s="91"/>
      <c r="AAD6" s="91"/>
      <c r="AAE6" s="91"/>
      <c r="AAF6" s="91"/>
      <c r="AAG6" s="91"/>
      <c r="AAH6" s="91"/>
      <c r="AAI6" s="91"/>
      <c r="AAJ6" s="91"/>
      <c r="AAK6" s="91"/>
      <c r="AAL6" s="91"/>
      <c r="AAM6" s="91"/>
      <c r="AAN6" s="91"/>
      <c r="AAO6" s="91"/>
      <c r="AAP6" s="91"/>
      <c r="AAQ6" s="91"/>
      <c r="AAR6" s="91"/>
      <c r="AAS6" s="91"/>
      <c r="AAT6" s="91"/>
      <c r="AAU6" s="91"/>
      <c r="AAV6" s="91"/>
      <c r="AAW6" s="91"/>
      <c r="AAX6" s="91"/>
      <c r="AAY6" s="91"/>
      <c r="AAZ6" s="91"/>
      <c r="ABA6" s="91"/>
      <c r="ABB6" s="91"/>
      <c r="ABC6" s="91"/>
      <c r="ABD6" s="91"/>
      <c r="ABE6" s="91"/>
      <c r="ABF6" s="91"/>
      <c r="ABG6" s="91"/>
      <c r="ABH6" s="91"/>
      <c r="ABI6" s="91"/>
      <c r="ABJ6" s="91"/>
      <c r="ABK6" s="91"/>
      <c r="ABL6" s="91"/>
      <c r="ABM6" s="91"/>
      <c r="ABN6" s="91"/>
      <c r="ABO6" s="91"/>
      <c r="ABP6" s="91"/>
      <c r="ABQ6" s="91"/>
      <c r="ABR6" s="91"/>
      <c r="ABS6" s="91"/>
      <c r="ABT6" s="91"/>
      <c r="ABU6" s="91"/>
      <c r="ABV6" s="91"/>
      <c r="ABW6" s="91"/>
      <c r="ABX6" s="91"/>
      <c r="ABY6" s="91"/>
      <c r="ABZ6" s="91"/>
      <c r="ACA6" s="91"/>
      <c r="ACB6" s="91"/>
      <c r="ACC6" s="91"/>
      <c r="ACD6" s="91"/>
      <c r="ACE6" s="91"/>
      <c r="ACF6" s="91"/>
      <c r="ACG6" s="91"/>
      <c r="ACH6" s="91"/>
      <c r="ACI6" s="91"/>
      <c r="ACJ6" s="91"/>
      <c r="ACK6" s="91"/>
      <c r="ACL6" s="91"/>
      <c r="ACM6" s="91"/>
      <c r="ACN6" s="91"/>
      <c r="ACO6" s="91"/>
      <c r="ACP6" s="91"/>
      <c r="ACQ6" s="91"/>
      <c r="ACR6" s="91"/>
      <c r="ACS6" s="91"/>
      <c r="ACT6" s="91"/>
      <c r="ACU6" s="91"/>
      <c r="ACV6" s="91"/>
      <c r="ACW6" s="91"/>
      <c r="ACX6" s="91"/>
      <c r="ACY6" s="91"/>
      <c r="ACZ6" s="91"/>
      <c r="ADA6" s="91"/>
      <c r="ADB6" s="91"/>
      <c r="ADC6" s="91"/>
      <c r="ADD6" s="91"/>
      <c r="ADE6" s="91"/>
      <c r="ADF6" s="91"/>
      <c r="ADG6" s="91"/>
      <c r="ADH6" s="91"/>
      <c r="ADI6" s="91"/>
      <c r="ADJ6" s="91"/>
      <c r="ADK6" s="91"/>
      <c r="ADL6" s="91"/>
      <c r="ADM6" s="91"/>
      <c r="ADN6" s="91"/>
      <c r="ADO6" s="91"/>
      <c r="ADP6" s="91"/>
      <c r="ADQ6" s="91"/>
      <c r="ADR6" s="91"/>
      <c r="ADS6" s="91"/>
      <c r="ADT6" s="91"/>
      <c r="ADU6" s="91"/>
      <c r="ADV6" s="91"/>
      <c r="ADW6" s="91"/>
      <c r="ADX6" s="91"/>
      <c r="ADY6" s="91"/>
      <c r="ADZ6" s="91"/>
      <c r="AEA6" s="91"/>
      <c r="AEB6" s="91"/>
      <c r="AEC6" s="91"/>
      <c r="AED6" s="91"/>
      <c r="AEE6" s="91"/>
      <c r="AEF6" s="91"/>
      <c r="AEG6" s="91"/>
      <c r="AEH6" s="91"/>
      <c r="AEI6" s="91"/>
      <c r="AEJ6" s="91"/>
      <c r="AEK6" s="91"/>
      <c r="AEL6" s="91"/>
      <c r="AEM6" s="91"/>
      <c r="AEN6" s="91"/>
      <c r="AEO6" s="91"/>
      <c r="AEP6" s="91"/>
      <c r="AEQ6" s="91"/>
      <c r="AER6" s="91"/>
      <c r="AES6" s="91"/>
      <c r="AET6" s="91"/>
      <c r="AEU6" s="91"/>
      <c r="AEV6" s="91"/>
      <c r="AEW6" s="91"/>
      <c r="AEX6" s="91"/>
      <c r="AEY6" s="91"/>
      <c r="AEZ6" s="91"/>
      <c r="AFA6" s="91"/>
      <c r="AFB6" s="91"/>
      <c r="AFC6" s="91"/>
      <c r="AFD6" s="91"/>
      <c r="AFE6" s="91"/>
      <c r="AFF6" s="91"/>
      <c r="AFG6" s="91"/>
      <c r="AFH6" s="91"/>
      <c r="AFI6" s="91"/>
      <c r="AFJ6" s="91"/>
      <c r="AFK6" s="91"/>
      <c r="AFL6" s="91"/>
      <c r="AFM6" s="91"/>
      <c r="AFN6" s="91"/>
      <c r="AFO6" s="91"/>
      <c r="AFP6" s="91"/>
      <c r="AFQ6" s="91"/>
      <c r="AFR6" s="91"/>
      <c r="AFS6" s="91"/>
      <c r="AFT6" s="91"/>
      <c r="AFU6" s="91"/>
      <c r="AFV6" s="91"/>
      <c r="AFW6" s="91"/>
      <c r="AFX6" s="91"/>
      <c r="AFY6" s="91"/>
      <c r="AFZ6" s="91"/>
      <c r="AGA6" s="91"/>
      <c r="AGB6" s="91"/>
      <c r="AGC6" s="91"/>
      <c r="AGD6" s="91"/>
      <c r="AGE6" s="91"/>
      <c r="AGF6" s="91"/>
      <c r="AGG6" s="91"/>
      <c r="AGH6" s="91"/>
      <c r="AGI6" s="91"/>
      <c r="AGJ6" s="91"/>
      <c r="AGK6" s="91"/>
      <c r="AGL6" s="91"/>
      <c r="AGM6" s="91"/>
      <c r="AGN6" s="91"/>
      <c r="AGO6" s="91"/>
      <c r="AGP6" s="91"/>
      <c r="AGQ6" s="91"/>
      <c r="AGR6" s="91"/>
      <c r="AGS6" s="91"/>
      <c r="AGT6" s="91"/>
      <c r="AGU6" s="91"/>
      <c r="AGV6" s="91"/>
      <c r="AGW6" s="91"/>
      <c r="AGX6" s="91"/>
      <c r="AGY6" s="91"/>
      <c r="AGZ6" s="91"/>
      <c r="AHA6" s="91"/>
      <c r="AHB6" s="91"/>
      <c r="AHC6" s="91"/>
      <c r="AHD6" s="91"/>
      <c r="AHE6" s="91"/>
      <c r="AHF6" s="91"/>
      <c r="AHG6" s="91"/>
      <c r="AHH6" s="91"/>
      <c r="AHI6" s="91"/>
      <c r="AHJ6" s="91"/>
      <c r="AHK6" s="91"/>
      <c r="AHL6" s="91"/>
      <c r="AHM6" s="91"/>
      <c r="AHN6" s="91"/>
      <c r="AHO6" s="91"/>
      <c r="AHP6" s="91"/>
      <c r="AHQ6" s="91"/>
      <c r="AHR6" s="91"/>
      <c r="AHS6" s="91"/>
      <c r="AHT6" s="91"/>
      <c r="AHU6" s="91"/>
      <c r="AHV6" s="91"/>
      <c r="AHW6" s="91"/>
      <c r="AHX6" s="91"/>
      <c r="AHY6" s="91"/>
      <c r="AHZ6" s="91"/>
      <c r="AIA6" s="91"/>
      <c r="AIB6" s="91"/>
      <c r="AIC6" s="91"/>
      <c r="AID6" s="91"/>
      <c r="AIE6" s="91"/>
      <c r="AIF6" s="91"/>
      <c r="AIG6" s="91"/>
      <c r="AIH6" s="91"/>
      <c r="AII6" s="91"/>
      <c r="AIJ6" s="91"/>
      <c r="AIK6" s="91"/>
      <c r="AIL6" s="91"/>
      <c r="AIM6" s="91"/>
      <c r="AIN6" s="91"/>
      <c r="AIO6" s="91"/>
      <c r="AIP6" s="91"/>
      <c r="AIQ6" s="91"/>
      <c r="AIR6" s="91"/>
      <c r="AIS6" s="91"/>
      <c r="AIT6" s="91"/>
      <c r="AIU6" s="91"/>
      <c r="AIV6" s="91"/>
      <c r="AIW6" s="91"/>
      <c r="AIX6" s="91"/>
      <c r="AIY6" s="91"/>
      <c r="AIZ6" s="91"/>
      <c r="AJA6" s="91"/>
      <c r="AJB6" s="91"/>
      <c r="AJC6" s="91"/>
      <c r="AJD6" s="91"/>
      <c r="AJE6" s="91"/>
      <c r="AJF6" s="91"/>
      <c r="AJG6" s="91"/>
      <c r="AJH6" s="91"/>
      <c r="AJI6" s="91"/>
      <c r="AJJ6" s="91"/>
      <c r="AJK6" s="91"/>
      <c r="AJL6" s="91"/>
      <c r="AJM6" s="91"/>
      <c r="AJN6" s="91"/>
      <c r="AJO6" s="91"/>
      <c r="AJP6" s="91"/>
      <c r="AJQ6" s="91"/>
      <c r="AJR6" s="91"/>
      <c r="AJS6" s="91"/>
      <c r="AJT6" s="91"/>
      <c r="AJU6" s="91"/>
      <c r="AJV6" s="91"/>
      <c r="AJW6" s="91"/>
      <c r="AJX6" s="91"/>
      <c r="AJY6" s="91"/>
      <c r="AJZ6" s="91"/>
      <c r="AKA6" s="91"/>
      <c r="AKB6" s="91"/>
      <c r="AKC6" s="91"/>
      <c r="AKD6" s="91"/>
      <c r="AKE6" s="91"/>
      <c r="AKF6" s="91"/>
      <c r="AKG6" s="91"/>
      <c r="AKH6" s="91"/>
      <c r="AKI6" s="91"/>
      <c r="AKJ6" s="91"/>
    </row>
    <row r="7" spans="1:972" s="93" customFormat="1">
      <c r="A7" s="94" t="s">
        <v>2005</v>
      </c>
      <c r="B7" s="91"/>
      <c r="C7" s="88" t="s">
        <v>2006</v>
      </c>
      <c r="D7" s="87" t="s">
        <v>1988</v>
      </c>
      <c r="E7" s="89" t="s">
        <v>1988</v>
      </c>
      <c r="F7" s="90"/>
      <c r="G7" s="91"/>
      <c r="H7" s="88" t="s">
        <v>2007</v>
      </c>
      <c r="I7" s="87" t="s">
        <v>2008</v>
      </c>
      <c r="J7" s="95" t="s">
        <v>2009</v>
      </c>
      <c r="K7" s="89"/>
      <c r="L7" s="92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V7" s="91"/>
      <c r="GW7" s="91"/>
      <c r="GX7" s="91"/>
      <c r="GY7" s="91"/>
      <c r="GZ7" s="91"/>
      <c r="HA7" s="91"/>
      <c r="HB7" s="91"/>
      <c r="HC7" s="91"/>
      <c r="HD7" s="91"/>
      <c r="HE7" s="91"/>
      <c r="HF7" s="91"/>
      <c r="HG7" s="91"/>
      <c r="HH7" s="91"/>
      <c r="HI7" s="91"/>
      <c r="HJ7" s="91"/>
      <c r="HK7" s="91"/>
      <c r="HL7" s="91"/>
      <c r="HM7" s="91"/>
      <c r="HN7" s="91"/>
      <c r="HO7" s="91"/>
      <c r="HP7" s="91"/>
      <c r="HQ7" s="91"/>
      <c r="HR7" s="91"/>
      <c r="HS7" s="91"/>
      <c r="HT7" s="91"/>
      <c r="HU7" s="91"/>
      <c r="HV7" s="91"/>
      <c r="HW7" s="91"/>
      <c r="HX7" s="91"/>
      <c r="HY7" s="91"/>
      <c r="HZ7" s="91"/>
      <c r="IA7" s="91"/>
      <c r="IB7" s="91"/>
      <c r="IC7" s="91"/>
      <c r="ID7" s="91"/>
      <c r="IE7" s="91"/>
      <c r="IF7" s="91"/>
      <c r="IG7" s="91"/>
      <c r="IH7" s="91"/>
      <c r="II7" s="91"/>
      <c r="IJ7" s="91"/>
      <c r="IK7" s="91"/>
      <c r="IL7" s="91"/>
      <c r="IM7" s="91"/>
      <c r="IN7" s="91"/>
      <c r="IO7" s="91"/>
      <c r="IP7" s="91"/>
      <c r="IQ7" s="91"/>
      <c r="IR7" s="91"/>
      <c r="IS7" s="91"/>
      <c r="IT7" s="91"/>
      <c r="IU7" s="91"/>
      <c r="IV7" s="91"/>
      <c r="IW7" s="91"/>
      <c r="IX7" s="91"/>
      <c r="IY7" s="91"/>
      <c r="IZ7" s="91"/>
      <c r="JA7" s="91"/>
      <c r="JB7" s="91"/>
      <c r="JC7" s="91"/>
      <c r="JD7" s="91"/>
      <c r="JE7" s="91"/>
      <c r="JF7" s="91"/>
      <c r="JG7" s="91"/>
      <c r="JH7" s="91"/>
      <c r="JI7" s="91"/>
      <c r="JJ7" s="91"/>
      <c r="JK7" s="91"/>
      <c r="JL7" s="91"/>
      <c r="JM7" s="91"/>
      <c r="JN7" s="91"/>
      <c r="JO7" s="91"/>
      <c r="JP7" s="91"/>
      <c r="JQ7" s="91"/>
      <c r="JR7" s="91"/>
      <c r="JS7" s="91"/>
      <c r="JT7" s="91"/>
      <c r="JU7" s="91"/>
      <c r="JV7" s="91"/>
      <c r="JW7" s="91"/>
      <c r="JX7" s="91"/>
      <c r="JY7" s="91"/>
      <c r="JZ7" s="91"/>
      <c r="KA7" s="91"/>
      <c r="KB7" s="91"/>
      <c r="KC7" s="91"/>
      <c r="KD7" s="91"/>
      <c r="KE7" s="91"/>
      <c r="KF7" s="91"/>
      <c r="KG7" s="91"/>
      <c r="KH7" s="91"/>
      <c r="KI7" s="91"/>
      <c r="KJ7" s="91"/>
      <c r="KK7" s="91"/>
      <c r="KL7" s="91"/>
      <c r="KM7" s="91"/>
      <c r="KN7" s="91"/>
      <c r="KO7" s="91"/>
      <c r="KP7" s="91"/>
      <c r="KQ7" s="91"/>
      <c r="KR7" s="91"/>
      <c r="KS7" s="91"/>
      <c r="KT7" s="91"/>
      <c r="KU7" s="91"/>
      <c r="KV7" s="91"/>
      <c r="KW7" s="91"/>
      <c r="KX7" s="91"/>
      <c r="KY7" s="91"/>
      <c r="KZ7" s="91"/>
      <c r="LA7" s="91"/>
      <c r="LB7" s="91"/>
      <c r="LC7" s="91"/>
      <c r="LD7" s="91"/>
      <c r="LE7" s="91"/>
      <c r="LF7" s="91"/>
      <c r="LG7" s="91"/>
      <c r="LH7" s="91"/>
      <c r="LI7" s="91"/>
      <c r="LJ7" s="91"/>
      <c r="LK7" s="91"/>
      <c r="LL7" s="91"/>
      <c r="LM7" s="91"/>
      <c r="LN7" s="91"/>
      <c r="LO7" s="91"/>
      <c r="LP7" s="91"/>
      <c r="LQ7" s="91"/>
      <c r="LR7" s="91"/>
      <c r="LS7" s="91"/>
      <c r="LT7" s="91"/>
      <c r="LU7" s="91"/>
      <c r="LV7" s="91"/>
      <c r="LW7" s="91"/>
      <c r="LX7" s="91"/>
      <c r="LY7" s="91"/>
      <c r="LZ7" s="91"/>
      <c r="MA7" s="91"/>
      <c r="MB7" s="91"/>
      <c r="MC7" s="91"/>
      <c r="MD7" s="91"/>
      <c r="ME7" s="91"/>
      <c r="MF7" s="91"/>
      <c r="MG7" s="91"/>
      <c r="MH7" s="91"/>
      <c r="MI7" s="91"/>
      <c r="MJ7" s="91"/>
      <c r="MK7" s="91"/>
      <c r="ML7" s="91"/>
      <c r="MM7" s="91"/>
      <c r="MN7" s="91"/>
      <c r="MO7" s="91"/>
      <c r="MP7" s="91"/>
      <c r="MQ7" s="91"/>
      <c r="MR7" s="91"/>
      <c r="MS7" s="91"/>
      <c r="MT7" s="91"/>
      <c r="MU7" s="91"/>
      <c r="MV7" s="91"/>
      <c r="MW7" s="91"/>
      <c r="MX7" s="91"/>
      <c r="MY7" s="91"/>
      <c r="MZ7" s="91"/>
      <c r="NA7" s="91"/>
      <c r="NB7" s="91"/>
      <c r="NC7" s="91"/>
      <c r="ND7" s="91"/>
      <c r="NE7" s="91"/>
      <c r="NF7" s="91"/>
      <c r="NG7" s="91"/>
      <c r="NH7" s="91"/>
      <c r="NI7" s="91"/>
      <c r="NJ7" s="91"/>
      <c r="NK7" s="91"/>
      <c r="NL7" s="91"/>
      <c r="NM7" s="91"/>
      <c r="NN7" s="91"/>
      <c r="NO7" s="91"/>
      <c r="NP7" s="91"/>
      <c r="NQ7" s="91"/>
      <c r="NR7" s="91"/>
      <c r="NS7" s="91"/>
      <c r="NT7" s="91"/>
      <c r="NU7" s="91"/>
      <c r="NV7" s="91"/>
      <c r="NW7" s="91"/>
      <c r="NX7" s="91"/>
      <c r="NY7" s="91"/>
      <c r="NZ7" s="91"/>
      <c r="OA7" s="91"/>
      <c r="OB7" s="91"/>
      <c r="OC7" s="91"/>
      <c r="OD7" s="91"/>
      <c r="OE7" s="91"/>
      <c r="OF7" s="91"/>
      <c r="OG7" s="91"/>
      <c r="OH7" s="91"/>
      <c r="OI7" s="91"/>
      <c r="OJ7" s="91"/>
      <c r="OK7" s="91"/>
      <c r="OL7" s="91"/>
      <c r="OM7" s="91"/>
      <c r="ON7" s="91"/>
      <c r="OO7" s="91"/>
      <c r="OP7" s="91"/>
      <c r="OQ7" s="91"/>
      <c r="OR7" s="91"/>
      <c r="OS7" s="91"/>
      <c r="OT7" s="91"/>
      <c r="OU7" s="91"/>
      <c r="OV7" s="91"/>
      <c r="OW7" s="91"/>
      <c r="OX7" s="91"/>
      <c r="OY7" s="91"/>
      <c r="OZ7" s="91"/>
      <c r="PA7" s="91"/>
      <c r="PB7" s="91"/>
      <c r="PC7" s="91"/>
      <c r="PD7" s="91"/>
      <c r="PE7" s="91"/>
      <c r="PF7" s="91"/>
      <c r="PG7" s="91"/>
      <c r="PH7" s="91"/>
      <c r="PI7" s="91"/>
      <c r="PJ7" s="91"/>
      <c r="PK7" s="91"/>
      <c r="PL7" s="91"/>
      <c r="PM7" s="91"/>
      <c r="PN7" s="91"/>
      <c r="PO7" s="91"/>
      <c r="PP7" s="91"/>
      <c r="PQ7" s="91"/>
      <c r="PR7" s="91"/>
      <c r="PS7" s="91"/>
      <c r="PT7" s="91"/>
      <c r="PU7" s="91"/>
      <c r="PV7" s="91"/>
      <c r="PW7" s="91"/>
      <c r="PX7" s="91"/>
      <c r="PY7" s="91"/>
      <c r="PZ7" s="91"/>
      <c r="QA7" s="91"/>
      <c r="QB7" s="91"/>
      <c r="QC7" s="91"/>
      <c r="QD7" s="91"/>
      <c r="QE7" s="91"/>
      <c r="QF7" s="91"/>
      <c r="QG7" s="91"/>
      <c r="QH7" s="91"/>
      <c r="QI7" s="91"/>
      <c r="QJ7" s="91"/>
      <c r="QK7" s="91"/>
      <c r="QL7" s="91"/>
      <c r="QM7" s="91"/>
      <c r="QN7" s="91"/>
      <c r="QO7" s="91"/>
      <c r="QP7" s="91"/>
      <c r="QQ7" s="91"/>
      <c r="QR7" s="91"/>
      <c r="QS7" s="91"/>
      <c r="QT7" s="91"/>
      <c r="QU7" s="91"/>
      <c r="QV7" s="91"/>
      <c r="QW7" s="91"/>
      <c r="QX7" s="91"/>
      <c r="QY7" s="91"/>
      <c r="QZ7" s="91"/>
      <c r="RA7" s="91"/>
      <c r="RB7" s="91"/>
      <c r="RC7" s="91"/>
      <c r="RD7" s="91"/>
      <c r="RE7" s="91"/>
      <c r="RF7" s="91"/>
      <c r="RG7" s="91"/>
      <c r="RH7" s="91"/>
      <c r="RI7" s="91"/>
      <c r="RJ7" s="91"/>
      <c r="RK7" s="91"/>
      <c r="RL7" s="91"/>
      <c r="RM7" s="91"/>
      <c r="RN7" s="91"/>
      <c r="RO7" s="91"/>
      <c r="RP7" s="91"/>
      <c r="RQ7" s="91"/>
      <c r="RR7" s="91"/>
      <c r="RS7" s="91"/>
      <c r="RT7" s="91"/>
      <c r="RU7" s="91"/>
      <c r="RV7" s="91"/>
      <c r="RW7" s="91"/>
      <c r="RX7" s="91"/>
      <c r="RY7" s="91"/>
      <c r="RZ7" s="91"/>
      <c r="SA7" s="91"/>
      <c r="SB7" s="91"/>
      <c r="SC7" s="91"/>
      <c r="SD7" s="91"/>
      <c r="SE7" s="91"/>
      <c r="SF7" s="91"/>
      <c r="SG7" s="91"/>
      <c r="SH7" s="91"/>
      <c r="SI7" s="91"/>
      <c r="SJ7" s="91"/>
      <c r="SK7" s="91"/>
      <c r="SL7" s="91"/>
      <c r="SM7" s="91"/>
      <c r="SN7" s="91"/>
      <c r="SO7" s="91"/>
      <c r="SP7" s="91"/>
      <c r="SQ7" s="91"/>
      <c r="SR7" s="91"/>
      <c r="SS7" s="91"/>
      <c r="ST7" s="91"/>
      <c r="SU7" s="91"/>
      <c r="SV7" s="91"/>
      <c r="SW7" s="91"/>
      <c r="SX7" s="91"/>
      <c r="SY7" s="91"/>
      <c r="SZ7" s="91"/>
      <c r="TA7" s="91"/>
      <c r="TB7" s="91"/>
      <c r="TC7" s="91"/>
      <c r="TD7" s="91"/>
      <c r="TE7" s="91"/>
      <c r="TF7" s="91"/>
      <c r="TG7" s="91"/>
      <c r="TH7" s="91"/>
      <c r="TI7" s="91"/>
      <c r="TJ7" s="91"/>
      <c r="TK7" s="91"/>
      <c r="TL7" s="91"/>
      <c r="TM7" s="91"/>
      <c r="TN7" s="91"/>
      <c r="TO7" s="91"/>
      <c r="TP7" s="91"/>
      <c r="TQ7" s="91"/>
      <c r="TR7" s="91"/>
      <c r="TS7" s="91"/>
      <c r="TT7" s="91"/>
      <c r="TU7" s="91"/>
      <c r="TV7" s="91"/>
      <c r="TW7" s="91"/>
      <c r="TX7" s="91"/>
      <c r="TY7" s="91"/>
      <c r="TZ7" s="91"/>
      <c r="UA7" s="91"/>
      <c r="UB7" s="91"/>
      <c r="UC7" s="91"/>
      <c r="UD7" s="91"/>
      <c r="UE7" s="91"/>
      <c r="UF7" s="91"/>
      <c r="UG7" s="91"/>
      <c r="UH7" s="91"/>
      <c r="UI7" s="91"/>
      <c r="UJ7" s="91"/>
      <c r="UK7" s="91"/>
      <c r="UL7" s="91"/>
      <c r="UM7" s="91"/>
      <c r="UN7" s="91"/>
      <c r="UO7" s="91"/>
      <c r="UP7" s="91"/>
      <c r="UQ7" s="91"/>
      <c r="UR7" s="91"/>
      <c r="US7" s="91"/>
      <c r="UT7" s="91"/>
      <c r="UU7" s="91"/>
      <c r="UV7" s="91"/>
      <c r="UW7" s="91"/>
      <c r="UX7" s="91"/>
      <c r="UY7" s="91"/>
      <c r="UZ7" s="91"/>
      <c r="VA7" s="91"/>
      <c r="VB7" s="91"/>
      <c r="VC7" s="91"/>
      <c r="VD7" s="91"/>
      <c r="VE7" s="91"/>
      <c r="VF7" s="91"/>
      <c r="VG7" s="91"/>
      <c r="VH7" s="91"/>
      <c r="VI7" s="91"/>
      <c r="VJ7" s="91"/>
      <c r="VK7" s="91"/>
      <c r="VL7" s="91"/>
      <c r="VM7" s="91"/>
      <c r="VN7" s="91"/>
      <c r="VO7" s="91"/>
      <c r="VP7" s="91"/>
      <c r="VQ7" s="91"/>
      <c r="VR7" s="91"/>
      <c r="VS7" s="91"/>
      <c r="VT7" s="91"/>
      <c r="VU7" s="91"/>
      <c r="VV7" s="91"/>
      <c r="VW7" s="91"/>
      <c r="VX7" s="91"/>
      <c r="VY7" s="91"/>
      <c r="VZ7" s="91"/>
      <c r="WA7" s="91"/>
      <c r="WB7" s="91"/>
      <c r="WC7" s="91"/>
      <c r="WD7" s="91"/>
      <c r="WE7" s="91"/>
      <c r="WF7" s="91"/>
      <c r="WG7" s="91"/>
      <c r="WH7" s="91"/>
      <c r="WI7" s="91"/>
      <c r="WJ7" s="91"/>
      <c r="WK7" s="91"/>
      <c r="WL7" s="91"/>
      <c r="WM7" s="91"/>
      <c r="WN7" s="91"/>
      <c r="WO7" s="91"/>
      <c r="WP7" s="91"/>
      <c r="WQ7" s="91"/>
      <c r="WR7" s="91"/>
      <c r="WS7" s="91"/>
      <c r="WT7" s="91"/>
      <c r="WU7" s="91"/>
      <c r="WV7" s="91"/>
      <c r="WW7" s="91"/>
      <c r="WX7" s="91"/>
      <c r="WY7" s="91"/>
      <c r="WZ7" s="91"/>
      <c r="XA7" s="91"/>
      <c r="XB7" s="91"/>
      <c r="XC7" s="91"/>
      <c r="XD7" s="91"/>
      <c r="XE7" s="91"/>
      <c r="XF7" s="91"/>
      <c r="XG7" s="91"/>
      <c r="XH7" s="91"/>
      <c r="XI7" s="91"/>
      <c r="XJ7" s="91"/>
      <c r="XK7" s="91"/>
      <c r="XL7" s="91"/>
      <c r="XM7" s="91"/>
      <c r="XN7" s="91"/>
      <c r="XO7" s="91"/>
      <c r="XP7" s="91"/>
      <c r="XQ7" s="91"/>
      <c r="XR7" s="91"/>
      <c r="XS7" s="91"/>
      <c r="XT7" s="91"/>
      <c r="XU7" s="91"/>
      <c r="XV7" s="91"/>
      <c r="XW7" s="91"/>
      <c r="XX7" s="91"/>
      <c r="XY7" s="91"/>
      <c r="XZ7" s="91"/>
      <c r="YA7" s="91"/>
      <c r="YB7" s="91"/>
      <c r="YC7" s="91"/>
      <c r="YD7" s="91"/>
      <c r="YE7" s="91"/>
      <c r="YF7" s="91"/>
      <c r="YG7" s="91"/>
      <c r="YH7" s="91"/>
      <c r="YI7" s="91"/>
      <c r="YJ7" s="91"/>
      <c r="YK7" s="91"/>
      <c r="YL7" s="91"/>
      <c r="YM7" s="91"/>
      <c r="YN7" s="91"/>
      <c r="YO7" s="91"/>
      <c r="YP7" s="91"/>
      <c r="YQ7" s="91"/>
      <c r="YR7" s="91"/>
      <c r="YS7" s="91"/>
      <c r="YT7" s="91"/>
      <c r="YU7" s="91"/>
      <c r="YV7" s="91"/>
      <c r="YW7" s="91"/>
      <c r="YX7" s="91"/>
      <c r="YY7" s="91"/>
      <c r="YZ7" s="91"/>
      <c r="ZA7" s="91"/>
      <c r="ZB7" s="91"/>
      <c r="ZC7" s="91"/>
      <c r="ZD7" s="91"/>
      <c r="ZE7" s="91"/>
      <c r="ZF7" s="91"/>
      <c r="ZG7" s="91"/>
      <c r="ZH7" s="91"/>
      <c r="ZI7" s="91"/>
      <c r="ZJ7" s="91"/>
      <c r="ZK7" s="91"/>
      <c r="ZL7" s="91"/>
      <c r="ZM7" s="91"/>
      <c r="ZN7" s="91"/>
      <c r="ZO7" s="91"/>
      <c r="ZP7" s="91"/>
      <c r="ZQ7" s="91"/>
      <c r="ZR7" s="91"/>
      <c r="ZS7" s="91"/>
      <c r="ZT7" s="91"/>
      <c r="ZU7" s="91"/>
      <c r="ZV7" s="91"/>
      <c r="ZW7" s="91"/>
      <c r="ZX7" s="91"/>
      <c r="ZY7" s="91"/>
      <c r="ZZ7" s="91"/>
      <c r="AAA7" s="91"/>
      <c r="AAB7" s="91"/>
      <c r="AAC7" s="91"/>
      <c r="AAD7" s="91"/>
      <c r="AAE7" s="91"/>
      <c r="AAF7" s="91"/>
      <c r="AAG7" s="91"/>
      <c r="AAH7" s="91"/>
      <c r="AAI7" s="91"/>
      <c r="AAJ7" s="91"/>
      <c r="AAK7" s="91"/>
      <c r="AAL7" s="91"/>
      <c r="AAM7" s="91"/>
      <c r="AAN7" s="91"/>
      <c r="AAO7" s="91"/>
      <c r="AAP7" s="91"/>
      <c r="AAQ7" s="91"/>
      <c r="AAR7" s="91"/>
      <c r="AAS7" s="91"/>
      <c r="AAT7" s="91"/>
      <c r="AAU7" s="91"/>
      <c r="AAV7" s="91"/>
      <c r="AAW7" s="91"/>
      <c r="AAX7" s="91"/>
      <c r="AAY7" s="91"/>
      <c r="AAZ7" s="91"/>
      <c r="ABA7" s="91"/>
      <c r="ABB7" s="91"/>
      <c r="ABC7" s="91"/>
      <c r="ABD7" s="91"/>
      <c r="ABE7" s="91"/>
      <c r="ABF7" s="91"/>
      <c r="ABG7" s="91"/>
      <c r="ABH7" s="91"/>
      <c r="ABI7" s="91"/>
      <c r="ABJ7" s="91"/>
      <c r="ABK7" s="91"/>
      <c r="ABL7" s="91"/>
      <c r="ABM7" s="91"/>
      <c r="ABN7" s="91"/>
      <c r="ABO7" s="91"/>
      <c r="ABP7" s="91"/>
      <c r="ABQ7" s="91"/>
      <c r="ABR7" s="91"/>
      <c r="ABS7" s="91"/>
      <c r="ABT7" s="91"/>
      <c r="ABU7" s="91"/>
      <c r="ABV7" s="91"/>
      <c r="ABW7" s="91"/>
      <c r="ABX7" s="91"/>
      <c r="ABY7" s="91"/>
      <c r="ABZ7" s="91"/>
      <c r="ACA7" s="91"/>
      <c r="ACB7" s="91"/>
      <c r="ACC7" s="91"/>
      <c r="ACD7" s="91"/>
      <c r="ACE7" s="91"/>
      <c r="ACF7" s="91"/>
      <c r="ACG7" s="91"/>
      <c r="ACH7" s="91"/>
      <c r="ACI7" s="91"/>
      <c r="ACJ7" s="91"/>
      <c r="ACK7" s="91"/>
      <c r="ACL7" s="91"/>
      <c r="ACM7" s="91"/>
      <c r="ACN7" s="91"/>
      <c r="ACO7" s="91"/>
      <c r="ACP7" s="91"/>
      <c r="ACQ7" s="91"/>
      <c r="ACR7" s="91"/>
      <c r="ACS7" s="91"/>
      <c r="ACT7" s="91"/>
      <c r="ACU7" s="91"/>
      <c r="ACV7" s="91"/>
      <c r="ACW7" s="91"/>
      <c r="ACX7" s="91"/>
      <c r="ACY7" s="91"/>
      <c r="ACZ7" s="91"/>
      <c r="ADA7" s="91"/>
      <c r="ADB7" s="91"/>
      <c r="ADC7" s="91"/>
      <c r="ADD7" s="91"/>
      <c r="ADE7" s="91"/>
      <c r="ADF7" s="91"/>
      <c r="ADG7" s="91"/>
      <c r="ADH7" s="91"/>
      <c r="ADI7" s="91"/>
      <c r="ADJ7" s="91"/>
      <c r="ADK7" s="91"/>
      <c r="ADL7" s="91"/>
      <c r="ADM7" s="91"/>
      <c r="ADN7" s="91"/>
      <c r="ADO7" s="91"/>
      <c r="ADP7" s="91"/>
      <c r="ADQ7" s="91"/>
      <c r="ADR7" s="91"/>
      <c r="ADS7" s="91"/>
      <c r="ADT7" s="91"/>
      <c r="ADU7" s="91"/>
      <c r="ADV7" s="91"/>
      <c r="ADW7" s="91"/>
      <c r="ADX7" s="91"/>
      <c r="ADY7" s="91"/>
      <c r="ADZ7" s="91"/>
      <c r="AEA7" s="91"/>
      <c r="AEB7" s="91"/>
      <c r="AEC7" s="91"/>
      <c r="AED7" s="91"/>
      <c r="AEE7" s="91"/>
      <c r="AEF7" s="91"/>
      <c r="AEG7" s="91"/>
      <c r="AEH7" s="91"/>
      <c r="AEI7" s="91"/>
      <c r="AEJ7" s="91"/>
      <c r="AEK7" s="91"/>
      <c r="AEL7" s="91"/>
      <c r="AEM7" s="91"/>
      <c r="AEN7" s="91"/>
      <c r="AEO7" s="91"/>
      <c r="AEP7" s="91"/>
      <c r="AEQ7" s="91"/>
      <c r="AER7" s="91"/>
      <c r="AES7" s="91"/>
      <c r="AET7" s="91"/>
      <c r="AEU7" s="91"/>
      <c r="AEV7" s="91"/>
      <c r="AEW7" s="91"/>
      <c r="AEX7" s="91"/>
      <c r="AEY7" s="91"/>
      <c r="AEZ7" s="91"/>
      <c r="AFA7" s="91"/>
      <c r="AFB7" s="91"/>
      <c r="AFC7" s="91"/>
      <c r="AFD7" s="91"/>
      <c r="AFE7" s="91"/>
      <c r="AFF7" s="91"/>
      <c r="AFG7" s="91"/>
      <c r="AFH7" s="91"/>
      <c r="AFI7" s="91"/>
      <c r="AFJ7" s="91"/>
      <c r="AFK7" s="91"/>
      <c r="AFL7" s="91"/>
      <c r="AFM7" s="91"/>
      <c r="AFN7" s="91"/>
      <c r="AFO7" s="91"/>
      <c r="AFP7" s="91"/>
      <c r="AFQ7" s="91"/>
      <c r="AFR7" s="91"/>
      <c r="AFS7" s="91"/>
      <c r="AFT7" s="91"/>
      <c r="AFU7" s="91"/>
      <c r="AFV7" s="91"/>
      <c r="AFW7" s="91"/>
      <c r="AFX7" s="91"/>
      <c r="AFY7" s="91"/>
      <c r="AFZ7" s="91"/>
      <c r="AGA7" s="91"/>
      <c r="AGB7" s="91"/>
      <c r="AGC7" s="91"/>
      <c r="AGD7" s="91"/>
      <c r="AGE7" s="91"/>
      <c r="AGF7" s="91"/>
      <c r="AGG7" s="91"/>
      <c r="AGH7" s="91"/>
      <c r="AGI7" s="91"/>
      <c r="AGJ7" s="91"/>
      <c r="AGK7" s="91"/>
      <c r="AGL7" s="91"/>
      <c r="AGM7" s="91"/>
      <c r="AGN7" s="91"/>
      <c r="AGO7" s="91"/>
      <c r="AGP7" s="91"/>
      <c r="AGQ7" s="91"/>
      <c r="AGR7" s="91"/>
      <c r="AGS7" s="91"/>
      <c r="AGT7" s="91"/>
      <c r="AGU7" s="91"/>
      <c r="AGV7" s="91"/>
      <c r="AGW7" s="91"/>
      <c r="AGX7" s="91"/>
      <c r="AGY7" s="91"/>
      <c r="AGZ7" s="91"/>
      <c r="AHA7" s="91"/>
      <c r="AHB7" s="91"/>
      <c r="AHC7" s="91"/>
      <c r="AHD7" s="91"/>
      <c r="AHE7" s="91"/>
      <c r="AHF7" s="91"/>
      <c r="AHG7" s="91"/>
      <c r="AHH7" s="91"/>
      <c r="AHI7" s="91"/>
      <c r="AHJ7" s="91"/>
      <c r="AHK7" s="91"/>
      <c r="AHL7" s="91"/>
      <c r="AHM7" s="91"/>
      <c r="AHN7" s="91"/>
      <c r="AHO7" s="91"/>
      <c r="AHP7" s="91"/>
      <c r="AHQ7" s="91"/>
      <c r="AHR7" s="91"/>
      <c r="AHS7" s="91"/>
      <c r="AHT7" s="91"/>
      <c r="AHU7" s="91"/>
      <c r="AHV7" s="91"/>
      <c r="AHW7" s="91"/>
      <c r="AHX7" s="91"/>
      <c r="AHY7" s="91"/>
      <c r="AHZ7" s="91"/>
      <c r="AIA7" s="91"/>
      <c r="AIB7" s="91"/>
      <c r="AIC7" s="91"/>
      <c r="AID7" s="91"/>
      <c r="AIE7" s="91"/>
      <c r="AIF7" s="91"/>
      <c r="AIG7" s="91"/>
      <c r="AIH7" s="91"/>
      <c r="AII7" s="91"/>
      <c r="AIJ7" s="91"/>
      <c r="AIK7" s="91"/>
      <c r="AIL7" s="91"/>
      <c r="AIM7" s="91"/>
      <c r="AIN7" s="91"/>
      <c r="AIO7" s="91"/>
      <c r="AIP7" s="91"/>
      <c r="AIQ7" s="91"/>
      <c r="AIR7" s="91"/>
      <c r="AIS7" s="91"/>
      <c r="AIT7" s="91"/>
      <c r="AIU7" s="91"/>
      <c r="AIV7" s="91"/>
      <c r="AIW7" s="91"/>
      <c r="AIX7" s="91"/>
      <c r="AIY7" s="91"/>
      <c r="AIZ7" s="91"/>
      <c r="AJA7" s="91"/>
      <c r="AJB7" s="91"/>
      <c r="AJC7" s="91"/>
      <c r="AJD7" s="91"/>
      <c r="AJE7" s="91"/>
      <c r="AJF7" s="91"/>
      <c r="AJG7" s="91"/>
      <c r="AJH7" s="91"/>
      <c r="AJI7" s="91"/>
      <c r="AJJ7" s="91"/>
      <c r="AJK7" s="91"/>
      <c r="AJL7" s="91"/>
      <c r="AJM7" s="91"/>
      <c r="AJN7" s="91"/>
      <c r="AJO7" s="91"/>
      <c r="AJP7" s="91"/>
      <c r="AJQ7" s="91"/>
      <c r="AJR7" s="91"/>
      <c r="AJS7" s="91"/>
      <c r="AJT7" s="91"/>
      <c r="AJU7" s="91"/>
      <c r="AJV7" s="91"/>
      <c r="AJW7" s="91"/>
      <c r="AJX7" s="91"/>
      <c r="AJY7" s="91"/>
      <c r="AJZ7" s="91"/>
      <c r="AKA7" s="91"/>
      <c r="AKB7" s="91"/>
      <c r="AKC7" s="91"/>
      <c r="AKD7" s="91"/>
      <c r="AKE7" s="91"/>
      <c r="AKF7" s="91"/>
      <c r="AKG7" s="91"/>
      <c r="AKH7" s="91"/>
      <c r="AKI7" s="91"/>
      <c r="AKJ7" s="91"/>
    </row>
    <row r="8" spans="1:972" s="93" customFormat="1">
      <c r="A8" s="87">
        <v>354050</v>
      </c>
      <c r="B8" s="91" t="s">
        <v>2010</v>
      </c>
      <c r="C8" s="88" t="s">
        <v>2011</v>
      </c>
      <c r="D8" s="87" t="s">
        <v>1982</v>
      </c>
      <c r="E8" s="89" t="s">
        <v>1982</v>
      </c>
      <c r="F8" s="90"/>
      <c r="G8" s="91"/>
      <c r="H8" s="88" t="s">
        <v>2132</v>
      </c>
      <c r="I8" s="87" t="s">
        <v>2012</v>
      </c>
      <c r="J8" s="95" t="s">
        <v>2013</v>
      </c>
      <c r="K8" s="89" t="s">
        <v>1985</v>
      </c>
      <c r="L8" s="92">
        <v>10000</v>
      </c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  <c r="DY8" s="91"/>
      <c r="DZ8" s="91"/>
      <c r="EA8" s="91"/>
      <c r="EB8" s="91"/>
      <c r="EC8" s="91"/>
      <c r="ED8" s="91"/>
      <c r="EE8" s="91"/>
      <c r="EF8" s="91"/>
      <c r="EG8" s="91"/>
      <c r="EH8" s="91"/>
      <c r="EI8" s="91"/>
      <c r="EJ8" s="91"/>
      <c r="EK8" s="91"/>
      <c r="EL8" s="91"/>
      <c r="EM8" s="91"/>
      <c r="EN8" s="91"/>
      <c r="EO8" s="91"/>
      <c r="EP8" s="91"/>
      <c r="EQ8" s="91"/>
      <c r="ER8" s="91"/>
      <c r="ES8" s="91"/>
      <c r="ET8" s="91"/>
      <c r="EU8" s="91"/>
      <c r="EV8" s="91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1"/>
      <c r="FH8" s="91"/>
      <c r="FI8" s="91"/>
      <c r="FJ8" s="91"/>
      <c r="FK8" s="91"/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1"/>
      <c r="GX8" s="91"/>
      <c r="GY8" s="91"/>
      <c r="GZ8" s="91"/>
      <c r="HA8" s="91"/>
      <c r="HB8" s="91"/>
      <c r="HC8" s="91"/>
      <c r="HD8" s="91"/>
      <c r="HE8" s="91"/>
      <c r="HF8" s="91"/>
      <c r="HG8" s="91"/>
      <c r="HH8" s="91"/>
      <c r="HI8" s="91"/>
      <c r="HJ8" s="91"/>
      <c r="HK8" s="91"/>
      <c r="HL8" s="91"/>
      <c r="HM8" s="91"/>
      <c r="HN8" s="91"/>
      <c r="HO8" s="91"/>
      <c r="HP8" s="91"/>
      <c r="HQ8" s="91"/>
      <c r="HR8" s="91"/>
      <c r="HS8" s="91"/>
      <c r="HT8" s="91"/>
      <c r="HU8" s="91"/>
      <c r="HV8" s="91"/>
      <c r="HW8" s="91"/>
      <c r="HX8" s="91"/>
      <c r="HY8" s="91"/>
      <c r="HZ8" s="91"/>
      <c r="IA8" s="91"/>
      <c r="IB8" s="91"/>
      <c r="IC8" s="91"/>
      <c r="ID8" s="91"/>
      <c r="IE8" s="91"/>
      <c r="IF8" s="91"/>
      <c r="IG8" s="91"/>
      <c r="IH8" s="91"/>
      <c r="II8" s="91"/>
      <c r="IJ8" s="91"/>
      <c r="IK8" s="91"/>
      <c r="IL8" s="91"/>
      <c r="IM8" s="91"/>
      <c r="IN8" s="91"/>
      <c r="IO8" s="91"/>
      <c r="IP8" s="91"/>
      <c r="IQ8" s="91"/>
      <c r="IR8" s="91"/>
      <c r="IS8" s="91"/>
      <c r="IT8" s="91"/>
      <c r="IU8" s="91"/>
      <c r="IV8" s="91"/>
      <c r="IW8" s="91"/>
      <c r="IX8" s="91"/>
      <c r="IY8" s="91"/>
      <c r="IZ8" s="91"/>
      <c r="JA8" s="91"/>
      <c r="JB8" s="91"/>
      <c r="JC8" s="91"/>
      <c r="JD8" s="91"/>
      <c r="JE8" s="91"/>
      <c r="JF8" s="91"/>
      <c r="JG8" s="91"/>
      <c r="JH8" s="91"/>
      <c r="JI8" s="91"/>
      <c r="JJ8" s="91"/>
      <c r="JK8" s="91"/>
      <c r="JL8" s="91"/>
      <c r="JM8" s="91"/>
      <c r="JN8" s="91"/>
      <c r="JO8" s="91"/>
      <c r="JP8" s="91"/>
      <c r="JQ8" s="91"/>
      <c r="JR8" s="91"/>
      <c r="JS8" s="91"/>
      <c r="JT8" s="91"/>
      <c r="JU8" s="91"/>
      <c r="JV8" s="91"/>
      <c r="JW8" s="91"/>
      <c r="JX8" s="91"/>
      <c r="JY8" s="91"/>
      <c r="JZ8" s="91"/>
      <c r="KA8" s="91"/>
      <c r="KB8" s="91"/>
      <c r="KC8" s="91"/>
      <c r="KD8" s="91"/>
      <c r="KE8" s="91"/>
      <c r="KF8" s="91"/>
      <c r="KG8" s="91"/>
      <c r="KH8" s="91"/>
      <c r="KI8" s="91"/>
      <c r="KJ8" s="91"/>
      <c r="KK8" s="91"/>
      <c r="KL8" s="91"/>
      <c r="KM8" s="91"/>
      <c r="KN8" s="91"/>
      <c r="KO8" s="91"/>
      <c r="KP8" s="91"/>
      <c r="KQ8" s="91"/>
      <c r="KR8" s="91"/>
      <c r="KS8" s="91"/>
      <c r="KT8" s="91"/>
      <c r="KU8" s="91"/>
      <c r="KV8" s="91"/>
      <c r="KW8" s="91"/>
      <c r="KX8" s="91"/>
      <c r="KY8" s="91"/>
      <c r="KZ8" s="91"/>
      <c r="LA8" s="91"/>
      <c r="LB8" s="91"/>
      <c r="LC8" s="91"/>
      <c r="LD8" s="91"/>
      <c r="LE8" s="91"/>
      <c r="LF8" s="91"/>
      <c r="LG8" s="91"/>
      <c r="LH8" s="91"/>
      <c r="LI8" s="91"/>
      <c r="LJ8" s="91"/>
      <c r="LK8" s="91"/>
      <c r="LL8" s="91"/>
      <c r="LM8" s="91"/>
      <c r="LN8" s="91"/>
      <c r="LO8" s="91"/>
      <c r="LP8" s="91"/>
      <c r="LQ8" s="91"/>
      <c r="LR8" s="91"/>
      <c r="LS8" s="91"/>
      <c r="LT8" s="91"/>
      <c r="LU8" s="91"/>
      <c r="LV8" s="91"/>
      <c r="LW8" s="91"/>
      <c r="LX8" s="91"/>
      <c r="LY8" s="91"/>
      <c r="LZ8" s="91"/>
      <c r="MA8" s="91"/>
      <c r="MB8" s="91"/>
      <c r="MC8" s="91"/>
      <c r="MD8" s="91"/>
      <c r="ME8" s="91"/>
      <c r="MF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MW8" s="91"/>
      <c r="MX8" s="91"/>
      <c r="MY8" s="91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NL8" s="91"/>
      <c r="NM8" s="91"/>
      <c r="NN8" s="91"/>
      <c r="NO8" s="91"/>
      <c r="NP8" s="91"/>
      <c r="NQ8" s="91"/>
      <c r="NR8" s="91"/>
      <c r="NS8" s="91"/>
      <c r="NT8" s="91"/>
      <c r="NU8" s="91"/>
      <c r="NV8" s="91"/>
      <c r="NW8" s="91"/>
      <c r="NX8" s="91"/>
      <c r="NY8" s="91"/>
      <c r="NZ8" s="91"/>
      <c r="OA8" s="91"/>
      <c r="OB8" s="91"/>
      <c r="OC8" s="91"/>
      <c r="OD8" s="91"/>
      <c r="OE8" s="91"/>
      <c r="OF8" s="91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91"/>
      <c r="OS8" s="91"/>
      <c r="OT8" s="91"/>
      <c r="OU8" s="91"/>
      <c r="OV8" s="91"/>
      <c r="OW8" s="91"/>
      <c r="OX8" s="91"/>
      <c r="OY8" s="91"/>
      <c r="OZ8" s="91"/>
      <c r="PA8" s="91"/>
      <c r="PB8" s="91"/>
      <c r="PC8" s="91"/>
      <c r="PD8" s="91"/>
      <c r="PE8" s="91"/>
      <c r="PF8" s="91"/>
      <c r="PG8" s="91"/>
      <c r="PH8" s="91"/>
      <c r="PI8" s="91"/>
      <c r="PJ8" s="91"/>
      <c r="PK8" s="91"/>
      <c r="PL8" s="91"/>
      <c r="PM8" s="91"/>
      <c r="PN8" s="91"/>
      <c r="PO8" s="91"/>
      <c r="PP8" s="91"/>
      <c r="PQ8" s="91"/>
      <c r="PR8" s="91"/>
      <c r="PS8" s="91"/>
      <c r="PT8" s="91"/>
      <c r="PU8" s="91"/>
      <c r="PV8" s="91"/>
      <c r="PW8" s="91"/>
      <c r="PX8" s="91"/>
      <c r="PY8" s="91"/>
      <c r="PZ8" s="91"/>
      <c r="QA8" s="91"/>
      <c r="QB8" s="91"/>
      <c r="QC8" s="91"/>
      <c r="QD8" s="91"/>
      <c r="QE8" s="91"/>
      <c r="QF8" s="91"/>
      <c r="QG8" s="91"/>
      <c r="QH8" s="91"/>
      <c r="QI8" s="91"/>
      <c r="QJ8" s="91"/>
      <c r="QK8" s="91"/>
      <c r="QL8" s="91"/>
      <c r="QM8" s="91"/>
      <c r="QN8" s="91"/>
      <c r="QO8" s="91"/>
      <c r="QP8" s="91"/>
      <c r="QQ8" s="91"/>
      <c r="QR8" s="91"/>
      <c r="QS8" s="91"/>
      <c r="QT8" s="91"/>
      <c r="QU8" s="91"/>
      <c r="QV8" s="91"/>
      <c r="QW8" s="91"/>
      <c r="QX8" s="91"/>
      <c r="QY8" s="91"/>
      <c r="QZ8" s="91"/>
      <c r="RA8" s="91"/>
      <c r="RB8" s="91"/>
      <c r="RC8" s="91"/>
      <c r="RD8" s="91"/>
      <c r="RE8" s="91"/>
      <c r="RF8" s="91"/>
      <c r="RG8" s="91"/>
      <c r="RH8" s="91"/>
      <c r="RI8" s="91"/>
      <c r="RJ8" s="91"/>
      <c r="RK8" s="91"/>
      <c r="RL8" s="91"/>
      <c r="RM8" s="91"/>
      <c r="RN8" s="91"/>
      <c r="RO8" s="91"/>
      <c r="RP8" s="91"/>
      <c r="RQ8" s="91"/>
      <c r="RR8" s="91"/>
      <c r="RS8" s="91"/>
      <c r="RT8" s="91"/>
      <c r="RU8" s="91"/>
      <c r="RV8" s="91"/>
      <c r="RW8" s="91"/>
      <c r="RX8" s="91"/>
      <c r="RY8" s="91"/>
      <c r="RZ8" s="91"/>
      <c r="SA8" s="91"/>
      <c r="SB8" s="91"/>
      <c r="SC8" s="91"/>
      <c r="SD8" s="91"/>
      <c r="SE8" s="91"/>
      <c r="SF8" s="91"/>
      <c r="SG8" s="91"/>
      <c r="SH8" s="91"/>
      <c r="SI8" s="91"/>
      <c r="SJ8" s="91"/>
      <c r="SK8" s="91"/>
      <c r="SL8" s="91"/>
      <c r="SM8" s="91"/>
      <c r="SN8" s="91"/>
      <c r="SO8" s="91"/>
      <c r="SP8" s="91"/>
      <c r="SQ8" s="91"/>
      <c r="SR8" s="91"/>
      <c r="SS8" s="91"/>
      <c r="ST8" s="91"/>
      <c r="SU8" s="91"/>
      <c r="SV8" s="91"/>
      <c r="SW8" s="91"/>
      <c r="SX8" s="91"/>
      <c r="SY8" s="91"/>
      <c r="SZ8" s="91"/>
      <c r="TA8" s="91"/>
      <c r="TB8" s="91"/>
      <c r="TC8" s="91"/>
      <c r="TD8" s="91"/>
      <c r="TE8" s="91"/>
      <c r="TF8" s="91"/>
      <c r="TG8" s="91"/>
      <c r="TH8" s="91"/>
      <c r="TI8" s="91"/>
      <c r="TJ8" s="91"/>
      <c r="TK8" s="91"/>
      <c r="TL8" s="91"/>
      <c r="TM8" s="91"/>
      <c r="TN8" s="91"/>
      <c r="TO8" s="91"/>
      <c r="TP8" s="91"/>
      <c r="TQ8" s="91"/>
      <c r="TR8" s="91"/>
      <c r="TS8" s="91"/>
      <c r="TT8" s="91"/>
      <c r="TU8" s="91"/>
      <c r="TV8" s="91"/>
      <c r="TW8" s="91"/>
      <c r="TX8" s="91"/>
      <c r="TY8" s="91"/>
      <c r="TZ8" s="91"/>
      <c r="UA8" s="91"/>
      <c r="UB8" s="91"/>
      <c r="UC8" s="91"/>
      <c r="UD8" s="91"/>
      <c r="UE8" s="91"/>
      <c r="UF8" s="91"/>
      <c r="UG8" s="91"/>
      <c r="UH8" s="91"/>
      <c r="UI8" s="91"/>
      <c r="UJ8" s="91"/>
      <c r="UK8" s="91"/>
      <c r="UL8" s="91"/>
      <c r="UM8" s="91"/>
      <c r="UN8" s="91"/>
      <c r="UO8" s="91"/>
      <c r="UP8" s="91"/>
      <c r="UQ8" s="91"/>
      <c r="UR8" s="91"/>
      <c r="US8" s="91"/>
      <c r="UT8" s="91"/>
      <c r="UU8" s="91"/>
      <c r="UV8" s="91"/>
      <c r="UW8" s="91"/>
      <c r="UX8" s="91"/>
      <c r="UY8" s="91"/>
      <c r="UZ8" s="91"/>
      <c r="VA8" s="91"/>
      <c r="VB8" s="91"/>
      <c r="VC8" s="91"/>
      <c r="VD8" s="91"/>
      <c r="VE8" s="91"/>
      <c r="VF8" s="91"/>
      <c r="VG8" s="91"/>
      <c r="VH8" s="91"/>
      <c r="VI8" s="91"/>
      <c r="VJ8" s="91"/>
      <c r="VK8" s="91"/>
      <c r="VL8" s="91"/>
      <c r="VM8" s="91"/>
      <c r="VN8" s="91"/>
      <c r="VO8" s="91"/>
      <c r="VP8" s="91"/>
      <c r="VQ8" s="91"/>
      <c r="VR8" s="91"/>
      <c r="VS8" s="91"/>
      <c r="VT8" s="91"/>
      <c r="VU8" s="91"/>
      <c r="VV8" s="91"/>
      <c r="VW8" s="91"/>
      <c r="VX8" s="91"/>
      <c r="VY8" s="91"/>
      <c r="VZ8" s="91"/>
      <c r="WA8" s="91"/>
      <c r="WB8" s="91"/>
      <c r="WC8" s="91"/>
      <c r="WD8" s="91"/>
      <c r="WE8" s="91"/>
      <c r="WF8" s="91"/>
      <c r="WG8" s="91"/>
      <c r="WH8" s="91"/>
      <c r="WI8" s="91"/>
      <c r="WJ8" s="91"/>
      <c r="WK8" s="91"/>
      <c r="WL8" s="91"/>
      <c r="WM8" s="91"/>
      <c r="WN8" s="91"/>
      <c r="WO8" s="91"/>
      <c r="WP8" s="91"/>
      <c r="WQ8" s="91"/>
      <c r="WR8" s="91"/>
      <c r="WS8" s="91"/>
      <c r="WT8" s="91"/>
      <c r="WU8" s="91"/>
      <c r="WV8" s="91"/>
      <c r="WW8" s="91"/>
      <c r="WX8" s="91"/>
      <c r="WY8" s="91"/>
      <c r="WZ8" s="91"/>
      <c r="XA8" s="91"/>
      <c r="XB8" s="91"/>
      <c r="XC8" s="91"/>
      <c r="XD8" s="91"/>
      <c r="XE8" s="91"/>
      <c r="XF8" s="91"/>
      <c r="XG8" s="91"/>
      <c r="XH8" s="91"/>
      <c r="XI8" s="91"/>
      <c r="XJ8" s="91"/>
      <c r="XK8" s="91"/>
      <c r="XL8" s="91"/>
      <c r="XM8" s="91"/>
      <c r="XN8" s="91"/>
      <c r="XO8" s="91"/>
      <c r="XP8" s="91"/>
      <c r="XQ8" s="91"/>
      <c r="XR8" s="91"/>
      <c r="XS8" s="91"/>
      <c r="XT8" s="91"/>
      <c r="XU8" s="91"/>
      <c r="XV8" s="91"/>
      <c r="XW8" s="91"/>
      <c r="XX8" s="91"/>
      <c r="XY8" s="91"/>
      <c r="XZ8" s="91"/>
      <c r="YA8" s="91"/>
      <c r="YB8" s="91"/>
      <c r="YC8" s="91"/>
      <c r="YD8" s="91"/>
      <c r="YE8" s="91"/>
      <c r="YF8" s="91"/>
      <c r="YG8" s="91"/>
      <c r="YH8" s="91"/>
      <c r="YI8" s="91"/>
      <c r="YJ8" s="91"/>
      <c r="YK8" s="91"/>
      <c r="YL8" s="91"/>
      <c r="YM8" s="91"/>
      <c r="YN8" s="91"/>
      <c r="YO8" s="91"/>
      <c r="YP8" s="91"/>
      <c r="YQ8" s="91"/>
      <c r="YR8" s="91"/>
      <c r="YS8" s="91"/>
      <c r="YT8" s="91"/>
      <c r="YU8" s="91"/>
      <c r="YV8" s="91"/>
      <c r="YW8" s="91"/>
      <c r="YX8" s="91"/>
      <c r="YY8" s="91"/>
      <c r="YZ8" s="91"/>
      <c r="ZA8" s="91"/>
      <c r="ZB8" s="91"/>
      <c r="ZC8" s="91"/>
      <c r="ZD8" s="91"/>
      <c r="ZE8" s="91"/>
      <c r="ZF8" s="91"/>
      <c r="ZG8" s="91"/>
      <c r="ZH8" s="91"/>
      <c r="ZI8" s="91"/>
      <c r="ZJ8" s="91"/>
      <c r="ZK8" s="91"/>
      <c r="ZL8" s="91"/>
      <c r="ZM8" s="91"/>
      <c r="ZN8" s="91"/>
      <c r="ZO8" s="91"/>
      <c r="ZP8" s="91"/>
      <c r="ZQ8" s="91"/>
      <c r="ZR8" s="91"/>
      <c r="ZS8" s="91"/>
      <c r="ZT8" s="91"/>
      <c r="ZU8" s="91"/>
      <c r="ZV8" s="91"/>
      <c r="ZW8" s="91"/>
      <c r="ZX8" s="91"/>
      <c r="ZY8" s="91"/>
      <c r="ZZ8" s="91"/>
      <c r="AAA8" s="91"/>
      <c r="AAB8" s="91"/>
      <c r="AAC8" s="91"/>
      <c r="AAD8" s="91"/>
      <c r="AAE8" s="91"/>
      <c r="AAF8" s="91"/>
      <c r="AAG8" s="91"/>
      <c r="AAH8" s="91"/>
      <c r="AAI8" s="91"/>
      <c r="AAJ8" s="91"/>
      <c r="AAK8" s="91"/>
      <c r="AAL8" s="91"/>
      <c r="AAM8" s="91"/>
      <c r="AAN8" s="91"/>
      <c r="AAO8" s="91"/>
      <c r="AAP8" s="91"/>
      <c r="AAQ8" s="91"/>
      <c r="AAR8" s="91"/>
      <c r="AAS8" s="91"/>
      <c r="AAT8" s="91"/>
      <c r="AAU8" s="91"/>
      <c r="AAV8" s="91"/>
      <c r="AAW8" s="91"/>
      <c r="AAX8" s="91"/>
      <c r="AAY8" s="91"/>
      <c r="AAZ8" s="91"/>
      <c r="ABA8" s="91"/>
      <c r="ABB8" s="91"/>
      <c r="ABC8" s="91"/>
      <c r="ABD8" s="91"/>
      <c r="ABE8" s="91"/>
      <c r="ABF8" s="91"/>
      <c r="ABG8" s="91"/>
      <c r="ABH8" s="91"/>
      <c r="ABI8" s="91"/>
      <c r="ABJ8" s="91"/>
      <c r="ABK8" s="91"/>
      <c r="ABL8" s="91"/>
      <c r="ABM8" s="91"/>
      <c r="ABN8" s="91"/>
      <c r="ABO8" s="91"/>
      <c r="ABP8" s="91"/>
      <c r="ABQ8" s="91"/>
      <c r="ABR8" s="91"/>
      <c r="ABS8" s="91"/>
      <c r="ABT8" s="91"/>
      <c r="ABU8" s="91"/>
      <c r="ABV8" s="91"/>
      <c r="ABW8" s="91"/>
      <c r="ABX8" s="91"/>
      <c r="ABY8" s="91"/>
      <c r="ABZ8" s="91"/>
      <c r="ACA8" s="91"/>
      <c r="ACB8" s="91"/>
      <c r="ACC8" s="91"/>
      <c r="ACD8" s="91"/>
      <c r="ACE8" s="91"/>
      <c r="ACF8" s="91"/>
      <c r="ACG8" s="91"/>
      <c r="ACH8" s="91"/>
      <c r="ACI8" s="91"/>
      <c r="ACJ8" s="91"/>
      <c r="ACK8" s="91"/>
      <c r="ACL8" s="91"/>
      <c r="ACM8" s="91"/>
      <c r="ACN8" s="91"/>
      <c r="ACO8" s="91"/>
      <c r="ACP8" s="91"/>
      <c r="ACQ8" s="91"/>
      <c r="ACR8" s="91"/>
      <c r="ACS8" s="91"/>
      <c r="ACT8" s="91"/>
      <c r="ACU8" s="91"/>
      <c r="ACV8" s="91"/>
      <c r="ACW8" s="91"/>
      <c r="ACX8" s="91"/>
      <c r="ACY8" s="91"/>
      <c r="ACZ8" s="91"/>
      <c r="ADA8" s="91"/>
      <c r="ADB8" s="91"/>
      <c r="ADC8" s="91"/>
      <c r="ADD8" s="91"/>
      <c r="ADE8" s="91"/>
      <c r="ADF8" s="91"/>
      <c r="ADG8" s="91"/>
      <c r="ADH8" s="91"/>
      <c r="ADI8" s="91"/>
      <c r="ADJ8" s="91"/>
      <c r="ADK8" s="91"/>
      <c r="ADL8" s="91"/>
      <c r="ADM8" s="91"/>
      <c r="ADN8" s="91"/>
      <c r="ADO8" s="91"/>
      <c r="ADP8" s="91"/>
      <c r="ADQ8" s="91"/>
      <c r="ADR8" s="91"/>
      <c r="ADS8" s="91"/>
      <c r="ADT8" s="91"/>
      <c r="ADU8" s="91"/>
      <c r="ADV8" s="91"/>
      <c r="ADW8" s="91"/>
      <c r="ADX8" s="91"/>
      <c r="ADY8" s="91"/>
      <c r="ADZ8" s="91"/>
      <c r="AEA8" s="91"/>
      <c r="AEB8" s="91"/>
      <c r="AEC8" s="91"/>
      <c r="AED8" s="91"/>
      <c r="AEE8" s="91"/>
      <c r="AEF8" s="91"/>
      <c r="AEG8" s="91"/>
      <c r="AEH8" s="91"/>
      <c r="AEI8" s="91"/>
      <c r="AEJ8" s="91"/>
      <c r="AEK8" s="91"/>
      <c r="AEL8" s="91"/>
      <c r="AEM8" s="91"/>
      <c r="AEN8" s="91"/>
      <c r="AEO8" s="91"/>
      <c r="AEP8" s="91"/>
      <c r="AEQ8" s="91"/>
      <c r="AER8" s="91"/>
      <c r="AES8" s="91"/>
      <c r="AET8" s="91"/>
      <c r="AEU8" s="91"/>
      <c r="AEV8" s="91"/>
      <c r="AEW8" s="91"/>
      <c r="AEX8" s="91"/>
      <c r="AEY8" s="91"/>
      <c r="AEZ8" s="91"/>
      <c r="AFA8" s="91"/>
      <c r="AFB8" s="91"/>
      <c r="AFC8" s="91"/>
      <c r="AFD8" s="91"/>
      <c r="AFE8" s="91"/>
      <c r="AFF8" s="91"/>
      <c r="AFG8" s="91"/>
      <c r="AFH8" s="91"/>
      <c r="AFI8" s="91"/>
      <c r="AFJ8" s="91"/>
      <c r="AFK8" s="91"/>
      <c r="AFL8" s="91"/>
      <c r="AFM8" s="91"/>
      <c r="AFN8" s="91"/>
      <c r="AFO8" s="91"/>
      <c r="AFP8" s="91"/>
      <c r="AFQ8" s="91"/>
      <c r="AFR8" s="91"/>
      <c r="AFS8" s="91"/>
      <c r="AFT8" s="91"/>
      <c r="AFU8" s="91"/>
      <c r="AFV8" s="91"/>
      <c r="AFW8" s="91"/>
      <c r="AFX8" s="91"/>
      <c r="AFY8" s="91"/>
      <c r="AFZ8" s="91"/>
      <c r="AGA8" s="91"/>
      <c r="AGB8" s="91"/>
      <c r="AGC8" s="91"/>
      <c r="AGD8" s="91"/>
      <c r="AGE8" s="91"/>
      <c r="AGF8" s="91"/>
      <c r="AGG8" s="91"/>
      <c r="AGH8" s="91"/>
      <c r="AGI8" s="91"/>
      <c r="AGJ8" s="91"/>
      <c r="AGK8" s="91"/>
      <c r="AGL8" s="91"/>
      <c r="AGM8" s="91"/>
      <c r="AGN8" s="91"/>
      <c r="AGO8" s="91"/>
      <c r="AGP8" s="91"/>
      <c r="AGQ8" s="91"/>
      <c r="AGR8" s="91"/>
      <c r="AGS8" s="91"/>
      <c r="AGT8" s="91"/>
      <c r="AGU8" s="91"/>
      <c r="AGV8" s="91"/>
      <c r="AGW8" s="91"/>
      <c r="AGX8" s="91"/>
      <c r="AGY8" s="91"/>
      <c r="AGZ8" s="91"/>
      <c r="AHA8" s="91"/>
      <c r="AHB8" s="91"/>
      <c r="AHC8" s="91"/>
      <c r="AHD8" s="91"/>
      <c r="AHE8" s="91"/>
      <c r="AHF8" s="91"/>
      <c r="AHG8" s="91"/>
      <c r="AHH8" s="91"/>
      <c r="AHI8" s="91"/>
      <c r="AHJ8" s="91"/>
      <c r="AHK8" s="91"/>
      <c r="AHL8" s="91"/>
      <c r="AHM8" s="91"/>
      <c r="AHN8" s="91"/>
      <c r="AHO8" s="91"/>
      <c r="AHP8" s="91"/>
      <c r="AHQ8" s="91"/>
      <c r="AHR8" s="91"/>
      <c r="AHS8" s="91"/>
      <c r="AHT8" s="91"/>
      <c r="AHU8" s="91"/>
      <c r="AHV8" s="91"/>
      <c r="AHW8" s="91"/>
      <c r="AHX8" s="91"/>
      <c r="AHY8" s="91"/>
      <c r="AHZ8" s="91"/>
      <c r="AIA8" s="91"/>
      <c r="AIB8" s="91"/>
      <c r="AIC8" s="91"/>
      <c r="AID8" s="91"/>
      <c r="AIE8" s="91"/>
      <c r="AIF8" s="91"/>
      <c r="AIG8" s="91"/>
      <c r="AIH8" s="91"/>
      <c r="AII8" s="91"/>
      <c r="AIJ8" s="91"/>
      <c r="AIK8" s="91"/>
      <c r="AIL8" s="91"/>
      <c r="AIM8" s="91"/>
      <c r="AIN8" s="91"/>
      <c r="AIO8" s="91"/>
      <c r="AIP8" s="91"/>
      <c r="AIQ8" s="91"/>
      <c r="AIR8" s="91"/>
      <c r="AIS8" s="91"/>
      <c r="AIT8" s="91"/>
      <c r="AIU8" s="91"/>
      <c r="AIV8" s="91"/>
      <c r="AIW8" s="91"/>
      <c r="AIX8" s="91"/>
      <c r="AIY8" s="91"/>
      <c r="AIZ8" s="91"/>
      <c r="AJA8" s="91"/>
      <c r="AJB8" s="91"/>
      <c r="AJC8" s="91"/>
      <c r="AJD8" s="91"/>
      <c r="AJE8" s="91"/>
      <c r="AJF8" s="91"/>
      <c r="AJG8" s="91"/>
      <c r="AJH8" s="91"/>
      <c r="AJI8" s="91"/>
      <c r="AJJ8" s="91"/>
      <c r="AJK8" s="91"/>
      <c r="AJL8" s="91"/>
      <c r="AJM8" s="91"/>
      <c r="AJN8" s="91"/>
      <c r="AJO8" s="91"/>
      <c r="AJP8" s="91"/>
      <c r="AJQ8" s="91"/>
      <c r="AJR8" s="91"/>
      <c r="AJS8" s="91"/>
      <c r="AJT8" s="91"/>
      <c r="AJU8" s="91"/>
      <c r="AJV8" s="91"/>
      <c r="AJW8" s="91"/>
      <c r="AJX8" s="91"/>
      <c r="AJY8" s="91"/>
      <c r="AJZ8" s="91"/>
      <c r="AKA8" s="91"/>
      <c r="AKB8" s="91"/>
      <c r="AKC8" s="91"/>
      <c r="AKD8" s="91"/>
      <c r="AKE8" s="91"/>
      <c r="AKF8" s="91"/>
      <c r="AKG8" s="91"/>
      <c r="AKH8" s="91"/>
      <c r="AKI8" s="91"/>
      <c r="AKJ8" s="91"/>
    </row>
    <row r="9" spans="1:972" s="93" customFormat="1">
      <c r="A9" s="87">
        <v>350548</v>
      </c>
      <c r="B9" s="91"/>
      <c r="C9" s="88" t="s">
        <v>2014</v>
      </c>
      <c r="D9" s="87" t="s">
        <v>1988</v>
      </c>
      <c r="E9" s="89" t="s">
        <v>1988</v>
      </c>
      <c r="F9" s="90"/>
      <c r="G9" s="91"/>
      <c r="H9" s="88" t="s">
        <v>2015</v>
      </c>
      <c r="I9" s="87" t="s">
        <v>2016</v>
      </c>
      <c r="J9" s="95" t="s">
        <v>2017</v>
      </c>
      <c r="K9" s="89"/>
      <c r="L9" s="92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  <c r="ET9" s="91"/>
      <c r="EU9" s="91"/>
      <c r="EV9" s="91"/>
      <c r="EW9" s="91"/>
      <c r="EX9" s="91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1"/>
      <c r="FO9" s="91"/>
      <c r="FP9" s="91"/>
      <c r="FQ9" s="91"/>
      <c r="FR9" s="91"/>
      <c r="FS9" s="91"/>
      <c r="FT9" s="91"/>
      <c r="FU9" s="91"/>
      <c r="FV9" s="91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1"/>
      <c r="HH9" s="91"/>
      <c r="HI9" s="91"/>
      <c r="HJ9" s="91"/>
      <c r="HK9" s="91"/>
      <c r="HL9" s="91"/>
      <c r="HM9" s="91"/>
      <c r="HN9" s="91"/>
      <c r="HO9" s="91"/>
      <c r="HP9" s="91"/>
      <c r="HQ9" s="91"/>
      <c r="HR9" s="91"/>
      <c r="HS9" s="91"/>
      <c r="HT9" s="91"/>
      <c r="HU9" s="91"/>
      <c r="HV9" s="91"/>
      <c r="HW9" s="91"/>
      <c r="HX9" s="91"/>
      <c r="HY9" s="91"/>
      <c r="HZ9" s="91"/>
      <c r="IA9" s="91"/>
      <c r="IB9" s="91"/>
      <c r="IC9" s="91"/>
      <c r="ID9" s="91"/>
      <c r="IE9" s="91"/>
      <c r="IF9" s="91"/>
      <c r="IG9" s="91"/>
      <c r="IH9" s="91"/>
      <c r="II9" s="91"/>
      <c r="IJ9" s="91"/>
      <c r="IK9" s="91"/>
      <c r="IL9" s="91"/>
      <c r="IM9" s="91"/>
      <c r="IN9" s="91"/>
      <c r="IO9" s="91"/>
      <c r="IP9" s="91"/>
      <c r="IQ9" s="91"/>
      <c r="IR9" s="91"/>
      <c r="IS9" s="91"/>
      <c r="IT9" s="91"/>
      <c r="IU9" s="91"/>
      <c r="IV9" s="91"/>
      <c r="IW9" s="91"/>
      <c r="IX9" s="91"/>
      <c r="IY9" s="91"/>
      <c r="IZ9" s="91"/>
      <c r="JA9" s="91"/>
      <c r="JB9" s="91"/>
      <c r="JC9" s="91"/>
      <c r="JD9" s="91"/>
      <c r="JE9" s="91"/>
      <c r="JF9" s="91"/>
      <c r="JG9" s="91"/>
      <c r="JH9" s="91"/>
      <c r="JI9" s="91"/>
      <c r="JJ9" s="91"/>
      <c r="JK9" s="91"/>
      <c r="JL9" s="91"/>
      <c r="JM9" s="91"/>
      <c r="JN9" s="91"/>
      <c r="JO9" s="91"/>
      <c r="JP9" s="91"/>
      <c r="JQ9" s="91"/>
      <c r="JR9" s="91"/>
      <c r="JS9" s="91"/>
      <c r="JT9" s="91"/>
      <c r="JU9" s="91"/>
      <c r="JV9" s="91"/>
      <c r="JW9" s="91"/>
      <c r="JX9" s="91"/>
      <c r="JY9" s="91"/>
      <c r="JZ9" s="91"/>
      <c r="KA9" s="91"/>
      <c r="KB9" s="91"/>
      <c r="KC9" s="91"/>
      <c r="KD9" s="91"/>
      <c r="KE9" s="91"/>
      <c r="KF9" s="91"/>
      <c r="KG9" s="91"/>
      <c r="KH9" s="91"/>
      <c r="KI9" s="91"/>
      <c r="KJ9" s="91"/>
      <c r="KK9" s="91"/>
      <c r="KL9" s="91"/>
      <c r="KM9" s="91"/>
      <c r="KN9" s="91"/>
      <c r="KO9" s="91"/>
      <c r="KP9" s="91"/>
      <c r="KQ9" s="91"/>
      <c r="KR9" s="91"/>
      <c r="KS9" s="91"/>
      <c r="KT9" s="91"/>
      <c r="KU9" s="91"/>
      <c r="KV9" s="91"/>
      <c r="KW9" s="91"/>
      <c r="KX9" s="91"/>
      <c r="KY9" s="91"/>
      <c r="KZ9" s="91"/>
      <c r="LA9" s="91"/>
      <c r="LB9" s="91"/>
      <c r="LC9" s="91"/>
      <c r="LD9" s="91"/>
      <c r="LE9" s="91"/>
      <c r="LF9" s="91"/>
      <c r="LG9" s="91"/>
      <c r="LH9" s="91"/>
      <c r="LI9" s="91"/>
      <c r="LJ9" s="91"/>
      <c r="LK9" s="91"/>
      <c r="LL9" s="91"/>
      <c r="LM9" s="91"/>
      <c r="LN9" s="91"/>
      <c r="LO9" s="91"/>
      <c r="LP9" s="91"/>
      <c r="LQ9" s="91"/>
      <c r="LR9" s="91"/>
      <c r="LS9" s="91"/>
      <c r="LT9" s="91"/>
      <c r="LU9" s="91"/>
      <c r="LV9" s="91"/>
      <c r="LW9" s="91"/>
      <c r="LX9" s="91"/>
      <c r="LY9" s="91"/>
      <c r="LZ9" s="91"/>
      <c r="MA9" s="91"/>
      <c r="MB9" s="91"/>
      <c r="MC9" s="91"/>
      <c r="MD9" s="91"/>
      <c r="ME9" s="91"/>
      <c r="MF9" s="91"/>
      <c r="MG9" s="91"/>
      <c r="MH9" s="91"/>
      <c r="MI9" s="91"/>
      <c r="MJ9" s="91"/>
      <c r="MK9" s="91"/>
      <c r="ML9" s="91"/>
      <c r="MM9" s="91"/>
      <c r="MN9" s="91"/>
      <c r="MO9" s="91"/>
      <c r="MP9" s="91"/>
      <c r="MQ9" s="91"/>
      <c r="MR9" s="91"/>
      <c r="MS9" s="91"/>
      <c r="MT9" s="91"/>
      <c r="MU9" s="91"/>
      <c r="MV9" s="91"/>
      <c r="MW9" s="91"/>
      <c r="MX9" s="91"/>
      <c r="MY9" s="91"/>
      <c r="MZ9" s="91"/>
      <c r="NA9" s="91"/>
      <c r="NB9" s="91"/>
      <c r="NC9" s="91"/>
      <c r="ND9" s="91"/>
      <c r="NE9" s="91"/>
      <c r="NF9" s="91"/>
      <c r="NG9" s="91"/>
      <c r="NH9" s="91"/>
      <c r="NI9" s="91"/>
      <c r="NJ9" s="91"/>
      <c r="NK9" s="91"/>
      <c r="NL9" s="91"/>
      <c r="NM9" s="91"/>
      <c r="NN9" s="91"/>
      <c r="NO9" s="91"/>
      <c r="NP9" s="91"/>
      <c r="NQ9" s="91"/>
      <c r="NR9" s="91"/>
      <c r="NS9" s="91"/>
      <c r="NT9" s="91"/>
      <c r="NU9" s="91"/>
      <c r="NV9" s="91"/>
      <c r="NW9" s="91"/>
      <c r="NX9" s="91"/>
      <c r="NY9" s="91"/>
      <c r="NZ9" s="91"/>
      <c r="OA9" s="91"/>
      <c r="OB9" s="91"/>
      <c r="OC9" s="91"/>
      <c r="OD9" s="91"/>
      <c r="OE9" s="91"/>
      <c r="OF9" s="91"/>
      <c r="OG9" s="91"/>
      <c r="OH9" s="91"/>
      <c r="OI9" s="91"/>
      <c r="OJ9" s="91"/>
      <c r="OK9" s="91"/>
      <c r="OL9" s="91"/>
      <c r="OM9" s="91"/>
      <c r="ON9" s="91"/>
      <c r="OO9" s="91"/>
      <c r="OP9" s="91"/>
      <c r="OQ9" s="91"/>
      <c r="OR9" s="91"/>
      <c r="OS9" s="91"/>
      <c r="OT9" s="91"/>
      <c r="OU9" s="91"/>
      <c r="OV9" s="91"/>
      <c r="OW9" s="91"/>
      <c r="OX9" s="91"/>
      <c r="OY9" s="91"/>
      <c r="OZ9" s="91"/>
      <c r="PA9" s="91"/>
      <c r="PB9" s="91"/>
      <c r="PC9" s="91"/>
      <c r="PD9" s="91"/>
      <c r="PE9" s="91"/>
      <c r="PF9" s="91"/>
      <c r="PG9" s="91"/>
      <c r="PH9" s="91"/>
      <c r="PI9" s="91"/>
      <c r="PJ9" s="91"/>
      <c r="PK9" s="91"/>
      <c r="PL9" s="91"/>
      <c r="PM9" s="91"/>
      <c r="PN9" s="91"/>
      <c r="PO9" s="91"/>
      <c r="PP9" s="91"/>
      <c r="PQ9" s="91"/>
      <c r="PR9" s="91"/>
      <c r="PS9" s="91"/>
      <c r="PT9" s="91"/>
      <c r="PU9" s="91"/>
      <c r="PV9" s="91"/>
      <c r="PW9" s="91"/>
      <c r="PX9" s="91"/>
      <c r="PY9" s="91"/>
      <c r="PZ9" s="91"/>
      <c r="QA9" s="91"/>
      <c r="QB9" s="91"/>
      <c r="QC9" s="91"/>
      <c r="QD9" s="91"/>
      <c r="QE9" s="91"/>
      <c r="QF9" s="91"/>
      <c r="QG9" s="91"/>
      <c r="QH9" s="91"/>
      <c r="QI9" s="91"/>
      <c r="QJ9" s="91"/>
      <c r="QK9" s="91"/>
      <c r="QL9" s="91"/>
      <c r="QM9" s="91"/>
      <c r="QN9" s="91"/>
      <c r="QO9" s="91"/>
      <c r="QP9" s="91"/>
      <c r="QQ9" s="91"/>
      <c r="QR9" s="91"/>
      <c r="QS9" s="91"/>
      <c r="QT9" s="91"/>
      <c r="QU9" s="91"/>
      <c r="QV9" s="91"/>
      <c r="QW9" s="91"/>
      <c r="QX9" s="91"/>
      <c r="QY9" s="91"/>
      <c r="QZ9" s="91"/>
      <c r="RA9" s="91"/>
      <c r="RB9" s="91"/>
      <c r="RC9" s="91"/>
      <c r="RD9" s="91"/>
      <c r="RE9" s="91"/>
      <c r="RF9" s="91"/>
      <c r="RG9" s="91"/>
      <c r="RH9" s="91"/>
      <c r="RI9" s="91"/>
      <c r="RJ9" s="91"/>
      <c r="RK9" s="91"/>
      <c r="RL9" s="91"/>
      <c r="RM9" s="91"/>
      <c r="RN9" s="91"/>
      <c r="RO9" s="91"/>
      <c r="RP9" s="91"/>
      <c r="RQ9" s="91"/>
      <c r="RR9" s="91"/>
      <c r="RS9" s="91"/>
      <c r="RT9" s="91"/>
      <c r="RU9" s="91"/>
      <c r="RV9" s="91"/>
      <c r="RW9" s="91"/>
      <c r="RX9" s="91"/>
      <c r="RY9" s="91"/>
      <c r="RZ9" s="91"/>
      <c r="SA9" s="91"/>
      <c r="SB9" s="91"/>
      <c r="SC9" s="91"/>
      <c r="SD9" s="91"/>
      <c r="SE9" s="91"/>
      <c r="SF9" s="91"/>
      <c r="SG9" s="91"/>
      <c r="SH9" s="91"/>
      <c r="SI9" s="91"/>
      <c r="SJ9" s="91"/>
      <c r="SK9" s="91"/>
      <c r="SL9" s="91"/>
      <c r="SM9" s="91"/>
      <c r="SN9" s="91"/>
      <c r="SO9" s="91"/>
      <c r="SP9" s="91"/>
      <c r="SQ9" s="91"/>
      <c r="SR9" s="91"/>
      <c r="SS9" s="91"/>
      <c r="ST9" s="91"/>
      <c r="SU9" s="91"/>
      <c r="SV9" s="91"/>
      <c r="SW9" s="91"/>
      <c r="SX9" s="91"/>
      <c r="SY9" s="91"/>
      <c r="SZ9" s="91"/>
      <c r="TA9" s="91"/>
      <c r="TB9" s="91"/>
      <c r="TC9" s="91"/>
      <c r="TD9" s="91"/>
      <c r="TE9" s="91"/>
      <c r="TF9" s="91"/>
      <c r="TG9" s="91"/>
      <c r="TH9" s="91"/>
      <c r="TI9" s="91"/>
      <c r="TJ9" s="91"/>
      <c r="TK9" s="91"/>
      <c r="TL9" s="91"/>
      <c r="TM9" s="91"/>
      <c r="TN9" s="91"/>
      <c r="TO9" s="91"/>
      <c r="TP9" s="91"/>
      <c r="TQ9" s="91"/>
      <c r="TR9" s="91"/>
      <c r="TS9" s="91"/>
      <c r="TT9" s="91"/>
      <c r="TU9" s="91"/>
      <c r="TV9" s="91"/>
      <c r="TW9" s="91"/>
      <c r="TX9" s="91"/>
      <c r="TY9" s="91"/>
      <c r="TZ9" s="91"/>
      <c r="UA9" s="91"/>
      <c r="UB9" s="91"/>
      <c r="UC9" s="91"/>
      <c r="UD9" s="91"/>
      <c r="UE9" s="91"/>
      <c r="UF9" s="91"/>
      <c r="UG9" s="91"/>
      <c r="UH9" s="91"/>
      <c r="UI9" s="91"/>
      <c r="UJ9" s="91"/>
      <c r="UK9" s="91"/>
      <c r="UL9" s="91"/>
      <c r="UM9" s="91"/>
      <c r="UN9" s="91"/>
      <c r="UO9" s="91"/>
      <c r="UP9" s="91"/>
      <c r="UQ9" s="91"/>
      <c r="UR9" s="91"/>
      <c r="US9" s="91"/>
      <c r="UT9" s="91"/>
      <c r="UU9" s="91"/>
      <c r="UV9" s="91"/>
      <c r="UW9" s="91"/>
      <c r="UX9" s="91"/>
      <c r="UY9" s="91"/>
      <c r="UZ9" s="91"/>
      <c r="VA9" s="91"/>
      <c r="VB9" s="91"/>
      <c r="VC9" s="91"/>
      <c r="VD9" s="91"/>
      <c r="VE9" s="91"/>
      <c r="VF9" s="91"/>
      <c r="VG9" s="91"/>
      <c r="VH9" s="91"/>
      <c r="VI9" s="91"/>
      <c r="VJ9" s="91"/>
      <c r="VK9" s="91"/>
      <c r="VL9" s="91"/>
      <c r="VM9" s="91"/>
      <c r="VN9" s="91"/>
      <c r="VO9" s="91"/>
      <c r="VP9" s="91"/>
      <c r="VQ9" s="91"/>
      <c r="VR9" s="91"/>
      <c r="VS9" s="91"/>
      <c r="VT9" s="91"/>
      <c r="VU9" s="91"/>
      <c r="VV9" s="91"/>
      <c r="VW9" s="91"/>
      <c r="VX9" s="91"/>
      <c r="VY9" s="91"/>
      <c r="VZ9" s="91"/>
      <c r="WA9" s="91"/>
      <c r="WB9" s="91"/>
      <c r="WC9" s="91"/>
      <c r="WD9" s="91"/>
      <c r="WE9" s="91"/>
      <c r="WF9" s="91"/>
      <c r="WG9" s="91"/>
      <c r="WH9" s="91"/>
      <c r="WI9" s="91"/>
      <c r="WJ9" s="91"/>
      <c r="WK9" s="91"/>
      <c r="WL9" s="91"/>
      <c r="WM9" s="91"/>
      <c r="WN9" s="91"/>
      <c r="WO9" s="91"/>
      <c r="WP9" s="91"/>
      <c r="WQ9" s="91"/>
      <c r="WR9" s="91"/>
      <c r="WS9" s="91"/>
      <c r="WT9" s="91"/>
      <c r="WU9" s="91"/>
      <c r="WV9" s="91"/>
      <c r="WW9" s="91"/>
      <c r="WX9" s="91"/>
      <c r="WY9" s="91"/>
      <c r="WZ9" s="91"/>
      <c r="XA9" s="91"/>
      <c r="XB9" s="91"/>
      <c r="XC9" s="91"/>
      <c r="XD9" s="91"/>
      <c r="XE9" s="91"/>
      <c r="XF9" s="91"/>
      <c r="XG9" s="91"/>
      <c r="XH9" s="91"/>
      <c r="XI9" s="91"/>
      <c r="XJ9" s="91"/>
      <c r="XK9" s="91"/>
      <c r="XL9" s="91"/>
      <c r="XM9" s="91"/>
      <c r="XN9" s="91"/>
      <c r="XO9" s="91"/>
      <c r="XP9" s="91"/>
      <c r="XQ9" s="91"/>
      <c r="XR9" s="91"/>
      <c r="XS9" s="91"/>
      <c r="XT9" s="91"/>
      <c r="XU9" s="91"/>
      <c r="XV9" s="91"/>
      <c r="XW9" s="91"/>
      <c r="XX9" s="91"/>
      <c r="XY9" s="91"/>
      <c r="XZ9" s="91"/>
      <c r="YA9" s="91"/>
      <c r="YB9" s="91"/>
      <c r="YC9" s="91"/>
      <c r="YD9" s="91"/>
      <c r="YE9" s="91"/>
      <c r="YF9" s="91"/>
      <c r="YG9" s="91"/>
      <c r="YH9" s="91"/>
      <c r="YI9" s="91"/>
      <c r="YJ9" s="91"/>
      <c r="YK9" s="91"/>
      <c r="YL9" s="91"/>
      <c r="YM9" s="91"/>
      <c r="YN9" s="91"/>
      <c r="YO9" s="91"/>
      <c r="YP9" s="91"/>
      <c r="YQ9" s="91"/>
      <c r="YR9" s="91"/>
      <c r="YS9" s="91"/>
      <c r="YT9" s="91"/>
      <c r="YU9" s="91"/>
      <c r="YV9" s="91"/>
      <c r="YW9" s="91"/>
      <c r="YX9" s="91"/>
      <c r="YY9" s="91"/>
      <c r="YZ9" s="91"/>
      <c r="ZA9" s="91"/>
      <c r="ZB9" s="91"/>
      <c r="ZC9" s="91"/>
      <c r="ZD9" s="91"/>
      <c r="ZE9" s="91"/>
      <c r="ZF9" s="91"/>
      <c r="ZG9" s="91"/>
      <c r="ZH9" s="91"/>
      <c r="ZI9" s="91"/>
      <c r="ZJ9" s="91"/>
      <c r="ZK9" s="91"/>
      <c r="ZL9" s="91"/>
      <c r="ZM9" s="91"/>
      <c r="ZN9" s="91"/>
      <c r="ZO9" s="91"/>
      <c r="ZP9" s="91"/>
      <c r="ZQ9" s="91"/>
      <c r="ZR9" s="91"/>
      <c r="ZS9" s="91"/>
      <c r="ZT9" s="91"/>
      <c r="ZU9" s="91"/>
      <c r="ZV9" s="91"/>
      <c r="ZW9" s="91"/>
      <c r="ZX9" s="91"/>
      <c r="ZY9" s="91"/>
      <c r="ZZ9" s="91"/>
      <c r="AAA9" s="91"/>
      <c r="AAB9" s="91"/>
      <c r="AAC9" s="91"/>
      <c r="AAD9" s="91"/>
      <c r="AAE9" s="91"/>
      <c r="AAF9" s="91"/>
      <c r="AAG9" s="91"/>
      <c r="AAH9" s="91"/>
      <c r="AAI9" s="91"/>
      <c r="AAJ9" s="91"/>
      <c r="AAK9" s="91"/>
      <c r="AAL9" s="91"/>
      <c r="AAM9" s="91"/>
      <c r="AAN9" s="91"/>
      <c r="AAO9" s="91"/>
      <c r="AAP9" s="91"/>
      <c r="AAQ9" s="91"/>
      <c r="AAR9" s="91"/>
      <c r="AAS9" s="91"/>
      <c r="AAT9" s="91"/>
      <c r="AAU9" s="91"/>
      <c r="AAV9" s="91"/>
      <c r="AAW9" s="91"/>
      <c r="AAX9" s="91"/>
      <c r="AAY9" s="91"/>
      <c r="AAZ9" s="91"/>
      <c r="ABA9" s="91"/>
      <c r="ABB9" s="91"/>
      <c r="ABC9" s="91"/>
      <c r="ABD9" s="91"/>
      <c r="ABE9" s="91"/>
      <c r="ABF9" s="91"/>
      <c r="ABG9" s="91"/>
      <c r="ABH9" s="91"/>
      <c r="ABI9" s="91"/>
      <c r="ABJ9" s="91"/>
      <c r="ABK9" s="91"/>
      <c r="ABL9" s="91"/>
      <c r="ABM9" s="91"/>
      <c r="ABN9" s="91"/>
      <c r="ABO9" s="91"/>
      <c r="ABP9" s="91"/>
      <c r="ABQ9" s="91"/>
      <c r="ABR9" s="91"/>
      <c r="ABS9" s="91"/>
      <c r="ABT9" s="91"/>
      <c r="ABU9" s="91"/>
      <c r="ABV9" s="91"/>
      <c r="ABW9" s="91"/>
      <c r="ABX9" s="91"/>
      <c r="ABY9" s="91"/>
      <c r="ABZ9" s="91"/>
      <c r="ACA9" s="91"/>
      <c r="ACB9" s="91"/>
      <c r="ACC9" s="91"/>
      <c r="ACD9" s="91"/>
      <c r="ACE9" s="91"/>
      <c r="ACF9" s="91"/>
      <c r="ACG9" s="91"/>
      <c r="ACH9" s="91"/>
      <c r="ACI9" s="91"/>
      <c r="ACJ9" s="91"/>
      <c r="ACK9" s="91"/>
      <c r="ACL9" s="91"/>
      <c r="ACM9" s="91"/>
      <c r="ACN9" s="91"/>
      <c r="ACO9" s="91"/>
      <c r="ACP9" s="91"/>
      <c r="ACQ9" s="91"/>
      <c r="ACR9" s="91"/>
      <c r="ACS9" s="91"/>
      <c r="ACT9" s="91"/>
      <c r="ACU9" s="91"/>
      <c r="ACV9" s="91"/>
      <c r="ACW9" s="91"/>
      <c r="ACX9" s="91"/>
      <c r="ACY9" s="91"/>
      <c r="ACZ9" s="91"/>
      <c r="ADA9" s="91"/>
      <c r="ADB9" s="91"/>
      <c r="ADC9" s="91"/>
      <c r="ADD9" s="91"/>
      <c r="ADE9" s="91"/>
      <c r="ADF9" s="91"/>
      <c r="ADG9" s="91"/>
      <c r="ADH9" s="91"/>
      <c r="ADI9" s="91"/>
      <c r="ADJ9" s="91"/>
      <c r="ADK9" s="91"/>
      <c r="ADL9" s="91"/>
      <c r="ADM9" s="91"/>
      <c r="ADN9" s="91"/>
      <c r="ADO9" s="91"/>
      <c r="ADP9" s="91"/>
      <c r="ADQ9" s="91"/>
      <c r="ADR9" s="91"/>
      <c r="ADS9" s="91"/>
      <c r="ADT9" s="91"/>
      <c r="ADU9" s="91"/>
      <c r="ADV9" s="91"/>
      <c r="ADW9" s="91"/>
      <c r="ADX9" s="91"/>
      <c r="ADY9" s="91"/>
      <c r="ADZ9" s="91"/>
      <c r="AEA9" s="91"/>
      <c r="AEB9" s="91"/>
      <c r="AEC9" s="91"/>
      <c r="AED9" s="91"/>
      <c r="AEE9" s="91"/>
      <c r="AEF9" s="91"/>
      <c r="AEG9" s="91"/>
      <c r="AEH9" s="91"/>
      <c r="AEI9" s="91"/>
      <c r="AEJ9" s="91"/>
      <c r="AEK9" s="91"/>
      <c r="AEL9" s="91"/>
      <c r="AEM9" s="91"/>
      <c r="AEN9" s="91"/>
      <c r="AEO9" s="91"/>
      <c r="AEP9" s="91"/>
      <c r="AEQ9" s="91"/>
      <c r="AER9" s="91"/>
      <c r="AES9" s="91"/>
      <c r="AET9" s="91"/>
      <c r="AEU9" s="91"/>
      <c r="AEV9" s="91"/>
      <c r="AEW9" s="91"/>
      <c r="AEX9" s="91"/>
      <c r="AEY9" s="91"/>
      <c r="AEZ9" s="91"/>
      <c r="AFA9" s="91"/>
      <c r="AFB9" s="91"/>
      <c r="AFC9" s="91"/>
      <c r="AFD9" s="91"/>
      <c r="AFE9" s="91"/>
      <c r="AFF9" s="91"/>
      <c r="AFG9" s="91"/>
      <c r="AFH9" s="91"/>
      <c r="AFI9" s="91"/>
      <c r="AFJ9" s="91"/>
      <c r="AFK9" s="91"/>
      <c r="AFL9" s="91"/>
      <c r="AFM9" s="91"/>
      <c r="AFN9" s="91"/>
      <c r="AFO9" s="91"/>
      <c r="AFP9" s="91"/>
      <c r="AFQ9" s="91"/>
      <c r="AFR9" s="91"/>
      <c r="AFS9" s="91"/>
      <c r="AFT9" s="91"/>
      <c r="AFU9" s="91"/>
      <c r="AFV9" s="91"/>
      <c r="AFW9" s="91"/>
      <c r="AFX9" s="91"/>
      <c r="AFY9" s="91"/>
      <c r="AFZ9" s="91"/>
      <c r="AGA9" s="91"/>
      <c r="AGB9" s="91"/>
      <c r="AGC9" s="91"/>
      <c r="AGD9" s="91"/>
      <c r="AGE9" s="91"/>
      <c r="AGF9" s="91"/>
      <c r="AGG9" s="91"/>
      <c r="AGH9" s="91"/>
      <c r="AGI9" s="91"/>
      <c r="AGJ9" s="91"/>
      <c r="AGK9" s="91"/>
      <c r="AGL9" s="91"/>
      <c r="AGM9" s="91"/>
      <c r="AGN9" s="91"/>
      <c r="AGO9" s="91"/>
      <c r="AGP9" s="91"/>
      <c r="AGQ9" s="91"/>
      <c r="AGR9" s="91"/>
      <c r="AGS9" s="91"/>
      <c r="AGT9" s="91"/>
      <c r="AGU9" s="91"/>
      <c r="AGV9" s="91"/>
      <c r="AGW9" s="91"/>
      <c r="AGX9" s="91"/>
      <c r="AGY9" s="91"/>
      <c r="AGZ9" s="91"/>
      <c r="AHA9" s="91"/>
      <c r="AHB9" s="91"/>
      <c r="AHC9" s="91"/>
      <c r="AHD9" s="91"/>
      <c r="AHE9" s="91"/>
      <c r="AHF9" s="91"/>
      <c r="AHG9" s="91"/>
      <c r="AHH9" s="91"/>
      <c r="AHI9" s="91"/>
      <c r="AHJ9" s="91"/>
      <c r="AHK9" s="91"/>
      <c r="AHL9" s="91"/>
      <c r="AHM9" s="91"/>
      <c r="AHN9" s="91"/>
      <c r="AHO9" s="91"/>
      <c r="AHP9" s="91"/>
      <c r="AHQ9" s="91"/>
      <c r="AHR9" s="91"/>
      <c r="AHS9" s="91"/>
      <c r="AHT9" s="91"/>
      <c r="AHU9" s="91"/>
      <c r="AHV9" s="91"/>
      <c r="AHW9" s="91"/>
      <c r="AHX9" s="91"/>
      <c r="AHY9" s="91"/>
      <c r="AHZ9" s="91"/>
      <c r="AIA9" s="91"/>
      <c r="AIB9" s="91"/>
      <c r="AIC9" s="91"/>
      <c r="AID9" s="91"/>
      <c r="AIE9" s="91"/>
      <c r="AIF9" s="91"/>
      <c r="AIG9" s="91"/>
      <c r="AIH9" s="91"/>
      <c r="AII9" s="91"/>
      <c r="AIJ9" s="91"/>
      <c r="AIK9" s="91"/>
      <c r="AIL9" s="91"/>
      <c r="AIM9" s="91"/>
      <c r="AIN9" s="91"/>
      <c r="AIO9" s="91"/>
      <c r="AIP9" s="91"/>
      <c r="AIQ9" s="91"/>
      <c r="AIR9" s="91"/>
      <c r="AIS9" s="91"/>
      <c r="AIT9" s="91"/>
      <c r="AIU9" s="91"/>
      <c r="AIV9" s="91"/>
      <c r="AIW9" s="91"/>
      <c r="AIX9" s="91"/>
      <c r="AIY9" s="91"/>
      <c r="AIZ9" s="91"/>
      <c r="AJA9" s="91"/>
      <c r="AJB9" s="91"/>
      <c r="AJC9" s="91"/>
      <c r="AJD9" s="91"/>
      <c r="AJE9" s="91"/>
      <c r="AJF9" s="91"/>
      <c r="AJG9" s="91"/>
      <c r="AJH9" s="91"/>
      <c r="AJI9" s="91"/>
      <c r="AJJ9" s="91"/>
      <c r="AJK9" s="91"/>
      <c r="AJL9" s="91"/>
      <c r="AJM9" s="91"/>
      <c r="AJN9" s="91"/>
      <c r="AJO9" s="91"/>
      <c r="AJP9" s="91"/>
      <c r="AJQ9" s="91"/>
      <c r="AJR9" s="91"/>
      <c r="AJS9" s="91"/>
      <c r="AJT9" s="91"/>
      <c r="AJU9" s="91"/>
      <c r="AJV9" s="91"/>
      <c r="AJW9" s="91"/>
      <c r="AJX9" s="91"/>
      <c r="AJY9" s="91"/>
      <c r="AJZ9" s="91"/>
      <c r="AKA9" s="91"/>
      <c r="AKB9" s="91"/>
      <c r="AKC9" s="91"/>
      <c r="AKD9" s="91"/>
      <c r="AKE9" s="91"/>
      <c r="AKF9" s="91"/>
      <c r="AKG9" s="91"/>
      <c r="AKH9" s="91"/>
      <c r="AKI9" s="91"/>
      <c r="AKJ9" s="91"/>
    </row>
    <row r="10" spans="1:972" s="93" customFormat="1">
      <c r="A10" s="87">
        <v>624200</v>
      </c>
      <c r="B10" s="91" t="s">
        <v>2018</v>
      </c>
      <c r="C10" s="88" t="s">
        <v>2019</v>
      </c>
      <c r="D10" s="87" t="s">
        <v>1982</v>
      </c>
      <c r="E10" s="89" t="s">
        <v>1982</v>
      </c>
      <c r="F10" s="90"/>
      <c r="G10" s="91"/>
      <c r="H10" s="88" t="s">
        <v>2131</v>
      </c>
      <c r="I10" s="87" t="s">
        <v>2020</v>
      </c>
      <c r="J10" s="89" t="s">
        <v>2021</v>
      </c>
      <c r="K10" s="89" t="s">
        <v>2022</v>
      </c>
      <c r="L10" s="92">
        <v>30000</v>
      </c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1"/>
      <c r="HH10" s="91"/>
      <c r="HI10" s="91"/>
      <c r="HJ10" s="91"/>
      <c r="HK10" s="91"/>
      <c r="HL10" s="91"/>
      <c r="HM10" s="91"/>
      <c r="HN10" s="91"/>
      <c r="HO10" s="91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1"/>
      <c r="IF10" s="91"/>
      <c r="IG10" s="91"/>
      <c r="IH10" s="91"/>
      <c r="II10" s="91"/>
      <c r="IJ10" s="91"/>
      <c r="IK10" s="91"/>
      <c r="IL10" s="91"/>
      <c r="IM10" s="91"/>
      <c r="IN10" s="91"/>
      <c r="IO10" s="91"/>
      <c r="IP10" s="91"/>
      <c r="IQ10" s="91"/>
      <c r="IR10" s="91"/>
      <c r="IS10" s="91"/>
      <c r="IT10" s="91"/>
      <c r="IU10" s="91"/>
      <c r="IV10" s="91"/>
      <c r="IW10" s="91"/>
      <c r="IX10" s="91"/>
      <c r="IY10" s="91"/>
      <c r="IZ10" s="91"/>
      <c r="JA10" s="91"/>
      <c r="JB10" s="91"/>
      <c r="JC10" s="91"/>
      <c r="JD10" s="91"/>
      <c r="JE10" s="91"/>
      <c r="JF10" s="91"/>
      <c r="JG10" s="91"/>
      <c r="JH10" s="91"/>
      <c r="JI10" s="91"/>
      <c r="JJ10" s="91"/>
      <c r="JK10" s="91"/>
      <c r="JL10" s="91"/>
      <c r="JM10" s="91"/>
      <c r="JN10" s="91"/>
      <c r="JO10" s="91"/>
      <c r="JP10" s="91"/>
      <c r="JQ10" s="91"/>
      <c r="JR10" s="91"/>
      <c r="JS10" s="91"/>
      <c r="JT10" s="91"/>
      <c r="JU10" s="91"/>
      <c r="JV10" s="91"/>
      <c r="JW10" s="91"/>
      <c r="JX10" s="91"/>
      <c r="JY10" s="91"/>
      <c r="JZ10" s="91"/>
      <c r="KA10" s="91"/>
      <c r="KB10" s="91"/>
      <c r="KC10" s="91"/>
      <c r="KD10" s="91"/>
      <c r="KE10" s="91"/>
      <c r="KF10" s="91"/>
      <c r="KG10" s="91"/>
      <c r="KH10" s="91"/>
      <c r="KI10" s="91"/>
      <c r="KJ10" s="91"/>
      <c r="KK10" s="91"/>
      <c r="KL10" s="91"/>
      <c r="KM10" s="91"/>
      <c r="KN10" s="91"/>
      <c r="KO10" s="91"/>
      <c r="KP10" s="91"/>
      <c r="KQ10" s="91"/>
      <c r="KR10" s="91"/>
      <c r="KS10" s="91"/>
      <c r="KT10" s="91"/>
      <c r="KU10" s="91"/>
      <c r="KV10" s="91"/>
      <c r="KW10" s="91"/>
      <c r="KX10" s="91"/>
      <c r="KY10" s="91"/>
      <c r="KZ10" s="91"/>
      <c r="LA10" s="91"/>
      <c r="LB10" s="91"/>
      <c r="LC10" s="91"/>
      <c r="LD10" s="91"/>
      <c r="LE10" s="91"/>
      <c r="LF10" s="91"/>
      <c r="LG10" s="91"/>
      <c r="LH10" s="91"/>
      <c r="LI10" s="91"/>
      <c r="LJ10" s="91"/>
      <c r="LK10" s="91"/>
      <c r="LL10" s="91"/>
      <c r="LM10" s="91"/>
      <c r="LN10" s="91"/>
      <c r="LO10" s="91"/>
      <c r="LP10" s="91"/>
      <c r="LQ10" s="91"/>
      <c r="LR10" s="91"/>
      <c r="LS10" s="91"/>
      <c r="LT10" s="91"/>
      <c r="LU10" s="91"/>
      <c r="LV10" s="91"/>
      <c r="LW10" s="91"/>
      <c r="LX10" s="91"/>
      <c r="LY10" s="91"/>
      <c r="LZ10" s="91"/>
      <c r="MA10" s="91"/>
      <c r="MB10" s="91"/>
      <c r="MC10" s="91"/>
      <c r="MD10" s="91"/>
      <c r="ME10" s="91"/>
      <c r="MF10" s="91"/>
      <c r="MG10" s="91"/>
      <c r="MH10" s="91"/>
      <c r="MI10" s="91"/>
      <c r="MJ10" s="91"/>
      <c r="MK10" s="91"/>
      <c r="ML10" s="91"/>
      <c r="MM10" s="91"/>
      <c r="MN10" s="91"/>
      <c r="MO10" s="91"/>
      <c r="MP10" s="91"/>
      <c r="MQ10" s="91"/>
      <c r="MR10" s="91"/>
      <c r="MS10" s="91"/>
      <c r="MT10" s="91"/>
      <c r="MU10" s="91"/>
      <c r="MV10" s="91"/>
      <c r="MW10" s="91"/>
      <c r="MX10" s="91"/>
      <c r="MY10" s="91"/>
      <c r="MZ10" s="91"/>
      <c r="NA10" s="91"/>
      <c r="NB10" s="91"/>
      <c r="NC10" s="91"/>
      <c r="ND10" s="91"/>
      <c r="NE10" s="91"/>
      <c r="NF10" s="91"/>
      <c r="NG10" s="91"/>
      <c r="NH10" s="91"/>
      <c r="NI10" s="91"/>
      <c r="NJ10" s="91"/>
      <c r="NK10" s="91"/>
      <c r="NL10" s="91"/>
      <c r="NM10" s="91"/>
      <c r="NN10" s="91"/>
      <c r="NO10" s="91"/>
      <c r="NP10" s="91"/>
      <c r="NQ10" s="91"/>
      <c r="NR10" s="91"/>
      <c r="NS10" s="91"/>
      <c r="NT10" s="91"/>
      <c r="NU10" s="91"/>
      <c r="NV10" s="91"/>
      <c r="NW10" s="91"/>
      <c r="NX10" s="91"/>
      <c r="NY10" s="91"/>
      <c r="NZ10" s="91"/>
      <c r="OA10" s="91"/>
      <c r="OB10" s="91"/>
      <c r="OC10" s="91"/>
      <c r="OD10" s="91"/>
      <c r="OE10" s="91"/>
      <c r="OF10" s="91"/>
      <c r="OG10" s="91"/>
      <c r="OH10" s="91"/>
      <c r="OI10" s="91"/>
      <c r="OJ10" s="91"/>
      <c r="OK10" s="91"/>
      <c r="OL10" s="91"/>
      <c r="OM10" s="91"/>
      <c r="ON10" s="91"/>
      <c r="OO10" s="91"/>
      <c r="OP10" s="91"/>
      <c r="OQ10" s="91"/>
      <c r="OR10" s="91"/>
      <c r="OS10" s="91"/>
      <c r="OT10" s="91"/>
      <c r="OU10" s="91"/>
      <c r="OV10" s="91"/>
      <c r="OW10" s="91"/>
      <c r="OX10" s="91"/>
      <c r="OY10" s="91"/>
      <c r="OZ10" s="91"/>
      <c r="PA10" s="91"/>
      <c r="PB10" s="91"/>
      <c r="PC10" s="91"/>
      <c r="PD10" s="91"/>
      <c r="PE10" s="91"/>
      <c r="PF10" s="91"/>
      <c r="PG10" s="91"/>
      <c r="PH10" s="91"/>
      <c r="PI10" s="91"/>
      <c r="PJ10" s="91"/>
      <c r="PK10" s="91"/>
      <c r="PL10" s="91"/>
      <c r="PM10" s="91"/>
      <c r="PN10" s="91"/>
      <c r="PO10" s="91"/>
      <c r="PP10" s="91"/>
      <c r="PQ10" s="91"/>
      <c r="PR10" s="91"/>
      <c r="PS10" s="91"/>
      <c r="PT10" s="91"/>
      <c r="PU10" s="91"/>
      <c r="PV10" s="91"/>
      <c r="PW10" s="91"/>
      <c r="PX10" s="91"/>
      <c r="PY10" s="91"/>
      <c r="PZ10" s="91"/>
      <c r="QA10" s="91"/>
      <c r="QB10" s="91"/>
      <c r="QC10" s="91"/>
      <c r="QD10" s="91"/>
      <c r="QE10" s="91"/>
      <c r="QF10" s="91"/>
      <c r="QG10" s="91"/>
      <c r="QH10" s="91"/>
      <c r="QI10" s="91"/>
      <c r="QJ10" s="91"/>
      <c r="QK10" s="91"/>
      <c r="QL10" s="91"/>
      <c r="QM10" s="91"/>
      <c r="QN10" s="91"/>
      <c r="QO10" s="91"/>
      <c r="QP10" s="91"/>
      <c r="QQ10" s="91"/>
      <c r="QR10" s="91"/>
      <c r="QS10" s="91"/>
      <c r="QT10" s="91"/>
      <c r="QU10" s="91"/>
      <c r="QV10" s="91"/>
      <c r="QW10" s="91"/>
      <c r="QX10" s="91"/>
      <c r="QY10" s="91"/>
      <c r="QZ10" s="91"/>
      <c r="RA10" s="91"/>
      <c r="RB10" s="91"/>
      <c r="RC10" s="91"/>
      <c r="RD10" s="91"/>
      <c r="RE10" s="91"/>
      <c r="RF10" s="91"/>
      <c r="RG10" s="91"/>
      <c r="RH10" s="91"/>
      <c r="RI10" s="91"/>
      <c r="RJ10" s="91"/>
      <c r="RK10" s="91"/>
      <c r="RL10" s="91"/>
      <c r="RM10" s="91"/>
      <c r="RN10" s="91"/>
      <c r="RO10" s="91"/>
      <c r="RP10" s="91"/>
      <c r="RQ10" s="91"/>
      <c r="RR10" s="91"/>
      <c r="RS10" s="91"/>
      <c r="RT10" s="91"/>
      <c r="RU10" s="91"/>
      <c r="RV10" s="91"/>
      <c r="RW10" s="91"/>
      <c r="RX10" s="91"/>
      <c r="RY10" s="91"/>
      <c r="RZ10" s="91"/>
      <c r="SA10" s="91"/>
      <c r="SB10" s="91"/>
      <c r="SC10" s="91"/>
      <c r="SD10" s="91"/>
      <c r="SE10" s="91"/>
      <c r="SF10" s="91"/>
      <c r="SG10" s="91"/>
      <c r="SH10" s="91"/>
      <c r="SI10" s="91"/>
      <c r="SJ10" s="91"/>
      <c r="SK10" s="91"/>
      <c r="SL10" s="91"/>
      <c r="SM10" s="91"/>
      <c r="SN10" s="91"/>
      <c r="SO10" s="91"/>
      <c r="SP10" s="91"/>
      <c r="SQ10" s="91"/>
      <c r="SR10" s="91"/>
      <c r="SS10" s="91"/>
      <c r="ST10" s="91"/>
      <c r="SU10" s="91"/>
      <c r="SV10" s="91"/>
      <c r="SW10" s="91"/>
      <c r="SX10" s="91"/>
      <c r="SY10" s="91"/>
      <c r="SZ10" s="91"/>
      <c r="TA10" s="91"/>
      <c r="TB10" s="91"/>
      <c r="TC10" s="91"/>
      <c r="TD10" s="91"/>
      <c r="TE10" s="91"/>
      <c r="TF10" s="91"/>
      <c r="TG10" s="91"/>
      <c r="TH10" s="91"/>
      <c r="TI10" s="91"/>
      <c r="TJ10" s="91"/>
      <c r="TK10" s="91"/>
      <c r="TL10" s="91"/>
      <c r="TM10" s="91"/>
      <c r="TN10" s="91"/>
      <c r="TO10" s="91"/>
      <c r="TP10" s="91"/>
      <c r="TQ10" s="91"/>
      <c r="TR10" s="91"/>
      <c r="TS10" s="91"/>
      <c r="TT10" s="91"/>
      <c r="TU10" s="91"/>
      <c r="TV10" s="91"/>
      <c r="TW10" s="91"/>
      <c r="TX10" s="91"/>
      <c r="TY10" s="91"/>
      <c r="TZ10" s="91"/>
      <c r="UA10" s="91"/>
      <c r="UB10" s="91"/>
      <c r="UC10" s="91"/>
      <c r="UD10" s="91"/>
      <c r="UE10" s="91"/>
      <c r="UF10" s="91"/>
      <c r="UG10" s="91"/>
      <c r="UH10" s="91"/>
      <c r="UI10" s="91"/>
      <c r="UJ10" s="91"/>
      <c r="UK10" s="91"/>
      <c r="UL10" s="91"/>
      <c r="UM10" s="91"/>
      <c r="UN10" s="91"/>
      <c r="UO10" s="91"/>
      <c r="UP10" s="91"/>
      <c r="UQ10" s="91"/>
      <c r="UR10" s="91"/>
      <c r="US10" s="91"/>
      <c r="UT10" s="91"/>
      <c r="UU10" s="91"/>
      <c r="UV10" s="91"/>
      <c r="UW10" s="91"/>
      <c r="UX10" s="91"/>
      <c r="UY10" s="91"/>
      <c r="UZ10" s="91"/>
      <c r="VA10" s="91"/>
      <c r="VB10" s="91"/>
      <c r="VC10" s="91"/>
      <c r="VD10" s="91"/>
      <c r="VE10" s="91"/>
      <c r="VF10" s="91"/>
      <c r="VG10" s="91"/>
      <c r="VH10" s="91"/>
      <c r="VI10" s="91"/>
      <c r="VJ10" s="91"/>
      <c r="VK10" s="91"/>
      <c r="VL10" s="91"/>
      <c r="VM10" s="91"/>
      <c r="VN10" s="91"/>
      <c r="VO10" s="91"/>
      <c r="VP10" s="91"/>
      <c r="VQ10" s="91"/>
      <c r="VR10" s="91"/>
      <c r="VS10" s="91"/>
      <c r="VT10" s="91"/>
      <c r="VU10" s="91"/>
      <c r="VV10" s="91"/>
      <c r="VW10" s="91"/>
      <c r="VX10" s="91"/>
      <c r="VY10" s="91"/>
      <c r="VZ10" s="91"/>
      <c r="WA10" s="91"/>
      <c r="WB10" s="91"/>
      <c r="WC10" s="91"/>
      <c r="WD10" s="91"/>
      <c r="WE10" s="91"/>
      <c r="WF10" s="91"/>
      <c r="WG10" s="91"/>
      <c r="WH10" s="91"/>
      <c r="WI10" s="91"/>
      <c r="WJ10" s="91"/>
      <c r="WK10" s="91"/>
      <c r="WL10" s="91"/>
      <c r="WM10" s="91"/>
      <c r="WN10" s="91"/>
      <c r="WO10" s="91"/>
      <c r="WP10" s="91"/>
      <c r="WQ10" s="91"/>
      <c r="WR10" s="91"/>
      <c r="WS10" s="91"/>
      <c r="WT10" s="91"/>
      <c r="WU10" s="91"/>
      <c r="WV10" s="91"/>
      <c r="WW10" s="91"/>
      <c r="WX10" s="91"/>
      <c r="WY10" s="91"/>
      <c r="WZ10" s="91"/>
      <c r="XA10" s="91"/>
      <c r="XB10" s="91"/>
      <c r="XC10" s="91"/>
      <c r="XD10" s="91"/>
      <c r="XE10" s="91"/>
      <c r="XF10" s="91"/>
      <c r="XG10" s="91"/>
      <c r="XH10" s="91"/>
      <c r="XI10" s="91"/>
      <c r="XJ10" s="91"/>
      <c r="XK10" s="91"/>
      <c r="XL10" s="91"/>
      <c r="XM10" s="91"/>
      <c r="XN10" s="91"/>
      <c r="XO10" s="91"/>
      <c r="XP10" s="91"/>
      <c r="XQ10" s="91"/>
      <c r="XR10" s="91"/>
      <c r="XS10" s="91"/>
      <c r="XT10" s="91"/>
      <c r="XU10" s="91"/>
      <c r="XV10" s="91"/>
      <c r="XW10" s="91"/>
      <c r="XX10" s="91"/>
      <c r="XY10" s="91"/>
      <c r="XZ10" s="91"/>
      <c r="YA10" s="91"/>
      <c r="YB10" s="91"/>
      <c r="YC10" s="91"/>
      <c r="YD10" s="91"/>
      <c r="YE10" s="91"/>
      <c r="YF10" s="91"/>
      <c r="YG10" s="91"/>
      <c r="YH10" s="91"/>
      <c r="YI10" s="91"/>
      <c r="YJ10" s="91"/>
      <c r="YK10" s="91"/>
      <c r="YL10" s="91"/>
      <c r="YM10" s="91"/>
      <c r="YN10" s="91"/>
      <c r="YO10" s="91"/>
      <c r="YP10" s="91"/>
      <c r="YQ10" s="91"/>
      <c r="YR10" s="91"/>
      <c r="YS10" s="91"/>
      <c r="YT10" s="91"/>
      <c r="YU10" s="91"/>
      <c r="YV10" s="91"/>
      <c r="YW10" s="91"/>
      <c r="YX10" s="91"/>
      <c r="YY10" s="91"/>
      <c r="YZ10" s="91"/>
      <c r="ZA10" s="91"/>
      <c r="ZB10" s="91"/>
      <c r="ZC10" s="91"/>
      <c r="ZD10" s="91"/>
      <c r="ZE10" s="91"/>
      <c r="ZF10" s="91"/>
      <c r="ZG10" s="91"/>
      <c r="ZH10" s="91"/>
      <c r="ZI10" s="91"/>
      <c r="ZJ10" s="91"/>
      <c r="ZK10" s="91"/>
      <c r="ZL10" s="91"/>
      <c r="ZM10" s="91"/>
      <c r="ZN10" s="91"/>
      <c r="ZO10" s="91"/>
      <c r="ZP10" s="91"/>
      <c r="ZQ10" s="91"/>
      <c r="ZR10" s="91"/>
      <c r="ZS10" s="91"/>
      <c r="ZT10" s="91"/>
      <c r="ZU10" s="91"/>
      <c r="ZV10" s="91"/>
      <c r="ZW10" s="91"/>
      <c r="ZX10" s="91"/>
      <c r="ZY10" s="91"/>
      <c r="ZZ10" s="91"/>
      <c r="AAA10" s="91"/>
      <c r="AAB10" s="91"/>
      <c r="AAC10" s="91"/>
      <c r="AAD10" s="91"/>
      <c r="AAE10" s="91"/>
      <c r="AAF10" s="91"/>
      <c r="AAG10" s="91"/>
      <c r="AAH10" s="91"/>
      <c r="AAI10" s="91"/>
      <c r="AAJ10" s="91"/>
      <c r="AAK10" s="91"/>
      <c r="AAL10" s="91"/>
      <c r="AAM10" s="91"/>
      <c r="AAN10" s="91"/>
      <c r="AAO10" s="91"/>
      <c r="AAP10" s="91"/>
      <c r="AAQ10" s="91"/>
      <c r="AAR10" s="91"/>
      <c r="AAS10" s="91"/>
      <c r="AAT10" s="91"/>
      <c r="AAU10" s="91"/>
      <c r="AAV10" s="91"/>
      <c r="AAW10" s="91"/>
      <c r="AAX10" s="91"/>
      <c r="AAY10" s="91"/>
      <c r="AAZ10" s="91"/>
      <c r="ABA10" s="91"/>
      <c r="ABB10" s="91"/>
      <c r="ABC10" s="91"/>
      <c r="ABD10" s="91"/>
      <c r="ABE10" s="91"/>
      <c r="ABF10" s="91"/>
      <c r="ABG10" s="91"/>
      <c r="ABH10" s="91"/>
      <c r="ABI10" s="91"/>
      <c r="ABJ10" s="91"/>
      <c r="ABK10" s="91"/>
      <c r="ABL10" s="91"/>
      <c r="ABM10" s="91"/>
      <c r="ABN10" s="91"/>
      <c r="ABO10" s="91"/>
      <c r="ABP10" s="91"/>
      <c r="ABQ10" s="91"/>
      <c r="ABR10" s="91"/>
      <c r="ABS10" s="91"/>
      <c r="ABT10" s="91"/>
      <c r="ABU10" s="91"/>
      <c r="ABV10" s="91"/>
      <c r="ABW10" s="91"/>
      <c r="ABX10" s="91"/>
      <c r="ABY10" s="91"/>
      <c r="ABZ10" s="91"/>
      <c r="ACA10" s="91"/>
      <c r="ACB10" s="91"/>
      <c r="ACC10" s="91"/>
      <c r="ACD10" s="91"/>
      <c r="ACE10" s="91"/>
      <c r="ACF10" s="91"/>
      <c r="ACG10" s="91"/>
      <c r="ACH10" s="91"/>
      <c r="ACI10" s="91"/>
      <c r="ACJ10" s="91"/>
      <c r="ACK10" s="91"/>
      <c r="ACL10" s="91"/>
      <c r="ACM10" s="91"/>
      <c r="ACN10" s="91"/>
      <c r="ACO10" s="91"/>
      <c r="ACP10" s="91"/>
      <c r="ACQ10" s="91"/>
      <c r="ACR10" s="91"/>
      <c r="ACS10" s="91"/>
      <c r="ACT10" s="91"/>
      <c r="ACU10" s="91"/>
      <c r="ACV10" s="91"/>
      <c r="ACW10" s="91"/>
      <c r="ACX10" s="91"/>
      <c r="ACY10" s="91"/>
      <c r="ACZ10" s="91"/>
      <c r="ADA10" s="91"/>
      <c r="ADB10" s="91"/>
      <c r="ADC10" s="91"/>
      <c r="ADD10" s="91"/>
      <c r="ADE10" s="91"/>
      <c r="ADF10" s="91"/>
      <c r="ADG10" s="91"/>
      <c r="ADH10" s="91"/>
      <c r="ADI10" s="91"/>
      <c r="ADJ10" s="91"/>
      <c r="ADK10" s="91"/>
      <c r="ADL10" s="91"/>
      <c r="ADM10" s="91"/>
      <c r="ADN10" s="91"/>
      <c r="ADO10" s="91"/>
      <c r="ADP10" s="91"/>
      <c r="ADQ10" s="91"/>
      <c r="ADR10" s="91"/>
      <c r="ADS10" s="91"/>
      <c r="ADT10" s="91"/>
      <c r="ADU10" s="91"/>
      <c r="ADV10" s="91"/>
      <c r="ADW10" s="91"/>
      <c r="ADX10" s="91"/>
      <c r="ADY10" s="91"/>
      <c r="ADZ10" s="91"/>
      <c r="AEA10" s="91"/>
      <c r="AEB10" s="91"/>
      <c r="AEC10" s="91"/>
      <c r="AED10" s="91"/>
      <c r="AEE10" s="91"/>
      <c r="AEF10" s="91"/>
      <c r="AEG10" s="91"/>
      <c r="AEH10" s="91"/>
      <c r="AEI10" s="91"/>
      <c r="AEJ10" s="91"/>
      <c r="AEK10" s="91"/>
      <c r="AEL10" s="91"/>
      <c r="AEM10" s="91"/>
      <c r="AEN10" s="91"/>
      <c r="AEO10" s="91"/>
      <c r="AEP10" s="91"/>
      <c r="AEQ10" s="91"/>
      <c r="AER10" s="91"/>
      <c r="AES10" s="91"/>
      <c r="AET10" s="91"/>
      <c r="AEU10" s="91"/>
      <c r="AEV10" s="91"/>
      <c r="AEW10" s="91"/>
      <c r="AEX10" s="91"/>
      <c r="AEY10" s="91"/>
      <c r="AEZ10" s="91"/>
      <c r="AFA10" s="91"/>
      <c r="AFB10" s="91"/>
      <c r="AFC10" s="91"/>
      <c r="AFD10" s="91"/>
      <c r="AFE10" s="91"/>
      <c r="AFF10" s="91"/>
      <c r="AFG10" s="91"/>
      <c r="AFH10" s="91"/>
      <c r="AFI10" s="91"/>
      <c r="AFJ10" s="91"/>
      <c r="AFK10" s="91"/>
      <c r="AFL10" s="91"/>
      <c r="AFM10" s="91"/>
      <c r="AFN10" s="91"/>
      <c r="AFO10" s="91"/>
      <c r="AFP10" s="91"/>
      <c r="AFQ10" s="91"/>
      <c r="AFR10" s="91"/>
      <c r="AFS10" s="91"/>
      <c r="AFT10" s="91"/>
      <c r="AFU10" s="91"/>
      <c r="AFV10" s="91"/>
      <c r="AFW10" s="91"/>
      <c r="AFX10" s="91"/>
      <c r="AFY10" s="91"/>
      <c r="AFZ10" s="91"/>
      <c r="AGA10" s="91"/>
      <c r="AGB10" s="91"/>
      <c r="AGC10" s="91"/>
      <c r="AGD10" s="91"/>
      <c r="AGE10" s="91"/>
      <c r="AGF10" s="91"/>
      <c r="AGG10" s="91"/>
      <c r="AGH10" s="91"/>
      <c r="AGI10" s="91"/>
      <c r="AGJ10" s="91"/>
      <c r="AGK10" s="91"/>
      <c r="AGL10" s="91"/>
      <c r="AGM10" s="91"/>
      <c r="AGN10" s="91"/>
      <c r="AGO10" s="91"/>
      <c r="AGP10" s="91"/>
      <c r="AGQ10" s="91"/>
      <c r="AGR10" s="91"/>
      <c r="AGS10" s="91"/>
      <c r="AGT10" s="91"/>
      <c r="AGU10" s="91"/>
      <c r="AGV10" s="91"/>
      <c r="AGW10" s="91"/>
      <c r="AGX10" s="91"/>
      <c r="AGY10" s="91"/>
      <c r="AGZ10" s="91"/>
      <c r="AHA10" s="91"/>
      <c r="AHB10" s="91"/>
      <c r="AHC10" s="91"/>
      <c r="AHD10" s="91"/>
      <c r="AHE10" s="91"/>
      <c r="AHF10" s="91"/>
      <c r="AHG10" s="91"/>
      <c r="AHH10" s="91"/>
      <c r="AHI10" s="91"/>
      <c r="AHJ10" s="91"/>
      <c r="AHK10" s="91"/>
      <c r="AHL10" s="91"/>
      <c r="AHM10" s="91"/>
      <c r="AHN10" s="91"/>
      <c r="AHO10" s="91"/>
      <c r="AHP10" s="91"/>
      <c r="AHQ10" s="91"/>
      <c r="AHR10" s="91"/>
      <c r="AHS10" s="91"/>
      <c r="AHT10" s="91"/>
      <c r="AHU10" s="91"/>
      <c r="AHV10" s="91"/>
      <c r="AHW10" s="91"/>
      <c r="AHX10" s="91"/>
      <c r="AHY10" s="91"/>
      <c r="AHZ10" s="91"/>
      <c r="AIA10" s="91"/>
      <c r="AIB10" s="91"/>
      <c r="AIC10" s="91"/>
      <c r="AID10" s="91"/>
      <c r="AIE10" s="91"/>
      <c r="AIF10" s="91"/>
      <c r="AIG10" s="91"/>
      <c r="AIH10" s="91"/>
      <c r="AII10" s="91"/>
      <c r="AIJ10" s="91"/>
      <c r="AIK10" s="91"/>
      <c r="AIL10" s="91"/>
      <c r="AIM10" s="91"/>
      <c r="AIN10" s="91"/>
      <c r="AIO10" s="91"/>
      <c r="AIP10" s="91"/>
      <c r="AIQ10" s="91"/>
      <c r="AIR10" s="91"/>
      <c r="AIS10" s="91"/>
      <c r="AIT10" s="91"/>
      <c r="AIU10" s="91"/>
      <c r="AIV10" s="91"/>
      <c r="AIW10" s="91"/>
      <c r="AIX10" s="91"/>
      <c r="AIY10" s="91"/>
      <c r="AIZ10" s="91"/>
      <c r="AJA10" s="91"/>
      <c r="AJB10" s="91"/>
      <c r="AJC10" s="91"/>
      <c r="AJD10" s="91"/>
      <c r="AJE10" s="91"/>
      <c r="AJF10" s="91"/>
      <c r="AJG10" s="91"/>
      <c r="AJH10" s="91"/>
      <c r="AJI10" s="91"/>
      <c r="AJJ10" s="91"/>
      <c r="AJK10" s="91"/>
      <c r="AJL10" s="91"/>
      <c r="AJM10" s="91"/>
      <c r="AJN10" s="91"/>
      <c r="AJO10" s="91"/>
      <c r="AJP10" s="91"/>
      <c r="AJQ10" s="91"/>
      <c r="AJR10" s="91"/>
      <c r="AJS10" s="91"/>
      <c r="AJT10" s="91"/>
      <c r="AJU10" s="91"/>
      <c r="AJV10" s="91"/>
      <c r="AJW10" s="91"/>
      <c r="AJX10" s="91"/>
      <c r="AJY10" s="91"/>
      <c r="AJZ10" s="91"/>
      <c r="AKA10" s="91"/>
      <c r="AKB10" s="91"/>
      <c r="AKC10" s="91"/>
      <c r="AKD10" s="91"/>
      <c r="AKE10" s="91"/>
      <c r="AKF10" s="91"/>
      <c r="AKG10" s="91"/>
      <c r="AKH10" s="91"/>
      <c r="AKI10" s="91"/>
      <c r="AKJ10" s="91"/>
    </row>
    <row r="11" spans="1:972" s="93" customFormat="1">
      <c r="A11" s="87">
        <v>620429</v>
      </c>
      <c r="B11" s="91" t="s">
        <v>2023</v>
      </c>
      <c r="C11" s="88" t="s">
        <v>2024</v>
      </c>
      <c r="D11" s="87" t="s">
        <v>1988</v>
      </c>
      <c r="E11" s="89" t="s">
        <v>1988</v>
      </c>
      <c r="F11" s="90"/>
      <c r="G11" s="91"/>
      <c r="H11" s="88" t="s">
        <v>2025</v>
      </c>
      <c r="I11" s="87" t="s">
        <v>2026</v>
      </c>
      <c r="J11" s="89" t="s">
        <v>2027</v>
      </c>
      <c r="K11" s="89"/>
      <c r="L11" s="92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1"/>
      <c r="HE11" s="91"/>
      <c r="HF11" s="91"/>
      <c r="HG11" s="91"/>
      <c r="HH11" s="91"/>
      <c r="HI11" s="91"/>
      <c r="HJ11" s="91"/>
      <c r="HK11" s="91"/>
      <c r="HL11" s="91"/>
      <c r="HM11" s="91"/>
      <c r="HN11" s="91"/>
      <c r="HO11" s="91"/>
      <c r="HP11" s="91"/>
      <c r="HQ11" s="91"/>
      <c r="HR11" s="91"/>
      <c r="HS11" s="91"/>
      <c r="HT11" s="91"/>
      <c r="HU11" s="91"/>
      <c r="HV11" s="91"/>
      <c r="HW11" s="91"/>
      <c r="HX11" s="91"/>
      <c r="HY11" s="91"/>
      <c r="HZ11" s="91"/>
      <c r="IA11" s="91"/>
      <c r="IB11" s="91"/>
      <c r="IC11" s="91"/>
      <c r="ID11" s="91"/>
      <c r="IE11" s="91"/>
      <c r="IF11" s="91"/>
      <c r="IG11" s="91"/>
      <c r="IH11" s="91"/>
      <c r="II11" s="91"/>
      <c r="IJ11" s="91"/>
      <c r="IK11" s="91"/>
      <c r="IL11" s="91"/>
      <c r="IM11" s="91"/>
      <c r="IN11" s="91"/>
      <c r="IO11" s="91"/>
      <c r="IP11" s="91"/>
      <c r="IQ11" s="91"/>
      <c r="IR11" s="91"/>
      <c r="IS11" s="91"/>
      <c r="IT11" s="91"/>
      <c r="IU11" s="91"/>
      <c r="IV11" s="91"/>
      <c r="IW11" s="91"/>
      <c r="IX11" s="91"/>
      <c r="IY11" s="91"/>
      <c r="IZ11" s="91"/>
      <c r="JA11" s="91"/>
      <c r="JB11" s="91"/>
      <c r="JC11" s="91"/>
      <c r="JD11" s="91"/>
      <c r="JE11" s="91"/>
      <c r="JF11" s="91"/>
      <c r="JG11" s="91"/>
      <c r="JH11" s="91"/>
      <c r="JI11" s="91"/>
      <c r="JJ11" s="91"/>
      <c r="JK11" s="91"/>
      <c r="JL11" s="91"/>
      <c r="JM11" s="91"/>
      <c r="JN11" s="91"/>
      <c r="JO11" s="91"/>
      <c r="JP11" s="91"/>
      <c r="JQ11" s="91"/>
      <c r="JR11" s="91"/>
      <c r="JS11" s="91"/>
      <c r="JT11" s="91"/>
      <c r="JU11" s="91"/>
      <c r="JV11" s="91"/>
      <c r="JW11" s="91"/>
      <c r="JX11" s="91"/>
      <c r="JY11" s="91"/>
      <c r="JZ11" s="91"/>
      <c r="KA11" s="91"/>
      <c r="KB11" s="91"/>
      <c r="KC11" s="91"/>
      <c r="KD11" s="91"/>
      <c r="KE11" s="91"/>
      <c r="KF11" s="91"/>
      <c r="KG11" s="91"/>
      <c r="KH11" s="91"/>
      <c r="KI11" s="91"/>
      <c r="KJ11" s="91"/>
      <c r="KK11" s="91"/>
      <c r="KL11" s="91"/>
      <c r="KM11" s="91"/>
      <c r="KN11" s="91"/>
      <c r="KO11" s="91"/>
      <c r="KP11" s="91"/>
      <c r="KQ11" s="91"/>
      <c r="KR11" s="91"/>
      <c r="KS11" s="91"/>
      <c r="KT11" s="91"/>
      <c r="KU11" s="91"/>
      <c r="KV11" s="91"/>
      <c r="KW11" s="91"/>
      <c r="KX11" s="91"/>
      <c r="KY11" s="91"/>
      <c r="KZ11" s="91"/>
      <c r="LA11" s="91"/>
      <c r="LB11" s="91"/>
      <c r="LC11" s="91"/>
      <c r="LD11" s="91"/>
      <c r="LE11" s="91"/>
      <c r="LF11" s="91"/>
      <c r="LG11" s="91"/>
      <c r="LH11" s="91"/>
      <c r="LI11" s="91"/>
      <c r="LJ11" s="91"/>
      <c r="LK11" s="91"/>
      <c r="LL11" s="91"/>
      <c r="LM11" s="91"/>
      <c r="LN11" s="91"/>
      <c r="LO11" s="91"/>
      <c r="LP11" s="91"/>
      <c r="LQ11" s="91"/>
      <c r="LR11" s="91"/>
      <c r="LS11" s="91"/>
      <c r="LT11" s="91"/>
      <c r="LU11" s="91"/>
      <c r="LV11" s="91"/>
      <c r="LW11" s="91"/>
      <c r="LX11" s="91"/>
      <c r="LY11" s="91"/>
      <c r="LZ11" s="91"/>
      <c r="MA11" s="91"/>
      <c r="MB11" s="91"/>
      <c r="MC11" s="91"/>
      <c r="MD11" s="91"/>
      <c r="ME11" s="91"/>
      <c r="MF11" s="91"/>
      <c r="MG11" s="91"/>
      <c r="MH11" s="91"/>
      <c r="MI11" s="91"/>
      <c r="MJ11" s="91"/>
      <c r="MK11" s="91"/>
      <c r="ML11" s="91"/>
      <c r="MM11" s="91"/>
      <c r="MN11" s="91"/>
      <c r="MO11" s="91"/>
      <c r="MP11" s="91"/>
      <c r="MQ11" s="91"/>
      <c r="MR11" s="91"/>
      <c r="MS11" s="91"/>
      <c r="MT11" s="91"/>
      <c r="MU11" s="91"/>
      <c r="MV11" s="91"/>
      <c r="MW11" s="91"/>
      <c r="MX11" s="91"/>
      <c r="MY11" s="91"/>
      <c r="MZ11" s="91"/>
      <c r="NA11" s="91"/>
      <c r="NB11" s="91"/>
      <c r="NC11" s="91"/>
      <c r="ND11" s="91"/>
      <c r="NE11" s="91"/>
      <c r="NF11" s="91"/>
      <c r="NG11" s="91"/>
      <c r="NH11" s="91"/>
      <c r="NI11" s="91"/>
      <c r="NJ11" s="91"/>
      <c r="NK11" s="91"/>
      <c r="NL11" s="91"/>
      <c r="NM11" s="91"/>
      <c r="NN11" s="91"/>
      <c r="NO11" s="91"/>
      <c r="NP11" s="91"/>
      <c r="NQ11" s="91"/>
      <c r="NR11" s="91"/>
      <c r="NS11" s="91"/>
      <c r="NT11" s="91"/>
      <c r="NU11" s="91"/>
      <c r="NV11" s="91"/>
      <c r="NW11" s="91"/>
      <c r="NX11" s="91"/>
      <c r="NY11" s="91"/>
      <c r="NZ11" s="91"/>
      <c r="OA11" s="91"/>
      <c r="OB11" s="91"/>
      <c r="OC11" s="91"/>
      <c r="OD11" s="91"/>
      <c r="OE11" s="91"/>
      <c r="OF11" s="91"/>
      <c r="OG11" s="91"/>
      <c r="OH11" s="91"/>
      <c r="OI11" s="91"/>
      <c r="OJ11" s="91"/>
      <c r="OK11" s="91"/>
      <c r="OL11" s="91"/>
      <c r="OM11" s="91"/>
      <c r="ON11" s="91"/>
      <c r="OO11" s="91"/>
      <c r="OP11" s="91"/>
      <c r="OQ11" s="91"/>
      <c r="OR11" s="91"/>
      <c r="OS11" s="91"/>
      <c r="OT11" s="91"/>
      <c r="OU11" s="91"/>
      <c r="OV11" s="91"/>
      <c r="OW11" s="91"/>
      <c r="OX11" s="91"/>
      <c r="OY11" s="91"/>
      <c r="OZ11" s="91"/>
      <c r="PA11" s="91"/>
      <c r="PB11" s="91"/>
      <c r="PC11" s="91"/>
      <c r="PD11" s="91"/>
      <c r="PE11" s="91"/>
      <c r="PF11" s="91"/>
      <c r="PG11" s="91"/>
      <c r="PH11" s="91"/>
      <c r="PI11" s="91"/>
      <c r="PJ11" s="91"/>
      <c r="PK11" s="91"/>
      <c r="PL11" s="91"/>
      <c r="PM11" s="91"/>
      <c r="PN11" s="91"/>
      <c r="PO11" s="91"/>
      <c r="PP11" s="91"/>
      <c r="PQ11" s="91"/>
      <c r="PR11" s="91"/>
      <c r="PS11" s="91"/>
      <c r="PT11" s="91"/>
      <c r="PU11" s="91"/>
      <c r="PV11" s="91"/>
      <c r="PW11" s="91"/>
      <c r="PX11" s="91"/>
      <c r="PY11" s="91"/>
      <c r="PZ11" s="91"/>
      <c r="QA11" s="91"/>
      <c r="QB11" s="91"/>
      <c r="QC11" s="91"/>
      <c r="QD11" s="91"/>
      <c r="QE11" s="91"/>
      <c r="QF11" s="91"/>
      <c r="QG11" s="91"/>
      <c r="QH11" s="91"/>
      <c r="QI11" s="91"/>
      <c r="QJ11" s="91"/>
      <c r="QK11" s="91"/>
      <c r="QL11" s="91"/>
      <c r="QM11" s="91"/>
      <c r="QN11" s="91"/>
      <c r="QO11" s="91"/>
      <c r="QP11" s="91"/>
      <c r="QQ11" s="91"/>
      <c r="QR11" s="91"/>
      <c r="QS11" s="91"/>
      <c r="QT11" s="91"/>
      <c r="QU11" s="91"/>
      <c r="QV11" s="91"/>
      <c r="QW11" s="91"/>
      <c r="QX11" s="91"/>
      <c r="QY11" s="91"/>
      <c r="QZ11" s="91"/>
      <c r="RA11" s="91"/>
      <c r="RB11" s="91"/>
      <c r="RC11" s="91"/>
      <c r="RD11" s="91"/>
      <c r="RE11" s="91"/>
      <c r="RF11" s="91"/>
      <c r="RG11" s="91"/>
      <c r="RH11" s="91"/>
      <c r="RI11" s="91"/>
      <c r="RJ11" s="91"/>
      <c r="RK11" s="91"/>
      <c r="RL11" s="91"/>
      <c r="RM11" s="91"/>
      <c r="RN11" s="91"/>
      <c r="RO11" s="91"/>
      <c r="RP11" s="91"/>
      <c r="RQ11" s="91"/>
      <c r="RR11" s="91"/>
      <c r="RS11" s="91"/>
      <c r="RT11" s="91"/>
      <c r="RU11" s="91"/>
      <c r="RV11" s="91"/>
      <c r="RW11" s="91"/>
      <c r="RX11" s="91"/>
      <c r="RY11" s="91"/>
      <c r="RZ11" s="91"/>
      <c r="SA11" s="91"/>
      <c r="SB11" s="91"/>
      <c r="SC11" s="91"/>
      <c r="SD11" s="91"/>
      <c r="SE11" s="91"/>
      <c r="SF11" s="91"/>
      <c r="SG11" s="91"/>
      <c r="SH11" s="91"/>
      <c r="SI11" s="91"/>
      <c r="SJ11" s="91"/>
      <c r="SK11" s="91"/>
      <c r="SL11" s="91"/>
      <c r="SM11" s="91"/>
      <c r="SN11" s="91"/>
      <c r="SO11" s="91"/>
      <c r="SP11" s="91"/>
      <c r="SQ11" s="91"/>
      <c r="SR11" s="91"/>
      <c r="SS11" s="91"/>
      <c r="ST11" s="91"/>
      <c r="SU11" s="91"/>
      <c r="SV11" s="91"/>
      <c r="SW11" s="91"/>
      <c r="SX11" s="91"/>
      <c r="SY11" s="91"/>
      <c r="SZ11" s="91"/>
      <c r="TA11" s="91"/>
      <c r="TB11" s="91"/>
      <c r="TC11" s="91"/>
      <c r="TD11" s="91"/>
      <c r="TE11" s="91"/>
      <c r="TF11" s="91"/>
      <c r="TG11" s="91"/>
      <c r="TH11" s="91"/>
      <c r="TI11" s="91"/>
      <c r="TJ11" s="91"/>
      <c r="TK11" s="91"/>
      <c r="TL11" s="91"/>
      <c r="TM11" s="91"/>
      <c r="TN11" s="91"/>
      <c r="TO11" s="91"/>
      <c r="TP11" s="91"/>
      <c r="TQ11" s="91"/>
      <c r="TR11" s="91"/>
      <c r="TS11" s="91"/>
      <c r="TT11" s="91"/>
      <c r="TU11" s="91"/>
      <c r="TV11" s="91"/>
      <c r="TW11" s="91"/>
      <c r="TX11" s="91"/>
      <c r="TY11" s="91"/>
      <c r="TZ11" s="91"/>
      <c r="UA11" s="91"/>
      <c r="UB11" s="91"/>
      <c r="UC11" s="91"/>
      <c r="UD11" s="91"/>
      <c r="UE11" s="91"/>
      <c r="UF11" s="91"/>
      <c r="UG11" s="91"/>
      <c r="UH11" s="91"/>
      <c r="UI11" s="91"/>
      <c r="UJ11" s="91"/>
      <c r="UK11" s="91"/>
      <c r="UL11" s="91"/>
      <c r="UM11" s="91"/>
      <c r="UN11" s="91"/>
      <c r="UO11" s="91"/>
      <c r="UP11" s="91"/>
      <c r="UQ11" s="91"/>
      <c r="UR11" s="91"/>
      <c r="US11" s="91"/>
      <c r="UT11" s="91"/>
      <c r="UU11" s="91"/>
      <c r="UV11" s="91"/>
      <c r="UW11" s="91"/>
      <c r="UX11" s="91"/>
      <c r="UY11" s="91"/>
      <c r="UZ11" s="91"/>
      <c r="VA11" s="91"/>
      <c r="VB11" s="91"/>
      <c r="VC11" s="91"/>
      <c r="VD11" s="91"/>
      <c r="VE11" s="91"/>
      <c r="VF11" s="91"/>
      <c r="VG11" s="91"/>
      <c r="VH11" s="91"/>
      <c r="VI11" s="91"/>
      <c r="VJ11" s="91"/>
      <c r="VK11" s="91"/>
      <c r="VL11" s="91"/>
      <c r="VM11" s="91"/>
      <c r="VN11" s="91"/>
      <c r="VO11" s="91"/>
      <c r="VP11" s="91"/>
      <c r="VQ11" s="91"/>
      <c r="VR11" s="91"/>
      <c r="VS11" s="91"/>
      <c r="VT11" s="91"/>
      <c r="VU11" s="91"/>
      <c r="VV11" s="91"/>
      <c r="VW11" s="91"/>
      <c r="VX11" s="91"/>
      <c r="VY11" s="91"/>
      <c r="VZ11" s="91"/>
      <c r="WA11" s="91"/>
      <c r="WB11" s="91"/>
      <c r="WC11" s="91"/>
      <c r="WD11" s="91"/>
      <c r="WE11" s="91"/>
      <c r="WF11" s="91"/>
      <c r="WG11" s="91"/>
      <c r="WH11" s="91"/>
      <c r="WI11" s="91"/>
      <c r="WJ11" s="91"/>
      <c r="WK11" s="91"/>
      <c r="WL11" s="91"/>
      <c r="WM11" s="91"/>
      <c r="WN11" s="91"/>
      <c r="WO11" s="91"/>
      <c r="WP11" s="91"/>
      <c r="WQ11" s="91"/>
      <c r="WR11" s="91"/>
      <c r="WS11" s="91"/>
      <c r="WT11" s="91"/>
      <c r="WU11" s="91"/>
      <c r="WV11" s="91"/>
      <c r="WW11" s="91"/>
      <c r="WX11" s="91"/>
      <c r="WY11" s="91"/>
      <c r="WZ11" s="91"/>
      <c r="XA11" s="91"/>
      <c r="XB11" s="91"/>
      <c r="XC11" s="91"/>
      <c r="XD11" s="91"/>
      <c r="XE11" s="91"/>
      <c r="XF11" s="91"/>
      <c r="XG11" s="91"/>
      <c r="XH11" s="91"/>
      <c r="XI11" s="91"/>
      <c r="XJ11" s="91"/>
      <c r="XK11" s="91"/>
      <c r="XL11" s="91"/>
      <c r="XM11" s="91"/>
      <c r="XN11" s="91"/>
      <c r="XO11" s="91"/>
      <c r="XP11" s="91"/>
      <c r="XQ11" s="91"/>
      <c r="XR11" s="91"/>
      <c r="XS11" s="91"/>
      <c r="XT11" s="91"/>
      <c r="XU11" s="91"/>
      <c r="XV11" s="91"/>
      <c r="XW11" s="91"/>
      <c r="XX11" s="91"/>
      <c r="XY11" s="91"/>
      <c r="XZ11" s="91"/>
      <c r="YA11" s="91"/>
      <c r="YB11" s="91"/>
      <c r="YC11" s="91"/>
      <c r="YD11" s="91"/>
      <c r="YE11" s="91"/>
      <c r="YF11" s="91"/>
      <c r="YG11" s="91"/>
      <c r="YH11" s="91"/>
      <c r="YI11" s="91"/>
      <c r="YJ11" s="91"/>
      <c r="YK11" s="91"/>
      <c r="YL11" s="91"/>
      <c r="YM11" s="91"/>
      <c r="YN11" s="91"/>
      <c r="YO11" s="91"/>
      <c r="YP11" s="91"/>
      <c r="YQ11" s="91"/>
      <c r="YR11" s="91"/>
      <c r="YS11" s="91"/>
      <c r="YT11" s="91"/>
      <c r="YU11" s="91"/>
      <c r="YV11" s="91"/>
      <c r="YW11" s="91"/>
      <c r="YX11" s="91"/>
      <c r="YY11" s="91"/>
      <c r="YZ11" s="91"/>
      <c r="ZA11" s="91"/>
      <c r="ZB11" s="91"/>
      <c r="ZC11" s="91"/>
      <c r="ZD11" s="91"/>
      <c r="ZE11" s="91"/>
      <c r="ZF11" s="91"/>
      <c r="ZG11" s="91"/>
      <c r="ZH11" s="91"/>
      <c r="ZI11" s="91"/>
      <c r="ZJ11" s="91"/>
      <c r="ZK11" s="91"/>
      <c r="ZL11" s="91"/>
      <c r="ZM11" s="91"/>
      <c r="ZN11" s="91"/>
      <c r="ZO11" s="91"/>
      <c r="ZP11" s="91"/>
      <c r="ZQ11" s="91"/>
      <c r="ZR11" s="91"/>
      <c r="ZS11" s="91"/>
      <c r="ZT11" s="91"/>
      <c r="ZU11" s="91"/>
      <c r="ZV11" s="91"/>
      <c r="ZW11" s="91"/>
      <c r="ZX11" s="91"/>
      <c r="ZY11" s="91"/>
      <c r="ZZ11" s="91"/>
      <c r="AAA11" s="91"/>
      <c r="AAB11" s="91"/>
      <c r="AAC11" s="91"/>
      <c r="AAD11" s="91"/>
      <c r="AAE11" s="91"/>
      <c r="AAF11" s="91"/>
      <c r="AAG11" s="91"/>
      <c r="AAH11" s="91"/>
      <c r="AAI11" s="91"/>
      <c r="AAJ11" s="91"/>
      <c r="AAK11" s="91"/>
      <c r="AAL11" s="91"/>
      <c r="AAM11" s="91"/>
      <c r="AAN11" s="91"/>
      <c r="AAO11" s="91"/>
      <c r="AAP11" s="91"/>
      <c r="AAQ11" s="91"/>
      <c r="AAR11" s="91"/>
      <c r="AAS11" s="91"/>
      <c r="AAT11" s="91"/>
      <c r="AAU11" s="91"/>
      <c r="AAV11" s="91"/>
      <c r="AAW11" s="91"/>
      <c r="AAX11" s="91"/>
      <c r="AAY11" s="91"/>
      <c r="AAZ11" s="91"/>
      <c r="ABA11" s="91"/>
      <c r="ABB11" s="91"/>
      <c r="ABC11" s="91"/>
      <c r="ABD11" s="91"/>
      <c r="ABE11" s="91"/>
      <c r="ABF11" s="91"/>
      <c r="ABG11" s="91"/>
      <c r="ABH11" s="91"/>
      <c r="ABI11" s="91"/>
      <c r="ABJ11" s="91"/>
      <c r="ABK11" s="91"/>
      <c r="ABL11" s="91"/>
      <c r="ABM11" s="91"/>
      <c r="ABN11" s="91"/>
      <c r="ABO11" s="91"/>
      <c r="ABP11" s="91"/>
      <c r="ABQ11" s="91"/>
      <c r="ABR11" s="91"/>
      <c r="ABS11" s="91"/>
      <c r="ABT11" s="91"/>
      <c r="ABU11" s="91"/>
      <c r="ABV11" s="91"/>
      <c r="ABW11" s="91"/>
      <c r="ABX11" s="91"/>
      <c r="ABY11" s="91"/>
      <c r="ABZ11" s="91"/>
      <c r="ACA11" s="91"/>
      <c r="ACB11" s="91"/>
      <c r="ACC11" s="91"/>
      <c r="ACD11" s="91"/>
      <c r="ACE11" s="91"/>
      <c r="ACF11" s="91"/>
      <c r="ACG11" s="91"/>
      <c r="ACH11" s="91"/>
      <c r="ACI11" s="91"/>
      <c r="ACJ11" s="91"/>
      <c r="ACK11" s="91"/>
      <c r="ACL11" s="91"/>
      <c r="ACM11" s="91"/>
      <c r="ACN11" s="91"/>
      <c r="ACO11" s="91"/>
      <c r="ACP11" s="91"/>
      <c r="ACQ11" s="91"/>
      <c r="ACR11" s="91"/>
      <c r="ACS11" s="91"/>
      <c r="ACT11" s="91"/>
      <c r="ACU11" s="91"/>
      <c r="ACV11" s="91"/>
      <c r="ACW11" s="91"/>
      <c r="ACX11" s="91"/>
      <c r="ACY11" s="91"/>
      <c r="ACZ11" s="91"/>
      <c r="ADA11" s="91"/>
      <c r="ADB11" s="91"/>
      <c r="ADC11" s="91"/>
      <c r="ADD11" s="91"/>
      <c r="ADE11" s="91"/>
      <c r="ADF11" s="91"/>
      <c r="ADG11" s="91"/>
      <c r="ADH11" s="91"/>
      <c r="ADI11" s="91"/>
      <c r="ADJ11" s="91"/>
      <c r="ADK11" s="91"/>
      <c r="ADL11" s="91"/>
      <c r="ADM11" s="91"/>
      <c r="ADN11" s="91"/>
      <c r="ADO11" s="91"/>
      <c r="ADP11" s="91"/>
      <c r="ADQ11" s="91"/>
      <c r="ADR11" s="91"/>
      <c r="ADS11" s="91"/>
      <c r="ADT11" s="91"/>
      <c r="ADU11" s="91"/>
      <c r="ADV11" s="91"/>
      <c r="ADW11" s="91"/>
      <c r="ADX11" s="91"/>
      <c r="ADY11" s="91"/>
      <c r="ADZ11" s="91"/>
      <c r="AEA11" s="91"/>
      <c r="AEB11" s="91"/>
      <c r="AEC11" s="91"/>
      <c r="AED11" s="91"/>
      <c r="AEE11" s="91"/>
      <c r="AEF11" s="91"/>
      <c r="AEG11" s="91"/>
      <c r="AEH11" s="91"/>
      <c r="AEI11" s="91"/>
      <c r="AEJ11" s="91"/>
      <c r="AEK11" s="91"/>
      <c r="AEL11" s="91"/>
      <c r="AEM11" s="91"/>
      <c r="AEN11" s="91"/>
      <c r="AEO11" s="91"/>
      <c r="AEP11" s="91"/>
      <c r="AEQ11" s="91"/>
      <c r="AER11" s="91"/>
      <c r="AES11" s="91"/>
      <c r="AET11" s="91"/>
      <c r="AEU11" s="91"/>
      <c r="AEV11" s="91"/>
      <c r="AEW11" s="91"/>
      <c r="AEX11" s="91"/>
      <c r="AEY11" s="91"/>
      <c r="AEZ11" s="91"/>
      <c r="AFA11" s="91"/>
      <c r="AFB11" s="91"/>
      <c r="AFC11" s="91"/>
      <c r="AFD11" s="91"/>
      <c r="AFE11" s="91"/>
      <c r="AFF11" s="91"/>
      <c r="AFG11" s="91"/>
      <c r="AFH11" s="91"/>
      <c r="AFI11" s="91"/>
      <c r="AFJ11" s="91"/>
      <c r="AFK11" s="91"/>
      <c r="AFL11" s="91"/>
      <c r="AFM11" s="91"/>
      <c r="AFN11" s="91"/>
      <c r="AFO11" s="91"/>
      <c r="AFP11" s="91"/>
      <c r="AFQ11" s="91"/>
      <c r="AFR11" s="91"/>
      <c r="AFS11" s="91"/>
      <c r="AFT11" s="91"/>
      <c r="AFU11" s="91"/>
      <c r="AFV11" s="91"/>
      <c r="AFW11" s="91"/>
      <c r="AFX11" s="91"/>
      <c r="AFY11" s="91"/>
      <c r="AFZ11" s="91"/>
      <c r="AGA11" s="91"/>
      <c r="AGB11" s="91"/>
      <c r="AGC11" s="91"/>
      <c r="AGD11" s="91"/>
      <c r="AGE11" s="91"/>
      <c r="AGF11" s="91"/>
      <c r="AGG11" s="91"/>
      <c r="AGH11" s="91"/>
      <c r="AGI11" s="91"/>
      <c r="AGJ11" s="91"/>
      <c r="AGK11" s="91"/>
      <c r="AGL11" s="91"/>
      <c r="AGM11" s="91"/>
      <c r="AGN11" s="91"/>
      <c r="AGO11" s="91"/>
      <c r="AGP11" s="91"/>
      <c r="AGQ11" s="91"/>
      <c r="AGR11" s="91"/>
      <c r="AGS11" s="91"/>
      <c r="AGT11" s="91"/>
      <c r="AGU11" s="91"/>
      <c r="AGV11" s="91"/>
      <c r="AGW11" s="91"/>
      <c r="AGX11" s="91"/>
      <c r="AGY11" s="91"/>
      <c r="AGZ11" s="91"/>
      <c r="AHA11" s="91"/>
      <c r="AHB11" s="91"/>
      <c r="AHC11" s="91"/>
      <c r="AHD11" s="91"/>
      <c r="AHE11" s="91"/>
      <c r="AHF11" s="91"/>
      <c r="AHG11" s="91"/>
      <c r="AHH11" s="91"/>
      <c r="AHI11" s="91"/>
      <c r="AHJ11" s="91"/>
      <c r="AHK11" s="91"/>
      <c r="AHL11" s="91"/>
      <c r="AHM11" s="91"/>
      <c r="AHN11" s="91"/>
      <c r="AHO11" s="91"/>
      <c r="AHP11" s="91"/>
      <c r="AHQ11" s="91"/>
      <c r="AHR11" s="91"/>
      <c r="AHS11" s="91"/>
      <c r="AHT11" s="91"/>
      <c r="AHU11" s="91"/>
      <c r="AHV11" s="91"/>
      <c r="AHW11" s="91"/>
      <c r="AHX11" s="91"/>
      <c r="AHY11" s="91"/>
      <c r="AHZ11" s="91"/>
      <c r="AIA11" s="91"/>
      <c r="AIB11" s="91"/>
      <c r="AIC11" s="91"/>
      <c r="AID11" s="91"/>
      <c r="AIE11" s="91"/>
      <c r="AIF11" s="91"/>
      <c r="AIG11" s="91"/>
      <c r="AIH11" s="91"/>
      <c r="AII11" s="91"/>
      <c r="AIJ11" s="91"/>
      <c r="AIK11" s="91"/>
      <c r="AIL11" s="91"/>
      <c r="AIM11" s="91"/>
      <c r="AIN11" s="91"/>
      <c r="AIO11" s="91"/>
      <c r="AIP11" s="91"/>
      <c r="AIQ11" s="91"/>
      <c r="AIR11" s="91"/>
      <c r="AIS11" s="91"/>
      <c r="AIT11" s="91"/>
      <c r="AIU11" s="91"/>
      <c r="AIV11" s="91"/>
      <c r="AIW11" s="91"/>
      <c r="AIX11" s="91"/>
      <c r="AIY11" s="91"/>
      <c r="AIZ11" s="91"/>
      <c r="AJA11" s="91"/>
      <c r="AJB11" s="91"/>
      <c r="AJC11" s="91"/>
      <c r="AJD11" s="91"/>
      <c r="AJE11" s="91"/>
      <c r="AJF11" s="91"/>
      <c r="AJG11" s="91"/>
      <c r="AJH11" s="91"/>
      <c r="AJI11" s="91"/>
      <c r="AJJ11" s="91"/>
      <c r="AJK11" s="91"/>
      <c r="AJL11" s="91"/>
      <c r="AJM11" s="91"/>
      <c r="AJN11" s="91"/>
      <c r="AJO11" s="91"/>
      <c r="AJP11" s="91"/>
      <c r="AJQ11" s="91"/>
      <c r="AJR11" s="91"/>
      <c r="AJS11" s="91"/>
      <c r="AJT11" s="91"/>
      <c r="AJU11" s="91"/>
      <c r="AJV11" s="91"/>
      <c r="AJW11" s="91"/>
      <c r="AJX11" s="91"/>
      <c r="AJY11" s="91"/>
      <c r="AJZ11" s="91"/>
      <c r="AKA11" s="91"/>
      <c r="AKB11" s="91"/>
      <c r="AKC11" s="91"/>
      <c r="AKD11" s="91"/>
      <c r="AKE11" s="91"/>
      <c r="AKF11" s="91"/>
      <c r="AKG11" s="91"/>
      <c r="AKH11" s="91"/>
      <c r="AKI11" s="91"/>
      <c r="AKJ11" s="91"/>
    </row>
    <row r="12" spans="1:972" s="93" customFormat="1">
      <c r="A12" s="87">
        <v>597250</v>
      </c>
      <c r="B12" s="91"/>
      <c r="C12" s="88" t="s">
        <v>2028</v>
      </c>
      <c r="D12" s="87" t="s">
        <v>1982</v>
      </c>
      <c r="E12" s="89" t="s">
        <v>1982</v>
      </c>
      <c r="F12" s="90"/>
      <c r="G12" s="91"/>
      <c r="H12" s="88" t="s">
        <v>2029</v>
      </c>
      <c r="I12" s="87" t="s">
        <v>2030</v>
      </c>
      <c r="J12" s="89" t="s">
        <v>2031</v>
      </c>
      <c r="K12" s="89"/>
      <c r="L12" s="92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91"/>
      <c r="EH12" s="91"/>
      <c r="EI12" s="91"/>
      <c r="EJ12" s="91"/>
      <c r="EK12" s="91"/>
      <c r="EL12" s="91"/>
      <c r="EM12" s="91"/>
      <c r="EN12" s="91"/>
      <c r="EO12" s="91"/>
      <c r="EP12" s="91"/>
      <c r="EQ12" s="91"/>
      <c r="ER12" s="91"/>
      <c r="ES12" s="91"/>
      <c r="ET12" s="91"/>
      <c r="EU12" s="91"/>
      <c r="EV12" s="91"/>
      <c r="EW12" s="91"/>
      <c r="EX12" s="91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1"/>
      <c r="HG12" s="91"/>
      <c r="HH12" s="91"/>
      <c r="HI12" s="91"/>
      <c r="HJ12" s="91"/>
      <c r="HK12" s="91"/>
      <c r="HL12" s="91"/>
      <c r="HM12" s="91"/>
      <c r="HN12" s="91"/>
      <c r="HO12" s="91"/>
      <c r="HP12" s="91"/>
      <c r="HQ12" s="91"/>
      <c r="HR12" s="91"/>
      <c r="HS12" s="91"/>
      <c r="HT12" s="91"/>
      <c r="HU12" s="91"/>
      <c r="HV12" s="91"/>
      <c r="HW12" s="91"/>
      <c r="HX12" s="91"/>
      <c r="HY12" s="91"/>
      <c r="HZ12" s="91"/>
      <c r="IA12" s="91"/>
      <c r="IB12" s="91"/>
      <c r="IC12" s="91"/>
      <c r="ID12" s="91"/>
      <c r="IE12" s="91"/>
      <c r="IF12" s="91"/>
      <c r="IG12" s="91"/>
      <c r="IH12" s="91"/>
      <c r="II12" s="91"/>
      <c r="IJ12" s="91"/>
      <c r="IK12" s="91"/>
      <c r="IL12" s="91"/>
      <c r="IM12" s="91"/>
      <c r="IN12" s="91"/>
      <c r="IO12" s="91"/>
      <c r="IP12" s="91"/>
      <c r="IQ12" s="91"/>
      <c r="IR12" s="91"/>
      <c r="IS12" s="91"/>
      <c r="IT12" s="91"/>
      <c r="IU12" s="91"/>
      <c r="IV12" s="91"/>
      <c r="IW12" s="91"/>
      <c r="IX12" s="91"/>
      <c r="IY12" s="91"/>
      <c r="IZ12" s="91"/>
      <c r="JA12" s="91"/>
      <c r="JB12" s="91"/>
      <c r="JC12" s="91"/>
      <c r="JD12" s="91"/>
      <c r="JE12" s="91"/>
      <c r="JF12" s="91"/>
      <c r="JG12" s="91"/>
      <c r="JH12" s="91"/>
      <c r="JI12" s="91"/>
      <c r="JJ12" s="91"/>
      <c r="JK12" s="91"/>
      <c r="JL12" s="91"/>
      <c r="JM12" s="91"/>
      <c r="JN12" s="91"/>
      <c r="JO12" s="91"/>
      <c r="JP12" s="91"/>
      <c r="JQ12" s="91"/>
      <c r="JR12" s="91"/>
      <c r="JS12" s="91"/>
      <c r="JT12" s="91"/>
      <c r="JU12" s="91"/>
      <c r="JV12" s="91"/>
      <c r="JW12" s="91"/>
      <c r="JX12" s="91"/>
      <c r="JY12" s="91"/>
      <c r="JZ12" s="91"/>
      <c r="KA12" s="91"/>
      <c r="KB12" s="91"/>
      <c r="KC12" s="91"/>
      <c r="KD12" s="91"/>
      <c r="KE12" s="91"/>
      <c r="KF12" s="91"/>
      <c r="KG12" s="91"/>
      <c r="KH12" s="91"/>
      <c r="KI12" s="91"/>
      <c r="KJ12" s="91"/>
      <c r="KK12" s="91"/>
      <c r="KL12" s="91"/>
      <c r="KM12" s="91"/>
      <c r="KN12" s="91"/>
      <c r="KO12" s="91"/>
      <c r="KP12" s="91"/>
      <c r="KQ12" s="91"/>
      <c r="KR12" s="91"/>
      <c r="KS12" s="91"/>
      <c r="KT12" s="91"/>
      <c r="KU12" s="91"/>
      <c r="KV12" s="91"/>
      <c r="KW12" s="91"/>
      <c r="KX12" s="91"/>
      <c r="KY12" s="91"/>
      <c r="KZ12" s="91"/>
      <c r="LA12" s="91"/>
      <c r="LB12" s="91"/>
      <c r="LC12" s="91"/>
      <c r="LD12" s="91"/>
      <c r="LE12" s="91"/>
      <c r="LF12" s="91"/>
      <c r="LG12" s="91"/>
      <c r="LH12" s="91"/>
      <c r="LI12" s="91"/>
      <c r="LJ12" s="91"/>
      <c r="LK12" s="91"/>
      <c r="LL12" s="91"/>
      <c r="LM12" s="91"/>
      <c r="LN12" s="91"/>
      <c r="LO12" s="91"/>
      <c r="LP12" s="91"/>
      <c r="LQ12" s="91"/>
      <c r="LR12" s="91"/>
      <c r="LS12" s="91"/>
      <c r="LT12" s="91"/>
      <c r="LU12" s="91"/>
      <c r="LV12" s="91"/>
      <c r="LW12" s="91"/>
      <c r="LX12" s="91"/>
      <c r="LY12" s="91"/>
      <c r="LZ12" s="91"/>
      <c r="MA12" s="91"/>
      <c r="MB12" s="91"/>
      <c r="MC12" s="91"/>
      <c r="MD12" s="91"/>
      <c r="ME12" s="91"/>
      <c r="MF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MW12" s="91"/>
      <c r="MX12" s="91"/>
      <c r="MY12" s="91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91"/>
      <c r="NM12" s="91"/>
      <c r="NN12" s="91"/>
      <c r="NO12" s="91"/>
      <c r="NP12" s="91"/>
      <c r="NQ12" s="91"/>
      <c r="NR12" s="91"/>
      <c r="NS12" s="91"/>
      <c r="NT12" s="91"/>
      <c r="NU12" s="91"/>
      <c r="NV12" s="91"/>
      <c r="NW12" s="91"/>
      <c r="NX12" s="91"/>
      <c r="NY12" s="91"/>
      <c r="NZ12" s="91"/>
      <c r="OA12" s="91"/>
      <c r="OB12" s="91"/>
      <c r="OC12" s="91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91"/>
      <c r="OS12" s="91"/>
      <c r="OT12" s="91"/>
      <c r="OU12" s="91"/>
      <c r="OV12" s="91"/>
      <c r="OW12" s="91"/>
      <c r="OX12" s="91"/>
      <c r="OY12" s="91"/>
      <c r="OZ12" s="91"/>
      <c r="PA12" s="91"/>
      <c r="PB12" s="91"/>
      <c r="PC12" s="91"/>
      <c r="PD12" s="91"/>
      <c r="PE12" s="91"/>
      <c r="PF12" s="91"/>
      <c r="PG12" s="91"/>
      <c r="PH12" s="91"/>
      <c r="PI12" s="91"/>
      <c r="PJ12" s="91"/>
      <c r="PK12" s="91"/>
      <c r="PL12" s="91"/>
      <c r="PM12" s="91"/>
      <c r="PN12" s="91"/>
      <c r="PO12" s="91"/>
      <c r="PP12" s="91"/>
      <c r="PQ12" s="91"/>
      <c r="PR12" s="91"/>
      <c r="PS12" s="91"/>
      <c r="PT12" s="91"/>
      <c r="PU12" s="91"/>
      <c r="PV12" s="91"/>
      <c r="PW12" s="91"/>
      <c r="PX12" s="91"/>
      <c r="PY12" s="91"/>
      <c r="PZ12" s="91"/>
      <c r="QA12" s="91"/>
      <c r="QB12" s="91"/>
      <c r="QC12" s="91"/>
      <c r="QD12" s="91"/>
      <c r="QE12" s="91"/>
      <c r="QF12" s="91"/>
      <c r="QG12" s="91"/>
      <c r="QH12" s="91"/>
      <c r="QI12" s="91"/>
      <c r="QJ12" s="91"/>
      <c r="QK12" s="91"/>
      <c r="QL12" s="91"/>
      <c r="QM12" s="91"/>
      <c r="QN12" s="91"/>
      <c r="QO12" s="91"/>
      <c r="QP12" s="91"/>
      <c r="QQ12" s="91"/>
      <c r="QR12" s="91"/>
      <c r="QS12" s="91"/>
      <c r="QT12" s="91"/>
      <c r="QU12" s="91"/>
      <c r="QV12" s="91"/>
      <c r="QW12" s="91"/>
      <c r="QX12" s="91"/>
      <c r="QY12" s="91"/>
      <c r="QZ12" s="91"/>
      <c r="RA12" s="91"/>
      <c r="RB12" s="91"/>
      <c r="RC12" s="91"/>
      <c r="RD12" s="91"/>
      <c r="RE12" s="91"/>
      <c r="RF12" s="91"/>
      <c r="RG12" s="91"/>
      <c r="RH12" s="91"/>
      <c r="RI12" s="91"/>
      <c r="RJ12" s="91"/>
      <c r="RK12" s="91"/>
      <c r="RL12" s="91"/>
      <c r="RM12" s="91"/>
      <c r="RN12" s="91"/>
      <c r="RO12" s="91"/>
      <c r="RP12" s="91"/>
      <c r="RQ12" s="91"/>
      <c r="RR12" s="91"/>
      <c r="RS12" s="91"/>
      <c r="RT12" s="91"/>
      <c r="RU12" s="91"/>
      <c r="RV12" s="91"/>
      <c r="RW12" s="91"/>
      <c r="RX12" s="91"/>
      <c r="RY12" s="91"/>
      <c r="RZ12" s="91"/>
      <c r="SA12" s="91"/>
      <c r="SB12" s="91"/>
      <c r="SC12" s="91"/>
      <c r="SD12" s="91"/>
      <c r="SE12" s="91"/>
      <c r="SF12" s="91"/>
      <c r="SG12" s="91"/>
      <c r="SH12" s="91"/>
      <c r="SI12" s="91"/>
      <c r="SJ12" s="91"/>
      <c r="SK12" s="91"/>
      <c r="SL12" s="91"/>
      <c r="SM12" s="91"/>
      <c r="SN12" s="91"/>
      <c r="SO12" s="91"/>
      <c r="SP12" s="91"/>
      <c r="SQ12" s="91"/>
      <c r="SR12" s="91"/>
      <c r="SS12" s="91"/>
      <c r="ST12" s="91"/>
      <c r="SU12" s="91"/>
      <c r="SV12" s="91"/>
      <c r="SW12" s="91"/>
      <c r="SX12" s="91"/>
      <c r="SY12" s="91"/>
      <c r="SZ12" s="91"/>
      <c r="TA12" s="91"/>
      <c r="TB12" s="91"/>
      <c r="TC12" s="91"/>
      <c r="TD12" s="91"/>
      <c r="TE12" s="91"/>
      <c r="TF12" s="91"/>
      <c r="TG12" s="91"/>
      <c r="TH12" s="91"/>
      <c r="TI12" s="91"/>
      <c r="TJ12" s="91"/>
      <c r="TK12" s="91"/>
      <c r="TL12" s="91"/>
      <c r="TM12" s="91"/>
      <c r="TN12" s="91"/>
      <c r="TO12" s="91"/>
      <c r="TP12" s="91"/>
      <c r="TQ12" s="91"/>
      <c r="TR12" s="91"/>
      <c r="TS12" s="91"/>
      <c r="TT12" s="91"/>
      <c r="TU12" s="91"/>
      <c r="TV12" s="91"/>
      <c r="TW12" s="91"/>
      <c r="TX12" s="91"/>
      <c r="TY12" s="91"/>
      <c r="TZ12" s="91"/>
      <c r="UA12" s="91"/>
      <c r="UB12" s="91"/>
      <c r="UC12" s="91"/>
      <c r="UD12" s="91"/>
      <c r="UE12" s="91"/>
      <c r="UF12" s="91"/>
      <c r="UG12" s="91"/>
      <c r="UH12" s="91"/>
      <c r="UI12" s="91"/>
      <c r="UJ12" s="91"/>
      <c r="UK12" s="91"/>
      <c r="UL12" s="91"/>
      <c r="UM12" s="91"/>
      <c r="UN12" s="91"/>
      <c r="UO12" s="91"/>
      <c r="UP12" s="91"/>
      <c r="UQ12" s="91"/>
      <c r="UR12" s="91"/>
      <c r="US12" s="91"/>
      <c r="UT12" s="91"/>
      <c r="UU12" s="91"/>
      <c r="UV12" s="91"/>
      <c r="UW12" s="91"/>
      <c r="UX12" s="91"/>
      <c r="UY12" s="91"/>
      <c r="UZ12" s="91"/>
      <c r="VA12" s="91"/>
      <c r="VB12" s="91"/>
      <c r="VC12" s="91"/>
      <c r="VD12" s="91"/>
      <c r="VE12" s="91"/>
      <c r="VF12" s="91"/>
      <c r="VG12" s="91"/>
      <c r="VH12" s="91"/>
      <c r="VI12" s="91"/>
      <c r="VJ12" s="91"/>
      <c r="VK12" s="91"/>
      <c r="VL12" s="91"/>
      <c r="VM12" s="91"/>
      <c r="VN12" s="91"/>
      <c r="VO12" s="91"/>
      <c r="VP12" s="91"/>
      <c r="VQ12" s="91"/>
      <c r="VR12" s="91"/>
      <c r="VS12" s="91"/>
      <c r="VT12" s="91"/>
      <c r="VU12" s="91"/>
      <c r="VV12" s="91"/>
      <c r="VW12" s="91"/>
      <c r="VX12" s="91"/>
      <c r="VY12" s="91"/>
      <c r="VZ12" s="91"/>
      <c r="WA12" s="91"/>
      <c r="WB12" s="91"/>
      <c r="WC12" s="91"/>
      <c r="WD12" s="91"/>
      <c r="WE12" s="91"/>
      <c r="WF12" s="91"/>
      <c r="WG12" s="91"/>
      <c r="WH12" s="91"/>
      <c r="WI12" s="91"/>
      <c r="WJ12" s="91"/>
      <c r="WK12" s="91"/>
      <c r="WL12" s="91"/>
      <c r="WM12" s="91"/>
      <c r="WN12" s="91"/>
      <c r="WO12" s="91"/>
      <c r="WP12" s="91"/>
      <c r="WQ12" s="91"/>
      <c r="WR12" s="91"/>
      <c r="WS12" s="91"/>
      <c r="WT12" s="91"/>
      <c r="WU12" s="91"/>
      <c r="WV12" s="91"/>
      <c r="WW12" s="91"/>
      <c r="WX12" s="91"/>
      <c r="WY12" s="91"/>
      <c r="WZ12" s="91"/>
      <c r="XA12" s="91"/>
      <c r="XB12" s="91"/>
      <c r="XC12" s="91"/>
      <c r="XD12" s="91"/>
      <c r="XE12" s="91"/>
      <c r="XF12" s="91"/>
      <c r="XG12" s="91"/>
      <c r="XH12" s="91"/>
      <c r="XI12" s="91"/>
      <c r="XJ12" s="91"/>
      <c r="XK12" s="91"/>
      <c r="XL12" s="91"/>
      <c r="XM12" s="91"/>
      <c r="XN12" s="91"/>
      <c r="XO12" s="91"/>
      <c r="XP12" s="91"/>
      <c r="XQ12" s="91"/>
      <c r="XR12" s="91"/>
      <c r="XS12" s="91"/>
      <c r="XT12" s="91"/>
      <c r="XU12" s="91"/>
      <c r="XV12" s="91"/>
      <c r="XW12" s="91"/>
      <c r="XX12" s="91"/>
      <c r="XY12" s="91"/>
      <c r="XZ12" s="91"/>
      <c r="YA12" s="91"/>
      <c r="YB12" s="91"/>
      <c r="YC12" s="91"/>
      <c r="YD12" s="91"/>
      <c r="YE12" s="91"/>
      <c r="YF12" s="91"/>
      <c r="YG12" s="91"/>
      <c r="YH12" s="91"/>
      <c r="YI12" s="91"/>
      <c r="YJ12" s="91"/>
      <c r="YK12" s="91"/>
      <c r="YL12" s="91"/>
      <c r="YM12" s="91"/>
      <c r="YN12" s="91"/>
      <c r="YO12" s="91"/>
      <c r="YP12" s="91"/>
      <c r="YQ12" s="91"/>
      <c r="YR12" s="91"/>
      <c r="YS12" s="91"/>
      <c r="YT12" s="91"/>
      <c r="YU12" s="91"/>
      <c r="YV12" s="91"/>
      <c r="YW12" s="91"/>
      <c r="YX12" s="91"/>
      <c r="YY12" s="91"/>
      <c r="YZ12" s="91"/>
      <c r="ZA12" s="91"/>
      <c r="ZB12" s="91"/>
      <c r="ZC12" s="91"/>
      <c r="ZD12" s="91"/>
      <c r="ZE12" s="91"/>
      <c r="ZF12" s="91"/>
      <c r="ZG12" s="91"/>
      <c r="ZH12" s="91"/>
      <c r="ZI12" s="91"/>
      <c r="ZJ12" s="91"/>
      <c r="ZK12" s="91"/>
      <c r="ZL12" s="91"/>
      <c r="ZM12" s="91"/>
      <c r="ZN12" s="91"/>
      <c r="ZO12" s="91"/>
      <c r="ZP12" s="91"/>
      <c r="ZQ12" s="91"/>
      <c r="ZR12" s="91"/>
      <c r="ZS12" s="91"/>
      <c r="ZT12" s="91"/>
      <c r="ZU12" s="91"/>
      <c r="ZV12" s="91"/>
      <c r="ZW12" s="91"/>
      <c r="ZX12" s="91"/>
      <c r="ZY12" s="91"/>
      <c r="ZZ12" s="91"/>
      <c r="AAA12" s="91"/>
      <c r="AAB12" s="91"/>
      <c r="AAC12" s="91"/>
      <c r="AAD12" s="91"/>
      <c r="AAE12" s="91"/>
      <c r="AAF12" s="91"/>
      <c r="AAG12" s="91"/>
      <c r="AAH12" s="91"/>
      <c r="AAI12" s="91"/>
      <c r="AAJ12" s="91"/>
      <c r="AAK12" s="91"/>
      <c r="AAL12" s="91"/>
      <c r="AAM12" s="91"/>
      <c r="AAN12" s="91"/>
      <c r="AAO12" s="91"/>
      <c r="AAP12" s="91"/>
      <c r="AAQ12" s="91"/>
      <c r="AAR12" s="91"/>
      <c r="AAS12" s="91"/>
      <c r="AAT12" s="91"/>
      <c r="AAU12" s="91"/>
      <c r="AAV12" s="91"/>
      <c r="AAW12" s="91"/>
      <c r="AAX12" s="91"/>
      <c r="AAY12" s="91"/>
      <c r="AAZ12" s="91"/>
      <c r="ABA12" s="91"/>
      <c r="ABB12" s="91"/>
      <c r="ABC12" s="91"/>
      <c r="ABD12" s="91"/>
      <c r="ABE12" s="91"/>
      <c r="ABF12" s="91"/>
      <c r="ABG12" s="91"/>
      <c r="ABH12" s="91"/>
      <c r="ABI12" s="91"/>
      <c r="ABJ12" s="91"/>
      <c r="ABK12" s="91"/>
      <c r="ABL12" s="91"/>
      <c r="ABM12" s="91"/>
      <c r="ABN12" s="91"/>
      <c r="ABO12" s="91"/>
      <c r="ABP12" s="91"/>
      <c r="ABQ12" s="91"/>
      <c r="ABR12" s="91"/>
      <c r="ABS12" s="91"/>
      <c r="ABT12" s="91"/>
      <c r="ABU12" s="91"/>
      <c r="ABV12" s="91"/>
      <c r="ABW12" s="91"/>
      <c r="ABX12" s="91"/>
      <c r="ABY12" s="91"/>
      <c r="ABZ12" s="91"/>
      <c r="ACA12" s="91"/>
      <c r="ACB12" s="91"/>
      <c r="ACC12" s="91"/>
      <c r="ACD12" s="91"/>
      <c r="ACE12" s="91"/>
      <c r="ACF12" s="91"/>
      <c r="ACG12" s="91"/>
      <c r="ACH12" s="91"/>
      <c r="ACI12" s="91"/>
      <c r="ACJ12" s="91"/>
      <c r="ACK12" s="91"/>
      <c r="ACL12" s="91"/>
      <c r="ACM12" s="91"/>
      <c r="ACN12" s="91"/>
      <c r="ACO12" s="91"/>
      <c r="ACP12" s="91"/>
      <c r="ACQ12" s="91"/>
      <c r="ACR12" s="91"/>
      <c r="ACS12" s="91"/>
      <c r="ACT12" s="91"/>
      <c r="ACU12" s="91"/>
      <c r="ACV12" s="91"/>
      <c r="ACW12" s="91"/>
      <c r="ACX12" s="91"/>
      <c r="ACY12" s="91"/>
      <c r="ACZ12" s="91"/>
      <c r="ADA12" s="91"/>
      <c r="ADB12" s="91"/>
      <c r="ADC12" s="91"/>
      <c r="ADD12" s="91"/>
      <c r="ADE12" s="91"/>
      <c r="ADF12" s="91"/>
      <c r="ADG12" s="91"/>
      <c r="ADH12" s="91"/>
      <c r="ADI12" s="91"/>
      <c r="ADJ12" s="91"/>
      <c r="ADK12" s="91"/>
      <c r="ADL12" s="91"/>
      <c r="ADM12" s="91"/>
      <c r="ADN12" s="91"/>
      <c r="ADO12" s="91"/>
      <c r="ADP12" s="91"/>
      <c r="ADQ12" s="91"/>
      <c r="ADR12" s="91"/>
      <c r="ADS12" s="91"/>
      <c r="ADT12" s="91"/>
      <c r="ADU12" s="91"/>
      <c r="ADV12" s="91"/>
      <c r="ADW12" s="91"/>
      <c r="ADX12" s="91"/>
      <c r="ADY12" s="91"/>
      <c r="ADZ12" s="91"/>
      <c r="AEA12" s="91"/>
      <c r="AEB12" s="91"/>
      <c r="AEC12" s="91"/>
      <c r="AED12" s="91"/>
      <c r="AEE12" s="91"/>
      <c r="AEF12" s="91"/>
      <c r="AEG12" s="91"/>
      <c r="AEH12" s="91"/>
      <c r="AEI12" s="91"/>
      <c r="AEJ12" s="91"/>
      <c r="AEK12" s="91"/>
      <c r="AEL12" s="91"/>
      <c r="AEM12" s="91"/>
      <c r="AEN12" s="91"/>
      <c r="AEO12" s="91"/>
      <c r="AEP12" s="91"/>
      <c r="AEQ12" s="91"/>
      <c r="AER12" s="91"/>
      <c r="AES12" s="91"/>
      <c r="AET12" s="91"/>
      <c r="AEU12" s="91"/>
      <c r="AEV12" s="91"/>
      <c r="AEW12" s="91"/>
      <c r="AEX12" s="91"/>
      <c r="AEY12" s="91"/>
      <c r="AEZ12" s="91"/>
      <c r="AFA12" s="91"/>
      <c r="AFB12" s="91"/>
      <c r="AFC12" s="91"/>
      <c r="AFD12" s="91"/>
      <c r="AFE12" s="91"/>
      <c r="AFF12" s="91"/>
      <c r="AFG12" s="91"/>
      <c r="AFH12" s="91"/>
      <c r="AFI12" s="91"/>
      <c r="AFJ12" s="91"/>
      <c r="AFK12" s="91"/>
      <c r="AFL12" s="91"/>
      <c r="AFM12" s="91"/>
      <c r="AFN12" s="91"/>
      <c r="AFO12" s="91"/>
      <c r="AFP12" s="91"/>
      <c r="AFQ12" s="91"/>
      <c r="AFR12" s="91"/>
      <c r="AFS12" s="91"/>
      <c r="AFT12" s="91"/>
      <c r="AFU12" s="91"/>
      <c r="AFV12" s="91"/>
      <c r="AFW12" s="91"/>
      <c r="AFX12" s="91"/>
      <c r="AFY12" s="91"/>
      <c r="AFZ12" s="91"/>
      <c r="AGA12" s="91"/>
      <c r="AGB12" s="91"/>
      <c r="AGC12" s="91"/>
      <c r="AGD12" s="91"/>
      <c r="AGE12" s="91"/>
      <c r="AGF12" s="91"/>
      <c r="AGG12" s="91"/>
      <c r="AGH12" s="91"/>
      <c r="AGI12" s="91"/>
      <c r="AGJ12" s="91"/>
      <c r="AGK12" s="91"/>
      <c r="AGL12" s="91"/>
      <c r="AGM12" s="91"/>
      <c r="AGN12" s="91"/>
      <c r="AGO12" s="91"/>
      <c r="AGP12" s="91"/>
      <c r="AGQ12" s="91"/>
      <c r="AGR12" s="91"/>
      <c r="AGS12" s="91"/>
      <c r="AGT12" s="91"/>
      <c r="AGU12" s="91"/>
      <c r="AGV12" s="91"/>
      <c r="AGW12" s="91"/>
      <c r="AGX12" s="91"/>
      <c r="AGY12" s="91"/>
      <c r="AGZ12" s="91"/>
      <c r="AHA12" s="91"/>
      <c r="AHB12" s="91"/>
      <c r="AHC12" s="91"/>
      <c r="AHD12" s="91"/>
      <c r="AHE12" s="91"/>
      <c r="AHF12" s="91"/>
      <c r="AHG12" s="91"/>
      <c r="AHH12" s="91"/>
      <c r="AHI12" s="91"/>
      <c r="AHJ12" s="91"/>
      <c r="AHK12" s="91"/>
      <c r="AHL12" s="91"/>
      <c r="AHM12" s="91"/>
      <c r="AHN12" s="91"/>
      <c r="AHO12" s="91"/>
      <c r="AHP12" s="91"/>
      <c r="AHQ12" s="91"/>
      <c r="AHR12" s="91"/>
      <c r="AHS12" s="91"/>
      <c r="AHT12" s="91"/>
      <c r="AHU12" s="91"/>
      <c r="AHV12" s="91"/>
      <c r="AHW12" s="91"/>
      <c r="AHX12" s="91"/>
      <c r="AHY12" s="91"/>
      <c r="AHZ12" s="91"/>
      <c r="AIA12" s="91"/>
      <c r="AIB12" s="91"/>
      <c r="AIC12" s="91"/>
      <c r="AID12" s="91"/>
      <c r="AIE12" s="91"/>
      <c r="AIF12" s="91"/>
      <c r="AIG12" s="91"/>
      <c r="AIH12" s="91"/>
      <c r="AII12" s="91"/>
      <c r="AIJ12" s="91"/>
      <c r="AIK12" s="91"/>
      <c r="AIL12" s="91"/>
      <c r="AIM12" s="91"/>
      <c r="AIN12" s="91"/>
      <c r="AIO12" s="91"/>
      <c r="AIP12" s="91"/>
      <c r="AIQ12" s="91"/>
      <c r="AIR12" s="91"/>
      <c r="AIS12" s="91"/>
      <c r="AIT12" s="91"/>
      <c r="AIU12" s="91"/>
      <c r="AIV12" s="91"/>
      <c r="AIW12" s="91"/>
      <c r="AIX12" s="91"/>
      <c r="AIY12" s="91"/>
      <c r="AIZ12" s="91"/>
      <c r="AJA12" s="91"/>
      <c r="AJB12" s="91"/>
      <c r="AJC12" s="91"/>
      <c r="AJD12" s="91"/>
      <c r="AJE12" s="91"/>
      <c r="AJF12" s="91"/>
      <c r="AJG12" s="91"/>
      <c r="AJH12" s="91"/>
      <c r="AJI12" s="91"/>
      <c r="AJJ12" s="91"/>
      <c r="AJK12" s="91"/>
      <c r="AJL12" s="91"/>
      <c r="AJM12" s="91"/>
      <c r="AJN12" s="91"/>
      <c r="AJO12" s="91"/>
      <c r="AJP12" s="91"/>
      <c r="AJQ12" s="91"/>
      <c r="AJR12" s="91"/>
      <c r="AJS12" s="91"/>
      <c r="AJT12" s="91"/>
      <c r="AJU12" s="91"/>
      <c r="AJV12" s="91"/>
      <c r="AJW12" s="91"/>
      <c r="AJX12" s="91"/>
      <c r="AJY12" s="91"/>
      <c r="AJZ12" s="91"/>
      <c r="AKA12" s="91"/>
      <c r="AKB12" s="91"/>
      <c r="AKC12" s="91"/>
      <c r="AKD12" s="91"/>
      <c r="AKE12" s="91"/>
      <c r="AKF12" s="91"/>
      <c r="AKG12" s="91"/>
      <c r="AKH12" s="91"/>
      <c r="AKI12" s="91"/>
      <c r="AKJ12" s="91"/>
    </row>
    <row r="13" spans="1:972" s="93" customFormat="1">
      <c r="A13" s="87">
        <v>636540</v>
      </c>
      <c r="B13" s="91"/>
      <c r="C13" s="88" t="s">
        <v>2032</v>
      </c>
      <c r="D13" s="87" t="s">
        <v>1982</v>
      </c>
      <c r="E13" s="89" t="s">
        <v>1982</v>
      </c>
      <c r="F13" s="90"/>
      <c r="G13" s="91"/>
      <c r="H13" s="88" t="s">
        <v>2130</v>
      </c>
      <c r="I13" s="87" t="s">
        <v>2033</v>
      </c>
      <c r="J13" s="89" t="s">
        <v>2034</v>
      </c>
      <c r="K13" s="89" t="s">
        <v>1985</v>
      </c>
      <c r="L13" s="92">
        <v>8000</v>
      </c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91"/>
      <c r="HK13" s="91"/>
      <c r="HL13" s="91"/>
      <c r="HM13" s="91"/>
      <c r="HN13" s="91"/>
      <c r="HO13" s="91"/>
      <c r="HP13" s="91"/>
      <c r="HQ13" s="91"/>
      <c r="HR13" s="91"/>
      <c r="HS13" s="91"/>
      <c r="HT13" s="91"/>
      <c r="HU13" s="91"/>
      <c r="HV13" s="91"/>
      <c r="HW13" s="91"/>
      <c r="HX13" s="91"/>
      <c r="HY13" s="91"/>
      <c r="HZ13" s="91"/>
      <c r="IA13" s="91"/>
      <c r="IB13" s="91"/>
      <c r="IC13" s="91"/>
      <c r="ID13" s="91"/>
      <c r="IE13" s="91"/>
      <c r="IF13" s="91"/>
      <c r="IG13" s="91"/>
      <c r="IH13" s="91"/>
      <c r="II13" s="91"/>
      <c r="IJ13" s="91"/>
      <c r="IK13" s="91"/>
      <c r="IL13" s="91"/>
      <c r="IM13" s="91"/>
      <c r="IN13" s="91"/>
      <c r="IO13" s="91"/>
      <c r="IP13" s="91"/>
      <c r="IQ13" s="91"/>
      <c r="IR13" s="91"/>
      <c r="IS13" s="91"/>
      <c r="IT13" s="91"/>
      <c r="IU13" s="91"/>
      <c r="IV13" s="91"/>
      <c r="IW13" s="91"/>
      <c r="IX13" s="91"/>
      <c r="IY13" s="91"/>
      <c r="IZ13" s="91"/>
      <c r="JA13" s="91"/>
      <c r="JB13" s="91"/>
      <c r="JC13" s="91"/>
      <c r="JD13" s="91"/>
      <c r="JE13" s="91"/>
      <c r="JF13" s="91"/>
      <c r="JG13" s="91"/>
      <c r="JH13" s="91"/>
      <c r="JI13" s="91"/>
      <c r="JJ13" s="91"/>
      <c r="JK13" s="91"/>
      <c r="JL13" s="91"/>
      <c r="JM13" s="91"/>
      <c r="JN13" s="91"/>
      <c r="JO13" s="91"/>
      <c r="JP13" s="91"/>
      <c r="JQ13" s="91"/>
      <c r="JR13" s="91"/>
      <c r="JS13" s="91"/>
      <c r="JT13" s="91"/>
      <c r="JU13" s="91"/>
      <c r="JV13" s="91"/>
      <c r="JW13" s="91"/>
      <c r="JX13" s="91"/>
      <c r="JY13" s="91"/>
      <c r="JZ13" s="91"/>
      <c r="KA13" s="91"/>
      <c r="KB13" s="91"/>
      <c r="KC13" s="91"/>
      <c r="KD13" s="91"/>
      <c r="KE13" s="91"/>
      <c r="KF13" s="91"/>
      <c r="KG13" s="91"/>
      <c r="KH13" s="91"/>
      <c r="KI13" s="91"/>
      <c r="KJ13" s="91"/>
      <c r="KK13" s="91"/>
      <c r="KL13" s="91"/>
      <c r="KM13" s="91"/>
      <c r="KN13" s="91"/>
      <c r="KO13" s="91"/>
      <c r="KP13" s="91"/>
      <c r="KQ13" s="91"/>
      <c r="KR13" s="91"/>
      <c r="KS13" s="91"/>
      <c r="KT13" s="91"/>
      <c r="KU13" s="91"/>
      <c r="KV13" s="91"/>
      <c r="KW13" s="91"/>
      <c r="KX13" s="91"/>
      <c r="KY13" s="91"/>
      <c r="KZ13" s="91"/>
      <c r="LA13" s="91"/>
      <c r="LB13" s="91"/>
      <c r="LC13" s="91"/>
      <c r="LD13" s="91"/>
      <c r="LE13" s="91"/>
      <c r="LF13" s="91"/>
      <c r="LG13" s="91"/>
      <c r="LH13" s="91"/>
      <c r="LI13" s="91"/>
      <c r="LJ13" s="91"/>
      <c r="LK13" s="91"/>
      <c r="LL13" s="91"/>
      <c r="LM13" s="91"/>
      <c r="LN13" s="91"/>
      <c r="LO13" s="91"/>
      <c r="LP13" s="91"/>
      <c r="LQ13" s="91"/>
      <c r="LR13" s="91"/>
      <c r="LS13" s="91"/>
      <c r="LT13" s="91"/>
      <c r="LU13" s="91"/>
      <c r="LV13" s="91"/>
      <c r="LW13" s="91"/>
      <c r="LX13" s="91"/>
      <c r="LY13" s="91"/>
      <c r="LZ13" s="91"/>
      <c r="MA13" s="91"/>
      <c r="MB13" s="91"/>
      <c r="MC13" s="91"/>
      <c r="MD13" s="91"/>
      <c r="ME13" s="91"/>
      <c r="MF13" s="91"/>
      <c r="MG13" s="91"/>
      <c r="MH13" s="91"/>
      <c r="MI13" s="91"/>
      <c r="MJ13" s="91"/>
      <c r="MK13" s="91"/>
      <c r="ML13" s="91"/>
      <c r="MM13" s="91"/>
      <c r="MN13" s="91"/>
      <c r="MO13" s="91"/>
      <c r="MP13" s="91"/>
      <c r="MQ13" s="91"/>
      <c r="MR13" s="91"/>
      <c r="MS13" s="91"/>
      <c r="MT13" s="91"/>
      <c r="MU13" s="91"/>
      <c r="MV13" s="91"/>
      <c r="MW13" s="91"/>
      <c r="MX13" s="91"/>
      <c r="MY13" s="91"/>
      <c r="MZ13" s="91"/>
      <c r="NA13" s="91"/>
      <c r="NB13" s="91"/>
      <c r="NC13" s="91"/>
      <c r="ND13" s="91"/>
      <c r="NE13" s="91"/>
      <c r="NF13" s="91"/>
      <c r="NG13" s="91"/>
      <c r="NH13" s="91"/>
      <c r="NI13" s="91"/>
      <c r="NJ13" s="91"/>
      <c r="NK13" s="91"/>
      <c r="NL13" s="91"/>
      <c r="NM13" s="91"/>
      <c r="NN13" s="91"/>
      <c r="NO13" s="91"/>
      <c r="NP13" s="91"/>
      <c r="NQ13" s="91"/>
      <c r="NR13" s="91"/>
      <c r="NS13" s="91"/>
      <c r="NT13" s="91"/>
      <c r="NU13" s="91"/>
      <c r="NV13" s="91"/>
      <c r="NW13" s="91"/>
      <c r="NX13" s="91"/>
      <c r="NY13" s="91"/>
      <c r="NZ13" s="91"/>
      <c r="OA13" s="91"/>
      <c r="OB13" s="91"/>
      <c r="OC13" s="91"/>
      <c r="OD13" s="91"/>
      <c r="OE13" s="91"/>
      <c r="OF13" s="91"/>
      <c r="OG13" s="91"/>
      <c r="OH13" s="91"/>
      <c r="OI13" s="91"/>
      <c r="OJ13" s="91"/>
      <c r="OK13" s="91"/>
      <c r="OL13" s="91"/>
      <c r="OM13" s="91"/>
      <c r="ON13" s="91"/>
      <c r="OO13" s="91"/>
      <c r="OP13" s="91"/>
      <c r="OQ13" s="91"/>
      <c r="OR13" s="91"/>
      <c r="OS13" s="91"/>
      <c r="OT13" s="91"/>
      <c r="OU13" s="91"/>
      <c r="OV13" s="91"/>
      <c r="OW13" s="91"/>
      <c r="OX13" s="91"/>
      <c r="OY13" s="91"/>
      <c r="OZ13" s="91"/>
      <c r="PA13" s="91"/>
      <c r="PB13" s="91"/>
      <c r="PC13" s="91"/>
      <c r="PD13" s="91"/>
      <c r="PE13" s="91"/>
      <c r="PF13" s="91"/>
      <c r="PG13" s="91"/>
      <c r="PH13" s="91"/>
      <c r="PI13" s="91"/>
      <c r="PJ13" s="91"/>
      <c r="PK13" s="91"/>
      <c r="PL13" s="91"/>
      <c r="PM13" s="91"/>
      <c r="PN13" s="91"/>
      <c r="PO13" s="91"/>
      <c r="PP13" s="91"/>
      <c r="PQ13" s="91"/>
      <c r="PR13" s="91"/>
      <c r="PS13" s="91"/>
      <c r="PT13" s="91"/>
      <c r="PU13" s="91"/>
      <c r="PV13" s="91"/>
      <c r="PW13" s="91"/>
      <c r="PX13" s="91"/>
      <c r="PY13" s="91"/>
      <c r="PZ13" s="91"/>
      <c r="QA13" s="91"/>
      <c r="QB13" s="91"/>
      <c r="QC13" s="91"/>
      <c r="QD13" s="91"/>
      <c r="QE13" s="91"/>
      <c r="QF13" s="91"/>
      <c r="QG13" s="91"/>
      <c r="QH13" s="91"/>
      <c r="QI13" s="91"/>
      <c r="QJ13" s="91"/>
      <c r="QK13" s="91"/>
      <c r="QL13" s="91"/>
      <c r="QM13" s="91"/>
      <c r="QN13" s="91"/>
      <c r="QO13" s="91"/>
      <c r="QP13" s="91"/>
      <c r="QQ13" s="91"/>
      <c r="QR13" s="91"/>
      <c r="QS13" s="91"/>
      <c r="QT13" s="91"/>
      <c r="QU13" s="91"/>
      <c r="QV13" s="91"/>
      <c r="QW13" s="91"/>
      <c r="QX13" s="91"/>
      <c r="QY13" s="91"/>
      <c r="QZ13" s="91"/>
      <c r="RA13" s="91"/>
      <c r="RB13" s="91"/>
      <c r="RC13" s="91"/>
      <c r="RD13" s="91"/>
      <c r="RE13" s="91"/>
      <c r="RF13" s="91"/>
      <c r="RG13" s="91"/>
      <c r="RH13" s="91"/>
      <c r="RI13" s="91"/>
      <c r="RJ13" s="91"/>
      <c r="RK13" s="91"/>
      <c r="RL13" s="91"/>
      <c r="RM13" s="91"/>
      <c r="RN13" s="91"/>
      <c r="RO13" s="91"/>
      <c r="RP13" s="91"/>
      <c r="RQ13" s="91"/>
      <c r="RR13" s="91"/>
      <c r="RS13" s="91"/>
      <c r="RT13" s="91"/>
      <c r="RU13" s="91"/>
      <c r="RV13" s="91"/>
      <c r="RW13" s="91"/>
      <c r="RX13" s="91"/>
      <c r="RY13" s="91"/>
      <c r="RZ13" s="91"/>
      <c r="SA13" s="91"/>
      <c r="SB13" s="91"/>
      <c r="SC13" s="91"/>
      <c r="SD13" s="91"/>
      <c r="SE13" s="91"/>
      <c r="SF13" s="91"/>
      <c r="SG13" s="91"/>
      <c r="SH13" s="91"/>
      <c r="SI13" s="91"/>
      <c r="SJ13" s="91"/>
      <c r="SK13" s="91"/>
      <c r="SL13" s="91"/>
      <c r="SM13" s="91"/>
      <c r="SN13" s="91"/>
      <c r="SO13" s="91"/>
      <c r="SP13" s="91"/>
      <c r="SQ13" s="91"/>
      <c r="SR13" s="91"/>
      <c r="SS13" s="91"/>
      <c r="ST13" s="91"/>
      <c r="SU13" s="91"/>
      <c r="SV13" s="91"/>
      <c r="SW13" s="91"/>
      <c r="SX13" s="91"/>
      <c r="SY13" s="91"/>
      <c r="SZ13" s="91"/>
      <c r="TA13" s="91"/>
      <c r="TB13" s="91"/>
      <c r="TC13" s="91"/>
      <c r="TD13" s="91"/>
      <c r="TE13" s="91"/>
      <c r="TF13" s="91"/>
      <c r="TG13" s="91"/>
      <c r="TH13" s="91"/>
      <c r="TI13" s="91"/>
      <c r="TJ13" s="91"/>
      <c r="TK13" s="91"/>
      <c r="TL13" s="91"/>
      <c r="TM13" s="91"/>
      <c r="TN13" s="91"/>
      <c r="TO13" s="91"/>
      <c r="TP13" s="91"/>
      <c r="TQ13" s="91"/>
      <c r="TR13" s="91"/>
      <c r="TS13" s="91"/>
      <c r="TT13" s="91"/>
      <c r="TU13" s="91"/>
      <c r="TV13" s="91"/>
      <c r="TW13" s="91"/>
      <c r="TX13" s="91"/>
      <c r="TY13" s="91"/>
      <c r="TZ13" s="91"/>
      <c r="UA13" s="91"/>
      <c r="UB13" s="91"/>
      <c r="UC13" s="91"/>
      <c r="UD13" s="91"/>
      <c r="UE13" s="91"/>
      <c r="UF13" s="91"/>
      <c r="UG13" s="91"/>
      <c r="UH13" s="91"/>
      <c r="UI13" s="91"/>
      <c r="UJ13" s="91"/>
      <c r="UK13" s="91"/>
      <c r="UL13" s="91"/>
      <c r="UM13" s="91"/>
      <c r="UN13" s="91"/>
      <c r="UO13" s="91"/>
      <c r="UP13" s="91"/>
      <c r="UQ13" s="91"/>
      <c r="UR13" s="91"/>
      <c r="US13" s="91"/>
      <c r="UT13" s="91"/>
      <c r="UU13" s="91"/>
      <c r="UV13" s="91"/>
      <c r="UW13" s="91"/>
      <c r="UX13" s="91"/>
      <c r="UY13" s="91"/>
      <c r="UZ13" s="91"/>
      <c r="VA13" s="91"/>
      <c r="VB13" s="91"/>
      <c r="VC13" s="91"/>
      <c r="VD13" s="91"/>
      <c r="VE13" s="91"/>
      <c r="VF13" s="91"/>
      <c r="VG13" s="91"/>
      <c r="VH13" s="91"/>
      <c r="VI13" s="91"/>
      <c r="VJ13" s="91"/>
      <c r="VK13" s="91"/>
      <c r="VL13" s="91"/>
      <c r="VM13" s="91"/>
      <c r="VN13" s="91"/>
      <c r="VO13" s="91"/>
      <c r="VP13" s="91"/>
      <c r="VQ13" s="91"/>
      <c r="VR13" s="91"/>
      <c r="VS13" s="91"/>
      <c r="VT13" s="91"/>
      <c r="VU13" s="91"/>
      <c r="VV13" s="91"/>
      <c r="VW13" s="91"/>
      <c r="VX13" s="91"/>
      <c r="VY13" s="91"/>
      <c r="VZ13" s="91"/>
      <c r="WA13" s="91"/>
      <c r="WB13" s="91"/>
      <c r="WC13" s="91"/>
      <c r="WD13" s="91"/>
      <c r="WE13" s="91"/>
      <c r="WF13" s="91"/>
      <c r="WG13" s="91"/>
      <c r="WH13" s="91"/>
      <c r="WI13" s="91"/>
      <c r="WJ13" s="91"/>
      <c r="WK13" s="91"/>
      <c r="WL13" s="91"/>
      <c r="WM13" s="91"/>
      <c r="WN13" s="91"/>
      <c r="WO13" s="91"/>
      <c r="WP13" s="91"/>
      <c r="WQ13" s="91"/>
      <c r="WR13" s="91"/>
      <c r="WS13" s="91"/>
      <c r="WT13" s="91"/>
      <c r="WU13" s="91"/>
      <c r="WV13" s="91"/>
      <c r="WW13" s="91"/>
      <c r="WX13" s="91"/>
      <c r="WY13" s="91"/>
      <c r="WZ13" s="91"/>
      <c r="XA13" s="91"/>
      <c r="XB13" s="91"/>
      <c r="XC13" s="91"/>
      <c r="XD13" s="91"/>
      <c r="XE13" s="91"/>
      <c r="XF13" s="91"/>
      <c r="XG13" s="91"/>
      <c r="XH13" s="91"/>
      <c r="XI13" s="91"/>
      <c r="XJ13" s="91"/>
      <c r="XK13" s="91"/>
      <c r="XL13" s="91"/>
      <c r="XM13" s="91"/>
      <c r="XN13" s="91"/>
      <c r="XO13" s="91"/>
      <c r="XP13" s="91"/>
      <c r="XQ13" s="91"/>
      <c r="XR13" s="91"/>
      <c r="XS13" s="91"/>
      <c r="XT13" s="91"/>
      <c r="XU13" s="91"/>
      <c r="XV13" s="91"/>
      <c r="XW13" s="91"/>
      <c r="XX13" s="91"/>
      <c r="XY13" s="91"/>
      <c r="XZ13" s="91"/>
      <c r="YA13" s="91"/>
      <c r="YB13" s="91"/>
      <c r="YC13" s="91"/>
      <c r="YD13" s="91"/>
      <c r="YE13" s="91"/>
      <c r="YF13" s="91"/>
      <c r="YG13" s="91"/>
      <c r="YH13" s="91"/>
      <c r="YI13" s="91"/>
      <c r="YJ13" s="91"/>
      <c r="YK13" s="91"/>
      <c r="YL13" s="91"/>
      <c r="YM13" s="91"/>
      <c r="YN13" s="91"/>
      <c r="YO13" s="91"/>
      <c r="YP13" s="91"/>
      <c r="YQ13" s="91"/>
      <c r="YR13" s="91"/>
      <c r="YS13" s="91"/>
      <c r="YT13" s="91"/>
      <c r="YU13" s="91"/>
      <c r="YV13" s="91"/>
      <c r="YW13" s="91"/>
      <c r="YX13" s="91"/>
      <c r="YY13" s="91"/>
      <c r="YZ13" s="91"/>
      <c r="ZA13" s="91"/>
      <c r="ZB13" s="91"/>
      <c r="ZC13" s="91"/>
      <c r="ZD13" s="91"/>
      <c r="ZE13" s="91"/>
      <c r="ZF13" s="91"/>
      <c r="ZG13" s="91"/>
      <c r="ZH13" s="91"/>
      <c r="ZI13" s="91"/>
      <c r="ZJ13" s="91"/>
      <c r="ZK13" s="91"/>
      <c r="ZL13" s="91"/>
      <c r="ZM13" s="91"/>
      <c r="ZN13" s="91"/>
      <c r="ZO13" s="91"/>
      <c r="ZP13" s="91"/>
      <c r="ZQ13" s="91"/>
      <c r="ZR13" s="91"/>
      <c r="ZS13" s="91"/>
      <c r="ZT13" s="91"/>
      <c r="ZU13" s="91"/>
      <c r="ZV13" s="91"/>
      <c r="ZW13" s="91"/>
      <c r="ZX13" s="91"/>
      <c r="ZY13" s="91"/>
      <c r="ZZ13" s="91"/>
      <c r="AAA13" s="91"/>
      <c r="AAB13" s="91"/>
      <c r="AAC13" s="91"/>
      <c r="AAD13" s="91"/>
      <c r="AAE13" s="91"/>
      <c r="AAF13" s="91"/>
      <c r="AAG13" s="91"/>
      <c r="AAH13" s="91"/>
      <c r="AAI13" s="91"/>
      <c r="AAJ13" s="91"/>
      <c r="AAK13" s="91"/>
      <c r="AAL13" s="91"/>
      <c r="AAM13" s="91"/>
      <c r="AAN13" s="91"/>
      <c r="AAO13" s="91"/>
      <c r="AAP13" s="91"/>
      <c r="AAQ13" s="91"/>
      <c r="AAR13" s="91"/>
      <c r="AAS13" s="91"/>
      <c r="AAT13" s="91"/>
      <c r="AAU13" s="91"/>
      <c r="AAV13" s="91"/>
      <c r="AAW13" s="91"/>
      <c r="AAX13" s="91"/>
      <c r="AAY13" s="91"/>
      <c r="AAZ13" s="91"/>
      <c r="ABA13" s="91"/>
      <c r="ABB13" s="91"/>
      <c r="ABC13" s="91"/>
      <c r="ABD13" s="91"/>
      <c r="ABE13" s="91"/>
      <c r="ABF13" s="91"/>
      <c r="ABG13" s="91"/>
      <c r="ABH13" s="91"/>
      <c r="ABI13" s="91"/>
      <c r="ABJ13" s="91"/>
      <c r="ABK13" s="91"/>
      <c r="ABL13" s="91"/>
      <c r="ABM13" s="91"/>
      <c r="ABN13" s="91"/>
      <c r="ABO13" s="91"/>
      <c r="ABP13" s="91"/>
      <c r="ABQ13" s="91"/>
      <c r="ABR13" s="91"/>
      <c r="ABS13" s="91"/>
      <c r="ABT13" s="91"/>
      <c r="ABU13" s="91"/>
      <c r="ABV13" s="91"/>
      <c r="ABW13" s="91"/>
      <c r="ABX13" s="91"/>
      <c r="ABY13" s="91"/>
      <c r="ABZ13" s="91"/>
      <c r="ACA13" s="91"/>
      <c r="ACB13" s="91"/>
      <c r="ACC13" s="91"/>
      <c r="ACD13" s="91"/>
      <c r="ACE13" s="91"/>
      <c r="ACF13" s="91"/>
      <c r="ACG13" s="91"/>
      <c r="ACH13" s="91"/>
      <c r="ACI13" s="91"/>
      <c r="ACJ13" s="91"/>
      <c r="ACK13" s="91"/>
      <c r="ACL13" s="91"/>
      <c r="ACM13" s="91"/>
      <c r="ACN13" s="91"/>
      <c r="ACO13" s="91"/>
      <c r="ACP13" s="91"/>
      <c r="ACQ13" s="91"/>
      <c r="ACR13" s="91"/>
      <c r="ACS13" s="91"/>
      <c r="ACT13" s="91"/>
      <c r="ACU13" s="91"/>
      <c r="ACV13" s="91"/>
      <c r="ACW13" s="91"/>
      <c r="ACX13" s="91"/>
      <c r="ACY13" s="91"/>
      <c r="ACZ13" s="91"/>
      <c r="ADA13" s="91"/>
      <c r="ADB13" s="91"/>
      <c r="ADC13" s="91"/>
      <c r="ADD13" s="91"/>
      <c r="ADE13" s="91"/>
      <c r="ADF13" s="91"/>
      <c r="ADG13" s="91"/>
      <c r="ADH13" s="91"/>
      <c r="ADI13" s="91"/>
      <c r="ADJ13" s="91"/>
      <c r="ADK13" s="91"/>
      <c r="ADL13" s="91"/>
      <c r="ADM13" s="91"/>
      <c r="ADN13" s="91"/>
      <c r="ADO13" s="91"/>
      <c r="ADP13" s="91"/>
      <c r="ADQ13" s="91"/>
      <c r="ADR13" s="91"/>
      <c r="ADS13" s="91"/>
      <c r="ADT13" s="91"/>
      <c r="ADU13" s="91"/>
      <c r="ADV13" s="91"/>
      <c r="ADW13" s="91"/>
      <c r="ADX13" s="91"/>
      <c r="ADY13" s="91"/>
      <c r="ADZ13" s="91"/>
      <c r="AEA13" s="91"/>
      <c r="AEB13" s="91"/>
      <c r="AEC13" s="91"/>
      <c r="AED13" s="91"/>
      <c r="AEE13" s="91"/>
      <c r="AEF13" s="91"/>
      <c r="AEG13" s="91"/>
      <c r="AEH13" s="91"/>
      <c r="AEI13" s="91"/>
      <c r="AEJ13" s="91"/>
      <c r="AEK13" s="91"/>
      <c r="AEL13" s="91"/>
      <c r="AEM13" s="91"/>
      <c r="AEN13" s="91"/>
      <c r="AEO13" s="91"/>
      <c r="AEP13" s="91"/>
      <c r="AEQ13" s="91"/>
      <c r="AER13" s="91"/>
      <c r="AES13" s="91"/>
      <c r="AET13" s="91"/>
      <c r="AEU13" s="91"/>
      <c r="AEV13" s="91"/>
      <c r="AEW13" s="91"/>
      <c r="AEX13" s="91"/>
      <c r="AEY13" s="91"/>
      <c r="AEZ13" s="91"/>
      <c r="AFA13" s="91"/>
      <c r="AFB13" s="91"/>
      <c r="AFC13" s="91"/>
      <c r="AFD13" s="91"/>
      <c r="AFE13" s="91"/>
      <c r="AFF13" s="91"/>
      <c r="AFG13" s="91"/>
      <c r="AFH13" s="91"/>
      <c r="AFI13" s="91"/>
      <c r="AFJ13" s="91"/>
      <c r="AFK13" s="91"/>
      <c r="AFL13" s="91"/>
      <c r="AFM13" s="91"/>
      <c r="AFN13" s="91"/>
      <c r="AFO13" s="91"/>
      <c r="AFP13" s="91"/>
      <c r="AFQ13" s="91"/>
      <c r="AFR13" s="91"/>
      <c r="AFS13" s="91"/>
      <c r="AFT13" s="91"/>
      <c r="AFU13" s="91"/>
      <c r="AFV13" s="91"/>
      <c r="AFW13" s="91"/>
      <c r="AFX13" s="91"/>
      <c r="AFY13" s="91"/>
      <c r="AFZ13" s="91"/>
      <c r="AGA13" s="91"/>
      <c r="AGB13" s="91"/>
      <c r="AGC13" s="91"/>
      <c r="AGD13" s="91"/>
      <c r="AGE13" s="91"/>
      <c r="AGF13" s="91"/>
      <c r="AGG13" s="91"/>
      <c r="AGH13" s="91"/>
      <c r="AGI13" s="91"/>
      <c r="AGJ13" s="91"/>
      <c r="AGK13" s="91"/>
      <c r="AGL13" s="91"/>
      <c r="AGM13" s="91"/>
      <c r="AGN13" s="91"/>
      <c r="AGO13" s="91"/>
      <c r="AGP13" s="91"/>
      <c r="AGQ13" s="91"/>
      <c r="AGR13" s="91"/>
      <c r="AGS13" s="91"/>
      <c r="AGT13" s="91"/>
      <c r="AGU13" s="91"/>
      <c r="AGV13" s="91"/>
      <c r="AGW13" s="91"/>
      <c r="AGX13" s="91"/>
      <c r="AGY13" s="91"/>
      <c r="AGZ13" s="91"/>
      <c r="AHA13" s="91"/>
      <c r="AHB13" s="91"/>
      <c r="AHC13" s="91"/>
      <c r="AHD13" s="91"/>
      <c r="AHE13" s="91"/>
      <c r="AHF13" s="91"/>
      <c r="AHG13" s="91"/>
      <c r="AHH13" s="91"/>
      <c r="AHI13" s="91"/>
      <c r="AHJ13" s="91"/>
      <c r="AHK13" s="91"/>
      <c r="AHL13" s="91"/>
      <c r="AHM13" s="91"/>
      <c r="AHN13" s="91"/>
      <c r="AHO13" s="91"/>
      <c r="AHP13" s="91"/>
      <c r="AHQ13" s="91"/>
      <c r="AHR13" s="91"/>
      <c r="AHS13" s="91"/>
      <c r="AHT13" s="91"/>
      <c r="AHU13" s="91"/>
      <c r="AHV13" s="91"/>
      <c r="AHW13" s="91"/>
      <c r="AHX13" s="91"/>
      <c r="AHY13" s="91"/>
      <c r="AHZ13" s="91"/>
      <c r="AIA13" s="91"/>
      <c r="AIB13" s="91"/>
      <c r="AIC13" s="91"/>
      <c r="AID13" s="91"/>
      <c r="AIE13" s="91"/>
      <c r="AIF13" s="91"/>
      <c r="AIG13" s="91"/>
      <c r="AIH13" s="91"/>
      <c r="AII13" s="91"/>
      <c r="AIJ13" s="91"/>
      <c r="AIK13" s="91"/>
      <c r="AIL13" s="91"/>
      <c r="AIM13" s="91"/>
      <c r="AIN13" s="91"/>
      <c r="AIO13" s="91"/>
      <c r="AIP13" s="91"/>
      <c r="AIQ13" s="91"/>
      <c r="AIR13" s="91"/>
      <c r="AIS13" s="91"/>
      <c r="AIT13" s="91"/>
      <c r="AIU13" s="91"/>
      <c r="AIV13" s="91"/>
      <c r="AIW13" s="91"/>
      <c r="AIX13" s="91"/>
      <c r="AIY13" s="91"/>
      <c r="AIZ13" s="91"/>
      <c r="AJA13" s="91"/>
      <c r="AJB13" s="91"/>
      <c r="AJC13" s="91"/>
      <c r="AJD13" s="91"/>
      <c r="AJE13" s="91"/>
      <c r="AJF13" s="91"/>
      <c r="AJG13" s="91"/>
      <c r="AJH13" s="91"/>
      <c r="AJI13" s="91"/>
      <c r="AJJ13" s="91"/>
      <c r="AJK13" s="91"/>
      <c r="AJL13" s="91"/>
      <c r="AJM13" s="91"/>
      <c r="AJN13" s="91"/>
      <c r="AJO13" s="91"/>
      <c r="AJP13" s="91"/>
      <c r="AJQ13" s="91"/>
      <c r="AJR13" s="91"/>
      <c r="AJS13" s="91"/>
      <c r="AJT13" s="91"/>
      <c r="AJU13" s="91"/>
      <c r="AJV13" s="91"/>
      <c r="AJW13" s="91"/>
      <c r="AJX13" s="91"/>
      <c r="AJY13" s="91"/>
      <c r="AJZ13" s="91"/>
      <c r="AKA13" s="91"/>
      <c r="AKB13" s="91"/>
      <c r="AKC13" s="91"/>
      <c r="AKD13" s="91"/>
      <c r="AKE13" s="91"/>
      <c r="AKF13" s="91"/>
      <c r="AKG13" s="91"/>
      <c r="AKH13" s="91"/>
      <c r="AKI13" s="91"/>
      <c r="AKJ13" s="91"/>
    </row>
    <row r="14" spans="1:972" s="93" customFormat="1">
      <c r="A14" s="87">
        <v>670960</v>
      </c>
      <c r="B14" s="91" t="s">
        <v>2035</v>
      </c>
      <c r="C14" s="88" t="s">
        <v>2036</v>
      </c>
      <c r="D14" s="87" t="s">
        <v>1982</v>
      </c>
      <c r="E14" s="89" t="s">
        <v>1982</v>
      </c>
      <c r="F14" s="90"/>
      <c r="G14" s="91"/>
      <c r="H14" s="88" t="s">
        <v>2129</v>
      </c>
      <c r="I14" s="87" t="s">
        <v>2037</v>
      </c>
      <c r="J14" s="89" t="s">
        <v>2038</v>
      </c>
      <c r="K14" s="89" t="s">
        <v>1985</v>
      </c>
      <c r="L14" s="92">
        <v>8000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  <c r="GX14" s="91"/>
      <c r="GY14" s="91"/>
      <c r="GZ14" s="91"/>
      <c r="HA14" s="91"/>
      <c r="HB14" s="91"/>
      <c r="HC14" s="91"/>
      <c r="HD14" s="91"/>
      <c r="HE14" s="91"/>
      <c r="HF14" s="91"/>
      <c r="HG14" s="91"/>
      <c r="HH14" s="91"/>
      <c r="HI14" s="91"/>
      <c r="HJ14" s="91"/>
      <c r="HK14" s="91"/>
      <c r="HL14" s="91"/>
      <c r="HM14" s="91"/>
      <c r="HN14" s="91"/>
      <c r="HO14" s="91"/>
      <c r="HP14" s="91"/>
      <c r="HQ14" s="91"/>
      <c r="HR14" s="91"/>
      <c r="HS14" s="91"/>
      <c r="HT14" s="91"/>
      <c r="HU14" s="91"/>
      <c r="HV14" s="91"/>
      <c r="HW14" s="91"/>
      <c r="HX14" s="91"/>
      <c r="HY14" s="91"/>
      <c r="HZ14" s="91"/>
      <c r="IA14" s="91"/>
      <c r="IB14" s="91"/>
      <c r="IC14" s="91"/>
      <c r="ID14" s="91"/>
      <c r="IE14" s="91"/>
      <c r="IF14" s="91"/>
      <c r="IG14" s="91"/>
      <c r="IH14" s="91"/>
      <c r="II14" s="91"/>
      <c r="IJ14" s="91"/>
      <c r="IK14" s="91"/>
      <c r="IL14" s="91"/>
      <c r="IM14" s="91"/>
      <c r="IN14" s="91"/>
      <c r="IO14" s="91"/>
      <c r="IP14" s="91"/>
      <c r="IQ14" s="91"/>
      <c r="IR14" s="91"/>
      <c r="IS14" s="91"/>
      <c r="IT14" s="91"/>
      <c r="IU14" s="91"/>
      <c r="IV14" s="91"/>
      <c r="IW14" s="91"/>
      <c r="IX14" s="91"/>
      <c r="IY14" s="91"/>
      <c r="IZ14" s="91"/>
      <c r="JA14" s="91"/>
      <c r="JB14" s="91"/>
      <c r="JC14" s="91"/>
      <c r="JD14" s="91"/>
      <c r="JE14" s="91"/>
      <c r="JF14" s="91"/>
      <c r="JG14" s="91"/>
      <c r="JH14" s="91"/>
      <c r="JI14" s="91"/>
      <c r="JJ14" s="91"/>
      <c r="JK14" s="91"/>
      <c r="JL14" s="91"/>
      <c r="JM14" s="91"/>
      <c r="JN14" s="91"/>
      <c r="JO14" s="91"/>
      <c r="JP14" s="91"/>
      <c r="JQ14" s="91"/>
      <c r="JR14" s="91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C14" s="91"/>
      <c r="KD14" s="91"/>
      <c r="KE14" s="91"/>
      <c r="KF14" s="91"/>
      <c r="KG14" s="91"/>
      <c r="KH14" s="91"/>
      <c r="KI14" s="91"/>
      <c r="KJ14" s="91"/>
      <c r="KK14" s="91"/>
      <c r="KL14" s="91"/>
      <c r="KM14" s="91"/>
      <c r="KN14" s="91"/>
      <c r="KO14" s="91"/>
      <c r="KP14" s="91"/>
      <c r="KQ14" s="91"/>
      <c r="KR14" s="91"/>
      <c r="KS14" s="91"/>
      <c r="KT14" s="91"/>
      <c r="KU14" s="91"/>
      <c r="KV14" s="91"/>
      <c r="KW14" s="91"/>
      <c r="KX14" s="91"/>
      <c r="KY14" s="91"/>
      <c r="KZ14" s="91"/>
      <c r="LA14" s="91"/>
      <c r="LB14" s="91"/>
      <c r="LC14" s="91"/>
      <c r="LD14" s="91"/>
      <c r="LE14" s="91"/>
      <c r="LF14" s="91"/>
      <c r="LG14" s="91"/>
      <c r="LH14" s="91"/>
      <c r="LI14" s="91"/>
      <c r="LJ14" s="91"/>
      <c r="LK14" s="91"/>
      <c r="LL14" s="91"/>
      <c r="LM14" s="91"/>
      <c r="LN14" s="91"/>
      <c r="LO14" s="91"/>
      <c r="LP14" s="91"/>
      <c r="LQ14" s="91"/>
      <c r="LR14" s="91"/>
      <c r="LS14" s="91"/>
      <c r="LT14" s="91"/>
      <c r="LU14" s="91"/>
      <c r="LV14" s="91"/>
      <c r="LW14" s="91"/>
      <c r="LX14" s="91"/>
      <c r="LY14" s="91"/>
      <c r="LZ14" s="91"/>
      <c r="MA14" s="91"/>
      <c r="MB14" s="91"/>
      <c r="MC14" s="91"/>
      <c r="MD14" s="91"/>
      <c r="ME14" s="91"/>
      <c r="MF14" s="91"/>
      <c r="MG14" s="91"/>
      <c r="MH14" s="91"/>
      <c r="MI14" s="91"/>
      <c r="MJ14" s="91"/>
      <c r="MK14" s="91"/>
      <c r="ML14" s="91"/>
      <c r="MM14" s="91"/>
      <c r="MN14" s="91"/>
      <c r="MO14" s="91"/>
      <c r="MP14" s="91"/>
      <c r="MQ14" s="91"/>
      <c r="MR14" s="91"/>
      <c r="MS14" s="91"/>
      <c r="MT14" s="91"/>
      <c r="MU14" s="91"/>
      <c r="MV14" s="91"/>
      <c r="MW14" s="91"/>
      <c r="MX14" s="91"/>
      <c r="MY14" s="91"/>
      <c r="MZ14" s="91"/>
      <c r="NA14" s="91"/>
      <c r="NB14" s="91"/>
      <c r="NC14" s="91"/>
      <c r="ND14" s="91"/>
      <c r="NE14" s="91"/>
      <c r="NF14" s="91"/>
      <c r="NG14" s="91"/>
      <c r="NH14" s="91"/>
      <c r="NI14" s="91"/>
      <c r="NJ14" s="91"/>
      <c r="NK14" s="91"/>
      <c r="NL14" s="91"/>
      <c r="NM14" s="91"/>
      <c r="NN14" s="91"/>
      <c r="NO14" s="91"/>
      <c r="NP14" s="91"/>
      <c r="NQ14" s="91"/>
      <c r="NR14" s="91"/>
      <c r="NS14" s="91"/>
      <c r="NT14" s="91"/>
      <c r="NU14" s="91"/>
      <c r="NV14" s="91"/>
      <c r="NW14" s="91"/>
      <c r="NX14" s="91"/>
      <c r="NY14" s="91"/>
      <c r="NZ14" s="91"/>
      <c r="OA14" s="91"/>
      <c r="OB14" s="91"/>
      <c r="OC14" s="91"/>
      <c r="OD14" s="91"/>
      <c r="OE14" s="91"/>
      <c r="OF14" s="91"/>
      <c r="OG14" s="91"/>
      <c r="OH14" s="91"/>
      <c r="OI14" s="91"/>
      <c r="OJ14" s="91"/>
      <c r="OK14" s="91"/>
      <c r="OL14" s="91"/>
      <c r="OM14" s="91"/>
      <c r="ON14" s="91"/>
      <c r="OO14" s="91"/>
      <c r="OP14" s="91"/>
      <c r="OQ14" s="91"/>
      <c r="OR14" s="91"/>
      <c r="OS14" s="91"/>
      <c r="OT14" s="91"/>
      <c r="OU14" s="91"/>
      <c r="OV14" s="91"/>
      <c r="OW14" s="91"/>
      <c r="OX14" s="91"/>
      <c r="OY14" s="91"/>
      <c r="OZ14" s="91"/>
      <c r="PA14" s="91"/>
      <c r="PB14" s="91"/>
      <c r="PC14" s="91"/>
      <c r="PD14" s="91"/>
      <c r="PE14" s="91"/>
      <c r="PF14" s="91"/>
      <c r="PG14" s="91"/>
      <c r="PH14" s="91"/>
      <c r="PI14" s="91"/>
      <c r="PJ14" s="91"/>
      <c r="PK14" s="91"/>
      <c r="PL14" s="91"/>
      <c r="PM14" s="91"/>
      <c r="PN14" s="91"/>
      <c r="PO14" s="91"/>
      <c r="PP14" s="91"/>
      <c r="PQ14" s="91"/>
      <c r="PR14" s="91"/>
      <c r="PS14" s="91"/>
      <c r="PT14" s="91"/>
      <c r="PU14" s="91"/>
      <c r="PV14" s="91"/>
      <c r="PW14" s="91"/>
      <c r="PX14" s="91"/>
      <c r="PY14" s="91"/>
      <c r="PZ14" s="91"/>
      <c r="QA14" s="91"/>
      <c r="QB14" s="91"/>
      <c r="QC14" s="91"/>
      <c r="QD14" s="91"/>
      <c r="QE14" s="91"/>
      <c r="QF14" s="91"/>
      <c r="QG14" s="91"/>
      <c r="QH14" s="91"/>
      <c r="QI14" s="91"/>
      <c r="QJ14" s="91"/>
      <c r="QK14" s="91"/>
      <c r="QL14" s="91"/>
      <c r="QM14" s="91"/>
      <c r="QN14" s="91"/>
      <c r="QO14" s="91"/>
      <c r="QP14" s="91"/>
      <c r="QQ14" s="91"/>
      <c r="QR14" s="91"/>
      <c r="QS14" s="91"/>
      <c r="QT14" s="91"/>
      <c r="QU14" s="91"/>
      <c r="QV14" s="91"/>
      <c r="QW14" s="91"/>
      <c r="QX14" s="91"/>
      <c r="QY14" s="91"/>
      <c r="QZ14" s="91"/>
      <c r="RA14" s="91"/>
      <c r="RB14" s="91"/>
      <c r="RC14" s="91"/>
      <c r="RD14" s="91"/>
      <c r="RE14" s="91"/>
      <c r="RF14" s="91"/>
      <c r="RG14" s="91"/>
      <c r="RH14" s="91"/>
      <c r="RI14" s="91"/>
      <c r="RJ14" s="91"/>
      <c r="RK14" s="91"/>
      <c r="RL14" s="91"/>
      <c r="RM14" s="91"/>
      <c r="RN14" s="91"/>
      <c r="RO14" s="91"/>
      <c r="RP14" s="91"/>
      <c r="RQ14" s="91"/>
      <c r="RR14" s="91"/>
      <c r="RS14" s="91"/>
      <c r="RT14" s="91"/>
      <c r="RU14" s="91"/>
      <c r="RV14" s="91"/>
      <c r="RW14" s="91"/>
      <c r="RX14" s="91"/>
      <c r="RY14" s="91"/>
      <c r="RZ14" s="91"/>
      <c r="SA14" s="91"/>
      <c r="SB14" s="91"/>
      <c r="SC14" s="91"/>
      <c r="SD14" s="91"/>
      <c r="SE14" s="91"/>
      <c r="SF14" s="91"/>
      <c r="SG14" s="91"/>
      <c r="SH14" s="91"/>
      <c r="SI14" s="91"/>
      <c r="SJ14" s="91"/>
      <c r="SK14" s="91"/>
      <c r="SL14" s="91"/>
      <c r="SM14" s="91"/>
      <c r="SN14" s="91"/>
      <c r="SO14" s="91"/>
      <c r="SP14" s="91"/>
      <c r="SQ14" s="91"/>
      <c r="SR14" s="91"/>
      <c r="SS14" s="91"/>
      <c r="ST14" s="91"/>
      <c r="SU14" s="91"/>
      <c r="SV14" s="91"/>
      <c r="SW14" s="91"/>
      <c r="SX14" s="91"/>
      <c r="SY14" s="91"/>
      <c r="SZ14" s="91"/>
      <c r="TA14" s="91"/>
      <c r="TB14" s="91"/>
      <c r="TC14" s="91"/>
      <c r="TD14" s="91"/>
      <c r="TE14" s="91"/>
      <c r="TF14" s="91"/>
      <c r="TG14" s="91"/>
      <c r="TH14" s="91"/>
      <c r="TI14" s="91"/>
      <c r="TJ14" s="91"/>
      <c r="TK14" s="91"/>
      <c r="TL14" s="91"/>
      <c r="TM14" s="91"/>
      <c r="TN14" s="91"/>
      <c r="TO14" s="91"/>
      <c r="TP14" s="91"/>
      <c r="TQ14" s="91"/>
      <c r="TR14" s="91"/>
      <c r="TS14" s="91"/>
      <c r="TT14" s="91"/>
      <c r="TU14" s="91"/>
      <c r="TV14" s="91"/>
      <c r="TW14" s="91"/>
      <c r="TX14" s="91"/>
      <c r="TY14" s="91"/>
      <c r="TZ14" s="91"/>
      <c r="UA14" s="91"/>
      <c r="UB14" s="91"/>
      <c r="UC14" s="91"/>
      <c r="UD14" s="91"/>
      <c r="UE14" s="91"/>
      <c r="UF14" s="91"/>
      <c r="UG14" s="91"/>
      <c r="UH14" s="91"/>
      <c r="UI14" s="91"/>
      <c r="UJ14" s="91"/>
      <c r="UK14" s="91"/>
      <c r="UL14" s="91"/>
      <c r="UM14" s="91"/>
      <c r="UN14" s="91"/>
      <c r="UO14" s="91"/>
      <c r="UP14" s="91"/>
      <c r="UQ14" s="91"/>
      <c r="UR14" s="91"/>
      <c r="US14" s="91"/>
      <c r="UT14" s="91"/>
      <c r="UU14" s="91"/>
      <c r="UV14" s="91"/>
      <c r="UW14" s="91"/>
      <c r="UX14" s="91"/>
      <c r="UY14" s="91"/>
      <c r="UZ14" s="91"/>
      <c r="VA14" s="91"/>
      <c r="VB14" s="91"/>
      <c r="VC14" s="91"/>
      <c r="VD14" s="91"/>
      <c r="VE14" s="91"/>
      <c r="VF14" s="91"/>
      <c r="VG14" s="91"/>
      <c r="VH14" s="91"/>
      <c r="VI14" s="91"/>
      <c r="VJ14" s="91"/>
      <c r="VK14" s="91"/>
      <c r="VL14" s="91"/>
      <c r="VM14" s="91"/>
      <c r="VN14" s="91"/>
      <c r="VO14" s="91"/>
      <c r="VP14" s="91"/>
      <c r="VQ14" s="91"/>
      <c r="VR14" s="91"/>
      <c r="VS14" s="91"/>
      <c r="VT14" s="91"/>
      <c r="VU14" s="91"/>
      <c r="VV14" s="91"/>
      <c r="VW14" s="91"/>
      <c r="VX14" s="91"/>
      <c r="VY14" s="91"/>
      <c r="VZ14" s="91"/>
      <c r="WA14" s="91"/>
      <c r="WB14" s="91"/>
      <c r="WC14" s="91"/>
      <c r="WD14" s="91"/>
      <c r="WE14" s="91"/>
      <c r="WF14" s="91"/>
      <c r="WG14" s="91"/>
      <c r="WH14" s="91"/>
      <c r="WI14" s="91"/>
      <c r="WJ14" s="91"/>
      <c r="WK14" s="91"/>
      <c r="WL14" s="91"/>
      <c r="WM14" s="91"/>
      <c r="WN14" s="91"/>
      <c r="WO14" s="91"/>
      <c r="WP14" s="91"/>
      <c r="WQ14" s="91"/>
      <c r="WR14" s="91"/>
      <c r="WS14" s="91"/>
      <c r="WT14" s="91"/>
      <c r="WU14" s="91"/>
      <c r="WV14" s="91"/>
      <c r="WW14" s="91"/>
      <c r="WX14" s="91"/>
      <c r="WY14" s="91"/>
      <c r="WZ14" s="91"/>
      <c r="XA14" s="91"/>
      <c r="XB14" s="91"/>
      <c r="XC14" s="91"/>
      <c r="XD14" s="91"/>
      <c r="XE14" s="91"/>
      <c r="XF14" s="91"/>
      <c r="XG14" s="91"/>
      <c r="XH14" s="91"/>
      <c r="XI14" s="91"/>
      <c r="XJ14" s="91"/>
      <c r="XK14" s="91"/>
      <c r="XL14" s="91"/>
      <c r="XM14" s="91"/>
      <c r="XN14" s="91"/>
      <c r="XO14" s="91"/>
      <c r="XP14" s="91"/>
      <c r="XQ14" s="91"/>
      <c r="XR14" s="91"/>
      <c r="XS14" s="91"/>
      <c r="XT14" s="91"/>
      <c r="XU14" s="91"/>
      <c r="XV14" s="91"/>
      <c r="XW14" s="91"/>
      <c r="XX14" s="91"/>
      <c r="XY14" s="91"/>
      <c r="XZ14" s="91"/>
      <c r="YA14" s="91"/>
      <c r="YB14" s="91"/>
      <c r="YC14" s="91"/>
      <c r="YD14" s="91"/>
      <c r="YE14" s="91"/>
      <c r="YF14" s="91"/>
      <c r="YG14" s="91"/>
      <c r="YH14" s="91"/>
      <c r="YI14" s="91"/>
      <c r="YJ14" s="91"/>
      <c r="YK14" s="91"/>
      <c r="YL14" s="91"/>
      <c r="YM14" s="91"/>
      <c r="YN14" s="91"/>
      <c r="YO14" s="91"/>
      <c r="YP14" s="91"/>
      <c r="YQ14" s="91"/>
      <c r="YR14" s="91"/>
      <c r="YS14" s="91"/>
      <c r="YT14" s="91"/>
      <c r="YU14" s="91"/>
      <c r="YV14" s="91"/>
      <c r="YW14" s="91"/>
      <c r="YX14" s="91"/>
      <c r="YY14" s="91"/>
      <c r="YZ14" s="91"/>
      <c r="ZA14" s="91"/>
      <c r="ZB14" s="91"/>
      <c r="ZC14" s="91"/>
      <c r="ZD14" s="91"/>
      <c r="ZE14" s="91"/>
      <c r="ZF14" s="91"/>
      <c r="ZG14" s="91"/>
      <c r="ZH14" s="91"/>
      <c r="ZI14" s="91"/>
      <c r="ZJ14" s="91"/>
      <c r="ZK14" s="91"/>
      <c r="ZL14" s="91"/>
      <c r="ZM14" s="91"/>
      <c r="ZN14" s="91"/>
      <c r="ZO14" s="91"/>
      <c r="ZP14" s="91"/>
      <c r="ZQ14" s="91"/>
      <c r="ZR14" s="91"/>
      <c r="ZS14" s="91"/>
      <c r="ZT14" s="91"/>
      <c r="ZU14" s="91"/>
      <c r="ZV14" s="91"/>
      <c r="ZW14" s="91"/>
      <c r="ZX14" s="91"/>
      <c r="ZY14" s="91"/>
      <c r="ZZ14" s="91"/>
      <c r="AAA14" s="91"/>
      <c r="AAB14" s="91"/>
      <c r="AAC14" s="91"/>
      <c r="AAD14" s="91"/>
      <c r="AAE14" s="91"/>
      <c r="AAF14" s="91"/>
      <c r="AAG14" s="91"/>
      <c r="AAH14" s="91"/>
      <c r="AAI14" s="91"/>
      <c r="AAJ14" s="91"/>
      <c r="AAK14" s="91"/>
      <c r="AAL14" s="91"/>
      <c r="AAM14" s="91"/>
      <c r="AAN14" s="91"/>
      <c r="AAO14" s="91"/>
      <c r="AAP14" s="91"/>
      <c r="AAQ14" s="91"/>
      <c r="AAR14" s="91"/>
      <c r="AAS14" s="91"/>
      <c r="AAT14" s="91"/>
      <c r="AAU14" s="91"/>
      <c r="AAV14" s="91"/>
      <c r="AAW14" s="91"/>
      <c r="AAX14" s="91"/>
      <c r="AAY14" s="91"/>
      <c r="AAZ14" s="91"/>
      <c r="ABA14" s="91"/>
      <c r="ABB14" s="91"/>
      <c r="ABC14" s="91"/>
      <c r="ABD14" s="91"/>
      <c r="ABE14" s="91"/>
      <c r="ABF14" s="91"/>
      <c r="ABG14" s="91"/>
      <c r="ABH14" s="91"/>
      <c r="ABI14" s="91"/>
      <c r="ABJ14" s="91"/>
      <c r="ABK14" s="91"/>
      <c r="ABL14" s="91"/>
      <c r="ABM14" s="91"/>
      <c r="ABN14" s="91"/>
      <c r="ABO14" s="91"/>
      <c r="ABP14" s="91"/>
      <c r="ABQ14" s="91"/>
      <c r="ABR14" s="91"/>
      <c r="ABS14" s="91"/>
      <c r="ABT14" s="91"/>
      <c r="ABU14" s="91"/>
      <c r="ABV14" s="91"/>
      <c r="ABW14" s="91"/>
      <c r="ABX14" s="91"/>
      <c r="ABY14" s="91"/>
      <c r="ABZ14" s="91"/>
      <c r="ACA14" s="91"/>
      <c r="ACB14" s="91"/>
      <c r="ACC14" s="91"/>
      <c r="ACD14" s="91"/>
      <c r="ACE14" s="91"/>
      <c r="ACF14" s="91"/>
      <c r="ACG14" s="91"/>
      <c r="ACH14" s="91"/>
      <c r="ACI14" s="91"/>
      <c r="ACJ14" s="91"/>
      <c r="ACK14" s="91"/>
      <c r="ACL14" s="91"/>
      <c r="ACM14" s="91"/>
      <c r="ACN14" s="91"/>
      <c r="ACO14" s="91"/>
      <c r="ACP14" s="91"/>
      <c r="ACQ14" s="91"/>
      <c r="ACR14" s="91"/>
      <c r="ACS14" s="91"/>
      <c r="ACT14" s="91"/>
      <c r="ACU14" s="91"/>
      <c r="ACV14" s="91"/>
      <c r="ACW14" s="91"/>
      <c r="ACX14" s="91"/>
      <c r="ACY14" s="91"/>
      <c r="ACZ14" s="91"/>
      <c r="ADA14" s="91"/>
      <c r="ADB14" s="91"/>
      <c r="ADC14" s="91"/>
      <c r="ADD14" s="91"/>
      <c r="ADE14" s="91"/>
      <c r="ADF14" s="91"/>
      <c r="ADG14" s="91"/>
      <c r="ADH14" s="91"/>
      <c r="ADI14" s="91"/>
      <c r="ADJ14" s="91"/>
      <c r="ADK14" s="91"/>
      <c r="ADL14" s="91"/>
      <c r="ADM14" s="91"/>
      <c r="ADN14" s="91"/>
      <c r="ADO14" s="91"/>
      <c r="ADP14" s="91"/>
      <c r="ADQ14" s="91"/>
      <c r="ADR14" s="91"/>
      <c r="ADS14" s="91"/>
      <c r="ADT14" s="91"/>
      <c r="ADU14" s="91"/>
      <c r="ADV14" s="91"/>
      <c r="ADW14" s="91"/>
      <c r="ADX14" s="91"/>
      <c r="ADY14" s="91"/>
      <c r="ADZ14" s="91"/>
      <c r="AEA14" s="91"/>
      <c r="AEB14" s="91"/>
      <c r="AEC14" s="91"/>
      <c r="AED14" s="91"/>
      <c r="AEE14" s="91"/>
      <c r="AEF14" s="91"/>
      <c r="AEG14" s="91"/>
      <c r="AEH14" s="91"/>
      <c r="AEI14" s="91"/>
      <c r="AEJ14" s="91"/>
      <c r="AEK14" s="91"/>
      <c r="AEL14" s="91"/>
      <c r="AEM14" s="91"/>
      <c r="AEN14" s="91"/>
      <c r="AEO14" s="91"/>
      <c r="AEP14" s="91"/>
      <c r="AEQ14" s="91"/>
      <c r="AER14" s="91"/>
      <c r="AES14" s="91"/>
      <c r="AET14" s="91"/>
      <c r="AEU14" s="91"/>
      <c r="AEV14" s="91"/>
      <c r="AEW14" s="91"/>
      <c r="AEX14" s="91"/>
      <c r="AEY14" s="91"/>
      <c r="AEZ14" s="91"/>
      <c r="AFA14" s="91"/>
      <c r="AFB14" s="91"/>
      <c r="AFC14" s="91"/>
      <c r="AFD14" s="91"/>
      <c r="AFE14" s="91"/>
      <c r="AFF14" s="91"/>
      <c r="AFG14" s="91"/>
      <c r="AFH14" s="91"/>
      <c r="AFI14" s="91"/>
      <c r="AFJ14" s="91"/>
      <c r="AFK14" s="91"/>
      <c r="AFL14" s="91"/>
      <c r="AFM14" s="91"/>
      <c r="AFN14" s="91"/>
      <c r="AFO14" s="91"/>
      <c r="AFP14" s="91"/>
      <c r="AFQ14" s="91"/>
      <c r="AFR14" s="91"/>
      <c r="AFS14" s="91"/>
      <c r="AFT14" s="91"/>
      <c r="AFU14" s="91"/>
      <c r="AFV14" s="91"/>
      <c r="AFW14" s="91"/>
      <c r="AFX14" s="91"/>
      <c r="AFY14" s="91"/>
      <c r="AFZ14" s="91"/>
      <c r="AGA14" s="91"/>
      <c r="AGB14" s="91"/>
      <c r="AGC14" s="91"/>
      <c r="AGD14" s="91"/>
      <c r="AGE14" s="91"/>
      <c r="AGF14" s="91"/>
      <c r="AGG14" s="91"/>
      <c r="AGH14" s="91"/>
      <c r="AGI14" s="91"/>
      <c r="AGJ14" s="91"/>
      <c r="AGK14" s="91"/>
      <c r="AGL14" s="91"/>
      <c r="AGM14" s="91"/>
      <c r="AGN14" s="91"/>
      <c r="AGO14" s="91"/>
      <c r="AGP14" s="91"/>
      <c r="AGQ14" s="91"/>
      <c r="AGR14" s="91"/>
      <c r="AGS14" s="91"/>
      <c r="AGT14" s="91"/>
      <c r="AGU14" s="91"/>
      <c r="AGV14" s="91"/>
      <c r="AGW14" s="91"/>
      <c r="AGX14" s="91"/>
      <c r="AGY14" s="91"/>
      <c r="AGZ14" s="91"/>
      <c r="AHA14" s="91"/>
      <c r="AHB14" s="91"/>
      <c r="AHC14" s="91"/>
      <c r="AHD14" s="91"/>
      <c r="AHE14" s="91"/>
      <c r="AHF14" s="91"/>
      <c r="AHG14" s="91"/>
      <c r="AHH14" s="91"/>
      <c r="AHI14" s="91"/>
      <c r="AHJ14" s="91"/>
      <c r="AHK14" s="91"/>
      <c r="AHL14" s="91"/>
      <c r="AHM14" s="91"/>
      <c r="AHN14" s="91"/>
      <c r="AHO14" s="91"/>
      <c r="AHP14" s="91"/>
      <c r="AHQ14" s="91"/>
      <c r="AHR14" s="91"/>
      <c r="AHS14" s="91"/>
      <c r="AHT14" s="91"/>
      <c r="AHU14" s="91"/>
      <c r="AHV14" s="91"/>
      <c r="AHW14" s="91"/>
      <c r="AHX14" s="91"/>
      <c r="AHY14" s="91"/>
      <c r="AHZ14" s="91"/>
      <c r="AIA14" s="91"/>
      <c r="AIB14" s="91"/>
      <c r="AIC14" s="91"/>
      <c r="AID14" s="91"/>
      <c r="AIE14" s="91"/>
      <c r="AIF14" s="91"/>
      <c r="AIG14" s="91"/>
      <c r="AIH14" s="91"/>
      <c r="AII14" s="91"/>
      <c r="AIJ14" s="91"/>
      <c r="AIK14" s="91"/>
      <c r="AIL14" s="91"/>
      <c r="AIM14" s="91"/>
      <c r="AIN14" s="91"/>
      <c r="AIO14" s="91"/>
      <c r="AIP14" s="91"/>
      <c r="AIQ14" s="91"/>
      <c r="AIR14" s="91"/>
      <c r="AIS14" s="91"/>
      <c r="AIT14" s="91"/>
      <c r="AIU14" s="91"/>
      <c r="AIV14" s="91"/>
      <c r="AIW14" s="91"/>
      <c r="AIX14" s="91"/>
      <c r="AIY14" s="91"/>
      <c r="AIZ14" s="91"/>
      <c r="AJA14" s="91"/>
      <c r="AJB14" s="91"/>
      <c r="AJC14" s="91"/>
      <c r="AJD14" s="91"/>
      <c r="AJE14" s="91"/>
      <c r="AJF14" s="91"/>
      <c r="AJG14" s="91"/>
      <c r="AJH14" s="91"/>
      <c r="AJI14" s="91"/>
      <c r="AJJ14" s="91"/>
      <c r="AJK14" s="91"/>
      <c r="AJL14" s="91"/>
      <c r="AJM14" s="91"/>
      <c r="AJN14" s="91"/>
      <c r="AJO14" s="91"/>
      <c r="AJP14" s="91"/>
      <c r="AJQ14" s="91"/>
      <c r="AJR14" s="91"/>
      <c r="AJS14" s="91"/>
      <c r="AJT14" s="91"/>
      <c r="AJU14" s="91"/>
      <c r="AJV14" s="91"/>
      <c r="AJW14" s="91"/>
      <c r="AJX14" s="91"/>
      <c r="AJY14" s="91"/>
      <c r="AJZ14" s="91"/>
      <c r="AKA14" s="91"/>
      <c r="AKB14" s="91"/>
      <c r="AKC14" s="91"/>
      <c r="AKD14" s="91"/>
      <c r="AKE14" s="91"/>
      <c r="AKF14" s="91"/>
      <c r="AKG14" s="91"/>
      <c r="AKH14" s="91"/>
      <c r="AKI14" s="91"/>
      <c r="AKJ14" s="91"/>
    </row>
    <row r="15" spans="1:972" s="93" customFormat="1">
      <c r="A15" s="87">
        <v>670999</v>
      </c>
      <c r="B15" s="91"/>
      <c r="C15" s="88" t="s">
        <v>2039</v>
      </c>
      <c r="D15" s="87" t="s">
        <v>1988</v>
      </c>
      <c r="E15" s="89" t="s">
        <v>1988</v>
      </c>
      <c r="F15" s="90"/>
      <c r="G15" s="91"/>
      <c r="H15" s="88" t="s">
        <v>2040</v>
      </c>
      <c r="I15" s="87" t="s">
        <v>2041</v>
      </c>
      <c r="J15" s="89" t="s">
        <v>2042</v>
      </c>
      <c r="K15" s="89"/>
      <c r="L15" s="92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V15" s="91"/>
      <c r="GW15" s="91"/>
      <c r="GX15" s="91"/>
      <c r="GY15" s="91"/>
      <c r="GZ15" s="91"/>
      <c r="HA15" s="91"/>
      <c r="HB15" s="91"/>
      <c r="HC15" s="91"/>
      <c r="HD15" s="91"/>
      <c r="HE15" s="91"/>
      <c r="HF15" s="91"/>
      <c r="HG15" s="91"/>
      <c r="HH15" s="91"/>
      <c r="HI15" s="91"/>
      <c r="HJ15" s="91"/>
      <c r="HK15" s="91"/>
      <c r="HL15" s="91"/>
      <c r="HM15" s="91"/>
      <c r="HN15" s="91"/>
      <c r="HO15" s="91"/>
      <c r="HP15" s="91"/>
      <c r="HQ15" s="91"/>
      <c r="HR15" s="91"/>
      <c r="HS15" s="91"/>
      <c r="HT15" s="91"/>
      <c r="HU15" s="91"/>
      <c r="HV15" s="91"/>
      <c r="HW15" s="91"/>
      <c r="HX15" s="91"/>
      <c r="HY15" s="91"/>
      <c r="HZ15" s="91"/>
      <c r="IA15" s="91"/>
      <c r="IB15" s="91"/>
      <c r="IC15" s="91"/>
      <c r="ID15" s="91"/>
      <c r="IE15" s="91"/>
      <c r="IF15" s="91"/>
      <c r="IG15" s="91"/>
      <c r="IH15" s="91"/>
      <c r="II15" s="91"/>
      <c r="IJ15" s="91"/>
      <c r="IK15" s="91"/>
      <c r="IL15" s="91"/>
      <c r="IM15" s="91"/>
      <c r="IN15" s="91"/>
      <c r="IO15" s="91"/>
      <c r="IP15" s="91"/>
      <c r="IQ15" s="91"/>
      <c r="IR15" s="91"/>
      <c r="IS15" s="91"/>
      <c r="IT15" s="91"/>
      <c r="IU15" s="91"/>
      <c r="IV15" s="91"/>
      <c r="IW15" s="91"/>
      <c r="IX15" s="91"/>
      <c r="IY15" s="91"/>
      <c r="IZ15" s="91"/>
      <c r="JA15" s="91"/>
      <c r="JB15" s="91"/>
      <c r="JC15" s="91"/>
      <c r="JD15" s="91"/>
      <c r="JE15" s="91"/>
      <c r="JF15" s="91"/>
      <c r="JG15" s="91"/>
      <c r="JH15" s="91"/>
      <c r="JI15" s="91"/>
      <c r="JJ15" s="91"/>
      <c r="JK15" s="91"/>
      <c r="JL15" s="91"/>
      <c r="JM15" s="91"/>
      <c r="JN15" s="91"/>
      <c r="JO15" s="91"/>
      <c r="JP15" s="91"/>
      <c r="JQ15" s="91"/>
      <c r="JR15" s="91"/>
      <c r="JS15" s="91"/>
      <c r="JT15" s="91"/>
      <c r="JU15" s="91"/>
      <c r="JV15" s="91"/>
      <c r="JW15" s="91"/>
      <c r="JX15" s="91"/>
      <c r="JY15" s="91"/>
      <c r="JZ15" s="91"/>
      <c r="KA15" s="91"/>
      <c r="KB15" s="91"/>
      <c r="KC15" s="91"/>
      <c r="KD15" s="91"/>
      <c r="KE15" s="91"/>
      <c r="KF15" s="91"/>
      <c r="KG15" s="91"/>
      <c r="KH15" s="91"/>
      <c r="KI15" s="91"/>
      <c r="KJ15" s="91"/>
      <c r="KK15" s="91"/>
      <c r="KL15" s="91"/>
      <c r="KM15" s="91"/>
      <c r="KN15" s="91"/>
      <c r="KO15" s="91"/>
      <c r="KP15" s="91"/>
      <c r="KQ15" s="91"/>
      <c r="KR15" s="91"/>
      <c r="KS15" s="91"/>
      <c r="KT15" s="91"/>
      <c r="KU15" s="91"/>
      <c r="KV15" s="91"/>
      <c r="KW15" s="91"/>
      <c r="KX15" s="91"/>
      <c r="KY15" s="91"/>
      <c r="KZ15" s="91"/>
      <c r="LA15" s="91"/>
      <c r="LB15" s="91"/>
      <c r="LC15" s="91"/>
      <c r="LD15" s="91"/>
      <c r="LE15" s="91"/>
      <c r="LF15" s="91"/>
      <c r="LG15" s="91"/>
      <c r="LH15" s="91"/>
      <c r="LI15" s="91"/>
      <c r="LJ15" s="91"/>
      <c r="LK15" s="91"/>
      <c r="LL15" s="91"/>
      <c r="LM15" s="91"/>
      <c r="LN15" s="91"/>
      <c r="LO15" s="91"/>
      <c r="LP15" s="91"/>
      <c r="LQ15" s="91"/>
      <c r="LR15" s="91"/>
      <c r="LS15" s="91"/>
      <c r="LT15" s="91"/>
      <c r="LU15" s="91"/>
      <c r="LV15" s="91"/>
      <c r="LW15" s="91"/>
      <c r="LX15" s="91"/>
      <c r="LY15" s="91"/>
      <c r="LZ15" s="91"/>
      <c r="MA15" s="91"/>
      <c r="MB15" s="91"/>
      <c r="MC15" s="91"/>
      <c r="MD15" s="91"/>
      <c r="ME15" s="91"/>
      <c r="MF15" s="91"/>
      <c r="MG15" s="91"/>
      <c r="MH15" s="91"/>
      <c r="MI15" s="91"/>
      <c r="MJ15" s="91"/>
      <c r="MK15" s="91"/>
      <c r="ML15" s="91"/>
      <c r="MM15" s="91"/>
      <c r="MN15" s="91"/>
      <c r="MO15" s="91"/>
      <c r="MP15" s="91"/>
      <c r="MQ15" s="91"/>
      <c r="MR15" s="91"/>
      <c r="MS15" s="91"/>
      <c r="MT15" s="91"/>
      <c r="MU15" s="91"/>
      <c r="MV15" s="91"/>
      <c r="MW15" s="91"/>
      <c r="MX15" s="91"/>
      <c r="MY15" s="91"/>
      <c r="MZ15" s="91"/>
      <c r="NA15" s="91"/>
      <c r="NB15" s="91"/>
      <c r="NC15" s="91"/>
      <c r="ND15" s="91"/>
      <c r="NE15" s="91"/>
      <c r="NF15" s="91"/>
      <c r="NG15" s="91"/>
      <c r="NH15" s="91"/>
      <c r="NI15" s="91"/>
      <c r="NJ15" s="91"/>
      <c r="NK15" s="91"/>
      <c r="NL15" s="91"/>
      <c r="NM15" s="91"/>
      <c r="NN15" s="91"/>
      <c r="NO15" s="91"/>
      <c r="NP15" s="91"/>
      <c r="NQ15" s="91"/>
      <c r="NR15" s="91"/>
      <c r="NS15" s="91"/>
      <c r="NT15" s="91"/>
      <c r="NU15" s="91"/>
      <c r="NV15" s="91"/>
      <c r="NW15" s="91"/>
      <c r="NX15" s="91"/>
      <c r="NY15" s="91"/>
      <c r="NZ15" s="91"/>
      <c r="OA15" s="91"/>
      <c r="OB15" s="91"/>
      <c r="OC15" s="91"/>
      <c r="OD15" s="91"/>
      <c r="OE15" s="91"/>
      <c r="OF15" s="91"/>
      <c r="OG15" s="91"/>
      <c r="OH15" s="91"/>
      <c r="OI15" s="91"/>
      <c r="OJ15" s="91"/>
      <c r="OK15" s="91"/>
      <c r="OL15" s="91"/>
      <c r="OM15" s="91"/>
      <c r="ON15" s="91"/>
      <c r="OO15" s="91"/>
      <c r="OP15" s="91"/>
      <c r="OQ15" s="91"/>
      <c r="OR15" s="91"/>
      <c r="OS15" s="91"/>
      <c r="OT15" s="91"/>
      <c r="OU15" s="91"/>
      <c r="OV15" s="91"/>
      <c r="OW15" s="91"/>
      <c r="OX15" s="91"/>
      <c r="OY15" s="91"/>
      <c r="OZ15" s="91"/>
      <c r="PA15" s="91"/>
      <c r="PB15" s="91"/>
      <c r="PC15" s="91"/>
      <c r="PD15" s="91"/>
      <c r="PE15" s="91"/>
      <c r="PF15" s="91"/>
      <c r="PG15" s="91"/>
      <c r="PH15" s="91"/>
      <c r="PI15" s="91"/>
      <c r="PJ15" s="91"/>
      <c r="PK15" s="91"/>
      <c r="PL15" s="91"/>
      <c r="PM15" s="91"/>
      <c r="PN15" s="91"/>
      <c r="PO15" s="91"/>
      <c r="PP15" s="91"/>
      <c r="PQ15" s="91"/>
      <c r="PR15" s="91"/>
      <c r="PS15" s="91"/>
      <c r="PT15" s="91"/>
      <c r="PU15" s="91"/>
      <c r="PV15" s="91"/>
      <c r="PW15" s="91"/>
      <c r="PX15" s="91"/>
      <c r="PY15" s="91"/>
      <c r="PZ15" s="91"/>
      <c r="QA15" s="91"/>
      <c r="QB15" s="91"/>
      <c r="QC15" s="91"/>
      <c r="QD15" s="91"/>
      <c r="QE15" s="91"/>
      <c r="QF15" s="91"/>
      <c r="QG15" s="91"/>
      <c r="QH15" s="91"/>
      <c r="QI15" s="91"/>
      <c r="QJ15" s="91"/>
      <c r="QK15" s="91"/>
      <c r="QL15" s="91"/>
      <c r="QM15" s="91"/>
      <c r="QN15" s="91"/>
      <c r="QO15" s="91"/>
      <c r="QP15" s="91"/>
      <c r="QQ15" s="91"/>
      <c r="QR15" s="91"/>
      <c r="QS15" s="91"/>
      <c r="QT15" s="91"/>
      <c r="QU15" s="91"/>
      <c r="QV15" s="91"/>
      <c r="QW15" s="91"/>
      <c r="QX15" s="91"/>
      <c r="QY15" s="91"/>
      <c r="QZ15" s="91"/>
      <c r="RA15" s="91"/>
      <c r="RB15" s="91"/>
      <c r="RC15" s="91"/>
      <c r="RD15" s="91"/>
      <c r="RE15" s="91"/>
      <c r="RF15" s="91"/>
      <c r="RG15" s="91"/>
      <c r="RH15" s="91"/>
      <c r="RI15" s="91"/>
      <c r="RJ15" s="91"/>
      <c r="RK15" s="91"/>
      <c r="RL15" s="91"/>
      <c r="RM15" s="91"/>
      <c r="RN15" s="91"/>
      <c r="RO15" s="91"/>
      <c r="RP15" s="91"/>
      <c r="RQ15" s="91"/>
      <c r="RR15" s="91"/>
      <c r="RS15" s="91"/>
      <c r="RT15" s="91"/>
      <c r="RU15" s="91"/>
      <c r="RV15" s="91"/>
      <c r="RW15" s="91"/>
      <c r="RX15" s="91"/>
      <c r="RY15" s="91"/>
      <c r="RZ15" s="91"/>
      <c r="SA15" s="91"/>
      <c r="SB15" s="91"/>
      <c r="SC15" s="91"/>
      <c r="SD15" s="91"/>
      <c r="SE15" s="91"/>
      <c r="SF15" s="91"/>
      <c r="SG15" s="91"/>
      <c r="SH15" s="91"/>
      <c r="SI15" s="91"/>
      <c r="SJ15" s="91"/>
      <c r="SK15" s="91"/>
      <c r="SL15" s="91"/>
      <c r="SM15" s="91"/>
      <c r="SN15" s="91"/>
      <c r="SO15" s="91"/>
      <c r="SP15" s="91"/>
      <c r="SQ15" s="91"/>
      <c r="SR15" s="91"/>
      <c r="SS15" s="91"/>
      <c r="ST15" s="91"/>
      <c r="SU15" s="91"/>
      <c r="SV15" s="91"/>
      <c r="SW15" s="91"/>
      <c r="SX15" s="91"/>
      <c r="SY15" s="91"/>
      <c r="SZ15" s="91"/>
      <c r="TA15" s="91"/>
      <c r="TB15" s="91"/>
      <c r="TC15" s="91"/>
      <c r="TD15" s="91"/>
      <c r="TE15" s="91"/>
      <c r="TF15" s="91"/>
      <c r="TG15" s="91"/>
      <c r="TH15" s="91"/>
      <c r="TI15" s="91"/>
      <c r="TJ15" s="91"/>
      <c r="TK15" s="91"/>
      <c r="TL15" s="91"/>
      <c r="TM15" s="91"/>
      <c r="TN15" s="91"/>
      <c r="TO15" s="91"/>
      <c r="TP15" s="91"/>
      <c r="TQ15" s="91"/>
      <c r="TR15" s="91"/>
      <c r="TS15" s="91"/>
      <c r="TT15" s="91"/>
      <c r="TU15" s="91"/>
      <c r="TV15" s="91"/>
      <c r="TW15" s="91"/>
      <c r="TX15" s="91"/>
      <c r="TY15" s="91"/>
      <c r="TZ15" s="91"/>
      <c r="UA15" s="91"/>
      <c r="UB15" s="91"/>
      <c r="UC15" s="91"/>
      <c r="UD15" s="91"/>
      <c r="UE15" s="91"/>
      <c r="UF15" s="91"/>
      <c r="UG15" s="91"/>
      <c r="UH15" s="91"/>
      <c r="UI15" s="91"/>
      <c r="UJ15" s="91"/>
      <c r="UK15" s="91"/>
      <c r="UL15" s="91"/>
      <c r="UM15" s="91"/>
      <c r="UN15" s="91"/>
      <c r="UO15" s="91"/>
      <c r="UP15" s="91"/>
      <c r="UQ15" s="91"/>
      <c r="UR15" s="91"/>
      <c r="US15" s="91"/>
      <c r="UT15" s="91"/>
      <c r="UU15" s="91"/>
      <c r="UV15" s="91"/>
      <c r="UW15" s="91"/>
      <c r="UX15" s="91"/>
      <c r="UY15" s="91"/>
      <c r="UZ15" s="91"/>
      <c r="VA15" s="91"/>
      <c r="VB15" s="91"/>
      <c r="VC15" s="91"/>
      <c r="VD15" s="91"/>
      <c r="VE15" s="91"/>
      <c r="VF15" s="91"/>
      <c r="VG15" s="91"/>
      <c r="VH15" s="91"/>
      <c r="VI15" s="91"/>
      <c r="VJ15" s="91"/>
      <c r="VK15" s="91"/>
      <c r="VL15" s="91"/>
      <c r="VM15" s="91"/>
      <c r="VN15" s="91"/>
      <c r="VO15" s="91"/>
      <c r="VP15" s="91"/>
      <c r="VQ15" s="91"/>
      <c r="VR15" s="91"/>
      <c r="VS15" s="91"/>
      <c r="VT15" s="91"/>
      <c r="VU15" s="91"/>
      <c r="VV15" s="91"/>
      <c r="VW15" s="91"/>
      <c r="VX15" s="91"/>
      <c r="VY15" s="91"/>
      <c r="VZ15" s="91"/>
      <c r="WA15" s="91"/>
      <c r="WB15" s="91"/>
      <c r="WC15" s="91"/>
      <c r="WD15" s="91"/>
      <c r="WE15" s="91"/>
      <c r="WF15" s="91"/>
      <c r="WG15" s="91"/>
      <c r="WH15" s="91"/>
      <c r="WI15" s="91"/>
      <c r="WJ15" s="91"/>
      <c r="WK15" s="91"/>
      <c r="WL15" s="91"/>
      <c r="WM15" s="91"/>
      <c r="WN15" s="91"/>
      <c r="WO15" s="91"/>
      <c r="WP15" s="91"/>
      <c r="WQ15" s="91"/>
      <c r="WR15" s="91"/>
      <c r="WS15" s="91"/>
      <c r="WT15" s="91"/>
      <c r="WU15" s="91"/>
      <c r="WV15" s="91"/>
      <c r="WW15" s="91"/>
      <c r="WX15" s="91"/>
      <c r="WY15" s="91"/>
      <c r="WZ15" s="91"/>
      <c r="XA15" s="91"/>
      <c r="XB15" s="91"/>
      <c r="XC15" s="91"/>
      <c r="XD15" s="91"/>
      <c r="XE15" s="91"/>
      <c r="XF15" s="91"/>
      <c r="XG15" s="91"/>
      <c r="XH15" s="91"/>
      <c r="XI15" s="91"/>
      <c r="XJ15" s="91"/>
      <c r="XK15" s="91"/>
      <c r="XL15" s="91"/>
      <c r="XM15" s="91"/>
      <c r="XN15" s="91"/>
      <c r="XO15" s="91"/>
      <c r="XP15" s="91"/>
      <c r="XQ15" s="91"/>
      <c r="XR15" s="91"/>
      <c r="XS15" s="91"/>
      <c r="XT15" s="91"/>
      <c r="XU15" s="91"/>
      <c r="XV15" s="91"/>
      <c r="XW15" s="91"/>
      <c r="XX15" s="91"/>
      <c r="XY15" s="91"/>
      <c r="XZ15" s="91"/>
      <c r="YA15" s="91"/>
      <c r="YB15" s="91"/>
      <c r="YC15" s="91"/>
      <c r="YD15" s="91"/>
      <c r="YE15" s="91"/>
      <c r="YF15" s="91"/>
      <c r="YG15" s="91"/>
      <c r="YH15" s="91"/>
      <c r="YI15" s="91"/>
      <c r="YJ15" s="91"/>
      <c r="YK15" s="91"/>
      <c r="YL15" s="91"/>
      <c r="YM15" s="91"/>
      <c r="YN15" s="91"/>
      <c r="YO15" s="91"/>
      <c r="YP15" s="91"/>
      <c r="YQ15" s="91"/>
      <c r="YR15" s="91"/>
      <c r="YS15" s="91"/>
      <c r="YT15" s="91"/>
      <c r="YU15" s="91"/>
      <c r="YV15" s="91"/>
      <c r="YW15" s="91"/>
      <c r="YX15" s="91"/>
      <c r="YY15" s="91"/>
      <c r="YZ15" s="91"/>
      <c r="ZA15" s="91"/>
      <c r="ZB15" s="91"/>
      <c r="ZC15" s="91"/>
      <c r="ZD15" s="91"/>
      <c r="ZE15" s="91"/>
      <c r="ZF15" s="91"/>
      <c r="ZG15" s="91"/>
      <c r="ZH15" s="91"/>
      <c r="ZI15" s="91"/>
      <c r="ZJ15" s="91"/>
      <c r="ZK15" s="91"/>
      <c r="ZL15" s="91"/>
      <c r="ZM15" s="91"/>
      <c r="ZN15" s="91"/>
      <c r="ZO15" s="91"/>
      <c r="ZP15" s="91"/>
      <c r="ZQ15" s="91"/>
      <c r="ZR15" s="91"/>
      <c r="ZS15" s="91"/>
      <c r="ZT15" s="91"/>
      <c r="ZU15" s="91"/>
      <c r="ZV15" s="91"/>
      <c r="ZW15" s="91"/>
      <c r="ZX15" s="91"/>
      <c r="ZY15" s="91"/>
      <c r="ZZ15" s="91"/>
      <c r="AAA15" s="91"/>
      <c r="AAB15" s="91"/>
      <c r="AAC15" s="91"/>
      <c r="AAD15" s="91"/>
      <c r="AAE15" s="91"/>
      <c r="AAF15" s="91"/>
      <c r="AAG15" s="91"/>
      <c r="AAH15" s="91"/>
      <c r="AAI15" s="91"/>
      <c r="AAJ15" s="91"/>
      <c r="AAK15" s="91"/>
      <c r="AAL15" s="91"/>
      <c r="AAM15" s="91"/>
      <c r="AAN15" s="91"/>
      <c r="AAO15" s="91"/>
      <c r="AAP15" s="91"/>
      <c r="AAQ15" s="91"/>
      <c r="AAR15" s="91"/>
      <c r="AAS15" s="91"/>
      <c r="AAT15" s="91"/>
      <c r="AAU15" s="91"/>
      <c r="AAV15" s="91"/>
      <c r="AAW15" s="91"/>
      <c r="AAX15" s="91"/>
      <c r="AAY15" s="91"/>
      <c r="AAZ15" s="91"/>
      <c r="ABA15" s="91"/>
      <c r="ABB15" s="91"/>
      <c r="ABC15" s="91"/>
      <c r="ABD15" s="91"/>
      <c r="ABE15" s="91"/>
      <c r="ABF15" s="91"/>
      <c r="ABG15" s="91"/>
      <c r="ABH15" s="91"/>
      <c r="ABI15" s="91"/>
      <c r="ABJ15" s="91"/>
      <c r="ABK15" s="91"/>
      <c r="ABL15" s="91"/>
      <c r="ABM15" s="91"/>
      <c r="ABN15" s="91"/>
      <c r="ABO15" s="91"/>
      <c r="ABP15" s="91"/>
      <c r="ABQ15" s="91"/>
      <c r="ABR15" s="91"/>
      <c r="ABS15" s="91"/>
      <c r="ABT15" s="91"/>
      <c r="ABU15" s="91"/>
      <c r="ABV15" s="91"/>
      <c r="ABW15" s="91"/>
      <c r="ABX15" s="91"/>
      <c r="ABY15" s="91"/>
      <c r="ABZ15" s="91"/>
      <c r="ACA15" s="91"/>
      <c r="ACB15" s="91"/>
      <c r="ACC15" s="91"/>
      <c r="ACD15" s="91"/>
      <c r="ACE15" s="91"/>
      <c r="ACF15" s="91"/>
      <c r="ACG15" s="91"/>
      <c r="ACH15" s="91"/>
      <c r="ACI15" s="91"/>
      <c r="ACJ15" s="91"/>
      <c r="ACK15" s="91"/>
      <c r="ACL15" s="91"/>
      <c r="ACM15" s="91"/>
      <c r="ACN15" s="91"/>
      <c r="ACO15" s="91"/>
      <c r="ACP15" s="91"/>
      <c r="ACQ15" s="91"/>
      <c r="ACR15" s="91"/>
      <c r="ACS15" s="91"/>
      <c r="ACT15" s="91"/>
      <c r="ACU15" s="91"/>
      <c r="ACV15" s="91"/>
      <c r="ACW15" s="91"/>
      <c r="ACX15" s="91"/>
      <c r="ACY15" s="91"/>
      <c r="ACZ15" s="91"/>
      <c r="ADA15" s="91"/>
      <c r="ADB15" s="91"/>
      <c r="ADC15" s="91"/>
      <c r="ADD15" s="91"/>
      <c r="ADE15" s="91"/>
      <c r="ADF15" s="91"/>
      <c r="ADG15" s="91"/>
      <c r="ADH15" s="91"/>
      <c r="ADI15" s="91"/>
      <c r="ADJ15" s="91"/>
      <c r="ADK15" s="91"/>
      <c r="ADL15" s="91"/>
      <c r="ADM15" s="91"/>
      <c r="ADN15" s="91"/>
      <c r="ADO15" s="91"/>
      <c r="ADP15" s="91"/>
      <c r="ADQ15" s="91"/>
      <c r="ADR15" s="91"/>
      <c r="ADS15" s="91"/>
      <c r="ADT15" s="91"/>
      <c r="ADU15" s="91"/>
      <c r="ADV15" s="91"/>
      <c r="ADW15" s="91"/>
      <c r="ADX15" s="91"/>
      <c r="ADY15" s="91"/>
      <c r="ADZ15" s="91"/>
      <c r="AEA15" s="91"/>
      <c r="AEB15" s="91"/>
      <c r="AEC15" s="91"/>
      <c r="AED15" s="91"/>
      <c r="AEE15" s="91"/>
      <c r="AEF15" s="91"/>
      <c r="AEG15" s="91"/>
      <c r="AEH15" s="91"/>
      <c r="AEI15" s="91"/>
      <c r="AEJ15" s="91"/>
      <c r="AEK15" s="91"/>
      <c r="AEL15" s="91"/>
      <c r="AEM15" s="91"/>
      <c r="AEN15" s="91"/>
      <c r="AEO15" s="91"/>
      <c r="AEP15" s="91"/>
      <c r="AEQ15" s="91"/>
      <c r="AER15" s="91"/>
      <c r="AES15" s="91"/>
      <c r="AET15" s="91"/>
      <c r="AEU15" s="91"/>
      <c r="AEV15" s="91"/>
      <c r="AEW15" s="91"/>
      <c r="AEX15" s="91"/>
      <c r="AEY15" s="91"/>
      <c r="AEZ15" s="91"/>
      <c r="AFA15" s="91"/>
      <c r="AFB15" s="91"/>
      <c r="AFC15" s="91"/>
      <c r="AFD15" s="91"/>
      <c r="AFE15" s="91"/>
      <c r="AFF15" s="91"/>
      <c r="AFG15" s="91"/>
      <c r="AFH15" s="91"/>
      <c r="AFI15" s="91"/>
      <c r="AFJ15" s="91"/>
      <c r="AFK15" s="91"/>
      <c r="AFL15" s="91"/>
      <c r="AFM15" s="91"/>
      <c r="AFN15" s="91"/>
      <c r="AFO15" s="91"/>
      <c r="AFP15" s="91"/>
      <c r="AFQ15" s="91"/>
      <c r="AFR15" s="91"/>
      <c r="AFS15" s="91"/>
      <c r="AFT15" s="91"/>
      <c r="AFU15" s="91"/>
      <c r="AFV15" s="91"/>
      <c r="AFW15" s="91"/>
      <c r="AFX15" s="91"/>
      <c r="AFY15" s="91"/>
      <c r="AFZ15" s="91"/>
      <c r="AGA15" s="91"/>
      <c r="AGB15" s="91"/>
      <c r="AGC15" s="91"/>
      <c r="AGD15" s="91"/>
      <c r="AGE15" s="91"/>
      <c r="AGF15" s="91"/>
      <c r="AGG15" s="91"/>
      <c r="AGH15" s="91"/>
      <c r="AGI15" s="91"/>
      <c r="AGJ15" s="91"/>
      <c r="AGK15" s="91"/>
      <c r="AGL15" s="91"/>
      <c r="AGM15" s="91"/>
      <c r="AGN15" s="91"/>
      <c r="AGO15" s="91"/>
      <c r="AGP15" s="91"/>
      <c r="AGQ15" s="91"/>
      <c r="AGR15" s="91"/>
      <c r="AGS15" s="91"/>
      <c r="AGT15" s="91"/>
      <c r="AGU15" s="91"/>
      <c r="AGV15" s="91"/>
      <c r="AGW15" s="91"/>
      <c r="AGX15" s="91"/>
      <c r="AGY15" s="91"/>
      <c r="AGZ15" s="91"/>
      <c r="AHA15" s="91"/>
      <c r="AHB15" s="91"/>
      <c r="AHC15" s="91"/>
      <c r="AHD15" s="91"/>
      <c r="AHE15" s="91"/>
      <c r="AHF15" s="91"/>
      <c r="AHG15" s="91"/>
      <c r="AHH15" s="91"/>
      <c r="AHI15" s="91"/>
      <c r="AHJ15" s="91"/>
      <c r="AHK15" s="91"/>
      <c r="AHL15" s="91"/>
      <c r="AHM15" s="91"/>
      <c r="AHN15" s="91"/>
      <c r="AHO15" s="91"/>
      <c r="AHP15" s="91"/>
      <c r="AHQ15" s="91"/>
      <c r="AHR15" s="91"/>
      <c r="AHS15" s="91"/>
      <c r="AHT15" s="91"/>
      <c r="AHU15" s="91"/>
      <c r="AHV15" s="91"/>
      <c r="AHW15" s="91"/>
      <c r="AHX15" s="91"/>
      <c r="AHY15" s="91"/>
      <c r="AHZ15" s="91"/>
      <c r="AIA15" s="91"/>
      <c r="AIB15" s="91"/>
      <c r="AIC15" s="91"/>
      <c r="AID15" s="91"/>
      <c r="AIE15" s="91"/>
      <c r="AIF15" s="91"/>
      <c r="AIG15" s="91"/>
      <c r="AIH15" s="91"/>
      <c r="AII15" s="91"/>
      <c r="AIJ15" s="91"/>
      <c r="AIK15" s="91"/>
      <c r="AIL15" s="91"/>
      <c r="AIM15" s="91"/>
      <c r="AIN15" s="91"/>
      <c r="AIO15" s="91"/>
      <c r="AIP15" s="91"/>
      <c r="AIQ15" s="91"/>
      <c r="AIR15" s="91"/>
      <c r="AIS15" s="91"/>
      <c r="AIT15" s="91"/>
      <c r="AIU15" s="91"/>
      <c r="AIV15" s="91"/>
      <c r="AIW15" s="91"/>
      <c r="AIX15" s="91"/>
      <c r="AIY15" s="91"/>
      <c r="AIZ15" s="91"/>
      <c r="AJA15" s="91"/>
      <c r="AJB15" s="91"/>
      <c r="AJC15" s="91"/>
      <c r="AJD15" s="91"/>
      <c r="AJE15" s="91"/>
      <c r="AJF15" s="91"/>
      <c r="AJG15" s="91"/>
      <c r="AJH15" s="91"/>
      <c r="AJI15" s="91"/>
      <c r="AJJ15" s="91"/>
      <c r="AJK15" s="91"/>
      <c r="AJL15" s="91"/>
      <c r="AJM15" s="91"/>
      <c r="AJN15" s="91"/>
      <c r="AJO15" s="91"/>
      <c r="AJP15" s="91"/>
      <c r="AJQ15" s="91"/>
      <c r="AJR15" s="91"/>
      <c r="AJS15" s="91"/>
      <c r="AJT15" s="91"/>
      <c r="AJU15" s="91"/>
      <c r="AJV15" s="91"/>
      <c r="AJW15" s="91"/>
      <c r="AJX15" s="91"/>
      <c r="AJY15" s="91"/>
      <c r="AJZ15" s="91"/>
      <c r="AKA15" s="91"/>
      <c r="AKB15" s="91"/>
      <c r="AKC15" s="91"/>
      <c r="AKD15" s="91"/>
      <c r="AKE15" s="91"/>
      <c r="AKF15" s="91"/>
      <c r="AKG15" s="91"/>
      <c r="AKH15" s="91"/>
      <c r="AKI15" s="91"/>
      <c r="AKJ15" s="91"/>
    </row>
    <row r="16" spans="1:972" s="93" customFormat="1">
      <c r="A16" s="87">
        <v>694710</v>
      </c>
      <c r="B16" s="91" t="s">
        <v>2043</v>
      </c>
      <c r="C16" s="88" t="s">
        <v>2044</v>
      </c>
      <c r="D16" s="87" t="s">
        <v>1982</v>
      </c>
      <c r="E16" s="89" t="s">
        <v>1982</v>
      </c>
      <c r="F16" s="90"/>
      <c r="G16" s="91"/>
      <c r="H16" s="88" t="s">
        <v>2128</v>
      </c>
      <c r="I16" s="87" t="s">
        <v>2045</v>
      </c>
      <c r="J16" s="89" t="s">
        <v>2046</v>
      </c>
      <c r="K16" s="89" t="s">
        <v>1985</v>
      </c>
      <c r="L16" s="92">
        <v>10000</v>
      </c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  <c r="GX16" s="91"/>
      <c r="GY16" s="91"/>
      <c r="GZ16" s="91"/>
      <c r="HA16" s="91"/>
      <c r="HB16" s="91"/>
      <c r="HC16" s="91"/>
      <c r="HD16" s="91"/>
      <c r="HE16" s="91"/>
      <c r="HF16" s="91"/>
      <c r="HG16" s="91"/>
      <c r="HH16" s="91"/>
      <c r="HI16" s="91"/>
      <c r="HJ16" s="91"/>
      <c r="HK16" s="91"/>
      <c r="HL16" s="91"/>
      <c r="HM16" s="91"/>
      <c r="HN16" s="91"/>
      <c r="HO16" s="91"/>
      <c r="HP16" s="91"/>
      <c r="HQ16" s="91"/>
      <c r="HR16" s="91"/>
      <c r="HS16" s="91"/>
      <c r="HT16" s="91"/>
      <c r="HU16" s="91"/>
      <c r="HV16" s="91"/>
      <c r="HW16" s="91"/>
      <c r="HX16" s="91"/>
      <c r="HY16" s="91"/>
      <c r="HZ16" s="91"/>
      <c r="IA16" s="91"/>
      <c r="IB16" s="91"/>
      <c r="IC16" s="91"/>
      <c r="ID16" s="91"/>
      <c r="IE16" s="91"/>
      <c r="IF16" s="91"/>
      <c r="IG16" s="91"/>
      <c r="IH16" s="91"/>
      <c r="II16" s="91"/>
      <c r="IJ16" s="91"/>
      <c r="IK16" s="91"/>
      <c r="IL16" s="91"/>
      <c r="IM16" s="91"/>
      <c r="IN16" s="91"/>
      <c r="IO16" s="91"/>
      <c r="IP16" s="91"/>
      <c r="IQ16" s="91"/>
      <c r="IR16" s="91"/>
      <c r="IS16" s="91"/>
      <c r="IT16" s="91"/>
      <c r="IU16" s="91"/>
      <c r="IV16" s="91"/>
      <c r="IW16" s="91"/>
      <c r="IX16" s="91"/>
      <c r="IY16" s="91"/>
      <c r="IZ16" s="91"/>
      <c r="JA16" s="91"/>
      <c r="JB16" s="91"/>
      <c r="JC16" s="91"/>
      <c r="JD16" s="91"/>
      <c r="JE16" s="91"/>
      <c r="JF16" s="91"/>
      <c r="JG16" s="91"/>
      <c r="JH16" s="91"/>
      <c r="JI16" s="91"/>
      <c r="JJ16" s="91"/>
      <c r="JK16" s="91"/>
      <c r="JL16" s="91"/>
      <c r="JM16" s="91"/>
      <c r="JN16" s="91"/>
      <c r="JO16" s="91"/>
      <c r="JP16" s="91"/>
      <c r="JQ16" s="91"/>
      <c r="JR16" s="91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91"/>
      <c r="KL16" s="91"/>
      <c r="KM16" s="91"/>
      <c r="KN16" s="91"/>
      <c r="KO16" s="91"/>
      <c r="KP16" s="91"/>
      <c r="KQ16" s="91"/>
      <c r="KR16" s="91"/>
      <c r="KS16" s="91"/>
      <c r="KT16" s="91"/>
      <c r="KU16" s="91"/>
      <c r="KV16" s="91"/>
      <c r="KW16" s="91"/>
      <c r="KX16" s="91"/>
      <c r="KY16" s="91"/>
      <c r="KZ16" s="91"/>
      <c r="LA16" s="91"/>
      <c r="LB16" s="91"/>
      <c r="LC16" s="91"/>
      <c r="LD16" s="91"/>
      <c r="LE16" s="91"/>
      <c r="LF16" s="91"/>
      <c r="LG16" s="91"/>
      <c r="LH16" s="91"/>
      <c r="LI16" s="91"/>
      <c r="LJ16" s="91"/>
      <c r="LK16" s="91"/>
      <c r="LL16" s="91"/>
      <c r="LM16" s="91"/>
      <c r="LN16" s="91"/>
      <c r="LO16" s="91"/>
      <c r="LP16" s="91"/>
      <c r="LQ16" s="91"/>
      <c r="LR16" s="91"/>
      <c r="LS16" s="91"/>
      <c r="LT16" s="91"/>
      <c r="LU16" s="91"/>
      <c r="LV16" s="91"/>
      <c r="LW16" s="91"/>
      <c r="LX16" s="91"/>
      <c r="LY16" s="91"/>
      <c r="LZ16" s="91"/>
      <c r="MA16" s="91"/>
      <c r="MB16" s="91"/>
      <c r="MC16" s="91"/>
      <c r="MD16" s="91"/>
      <c r="ME16" s="91"/>
      <c r="MF16" s="91"/>
      <c r="MG16" s="91"/>
      <c r="MH16" s="91"/>
      <c r="MI16" s="91"/>
      <c r="MJ16" s="91"/>
      <c r="MK16" s="91"/>
      <c r="ML16" s="91"/>
      <c r="MM16" s="91"/>
      <c r="MN16" s="91"/>
      <c r="MO16" s="91"/>
      <c r="MP16" s="91"/>
      <c r="MQ16" s="91"/>
      <c r="MR16" s="91"/>
      <c r="MS16" s="91"/>
      <c r="MT16" s="91"/>
      <c r="MU16" s="91"/>
      <c r="MV16" s="91"/>
      <c r="MW16" s="91"/>
      <c r="MX16" s="91"/>
      <c r="MY16" s="91"/>
      <c r="MZ16" s="91"/>
      <c r="NA16" s="91"/>
      <c r="NB16" s="91"/>
      <c r="NC16" s="91"/>
      <c r="ND16" s="91"/>
      <c r="NE16" s="91"/>
      <c r="NF16" s="91"/>
      <c r="NG16" s="91"/>
      <c r="NH16" s="91"/>
      <c r="NI16" s="91"/>
      <c r="NJ16" s="91"/>
      <c r="NK16" s="91"/>
      <c r="NL16" s="91"/>
      <c r="NM16" s="91"/>
      <c r="NN16" s="91"/>
      <c r="NO16" s="91"/>
      <c r="NP16" s="91"/>
      <c r="NQ16" s="91"/>
      <c r="NR16" s="91"/>
      <c r="NS16" s="91"/>
      <c r="NT16" s="91"/>
      <c r="NU16" s="91"/>
      <c r="NV16" s="91"/>
      <c r="NW16" s="91"/>
      <c r="NX16" s="91"/>
      <c r="NY16" s="91"/>
      <c r="NZ16" s="91"/>
      <c r="OA16" s="91"/>
      <c r="OB16" s="91"/>
      <c r="OC16" s="91"/>
      <c r="OD16" s="91"/>
      <c r="OE16" s="91"/>
      <c r="OF16" s="91"/>
      <c r="OG16" s="91"/>
      <c r="OH16" s="91"/>
      <c r="OI16" s="91"/>
      <c r="OJ16" s="91"/>
      <c r="OK16" s="91"/>
      <c r="OL16" s="91"/>
      <c r="OM16" s="91"/>
      <c r="ON16" s="91"/>
      <c r="OO16" s="91"/>
      <c r="OP16" s="91"/>
      <c r="OQ16" s="91"/>
      <c r="OR16" s="91"/>
      <c r="OS16" s="91"/>
      <c r="OT16" s="91"/>
      <c r="OU16" s="91"/>
      <c r="OV16" s="91"/>
      <c r="OW16" s="91"/>
      <c r="OX16" s="91"/>
      <c r="OY16" s="91"/>
      <c r="OZ16" s="91"/>
      <c r="PA16" s="91"/>
      <c r="PB16" s="91"/>
      <c r="PC16" s="91"/>
      <c r="PD16" s="91"/>
      <c r="PE16" s="91"/>
      <c r="PF16" s="91"/>
      <c r="PG16" s="91"/>
      <c r="PH16" s="91"/>
      <c r="PI16" s="91"/>
      <c r="PJ16" s="91"/>
      <c r="PK16" s="91"/>
      <c r="PL16" s="91"/>
      <c r="PM16" s="91"/>
      <c r="PN16" s="91"/>
      <c r="PO16" s="91"/>
      <c r="PP16" s="91"/>
      <c r="PQ16" s="91"/>
      <c r="PR16" s="91"/>
      <c r="PS16" s="91"/>
      <c r="PT16" s="91"/>
      <c r="PU16" s="91"/>
      <c r="PV16" s="91"/>
      <c r="PW16" s="91"/>
      <c r="PX16" s="91"/>
      <c r="PY16" s="91"/>
      <c r="PZ16" s="91"/>
      <c r="QA16" s="91"/>
      <c r="QB16" s="91"/>
      <c r="QC16" s="91"/>
      <c r="QD16" s="91"/>
      <c r="QE16" s="91"/>
      <c r="QF16" s="91"/>
      <c r="QG16" s="91"/>
      <c r="QH16" s="91"/>
      <c r="QI16" s="91"/>
      <c r="QJ16" s="91"/>
      <c r="QK16" s="91"/>
      <c r="QL16" s="91"/>
      <c r="QM16" s="91"/>
      <c r="QN16" s="91"/>
      <c r="QO16" s="91"/>
      <c r="QP16" s="91"/>
      <c r="QQ16" s="91"/>
      <c r="QR16" s="91"/>
      <c r="QS16" s="91"/>
      <c r="QT16" s="91"/>
      <c r="QU16" s="91"/>
      <c r="QV16" s="91"/>
      <c r="QW16" s="91"/>
      <c r="QX16" s="91"/>
      <c r="QY16" s="91"/>
      <c r="QZ16" s="91"/>
      <c r="RA16" s="91"/>
      <c r="RB16" s="91"/>
      <c r="RC16" s="91"/>
      <c r="RD16" s="91"/>
      <c r="RE16" s="91"/>
      <c r="RF16" s="91"/>
      <c r="RG16" s="91"/>
      <c r="RH16" s="91"/>
      <c r="RI16" s="91"/>
      <c r="RJ16" s="91"/>
      <c r="RK16" s="91"/>
      <c r="RL16" s="91"/>
      <c r="RM16" s="91"/>
      <c r="RN16" s="91"/>
      <c r="RO16" s="91"/>
      <c r="RP16" s="91"/>
      <c r="RQ16" s="91"/>
      <c r="RR16" s="91"/>
      <c r="RS16" s="91"/>
      <c r="RT16" s="91"/>
      <c r="RU16" s="91"/>
      <c r="RV16" s="91"/>
      <c r="RW16" s="91"/>
      <c r="RX16" s="91"/>
      <c r="RY16" s="91"/>
      <c r="RZ16" s="91"/>
      <c r="SA16" s="91"/>
      <c r="SB16" s="91"/>
      <c r="SC16" s="91"/>
      <c r="SD16" s="91"/>
      <c r="SE16" s="91"/>
      <c r="SF16" s="91"/>
      <c r="SG16" s="91"/>
      <c r="SH16" s="91"/>
      <c r="SI16" s="91"/>
      <c r="SJ16" s="91"/>
      <c r="SK16" s="91"/>
      <c r="SL16" s="91"/>
      <c r="SM16" s="91"/>
      <c r="SN16" s="91"/>
      <c r="SO16" s="91"/>
      <c r="SP16" s="91"/>
      <c r="SQ16" s="91"/>
      <c r="SR16" s="91"/>
      <c r="SS16" s="91"/>
      <c r="ST16" s="91"/>
      <c r="SU16" s="91"/>
      <c r="SV16" s="91"/>
      <c r="SW16" s="91"/>
      <c r="SX16" s="91"/>
      <c r="SY16" s="91"/>
      <c r="SZ16" s="91"/>
      <c r="TA16" s="91"/>
      <c r="TB16" s="91"/>
      <c r="TC16" s="91"/>
      <c r="TD16" s="91"/>
      <c r="TE16" s="91"/>
      <c r="TF16" s="91"/>
      <c r="TG16" s="91"/>
      <c r="TH16" s="91"/>
      <c r="TI16" s="91"/>
      <c r="TJ16" s="91"/>
      <c r="TK16" s="91"/>
      <c r="TL16" s="91"/>
      <c r="TM16" s="91"/>
      <c r="TN16" s="91"/>
      <c r="TO16" s="91"/>
      <c r="TP16" s="91"/>
      <c r="TQ16" s="91"/>
      <c r="TR16" s="91"/>
      <c r="TS16" s="91"/>
      <c r="TT16" s="91"/>
      <c r="TU16" s="91"/>
      <c r="TV16" s="91"/>
      <c r="TW16" s="91"/>
      <c r="TX16" s="91"/>
      <c r="TY16" s="91"/>
      <c r="TZ16" s="91"/>
      <c r="UA16" s="91"/>
      <c r="UB16" s="91"/>
      <c r="UC16" s="91"/>
      <c r="UD16" s="91"/>
      <c r="UE16" s="91"/>
      <c r="UF16" s="91"/>
      <c r="UG16" s="91"/>
      <c r="UH16" s="91"/>
      <c r="UI16" s="91"/>
      <c r="UJ16" s="91"/>
      <c r="UK16" s="91"/>
      <c r="UL16" s="91"/>
      <c r="UM16" s="91"/>
      <c r="UN16" s="91"/>
      <c r="UO16" s="91"/>
      <c r="UP16" s="91"/>
      <c r="UQ16" s="91"/>
      <c r="UR16" s="91"/>
      <c r="US16" s="91"/>
      <c r="UT16" s="91"/>
      <c r="UU16" s="91"/>
      <c r="UV16" s="91"/>
      <c r="UW16" s="91"/>
      <c r="UX16" s="91"/>
      <c r="UY16" s="91"/>
      <c r="UZ16" s="91"/>
      <c r="VA16" s="91"/>
      <c r="VB16" s="91"/>
      <c r="VC16" s="91"/>
      <c r="VD16" s="91"/>
      <c r="VE16" s="91"/>
      <c r="VF16" s="91"/>
      <c r="VG16" s="91"/>
      <c r="VH16" s="91"/>
      <c r="VI16" s="91"/>
      <c r="VJ16" s="91"/>
      <c r="VK16" s="91"/>
      <c r="VL16" s="91"/>
      <c r="VM16" s="91"/>
      <c r="VN16" s="91"/>
      <c r="VO16" s="91"/>
      <c r="VP16" s="91"/>
      <c r="VQ16" s="91"/>
      <c r="VR16" s="91"/>
      <c r="VS16" s="91"/>
      <c r="VT16" s="91"/>
      <c r="VU16" s="91"/>
      <c r="VV16" s="91"/>
      <c r="VW16" s="91"/>
      <c r="VX16" s="91"/>
      <c r="VY16" s="91"/>
      <c r="VZ16" s="91"/>
      <c r="WA16" s="91"/>
      <c r="WB16" s="91"/>
      <c r="WC16" s="91"/>
      <c r="WD16" s="91"/>
      <c r="WE16" s="91"/>
      <c r="WF16" s="91"/>
      <c r="WG16" s="91"/>
      <c r="WH16" s="91"/>
      <c r="WI16" s="91"/>
      <c r="WJ16" s="91"/>
      <c r="WK16" s="91"/>
      <c r="WL16" s="91"/>
      <c r="WM16" s="91"/>
      <c r="WN16" s="91"/>
      <c r="WO16" s="91"/>
      <c r="WP16" s="91"/>
      <c r="WQ16" s="91"/>
      <c r="WR16" s="91"/>
      <c r="WS16" s="91"/>
      <c r="WT16" s="91"/>
      <c r="WU16" s="91"/>
      <c r="WV16" s="91"/>
      <c r="WW16" s="91"/>
      <c r="WX16" s="91"/>
      <c r="WY16" s="91"/>
      <c r="WZ16" s="91"/>
      <c r="XA16" s="91"/>
      <c r="XB16" s="91"/>
      <c r="XC16" s="91"/>
      <c r="XD16" s="91"/>
      <c r="XE16" s="91"/>
      <c r="XF16" s="91"/>
      <c r="XG16" s="91"/>
      <c r="XH16" s="91"/>
      <c r="XI16" s="91"/>
      <c r="XJ16" s="91"/>
      <c r="XK16" s="91"/>
      <c r="XL16" s="91"/>
      <c r="XM16" s="91"/>
      <c r="XN16" s="91"/>
      <c r="XO16" s="91"/>
      <c r="XP16" s="91"/>
      <c r="XQ16" s="91"/>
      <c r="XR16" s="91"/>
      <c r="XS16" s="91"/>
      <c r="XT16" s="91"/>
      <c r="XU16" s="91"/>
      <c r="XV16" s="91"/>
      <c r="XW16" s="91"/>
      <c r="XX16" s="91"/>
      <c r="XY16" s="91"/>
      <c r="XZ16" s="91"/>
      <c r="YA16" s="91"/>
      <c r="YB16" s="91"/>
      <c r="YC16" s="91"/>
      <c r="YD16" s="91"/>
      <c r="YE16" s="91"/>
      <c r="YF16" s="91"/>
      <c r="YG16" s="91"/>
      <c r="YH16" s="91"/>
      <c r="YI16" s="91"/>
      <c r="YJ16" s="91"/>
      <c r="YK16" s="91"/>
      <c r="YL16" s="91"/>
      <c r="YM16" s="91"/>
      <c r="YN16" s="91"/>
      <c r="YO16" s="91"/>
      <c r="YP16" s="91"/>
      <c r="YQ16" s="91"/>
      <c r="YR16" s="91"/>
      <c r="YS16" s="91"/>
      <c r="YT16" s="91"/>
      <c r="YU16" s="91"/>
      <c r="YV16" s="91"/>
      <c r="YW16" s="91"/>
      <c r="YX16" s="91"/>
      <c r="YY16" s="91"/>
      <c r="YZ16" s="91"/>
      <c r="ZA16" s="91"/>
      <c r="ZB16" s="91"/>
      <c r="ZC16" s="91"/>
      <c r="ZD16" s="91"/>
      <c r="ZE16" s="91"/>
      <c r="ZF16" s="91"/>
      <c r="ZG16" s="91"/>
      <c r="ZH16" s="91"/>
      <c r="ZI16" s="91"/>
      <c r="ZJ16" s="91"/>
      <c r="ZK16" s="91"/>
      <c r="ZL16" s="91"/>
      <c r="ZM16" s="91"/>
      <c r="ZN16" s="91"/>
      <c r="ZO16" s="91"/>
      <c r="ZP16" s="91"/>
      <c r="ZQ16" s="91"/>
      <c r="ZR16" s="91"/>
      <c r="ZS16" s="91"/>
      <c r="ZT16" s="91"/>
      <c r="ZU16" s="91"/>
      <c r="ZV16" s="91"/>
      <c r="ZW16" s="91"/>
      <c r="ZX16" s="91"/>
      <c r="ZY16" s="91"/>
      <c r="ZZ16" s="91"/>
      <c r="AAA16" s="91"/>
      <c r="AAB16" s="91"/>
      <c r="AAC16" s="91"/>
      <c r="AAD16" s="91"/>
      <c r="AAE16" s="91"/>
      <c r="AAF16" s="91"/>
      <c r="AAG16" s="91"/>
      <c r="AAH16" s="91"/>
      <c r="AAI16" s="91"/>
      <c r="AAJ16" s="91"/>
      <c r="AAK16" s="91"/>
      <c r="AAL16" s="91"/>
      <c r="AAM16" s="91"/>
      <c r="AAN16" s="91"/>
      <c r="AAO16" s="91"/>
      <c r="AAP16" s="91"/>
      <c r="AAQ16" s="91"/>
      <c r="AAR16" s="91"/>
      <c r="AAS16" s="91"/>
      <c r="AAT16" s="91"/>
      <c r="AAU16" s="91"/>
      <c r="AAV16" s="91"/>
      <c r="AAW16" s="91"/>
      <c r="AAX16" s="91"/>
      <c r="AAY16" s="91"/>
      <c r="AAZ16" s="91"/>
      <c r="ABA16" s="91"/>
      <c r="ABB16" s="91"/>
      <c r="ABC16" s="91"/>
      <c r="ABD16" s="91"/>
      <c r="ABE16" s="91"/>
      <c r="ABF16" s="91"/>
      <c r="ABG16" s="91"/>
      <c r="ABH16" s="91"/>
      <c r="ABI16" s="91"/>
      <c r="ABJ16" s="91"/>
      <c r="ABK16" s="91"/>
      <c r="ABL16" s="91"/>
      <c r="ABM16" s="91"/>
      <c r="ABN16" s="91"/>
      <c r="ABO16" s="91"/>
      <c r="ABP16" s="91"/>
      <c r="ABQ16" s="91"/>
      <c r="ABR16" s="91"/>
      <c r="ABS16" s="91"/>
      <c r="ABT16" s="91"/>
      <c r="ABU16" s="91"/>
      <c r="ABV16" s="91"/>
      <c r="ABW16" s="91"/>
      <c r="ABX16" s="91"/>
      <c r="ABY16" s="91"/>
      <c r="ABZ16" s="91"/>
      <c r="ACA16" s="91"/>
      <c r="ACB16" s="91"/>
      <c r="ACC16" s="91"/>
      <c r="ACD16" s="91"/>
      <c r="ACE16" s="91"/>
      <c r="ACF16" s="91"/>
      <c r="ACG16" s="91"/>
      <c r="ACH16" s="91"/>
      <c r="ACI16" s="91"/>
      <c r="ACJ16" s="91"/>
      <c r="ACK16" s="91"/>
      <c r="ACL16" s="91"/>
      <c r="ACM16" s="91"/>
      <c r="ACN16" s="91"/>
      <c r="ACO16" s="91"/>
      <c r="ACP16" s="91"/>
      <c r="ACQ16" s="91"/>
      <c r="ACR16" s="91"/>
      <c r="ACS16" s="91"/>
      <c r="ACT16" s="91"/>
      <c r="ACU16" s="91"/>
      <c r="ACV16" s="91"/>
      <c r="ACW16" s="91"/>
      <c r="ACX16" s="91"/>
      <c r="ACY16" s="91"/>
      <c r="ACZ16" s="91"/>
      <c r="ADA16" s="91"/>
      <c r="ADB16" s="91"/>
      <c r="ADC16" s="91"/>
      <c r="ADD16" s="91"/>
      <c r="ADE16" s="91"/>
      <c r="ADF16" s="91"/>
      <c r="ADG16" s="91"/>
      <c r="ADH16" s="91"/>
      <c r="ADI16" s="91"/>
      <c r="ADJ16" s="91"/>
      <c r="ADK16" s="91"/>
      <c r="ADL16" s="91"/>
      <c r="ADM16" s="91"/>
      <c r="ADN16" s="91"/>
      <c r="ADO16" s="91"/>
      <c r="ADP16" s="91"/>
      <c r="ADQ16" s="91"/>
      <c r="ADR16" s="91"/>
      <c r="ADS16" s="91"/>
      <c r="ADT16" s="91"/>
      <c r="ADU16" s="91"/>
      <c r="ADV16" s="91"/>
      <c r="ADW16" s="91"/>
      <c r="ADX16" s="91"/>
      <c r="ADY16" s="91"/>
      <c r="ADZ16" s="91"/>
      <c r="AEA16" s="91"/>
      <c r="AEB16" s="91"/>
      <c r="AEC16" s="91"/>
      <c r="AED16" s="91"/>
      <c r="AEE16" s="91"/>
      <c r="AEF16" s="91"/>
      <c r="AEG16" s="91"/>
      <c r="AEH16" s="91"/>
      <c r="AEI16" s="91"/>
      <c r="AEJ16" s="91"/>
      <c r="AEK16" s="91"/>
      <c r="AEL16" s="91"/>
      <c r="AEM16" s="91"/>
      <c r="AEN16" s="91"/>
      <c r="AEO16" s="91"/>
      <c r="AEP16" s="91"/>
      <c r="AEQ16" s="91"/>
      <c r="AER16" s="91"/>
      <c r="AES16" s="91"/>
      <c r="AET16" s="91"/>
      <c r="AEU16" s="91"/>
      <c r="AEV16" s="91"/>
      <c r="AEW16" s="91"/>
      <c r="AEX16" s="91"/>
      <c r="AEY16" s="91"/>
      <c r="AEZ16" s="91"/>
      <c r="AFA16" s="91"/>
      <c r="AFB16" s="91"/>
      <c r="AFC16" s="91"/>
      <c r="AFD16" s="91"/>
      <c r="AFE16" s="91"/>
      <c r="AFF16" s="91"/>
      <c r="AFG16" s="91"/>
      <c r="AFH16" s="91"/>
      <c r="AFI16" s="91"/>
      <c r="AFJ16" s="91"/>
      <c r="AFK16" s="91"/>
      <c r="AFL16" s="91"/>
      <c r="AFM16" s="91"/>
      <c r="AFN16" s="91"/>
      <c r="AFO16" s="91"/>
      <c r="AFP16" s="91"/>
      <c r="AFQ16" s="91"/>
      <c r="AFR16" s="91"/>
      <c r="AFS16" s="91"/>
      <c r="AFT16" s="91"/>
      <c r="AFU16" s="91"/>
      <c r="AFV16" s="91"/>
      <c r="AFW16" s="91"/>
      <c r="AFX16" s="91"/>
      <c r="AFY16" s="91"/>
      <c r="AFZ16" s="91"/>
      <c r="AGA16" s="91"/>
      <c r="AGB16" s="91"/>
      <c r="AGC16" s="91"/>
      <c r="AGD16" s="91"/>
      <c r="AGE16" s="91"/>
      <c r="AGF16" s="91"/>
      <c r="AGG16" s="91"/>
      <c r="AGH16" s="91"/>
      <c r="AGI16" s="91"/>
      <c r="AGJ16" s="91"/>
      <c r="AGK16" s="91"/>
      <c r="AGL16" s="91"/>
      <c r="AGM16" s="91"/>
      <c r="AGN16" s="91"/>
      <c r="AGO16" s="91"/>
      <c r="AGP16" s="91"/>
      <c r="AGQ16" s="91"/>
      <c r="AGR16" s="91"/>
      <c r="AGS16" s="91"/>
      <c r="AGT16" s="91"/>
      <c r="AGU16" s="91"/>
      <c r="AGV16" s="91"/>
      <c r="AGW16" s="91"/>
      <c r="AGX16" s="91"/>
      <c r="AGY16" s="91"/>
      <c r="AGZ16" s="91"/>
      <c r="AHA16" s="91"/>
      <c r="AHB16" s="91"/>
      <c r="AHC16" s="91"/>
      <c r="AHD16" s="91"/>
      <c r="AHE16" s="91"/>
      <c r="AHF16" s="91"/>
      <c r="AHG16" s="91"/>
      <c r="AHH16" s="91"/>
      <c r="AHI16" s="91"/>
      <c r="AHJ16" s="91"/>
      <c r="AHK16" s="91"/>
      <c r="AHL16" s="91"/>
      <c r="AHM16" s="91"/>
      <c r="AHN16" s="91"/>
      <c r="AHO16" s="91"/>
      <c r="AHP16" s="91"/>
      <c r="AHQ16" s="91"/>
      <c r="AHR16" s="91"/>
      <c r="AHS16" s="91"/>
      <c r="AHT16" s="91"/>
      <c r="AHU16" s="91"/>
      <c r="AHV16" s="91"/>
      <c r="AHW16" s="91"/>
      <c r="AHX16" s="91"/>
      <c r="AHY16" s="91"/>
      <c r="AHZ16" s="91"/>
      <c r="AIA16" s="91"/>
      <c r="AIB16" s="91"/>
      <c r="AIC16" s="91"/>
      <c r="AID16" s="91"/>
      <c r="AIE16" s="91"/>
      <c r="AIF16" s="91"/>
      <c r="AIG16" s="91"/>
      <c r="AIH16" s="91"/>
      <c r="AII16" s="91"/>
      <c r="AIJ16" s="91"/>
      <c r="AIK16" s="91"/>
      <c r="AIL16" s="91"/>
      <c r="AIM16" s="91"/>
      <c r="AIN16" s="91"/>
      <c r="AIO16" s="91"/>
      <c r="AIP16" s="91"/>
      <c r="AIQ16" s="91"/>
      <c r="AIR16" s="91"/>
      <c r="AIS16" s="91"/>
      <c r="AIT16" s="91"/>
      <c r="AIU16" s="91"/>
      <c r="AIV16" s="91"/>
      <c r="AIW16" s="91"/>
      <c r="AIX16" s="91"/>
      <c r="AIY16" s="91"/>
      <c r="AIZ16" s="91"/>
      <c r="AJA16" s="91"/>
      <c r="AJB16" s="91"/>
      <c r="AJC16" s="91"/>
      <c r="AJD16" s="91"/>
      <c r="AJE16" s="91"/>
      <c r="AJF16" s="91"/>
      <c r="AJG16" s="91"/>
      <c r="AJH16" s="91"/>
      <c r="AJI16" s="91"/>
      <c r="AJJ16" s="91"/>
      <c r="AJK16" s="91"/>
      <c r="AJL16" s="91"/>
      <c r="AJM16" s="91"/>
      <c r="AJN16" s="91"/>
      <c r="AJO16" s="91"/>
      <c r="AJP16" s="91"/>
      <c r="AJQ16" s="91"/>
      <c r="AJR16" s="91"/>
      <c r="AJS16" s="91"/>
      <c r="AJT16" s="91"/>
      <c r="AJU16" s="91"/>
      <c r="AJV16" s="91"/>
      <c r="AJW16" s="91"/>
      <c r="AJX16" s="91"/>
      <c r="AJY16" s="91"/>
      <c r="AJZ16" s="91"/>
      <c r="AKA16" s="91"/>
      <c r="AKB16" s="91"/>
      <c r="AKC16" s="91"/>
      <c r="AKD16" s="91"/>
      <c r="AKE16" s="91"/>
      <c r="AKF16" s="91"/>
      <c r="AKG16" s="91"/>
      <c r="AKH16" s="91"/>
      <c r="AKI16" s="91"/>
      <c r="AKJ16" s="91"/>
    </row>
    <row r="17" spans="1:972" s="93" customFormat="1">
      <c r="A17" s="87">
        <v>774060</v>
      </c>
      <c r="B17" s="91" t="s">
        <v>2047</v>
      </c>
      <c r="C17" s="88" t="s">
        <v>2048</v>
      </c>
      <c r="D17" s="87" t="s">
        <v>1982</v>
      </c>
      <c r="E17" s="89" t="s">
        <v>1982</v>
      </c>
      <c r="F17" s="90"/>
      <c r="G17" s="91"/>
      <c r="H17" s="88" t="s">
        <v>2127</v>
      </c>
      <c r="I17" s="87" t="s">
        <v>2049</v>
      </c>
      <c r="J17" s="89" t="s">
        <v>2050</v>
      </c>
      <c r="K17" s="89" t="s">
        <v>2022</v>
      </c>
      <c r="L17" s="92">
        <v>15000</v>
      </c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  <c r="GX17" s="91"/>
      <c r="GY17" s="91"/>
      <c r="GZ17" s="91"/>
      <c r="HA17" s="91"/>
      <c r="HB17" s="91"/>
      <c r="HC17" s="91"/>
      <c r="HD17" s="91"/>
      <c r="HE17" s="91"/>
      <c r="HF17" s="91"/>
      <c r="HG17" s="91"/>
      <c r="HH17" s="91"/>
      <c r="HI17" s="91"/>
      <c r="HJ17" s="91"/>
      <c r="HK17" s="91"/>
      <c r="HL17" s="91"/>
      <c r="HM17" s="91"/>
      <c r="HN17" s="91"/>
      <c r="HO17" s="91"/>
      <c r="HP17" s="91"/>
      <c r="HQ17" s="91"/>
      <c r="HR17" s="91"/>
      <c r="HS17" s="91"/>
      <c r="HT17" s="91"/>
      <c r="HU17" s="91"/>
      <c r="HV17" s="91"/>
      <c r="HW17" s="91"/>
      <c r="HX17" s="91"/>
      <c r="HY17" s="91"/>
      <c r="HZ17" s="91"/>
      <c r="IA17" s="91"/>
      <c r="IB17" s="91"/>
      <c r="IC17" s="91"/>
      <c r="ID17" s="91"/>
      <c r="IE17" s="91"/>
      <c r="IF17" s="91"/>
      <c r="IG17" s="91"/>
      <c r="IH17" s="91"/>
      <c r="II17" s="91"/>
      <c r="IJ17" s="91"/>
      <c r="IK17" s="91"/>
      <c r="IL17" s="91"/>
      <c r="IM17" s="91"/>
      <c r="IN17" s="91"/>
      <c r="IO17" s="91"/>
      <c r="IP17" s="91"/>
      <c r="IQ17" s="91"/>
      <c r="IR17" s="91"/>
      <c r="IS17" s="91"/>
      <c r="IT17" s="91"/>
      <c r="IU17" s="91"/>
      <c r="IV17" s="91"/>
      <c r="IW17" s="91"/>
      <c r="IX17" s="91"/>
      <c r="IY17" s="91"/>
      <c r="IZ17" s="91"/>
      <c r="JA17" s="91"/>
      <c r="JB17" s="91"/>
      <c r="JC17" s="91"/>
      <c r="JD17" s="91"/>
      <c r="JE17" s="91"/>
      <c r="JF17" s="91"/>
      <c r="JG17" s="91"/>
      <c r="JH17" s="91"/>
      <c r="JI17" s="91"/>
      <c r="JJ17" s="91"/>
      <c r="JK17" s="91"/>
      <c r="JL17" s="91"/>
      <c r="JM17" s="91"/>
      <c r="JN17" s="91"/>
      <c r="JO17" s="91"/>
      <c r="JP17" s="91"/>
      <c r="JQ17" s="91"/>
      <c r="JR17" s="91"/>
      <c r="JS17" s="91"/>
      <c r="JT17" s="91"/>
      <c r="JU17" s="91"/>
      <c r="JV17" s="91"/>
      <c r="JW17" s="91"/>
      <c r="JX17" s="91"/>
      <c r="JY17" s="91"/>
      <c r="JZ17" s="91"/>
      <c r="KA17" s="91"/>
      <c r="KB17" s="91"/>
      <c r="KC17" s="91"/>
      <c r="KD17" s="91"/>
      <c r="KE17" s="91"/>
      <c r="KF17" s="91"/>
      <c r="KG17" s="91"/>
      <c r="KH17" s="91"/>
      <c r="KI17" s="91"/>
      <c r="KJ17" s="91"/>
      <c r="KK17" s="91"/>
      <c r="KL17" s="91"/>
      <c r="KM17" s="91"/>
      <c r="KN17" s="91"/>
      <c r="KO17" s="91"/>
      <c r="KP17" s="91"/>
      <c r="KQ17" s="91"/>
      <c r="KR17" s="91"/>
      <c r="KS17" s="91"/>
      <c r="KT17" s="91"/>
      <c r="KU17" s="91"/>
      <c r="KV17" s="91"/>
      <c r="KW17" s="91"/>
      <c r="KX17" s="91"/>
      <c r="KY17" s="91"/>
      <c r="KZ17" s="91"/>
      <c r="LA17" s="91"/>
      <c r="LB17" s="91"/>
      <c r="LC17" s="91"/>
      <c r="LD17" s="91"/>
      <c r="LE17" s="91"/>
      <c r="LF17" s="91"/>
      <c r="LG17" s="91"/>
      <c r="LH17" s="91"/>
      <c r="LI17" s="91"/>
      <c r="LJ17" s="91"/>
      <c r="LK17" s="91"/>
      <c r="LL17" s="91"/>
      <c r="LM17" s="91"/>
      <c r="LN17" s="91"/>
      <c r="LO17" s="91"/>
      <c r="LP17" s="91"/>
      <c r="LQ17" s="91"/>
      <c r="LR17" s="91"/>
      <c r="LS17" s="91"/>
      <c r="LT17" s="91"/>
      <c r="LU17" s="91"/>
      <c r="LV17" s="91"/>
      <c r="LW17" s="91"/>
      <c r="LX17" s="91"/>
      <c r="LY17" s="91"/>
      <c r="LZ17" s="91"/>
      <c r="MA17" s="91"/>
      <c r="MB17" s="91"/>
      <c r="MC17" s="91"/>
      <c r="MD17" s="91"/>
      <c r="ME17" s="91"/>
      <c r="MF17" s="91"/>
      <c r="MG17" s="91"/>
      <c r="MH17" s="91"/>
      <c r="MI17" s="91"/>
      <c r="MJ17" s="91"/>
      <c r="MK17" s="91"/>
      <c r="ML17" s="91"/>
      <c r="MM17" s="91"/>
      <c r="MN17" s="91"/>
      <c r="MO17" s="91"/>
      <c r="MP17" s="91"/>
      <c r="MQ17" s="91"/>
      <c r="MR17" s="91"/>
      <c r="MS17" s="91"/>
      <c r="MT17" s="91"/>
      <c r="MU17" s="91"/>
      <c r="MV17" s="91"/>
      <c r="MW17" s="91"/>
      <c r="MX17" s="91"/>
      <c r="MY17" s="91"/>
      <c r="MZ17" s="91"/>
      <c r="NA17" s="91"/>
      <c r="NB17" s="91"/>
      <c r="NC17" s="91"/>
      <c r="ND17" s="91"/>
      <c r="NE17" s="91"/>
      <c r="NF17" s="91"/>
      <c r="NG17" s="91"/>
      <c r="NH17" s="91"/>
      <c r="NI17" s="91"/>
      <c r="NJ17" s="91"/>
      <c r="NK17" s="91"/>
      <c r="NL17" s="91"/>
      <c r="NM17" s="91"/>
      <c r="NN17" s="91"/>
      <c r="NO17" s="91"/>
      <c r="NP17" s="91"/>
      <c r="NQ17" s="91"/>
      <c r="NR17" s="91"/>
      <c r="NS17" s="91"/>
      <c r="NT17" s="91"/>
      <c r="NU17" s="91"/>
      <c r="NV17" s="91"/>
      <c r="NW17" s="91"/>
      <c r="NX17" s="91"/>
      <c r="NY17" s="91"/>
      <c r="NZ17" s="91"/>
      <c r="OA17" s="91"/>
      <c r="OB17" s="91"/>
      <c r="OC17" s="91"/>
      <c r="OD17" s="91"/>
      <c r="OE17" s="91"/>
      <c r="OF17" s="91"/>
      <c r="OG17" s="91"/>
      <c r="OH17" s="91"/>
      <c r="OI17" s="91"/>
      <c r="OJ17" s="91"/>
      <c r="OK17" s="91"/>
      <c r="OL17" s="91"/>
      <c r="OM17" s="91"/>
      <c r="ON17" s="91"/>
      <c r="OO17" s="91"/>
      <c r="OP17" s="91"/>
      <c r="OQ17" s="91"/>
      <c r="OR17" s="91"/>
      <c r="OS17" s="91"/>
      <c r="OT17" s="91"/>
      <c r="OU17" s="91"/>
      <c r="OV17" s="91"/>
      <c r="OW17" s="91"/>
      <c r="OX17" s="91"/>
      <c r="OY17" s="91"/>
      <c r="OZ17" s="91"/>
      <c r="PA17" s="91"/>
      <c r="PB17" s="91"/>
      <c r="PC17" s="91"/>
      <c r="PD17" s="91"/>
      <c r="PE17" s="91"/>
      <c r="PF17" s="91"/>
      <c r="PG17" s="91"/>
      <c r="PH17" s="91"/>
      <c r="PI17" s="91"/>
      <c r="PJ17" s="91"/>
      <c r="PK17" s="91"/>
      <c r="PL17" s="91"/>
      <c r="PM17" s="91"/>
      <c r="PN17" s="91"/>
      <c r="PO17" s="91"/>
      <c r="PP17" s="91"/>
      <c r="PQ17" s="91"/>
      <c r="PR17" s="91"/>
      <c r="PS17" s="91"/>
      <c r="PT17" s="91"/>
      <c r="PU17" s="91"/>
      <c r="PV17" s="91"/>
      <c r="PW17" s="91"/>
      <c r="PX17" s="91"/>
      <c r="PY17" s="91"/>
      <c r="PZ17" s="91"/>
      <c r="QA17" s="91"/>
      <c r="QB17" s="91"/>
      <c r="QC17" s="91"/>
      <c r="QD17" s="91"/>
      <c r="QE17" s="91"/>
      <c r="QF17" s="91"/>
      <c r="QG17" s="91"/>
      <c r="QH17" s="91"/>
      <c r="QI17" s="91"/>
      <c r="QJ17" s="91"/>
      <c r="QK17" s="91"/>
      <c r="QL17" s="91"/>
      <c r="QM17" s="91"/>
      <c r="QN17" s="91"/>
      <c r="QO17" s="91"/>
      <c r="QP17" s="91"/>
      <c r="QQ17" s="91"/>
      <c r="QR17" s="91"/>
      <c r="QS17" s="91"/>
      <c r="QT17" s="91"/>
      <c r="QU17" s="91"/>
      <c r="QV17" s="91"/>
      <c r="QW17" s="91"/>
      <c r="QX17" s="91"/>
      <c r="QY17" s="91"/>
      <c r="QZ17" s="91"/>
      <c r="RA17" s="91"/>
      <c r="RB17" s="91"/>
      <c r="RC17" s="91"/>
      <c r="RD17" s="91"/>
      <c r="RE17" s="91"/>
      <c r="RF17" s="91"/>
      <c r="RG17" s="91"/>
      <c r="RH17" s="91"/>
      <c r="RI17" s="91"/>
      <c r="RJ17" s="91"/>
      <c r="RK17" s="91"/>
      <c r="RL17" s="91"/>
      <c r="RM17" s="91"/>
      <c r="RN17" s="91"/>
      <c r="RO17" s="91"/>
      <c r="RP17" s="91"/>
      <c r="RQ17" s="91"/>
      <c r="RR17" s="91"/>
      <c r="RS17" s="91"/>
      <c r="RT17" s="91"/>
      <c r="RU17" s="91"/>
      <c r="RV17" s="91"/>
      <c r="RW17" s="91"/>
      <c r="RX17" s="91"/>
      <c r="RY17" s="91"/>
      <c r="RZ17" s="91"/>
      <c r="SA17" s="91"/>
      <c r="SB17" s="91"/>
      <c r="SC17" s="91"/>
      <c r="SD17" s="91"/>
      <c r="SE17" s="91"/>
      <c r="SF17" s="91"/>
      <c r="SG17" s="91"/>
      <c r="SH17" s="91"/>
      <c r="SI17" s="91"/>
      <c r="SJ17" s="91"/>
      <c r="SK17" s="91"/>
      <c r="SL17" s="91"/>
      <c r="SM17" s="91"/>
      <c r="SN17" s="91"/>
      <c r="SO17" s="91"/>
      <c r="SP17" s="91"/>
      <c r="SQ17" s="91"/>
      <c r="SR17" s="91"/>
      <c r="SS17" s="91"/>
      <c r="ST17" s="91"/>
      <c r="SU17" s="91"/>
      <c r="SV17" s="91"/>
      <c r="SW17" s="91"/>
      <c r="SX17" s="91"/>
      <c r="SY17" s="91"/>
      <c r="SZ17" s="91"/>
      <c r="TA17" s="91"/>
      <c r="TB17" s="91"/>
      <c r="TC17" s="91"/>
      <c r="TD17" s="91"/>
      <c r="TE17" s="91"/>
      <c r="TF17" s="91"/>
      <c r="TG17" s="91"/>
      <c r="TH17" s="91"/>
      <c r="TI17" s="91"/>
      <c r="TJ17" s="91"/>
      <c r="TK17" s="91"/>
      <c r="TL17" s="91"/>
      <c r="TM17" s="91"/>
      <c r="TN17" s="91"/>
      <c r="TO17" s="91"/>
      <c r="TP17" s="91"/>
      <c r="TQ17" s="91"/>
      <c r="TR17" s="91"/>
      <c r="TS17" s="91"/>
      <c r="TT17" s="91"/>
      <c r="TU17" s="91"/>
      <c r="TV17" s="91"/>
      <c r="TW17" s="91"/>
      <c r="TX17" s="91"/>
      <c r="TY17" s="91"/>
      <c r="TZ17" s="91"/>
      <c r="UA17" s="91"/>
      <c r="UB17" s="91"/>
      <c r="UC17" s="91"/>
      <c r="UD17" s="91"/>
      <c r="UE17" s="91"/>
      <c r="UF17" s="91"/>
      <c r="UG17" s="91"/>
      <c r="UH17" s="91"/>
      <c r="UI17" s="91"/>
      <c r="UJ17" s="91"/>
      <c r="UK17" s="91"/>
      <c r="UL17" s="91"/>
      <c r="UM17" s="91"/>
      <c r="UN17" s="91"/>
      <c r="UO17" s="91"/>
      <c r="UP17" s="91"/>
      <c r="UQ17" s="91"/>
      <c r="UR17" s="91"/>
      <c r="US17" s="91"/>
      <c r="UT17" s="91"/>
      <c r="UU17" s="91"/>
      <c r="UV17" s="91"/>
      <c r="UW17" s="91"/>
      <c r="UX17" s="91"/>
      <c r="UY17" s="91"/>
      <c r="UZ17" s="91"/>
      <c r="VA17" s="91"/>
      <c r="VB17" s="91"/>
      <c r="VC17" s="91"/>
      <c r="VD17" s="91"/>
      <c r="VE17" s="91"/>
      <c r="VF17" s="91"/>
      <c r="VG17" s="91"/>
      <c r="VH17" s="91"/>
      <c r="VI17" s="91"/>
      <c r="VJ17" s="91"/>
      <c r="VK17" s="91"/>
      <c r="VL17" s="91"/>
      <c r="VM17" s="91"/>
      <c r="VN17" s="91"/>
      <c r="VO17" s="91"/>
      <c r="VP17" s="91"/>
      <c r="VQ17" s="91"/>
      <c r="VR17" s="91"/>
      <c r="VS17" s="91"/>
      <c r="VT17" s="91"/>
      <c r="VU17" s="91"/>
      <c r="VV17" s="91"/>
      <c r="VW17" s="91"/>
      <c r="VX17" s="91"/>
      <c r="VY17" s="91"/>
      <c r="VZ17" s="91"/>
      <c r="WA17" s="91"/>
      <c r="WB17" s="91"/>
      <c r="WC17" s="91"/>
      <c r="WD17" s="91"/>
      <c r="WE17" s="91"/>
      <c r="WF17" s="91"/>
      <c r="WG17" s="91"/>
      <c r="WH17" s="91"/>
      <c r="WI17" s="91"/>
      <c r="WJ17" s="91"/>
      <c r="WK17" s="91"/>
      <c r="WL17" s="91"/>
      <c r="WM17" s="91"/>
      <c r="WN17" s="91"/>
      <c r="WO17" s="91"/>
      <c r="WP17" s="91"/>
      <c r="WQ17" s="91"/>
      <c r="WR17" s="91"/>
      <c r="WS17" s="91"/>
      <c r="WT17" s="91"/>
      <c r="WU17" s="91"/>
      <c r="WV17" s="91"/>
      <c r="WW17" s="91"/>
      <c r="WX17" s="91"/>
      <c r="WY17" s="91"/>
      <c r="WZ17" s="91"/>
      <c r="XA17" s="91"/>
      <c r="XB17" s="91"/>
      <c r="XC17" s="91"/>
      <c r="XD17" s="91"/>
      <c r="XE17" s="91"/>
      <c r="XF17" s="91"/>
      <c r="XG17" s="91"/>
      <c r="XH17" s="91"/>
      <c r="XI17" s="91"/>
      <c r="XJ17" s="91"/>
      <c r="XK17" s="91"/>
      <c r="XL17" s="91"/>
      <c r="XM17" s="91"/>
      <c r="XN17" s="91"/>
      <c r="XO17" s="91"/>
      <c r="XP17" s="91"/>
      <c r="XQ17" s="91"/>
      <c r="XR17" s="91"/>
      <c r="XS17" s="91"/>
      <c r="XT17" s="91"/>
      <c r="XU17" s="91"/>
      <c r="XV17" s="91"/>
      <c r="XW17" s="91"/>
      <c r="XX17" s="91"/>
      <c r="XY17" s="91"/>
      <c r="XZ17" s="91"/>
      <c r="YA17" s="91"/>
      <c r="YB17" s="91"/>
      <c r="YC17" s="91"/>
      <c r="YD17" s="91"/>
      <c r="YE17" s="91"/>
      <c r="YF17" s="91"/>
      <c r="YG17" s="91"/>
      <c r="YH17" s="91"/>
      <c r="YI17" s="91"/>
      <c r="YJ17" s="91"/>
      <c r="YK17" s="91"/>
      <c r="YL17" s="91"/>
      <c r="YM17" s="91"/>
      <c r="YN17" s="91"/>
      <c r="YO17" s="91"/>
      <c r="YP17" s="91"/>
      <c r="YQ17" s="91"/>
      <c r="YR17" s="91"/>
      <c r="YS17" s="91"/>
      <c r="YT17" s="91"/>
      <c r="YU17" s="91"/>
      <c r="YV17" s="91"/>
      <c r="YW17" s="91"/>
      <c r="YX17" s="91"/>
      <c r="YY17" s="91"/>
      <c r="YZ17" s="91"/>
      <c r="ZA17" s="91"/>
      <c r="ZB17" s="91"/>
      <c r="ZC17" s="91"/>
      <c r="ZD17" s="91"/>
      <c r="ZE17" s="91"/>
      <c r="ZF17" s="91"/>
      <c r="ZG17" s="91"/>
      <c r="ZH17" s="91"/>
      <c r="ZI17" s="91"/>
      <c r="ZJ17" s="91"/>
      <c r="ZK17" s="91"/>
      <c r="ZL17" s="91"/>
      <c r="ZM17" s="91"/>
      <c r="ZN17" s="91"/>
      <c r="ZO17" s="91"/>
      <c r="ZP17" s="91"/>
      <c r="ZQ17" s="91"/>
      <c r="ZR17" s="91"/>
      <c r="ZS17" s="91"/>
      <c r="ZT17" s="91"/>
      <c r="ZU17" s="91"/>
      <c r="ZV17" s="91"/>
      <c r="ZW17" s="91"/>
      <c r="ZX17" s="91"/>
      <c r="ZY17" s="91"/>
      <c r="ZZ17" s="91"/>
      <c r="AAA17" s="91"/>
      <c r="AAB17" s="91"/>
      <c r="AAC17" s="91"/>
      <c r="AAD17" s="91"/>
      <c r="AAE17" s="91"/>
      <c r="AAF17" s="91"/>
      <c r="AAG17" s="91"/>
      <c r="AAH17" s="91"/>
      <c r="AAI17" s="91"/>
      <c r="AAJ17" s="91"/>
      <c r="AAK17" s="91"/>
      <c r="AAL17" s="91"/>
      <c r="AAM17" s="91"/>
      <c r="AAN17" s="91"/>
      <c r="AAO17" s="91"/>
      <c r="AAP17" s="91"/>
      <c r="AAQ17" s="91"/>
      <c r="AAR17" s="91"/>
      <c r="AAS17" s="91"/>
      <c r="AAT17" s="91"/>
      <c r="AAU17" s="91"/>
      <c r="AAV17" s="91"/>
      <c r="AAW17" s="91"/>
      <c r="AAX17" s="91"/>
      <c r="AAY17" s="91"/>
      <c r="AAZ17" s="91"/>
      <c r="ABA17" s="91"/>
      <c r="ABB17" s="91"/>
      <c r="ABC17" s="91"/>
      <c r="ABD17" s="91"/>
      <c r="ABE17" s="91"/>
      <c r="ABF17" s="91"/>
      <c r="ABG17" s="91"/>
      <c r="ABH17" s="91"/>
      <c r="ABI17" s="91"/>
      <c r="ABJ17" s="91"/>
      <c r="ABK17" s="91"/>
      <c r="ABL17" s="91"/>
      <c r="ABM17" s="91"/>
      <c r="ABN17" s="91"/>
      <c r="ABO17" s="91"/>
      <c r="ABP17" s="91"/>
      <c r="ABQ17" s="91"/>
      <c r="ABR17" s="91"/>
      <c r="ABS17" s="91"/>
      <c r="ABT17" s="91"/>
      <c r="ABU17" s="91"/>
      <c r="ABV17" s="91"/>
      <c r="ABW17" s="91"/>
      <c r="ABX17" s="91"/>
      <c r="ABY17" s="91"/>
      <c r="ABZ17" s="91"/>
      <c r="ACA17" s="91"/>
      <c r="ACB17" s="91"/>
      <c r="ACC17" s="91"/>
      <c r="ACD17" s="91"/>
      <c r="ACE17" s="91"/>
      <c r="ACF17" s="91"/>
      <c r="ACG17" s="91"/>
      <c r="ACH17" s="91"/>
      <c r="ACI17" s="91"/>
      <c r="ACJ17" s="91"/>
      <c r="ACK17" s="91"/>
      <c r="ACL17" s="91"/>
      <c r="ACM17" s="91"/>
      <c r="ACN17" s="91"/>
      <c r="ACO17" s="91"/>
      <c r="ACP17" s="91"/>
      <c r="ACQ17" s="91"/>
      <c r="ACR17" s="91"/>
      <c r="ACS17" s="91"/>
      <c r="ACT17" s="91"/>
      <c r="ACU17" s="91"/>
      <c r="ACV17" s="91"/>
      <c r="ACW17" s="91"/>
      <c r="ACX17" s="91"/>
      <c r="ACY17" s="91"/>
      <c r="ACZ17" s="91"/>
      <c r="ADA17" s="91"/>
      <c r="ADB17" s="91"/>
      <c r="ADC17" s="91"/>
      <c r="ADD17" s="91"/>
      <c r="ADE17" s="91"/>
      <c r="ADF17" s="91"/>
      <c r="ADG17" s="91"/>
      <c r="ADH17" s="91"/>
      <c r="ADI17" s="91"/>
      <c r="ADJ17" s="91"/>
      <c r="ADK17" s="91"/>
      <c r="ADL17" s="91"/>
      <c r="ADM17" s="91"/>
      <c r="ADN17" s="91"/>
      <c r="ADO17" s="91"/>
      <c r="ADP17" s="91"/>
      <c r="ADQ17" s="91"/>
      <c r="ADR17" s="91"/>
      <c r="ADS17" s="91"/>
      <c r="ADT17" s="91"/>
      <c r="ADU17" s="91"/>
      <c r="ADV17" s="91"/>
      <c r="ADW17" s="91"/>
      <c r="ADX17" s="91"/>
      <c r="ADY17" s="91"/>
      <c r="ADZ17" s="91"/>
      <c r="AEA17" s="91"/>
      <c r="AEB17" s="91"/>
      <c r="AEC17" s="91"/>
      <c r="AED17" s="91"/>
      <c r="AEE17" s="91"/>
      <c r="AEF17" s="91"/>
      <c r="AEG17" s="91"/>
      <c r="AEH17" s="91"/>
      <c r="AEI17" s="91"/>
      <c r="AEJ17" s="91"/>
      <c r="AEK17" s="91"/>
      <c r="AEL17" s="91"/>
      <c r="AEM17" s="91"/>
      <c r="AEN17" s="91"/>
      <c r="AEO17" s="91"/>
      <c r="AEP17" s="91"/>
      <c r="AEQ17" s="91"/>
      <c r="AER17" s="91"/>
      <c r="AES17" s="91"/>
      <c r="AET17" s="91"/>
      <c r="AEU17" s="91"/>
      <c r="AEV17" s="91"/>
      <c r="AEW17" s="91"/>
      <c r="AEX17" s="91"/>
      <c r="AEY17" s="91"/>
      <c r="AEZ17" s="91"/>
      <c r="AFA17" s="91"/>
      <c r="AFB17" s="91"/>
      <c r="AFC17" s="91"/>
      <c r="AFD17" s="91"/>
      <c r="AFE17" s="91"/>
      <c r="AFF17" s="91"/>
      <c r="AFG17" s="91"/>
      <c r="AFH17" s="91"/>
      <c r="AFI17" s="91"/>
      <c r="AFJ17" s="91"/>
      <c r="AFK17" s="91"/>
      <c r="AFL17" s="91"/>
      <c r="AFM17" s="91"/>
      <c r="AFN17" s="91"/>
      <c r="AFO17" s="91"/>
      <c r="AFP17" s="91"/>
      <c r="AFQ17" s="91"/>
      <c r="AFR17" s="91"/>
      <c r="AFS17" s="91"/>
      <c r="AFT17" s="91"/>
      <c r="AFU17" s="91"/>
      <c r="AFV17" s="91"/>
      <c r="AFW17" s="91"/>
      <c r="AFX17" s="91"/>
      <c r="AFY17" s="91"/>
      <c r="AFZ17" s="91"/>
      <c r="AGA17" s="91"/>
      <c r="AGB17" s="91"/>
      <c r="AGC17" s="91"/>
      <c r="AGD17" s="91"/>
      <c r="AGE17" s="91"/>
      <c r="AGF17" s="91"/>
      <c r="AGG17" s="91"/>
      <c r="AGH17" s="91"/>
      <c r="AGI17" s="91"/>
      <c r="AGJ17" s="91"/>
      <c r="AGK17" s="91"/>
      <c r="AGL17" s="91"/>
      <c r="AGM17" s="91"/>
      <c r="AGN17" s="91"/>
      <c r="AGO17" s="91"/>
      <c r="AGP17" s="91"/>
      <c r="AGQ17" s="91"/>
      <c r="AGR17" s="91"/>
      <c r="AGS17" s="91"/>
      <c r="AGT17" s="91"/>
      <c r="AGU17" s="91"/>
      <c r="AGV17" s="91"/>
      <c r="AGW17" s="91"/>
      <c r="AGX17" s="91"/>
      <c r="AGY17" s="91"/>
      <c r="AGZ17" s="91"/>
      <c r="AHA17" s="91"/>
      <c r="AHB17" s="91"/>
      <c r="AHC17" s="91"/>
      <c r="AHD17" s="91"/>
      <c r="AHE17" s="91"/>
      <c r="AHF17" s="91"/>
      <c r="AHG17" s="91"/>
      <c r="AHH17" s="91"/>
      <c r="AHI17" s="91"/>
      <c r="AHJ17" s="91"/>
      <c r="AHK17" s="91"/>
      <c r="AHL17" s="91"/>
      <c r="AHM17" s="91"/>
      <c r="AHN17" s="91"/>
      <c r="AHO17" s="91"/>
      <c r="AHP17" s="91"/>
      <c r="AHQ17" s="91"/>
      <c r="AHR17" s="91"/>
      <c r="AHS17" s="91"/>
      <c r="AHT17" s="91"/>
      <c r="AHU17" s="91"/>
      <c r="AHV17" s="91"/>
      <c r="AHW17" s="91"/>
      <c r="AHX17" s="91"/>
      <c r="AHY17" s="91"/>
      <c r="AHZ17" s="91"/>
      <c r="AIA17" s="91"/>
      <c r="AIB17" s="91"/>
      <c r="AIC17" s="91"/>
      <c r="AID17" s="91"/>
      <c r="AIE17" s="91"/>
      <c r="AIF17" s="91"/>
      <c r="AIG17" s="91"/>
      <c r="AIH17" s="91"/>
      <c r="AII17" s="91"/>
      <c r="AIJ17" s="91"/>
      <c r="AIK17" s="91"/>
      <c r="AIL17" s="91"/>
      <c r="AIM17" s="91"/>
      <c r="AIN17" s="91"/>
      <c r="AIO17" s="91"/>
      <c r="AIP17" s="91"/>
      <c r="AIQ17" s="91"/>
      <c r="AIR17" s="91"/>
      <c r="AIS17" s="91"/>
      <c r="AIT17" s="91"/>
      <c r="AIU17" s="91"/>
      <c r="AIV17" s="91"/>
      <c r="AIW17" s="91"/>
      <c r="AIX17" s="91"/>
      <c r="AIY17" s="91"/>
      <c r="AIZ17" s="91"/>
      <c r="AJA17" s="91"/>
      <c r="AJB17" s="91"/>
      <c r="AJC17" s="91"/>
      <c r="AJD17" s="91"/>
      <c r="AJE17" s="91"/>
      <c r="AJF17" s="91"/>
      <c r="AJG17" s="91"/>
      <c r="AJH17" s="91"/>
      <c r="AJI17" s="91"/>
      <c r="AJJ17" s="91"/>
      <c r="AJK17" s="91"/>
      <c r="AJL17" s="91"/>
      <c r="AJM17" s="91"/>
      <c r="AJN17" s="91"/>
      <c r="AJO17" s="91"/>
      <c r="AJP17" s="91"/>
      <c r="AJQ17" s="91"/>
      <c r="AJR17" s="91"/>
      <c r="AJS17" s="91"/>
      <c r="AJT17" s="91"/>
      <c r="AJU17" s="91"/>
      <c r="AJV17" s="91"/>
      <c r="AJW17" s="91"/>
      <c r="AJX17" s="91"/>
      <c r="AJY17" s="91"/>
      <c r="AJZ17" s="91"/>
      <c r="AKA17" s="91"/>
      <c r="AKB17" s="91"/>
      <c r="AKC17" s="91"/>
      <c r="AKD17" s="91"/>
      <c r="AKE17" s="91"/>
      <c r="AKF17" s="91"/>
      <c r="AKG17" s="91"/>
      <c r="AKH17" s="91"/>
      <c r="AKI17" s="91"/>
      <c r="AKJ17" s="91"/>
    </row>
    <row r="18" spans="1:972" s="93" customFormat="1">
      <c r="A18" s="93">
        <v>776050</v>
      </c>
      <c r="B18" s="105" t="s">
        <v>2059</v>
      </c>
      <c r="C18" s="88" t="s">
        <v>2051</v>
      </c>
      <c r="D18" s="87" t="s">
        <v>1982</v>
      </c>
      <c r="E18" s="89" t="s">
        <v>1790</v>
      </c>
      <c r="F18" s="90"/>
      <c r="G18" s="91"/>
      <c r="H18" s="88" t="s">
        <v>2118</v>
      </c>
      <c r="I18" s="87" t="s">
        <v>2052</v>
      </c>
      <c r="J18" s="89" t="s">
        <v>2053</v>
      </c>
      <c r="K18" s="89" t="s">
        <v>2022</v>
      </c>
      <c r="L18" s="92">
        <v>30000</v>
      </c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91"/>
      <c r="ED18" s="91"/>
      <c r="EE18" s="91"/>
      <c r="EF18" s="91"/>
      <c r="EG18" s="91"/>
      <c r="EH18" s="91"/>
      <c r="EI18" s="91"/>
      <c r="EJ18" s="91"/>
      <c r="EK18" s="91"/>
      <c r="EL18" s="91"/>
      <c r="EM18" s="91"/>
      <c r="EN18" s="91"/>
      <c r="EO18" s="91"/>
      <c r="EP18" s="91"/>
      <c r="EQ18" s="91"/>
      <c r="ER18" s="91"/>
      <c r="ES18" s="91"/>
      <c r="ET18" s="91"/>
      <c r="EU18" s="91"/>
      <c r="EV18" s="91"/>
      <c r="EW18" s="91"/>
      <c r="EX18" s="91"/>
      <c r="EY18" s="91"/>
      <c r="EZ18" s="91"/>
      <c r="FA18" s="91"/>
      <c r="FB18" s="91"/>
      <c r="FC18" s="91"/>
      <c r="FD18" s="91"/>
      <c r="FE18" s="91"/>
      <c r="FF18" s="91"/>
      <c r="FG18" s="91"/>
      <c r="FH18" s="91"/>
      <c r="FI18" s="91"/>
      <c r="FJ18" s="91"/>
      <c r="FK18" s="91"/>
      <c r="FL18" s="91"/>
      <c r="FM18" s="91"/>
      <c r="FN18" s="91"/>
      <c r="FO18" s="91"/>
      <c r="FP18" s="91"/>
      <c r="FQ18" s="91"/>
      <c r="FR18" s="91"/>
      <c r="FS18" s="91"/>
      <c r="FT18" s="91"/>
      <c r="FU18" s="91"/>
      <c r="FV18" s="91"/>
      <c r="FW18" s="91"/>
      <c r="FX18" s="91"/>
      <c r="FY18" s="91"/>
      <c r="FZ18" s="91"/>
      <c r="GA18" s="91"/>
      <c r="GB18" s="91"/>
      <c r="GC18" s="91"/>
      <c r="GD18" s="91"/>
      <c r="GE18" s="91"/>
      <c r="GF18" s="91"/>
      <c r="GG18" s="91"/>
      <c r="GH18" s="91"/>
      <c r="GI18" s="91"/>
      <c r="GJ18" s="91"/>
      <c r="GK18" s="91"/>
      <c r="GL18" s="91"/>
      <c r="GM18" s="91"/>
      <c r="GN18" s="91"/>
      <c r="GO18" s="91"/>
      <c r="GP18" s="91"/>
      <c r="GQ18" s="91"/>
      <c r="GR18" s="91"/>
      <c r="GS18" s="91"/>
      <c r="GT18" s="91"/>
      <c r="GU18" s="91"/>
      <c r="GV18" s="91"/>
      <c r="GW18" s="91"/>
      <c r="GX18" s="91"/>
      <c r="GY18" s="91"/>
      <c r="GZ18" s="91"/>
      <c r="HA18" s="91"/>
      <c r="HB18" s="91"/>
      <c r="HC18" s="91"/>
      <c r="HD18" s="91"/>
      <c r="HE18" s="91"/>
      <c r="HF18" s="91"/>
      <c r="HG18" s="91"/>
      <c r="HH18" s="91"/>
      <c r="HI18" s="91"/>
      <c r="HJ18" s="91"/>
      <c r="HK18" s="91"/>
      <c r="HL18" s="91"/>
      <c r="HM18" s="91"/>
      <c r="HN18" s="91"/>
      <c r="HO18" s="91"/>
      <c r="HP18" s="91"/>
      <c r="HQ18" s="91"/>
      <c r="HR18" s="91"/>
      <c r="HS18" s="91"/>
      <c r="HT18" s="91"/>
      <c r="HU18" s="91"/>
      <c r="HV18" s="91"/>
      <c r="HW18" s="91"/>
      <c r="HX18" s="91"/>
      <c r="HY18" s="91"/>
      <c r="HZ18" s="91"/>
      <c r="IA18" s="91"/>
      <c r="IB18" s="91"/>
      <c r="IC18" s="91"/>
      <c r="ID18" s="91"/>
      <c r="IE18" s="91"/>
      <c r="IF18" s="91"/>
      <c r="IG18" s="91"/>
      <c r="IH18" s="91"/>
      <c r="II18" s="91"/>
      <c r="IJ18" s="91"/>
      <c r="IK18" s="91"/>
      <c r="IL18" s="91"/>
      <c r="IM18" s="91"/>
      <c r="IN18" s="91"/>
      <c r="IO18" s="91"/>
      <c r="IP18" s="91"/>
      <c r="IQ18" s="91"/>
      <c r="IR18" s="91"/>
      <c r="IS18" s="91"/>
      <c r="IT18" s="91"/>
      <c r="IU18" s="91"/>
      <c r="IV18" s="91"/>
      <c r="IW18" s="91"/>
      <c r="IX18" s="91"/>
      <c r="IY18" s="91"/>
      <c r="IZ18" s="91"/>
      <c r="JA18" s="91"/>
      <c r="JB18" s="91"/>
      <c r="JC18" s="91"/>
      <c r="JD18" s="91"/>
      <c r="JE18" s="91"/>
      <c r="JF18" s="91"/>
      <c r="JG18" s="91"/>
      <c r="JH18" s="91"/>
      <c r="JI18" s="91"/>
      <c r="JJ18" s="91"/>
      <c r="JK18" s="91"/>
      <c r="JL18" s="91"/>
      <c r="JM18" s="91"/>
      <c r="JN18" s="91"/>
      <c r="JO18" s="91"/>
      <c r="JP18" s="91"/>
      <c r="JQ18" s="91"/>
      <c r="JR18" s="91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91"/>
      <c r="KL18" s="91"/>
      <c r="KM18" s="91"/>
      <c r="KN18" s="91"/>
      <c r="KO18" s="91"/>
      <c r="KP18" s="91"/>
      <c r="KQ18" s="91"/>
      <c r="KR18" s="91"/>
      <c r="KS18" s="91"/>
      <c r="KT18" s="91"/>
      <c r="KU18" s="91"/>
      <c r="KV18" s="91"/>
      <c r="KW18" s="91"/>
      <c r="KX18" s="91"/>
      <c r="KY18" s="91"/>
      <c r="KZ18" s="91"/>
      <c r="LA18" s="91"/>
      <c r="LB18" s="91"/>
      <c r="LC18" s="91"/>
      <c r="LD18" s="91"/>
      <c r="LE18" s="91"/>
      <c r="LF18" s="91"/>
      <c r="LG18" s="91"/>
      <c r="LH18" s="91"/>
      <c r="LI18" s="91"/>
      <c r="LJ18" s="91"/>
      <c r="LK18" s="91"/>
      <c r="LL18" s="91"/>
      <c r="LM18" s="91"/>
      <c r="LN18" s="91"/>
      <c r="LO18" s="91"/>
      <c r="LP18" s="91"/>
      <c r="LQ18" s="91"/>
      <c r="LR18" s="91"/>
      <c r="LS18" s="91"/>
      <c r="LT18" s="91"/>
      <c r="LU18" s="91"/>
      <c r="LV18" s="91"/>
      <c r="LW18" s="91"/>
      <c r="LX18" s="91"/>
      <c r="LY18" s="91"/>
      <c r="LZ18" s="91"/>
      <c r="MA18" s="91"/>
      <c r="MB18" s="91"/>
      <c r="MC18" s="91"/>
      <c r="MD18" s="91"/>
      <c r="ME18" s="91"/>
      <c r="MF18" s="91"/>
      <c r="MG18" s="91"/>
      <c r="MH18" s="91"/>
      <c r="MI18" s="91"/>
      <c r="MJ18" s="91"/>
      <c r="MK18" s="91"/>
      <c r="ML18" s="91"/>
      <c r="MM18" s="91"/>
      <c r="MN18" s="91"/>
      <c r="MO18" s="91"/>
      <c r="MP18" s="91"/>
      <c r="MQ18" s="91"/>
      <c r="MR18" s="91"/>
      <c r="MS18" s="91"/>
      <c r="MT18" s="91"/>
      <c r="MU18" s="91"/>
      <c r="MV18" s="91"/>
      <c r="MW18" s="91"/>
      <c r="MX18" s="91"/>
      <c r="MY18" s="91"/>
      <c r="MZ18" s="91"/>
      <c r="NA18" s="91"/>
      <c r="NB18" s="91"/>
      <c r="NC18" s="91"/>
      <c r="ND18" s="91"/>
      <c r="NE18" s="91"/>
      <c r="NF18" s="91"/>
      <c r="NG18" s="91"/>
      <c r="NH18" s="91"/>
      <c r="NI18" s="91"/>
      <c r="NJ18" s="91"/>
      <c r="NK18" s="91"/>
      <c r="NL18" s="91"/>
      <c r="NM18" s="91"/>
      <c r="NN18" s="91"/>
      <c r="NO18" s="91"/>
      <c r="NP18" s="91"/>
      <c r="NQ18" s="91"/>
      <c r="NR18" s="91"/>
      <c r="NS18" s="91"/>
      <c r="NT18" s="91"/>
      <c r="NU18" s="91"/>
      <c r="NV18" s="91"/>
      <c r="NW18" s="91"/>
      <c r="NX18" s="91"/>
      <c r="NY18" s="91"/>
      <c r="NZ18" s="91"/>
      <c r="OA18" s="91"/>
      <c r="OB18" s="91"/>
      <c r="OC18" s="91"/>
      <c r="OD18" s="91"/>
      <c r="OE18" s="91"/>
      <c r="OF18" s="91"/>
      <c r="OG18" s="91"/>
      <c r="OH18" s="91"/>
      <c r="OI18" s="91"/>
      <c r="OJ18" s="91"/>
      <c r="OK18" s="91"/>
      <c r="OL18" s="91"/>
      <c r="OM18" s="91"/>
      <c r="ON18" s="91"/>
      <c r="OO18" s="91"/>
      <c r="OP18" s="91"/>
      <c r="OQ18" s="91"/>
      <c r="OR18" s="91"/>
      <c r="OS18" s="91"/>
      <c r="OT18" s="91"/>
      <c r="OU18" s="91"/>
      <c r="OV18" s="91"/>
      <c r="OW18" s="91"/>
      <c r="OX18" s="91"/>
      <c r="OY18" s="91"/>
      <c r="OZ18" s="91"/>
      <c r="PA18" s="91"/>
      <c r="PB18" s="91"/>
      <c r="PC18" s="91"/>
      <c r="PD18" s="91"/>
      <c r="PE18" s="91"/>
      <c r="PF18" s="91"/>
      <c r="PG18" s="91"/>
      <c r="PH18" s="91"/>
      <c r="PI18" s="91"/>
      <c r="PJ18" s="91"/>
      <c r="PK18" s="91"/>
      <c r="PL18" s="91"/>
      <c r="PM18" s="91"/>
      <c r="PN18" s="91"/>
      <c r="PO18" s="91"/>
      <c r="PP18" s="91"/>
      <c r="PQ18" s="91"/>
      <c r="PR18" s="91"/>
      <c r="PS18" s="91"/>
      <c r="PT18" s="91"/>
      <c r="PU18" s="91"/>
      <c r="PV18" s="91"/>
      <c r="PW18" s="91"/>
      <c r="PX18" s="91"/>
      <c r="PY18" s="91"/>
      <c r="PZ18" s="91"/>
      <c r="QA18" s="91"/>
      <c r="QB18" s="91"/>
      <c r="QC18" s="91"/>
      <c r="QD18" s="91"/>
      <c r="QE18" s="91"/>
      <c r="QF18" s="91"/>
      <c r="QG18" s="91"/>
      <c r="QH18" s="91"/>
      <c r="QI18" s="91"/>
      <c r="QJ18" s="91"/>
      <c r="QK18" s="91"/>
      <c r="QL18" s="91"/>
      <c r="QM18" s="91"/>
      <c r="QN18" s="91"/>
      <c r="QO18" s="91"/>
      <c r="QP18" s="91"/>
      <c r="QQ18" s="91"/>
      <c r="QR18" s="91"/>
      <c r="QS18" s="91"/>
      <c r="QT18" s="91"/>
      <c r="QU18" s="91"/>
      <c r="QV18" s="91"/>
      <c r="QW18" s="91"/>
      <c r="QX18" s="91"/>
      <c r="QY18" s="91"/>
      <c r="QZ18" s="91"/>
      <c r="RA18" s="91"/>
      <c r="RB18" s="91"/>
      <c r="RC18" s="91"/>
      <c r="RD18" s="91"/>
      <c r="RE18" s="91"/>
      <c r="RF18" s="91"/>
      <c r="RG18" s="91"/>
      <c r="RH18" s="91"/>
      <c r="RI18" s="91"/>
      <c r="RJ18" s="91"/>
      <c r="RK18" s="91"/>
      <c r="RL18" s="91"/>
      <c r="RM18" s="91"/>
      <c r="RN18" s="91"/>
      <c r="RO18" s="91"/>
      <c r="RP18" s="91"/>
      <c r="RQ18" s="91"/>
      <c r="RR18" s="91"/>
      <c r="RS18" s="91"/>
      <c r="RT18" s="91"/>
      <c r="RU18" s="91"/>
      <c r="RV18" s="91"/>
      <c r="RW18" s="91"/>
      <c r="RX18" s="91"/>
      <c r="RY18" s="91"/>
      <c r="RZ18" s="91"/>
      <c r="SA18" s="91"/>
      <c r="SB18" s="91"/>
      <c r="SC18" s="91"/>
      <c r="SD18" s="91"/>
      <c r="SE18" s="91"/>
      <c r="SF18" s="91"/>
      <c r="SG18" s="91"/>
      <c r="SH18" s="91"/>
      <c r="SI18" s="91"/>
      <c r="SJ18" s="91"/>
      <c r="SK18" s="91"/>
      <c r="SL18" s="91"/>
      <c r="SM18" s="91"/>
      <c r="SN18" s="91"/>
      <c r="SO18" s="91"/>
      <c r="SP18" s="91"/>
      <c r="SQ18" s="91"/>
      <c r="SR18" s="91"/>
      <c r="SS18" s="91"/>
      <c r="ST18" s="91"/>
      <c r="SU18" s="91"/>
      <c r="SV18" s="91"/>
      <c r="SW18" s="91"/>
      <c r="SX18" s="91"/>
      <c r="SY18" s="91"/>
      <c r="SZ18" s="91"/>
      <c r="TA18" s="91"/>
      <c r="TB18" s="91"/>
      <c r="TC18" s="91"/>
      <c r="TD18" s="91"/>
      <c r="TE18" s="91"/>
      <c r="TF18" s="91"/>
      <c r="TG18" s="91"/>
      <c r="TH18" s="91"/>
      <c r="TI18" s="91"/>
      <c r="TJ18" s="91"/>
      <c r="TK18" s="91"/>
      <c r="TL18" s="91"/>
      <c r="TM18" s="91"/>
      <c r="TN18" s="91"/>
      <c r="TO18" s="91"/>
      <c r="TP18" s="91"/>
      <c r="TQ18" s="91"/>
      <c r="TR18" s="91"/>
      <c r="TS18" s="91"/>
      <c r="TT18" s="91"/>
      <c r="TU18" s="91"/>
      <c r="TV18" s="91"/>
      <c r="TW18" s="91"/>
      <c r="TX18" s="91"/>
      <c r="TY18" s="91"/>
      <c r="TZ18" s="91"/>
      <c r="UA18" s="91"/>
      <c r="UB18" s="91"/>
      <c r="UC18" s="91"/>
      <c r="UD18" s="91"/>
      <c r="UE18" s="91"/>
      <c r="UF18" s="91"/>
      <c r="UG18" s="91"/>
      <c r="UH18" s="91"/>
      <c r="UI18" s="91"/>
      <c r="UJ18" s="91"/>
      <c r="UK18" s="91"/>
      <c r="UL18" s="91"/>
      <c r="UM18" s="91"/>
      <c r="UN18" s="91"/>
      <c r="UO18" s="91"/>
      <c r="UP18" s="91"/>
      <c r="UQ18" s="91"/>
      <c r="UR18" s="91"/>
      <c r="US18" s="91"/>
      <c r="UT18" s="91"/>
      <c r="UU18" s="91"/>
      <c r="UV18" s="91"/>
      <c r="UW18" s="91"/>
      <c r="UX18" s="91"/>
      <c r="UY18" s="91"/>
      <c r="UZ18" s="91"/>
      <c r="VA18" s="91"/>
      <c r="VB18" s="91"/>
      <c r="VC18" s="91"/>
      <c r="VD18" s="91"/>
      <c r="VE18" s="91"/>
      <c r="VF18" s="91"/>
      <c r="VG18" s="91"/>
      <c r="VH18" s="91"/>
      <c r="VI18" s="91"/>
      <c r="VJ18" s="91"/>
      <c r="VK18" s="91"/>
      <c r="VL18" s="91"/>
      <c r="VM18" s="91"/>
      <c r="VN18" s="91"/>
      <c r="VO18" s="91"/>
      <c r="VP18" s="91"/>
      <c r="VQ18" s="91"/>
      <c r="VR18" s="91"/>
      <c r="VS18" s="91"/>
      <c r="VT18" s="91"/>
      <c r="VU18" s="91"/>
      <c r="VV18" s="91"/>
      <c r="VW18" s="91"/>
      <c r="VX18" s="91"/>
      <c r="VY18" s="91"/>
      <c r="VZ18" s="91"/>
      <c r="WA18" s="91"/>
      <c r="WB18" s="91"/>
      <c r="WC18" s="91"/>
      <c r="WD18" s="91"/>
      <c r="WE18" s="91"/>
      <c r="WF18" s="91"/>
      <c r="WG18" s="91"/>
      <c r="WH18" s="91"/>
      <c r="WI18" s="91"/>
      <c r="WJ18" s="91"/>
      <c r="WK18" s="91"/>
      <c r="WL18" s="91"/>
      <c r="WM18" s="91"/>
      <c r="WN18" s="91"/>
      <c r="WO18" s="91"/>
      <c r="WP18" s="91"/>
      <c r="WQ18" s="91"/>
      <c r="WR18" s="91"/>
      <c r="WS18" s="91"/>
      <c r="WT18" s="91"/>
      <c r="WU18" s="91"/>
      <c r="WV18" s="91"/>
      <c r="WW18" s="91"/>
      <c r="WX18" s="91"/>
      <c r="WY18" s="91"/>
      <c r="WZ18" s="91"/>
      <c r="XA18" s="91"/>
      <c r="XB18" s="91"/>
      <c r="XC18" s="91"/>
      <c r="XD18" s="91"/>
      <c r="XE18" s="91"/>
      <c r="XF18" s="91"/>
      <c r="XG18" s="91"/>
      <c r="XH18" s="91"/>
      <c r="XI18" s="91"/>
      <c r="XJ18" s="91"/>
      <c r="XK18" s="91"/>
      <c r="XL18" s="91"/>
      <c r="XM18" s="91"/>
      <c r="XN18" s="91"/>
      <c r="XO18" s="91"/>
      <c r="XP18" s="91"/>
      <c r="XQ18" s="91"/>
      <c r="XR18" s="91"/>
      <c r="XS18" s="91"/>
      <c r="XT18" s="91"/>
      <c r="XU18" s="91"/>
      <c r="XV18" s="91"/>
      <c r="XW18" s="91"/>
      <c r="XX18" s="91"/>
      <c r="XY18" s="91"/>
      <c r="XZ18" s="91"/>
      <c r="YA18" s="91"/>
      <c r="YB18" s="91"/>
      <c r="YC18" s="91"/>
      <c r="YD18" s="91"/>
      <c r="YE18" s="91"/>
      <c r="YF18" s="91"/>
      <c r="YG18" s="91"/>
      <c r="YH18" s="91"/>
      <c r="YI18" s="91"/>
      <c r="YJ18" s="91"/>
      <c r="YK18" s="91"/>
      <c r="YL18" s="91"/>
      <c r="YM18" s="91"/>
      <c r="YN18" s="91"/>
      <c r="YO18" s="91"/>
      <c r="YP18" s="91"/>
      <c r="YQ18" s="91"/>
      <c r="YR18" s="91"/>
      <c r="YS18" s="91"/>
      <c r="YT18" s="91"/>
      <c r="YU18" s="91"/>
      <c r="YV18" s="91"/>
      <c r="YW18" s="91"/>
      <c r="YX18" s="91"/>
      <c r="YY18" s="91"/>
      <c r="YZ18" s="91"/>
      <c r="ZA18" s="91"/>
      <c r="ZB18" s="91"/>
      <c r="ZC18" s="91"/>
      <c r="ZD18" s="91"/>
      <c r="ZE18" s="91"/>
      <c r="ZF18" s="91"/>
      <c r="ZG18" s="91"/>
      <c r="ZH18" s="91"/>
      <c r="ZI18" s="91"/>
      <c r="ZJ18" s="91"/>
      <c r="ZK18" s="91"/>
      <c r="ZL18" s="91"/>
      <c r="ZM18" s="91"/>
      <c r="ZN18" s="91"/>
      <c r="ZO18" s="91"/>
      <c r="ZP18" s="91"/>
      <c r="ZQ18" s="91"/>
      <c r="ZR18" s="91"/>
      <c r="ZS18" s="91"/>
      <c r="ZT18" s="91"/>
      <c r="ZU18" s="91"/>
      <c r="ZV18" s="91"/>
      <c r="ZW18" s="91"/>
      <c r="ZX18" s="91"/>
      <c r="ZY18" s="91"/>
      <c r="ZZ18" s="91"/>
      <c r="AAA18" s="91"/>
      <c r="AAB18" s="91"/>
      <c r="AAC18" s="91"/>
      <c r="AAD18" s="91"/>
      <c r="AAE18" s="91"/>
      <c r="AAF18" s="91"/>
      <c r="AAG18" s="91"/>
      <c r="AAH18" s="91"/>
      <c r="AAI18" s="91"/>
      <c r="AAJ18" s="91"/>
      <c r="AAK18" s="91"/>
      <c r="AAL18" s="91"/>
      <c r="AAM18" s="91"/>
      <c r="AAN18" s="91"/>
      <c r="AAO18" s="91"/>
      <c r="AAP18" s="91"/>
      <c r="AAQ18" s="91"/>
      <c r="AAR18" s="91"/>
      <c r="AAS18" s="91"/>
      <c r="AAT18" s="91"/>
      <c r="AAU18" s="91"/>
      <c r="AAV18" s="91"/>
      <c r="AAW18" s="91"/>
      <c r="AAX18" s="91"/>
      <c r="AAY18" s="91"/>
      <c r="AAZ18" s="91"/>
      <c r="ABA18" s="91"/>
      <c r="ABB18" s="91"/>
      <c r="ABC18" s="91"/>
      <c r="ABD18" s="91"/>
      <c r="ABE18" s="91"/>
      <c r="ABF18" s="91"/>
      <c r="ABG18" s="91"/>
      <c r="ABH18" s="91"/>
      <c r="ABI18" s="91"/>
      <c r="ABJ18" s="91"/>
      <c r="ABK18" s="91"/>
      <c r="ABL18" s="91"/>
      <c r="ABM18" s="91"/>
      <c r="ABN18" s="91"/>
      <c r="ABO18" s="91"/>
      <c r="ABP18" s="91"/>
      <c r="ABQ18" s="91"/>
      <c r="ABR18" s="91"/>
      <c r="ABS18" s="91"/>
      <c r="ABT18" s="91"/>
      <c r="ABU18" s="91"/>
      <c r="ABV18" s="91"/>
      <c r="ABW18" s="91"/>
      <c r="ABX18" s="91"/>
      <c r="ABY18" s="91"/>
      <c r="ABZ18" s="91"/>
      <c r="ACA18" s="91"/>
      <c r="ACB18" s="91"/>
      <c r="ACC18" s="91"/>
      <c r="ACD18" s="91"/>
      <c r="ACE18" s="91"/>
      <c r="ACF18" s="91"/>
      <c r="ACG18" s="91"/>
      <c r="ACH18" s="91"/>
      <c r="ACI18" s="91"/>
      <c r="ACJ18" s="91"/>
      <c r="ACK18" s="91"/>
      <c r="ACL18" s="91"/>
      <c r="ACM18" s="91"/>
      <c r="ACN18" s="91"/>
      <c r="ACO18" s="91"/>
      <c r="ACP18" s="91"/>
      <c r="ACQ18" s="91"/>
      <c r="ACR18" s="91"/>
      <c r="ACS18" s="91"/>
      <c r="ACT18" s="91"/>
      <c r="ACU18" s="91"/>
      <c r="ACV18" s="91"/>
      <c r="ACW18" s="91"/>
      <c r="ACX18" s="91"/>
      <c r="ACY18" s="91"/>
      <c r="ACZ18" s="91"/>
      <c r="ADA18" s="91"/>
      <c r="ADB18" s="91"/>
      <c r="ADC18" s="91"/>
      <c r="ADD18" s="91"/>
      <c r="ADE18" s="91"/>
      <c r="ADF18" s="91"/>
      <c r="ADG18" s="91"/>
      <c r="ADH18" s="91"/>
      <c r="ADI18" s="91"/>
      <c r="ADJ18" s="91"/>
      <c r="ADK18" s="91"/>
      <c r="ADL18" s="91"/>
      <c r="ADM18" s="91"/>
      <c r="ADN18" s="91"/>
      <c r="ADO18" s="91"/>
      <c r="ADP18" s="91"/>
      <c r="ADQ18" s="91"/>
      <c r="ADR18" s="91"/>
      <c r="ADS18" s="91"/>
      <c r="ADT18" s="91"/>
      <c r="ADU18" s="91"/>
      <c r="ADV18" s="91"/>
      <c r="ADW18" s="91"/>
      <c r="ADX18" s="91"/>
      <c r="ADY18" s="91"/>
      <c r="ADZ18" s="91"/>
      <c r="AEA18" s="91"/>
      <c r="AEB18" s="91"/>
      <c r="AEC18" s="91"/>
      <c r="AED18" s="91"/>
      <c r="AEE18" s="91"/>
      <c r="AEF18" s="91"/>
      <c r="AEG18" s="91"/>
      <c r="AEH18" s="91"/>
      <c r="AEI18" s="91"/>
      <c r="AEJ18" s="91"/>
      <c r="AEK18" s="91"/>
      <c r="AEL18" s="91"/>
      <c r="AEM18" s="91"/>
      <c r="AEN18" s="91"/>
      <c r="AEO18" s="91"/>
      <c r="AEP18" s="91"/>
      <c r="AEQ18" s="91"/>
      <c r="AER18" s="91"/>
      <c r="AES18" s="91"/>
      <c r="AET18" s="91"/>
      <c r="AEU18" s="91"/>
      <c r="AEV18" s="91"/>
      <c r="AEW18" s="91"/>
      <c r="AEX18" s="91"/>
      <c r="AEY18" s="91"/>
      <c r="AEZ18" s="91"/>
      <c r="AFA18" s="91"/>
      <c r="AFB18" s="91"/>
      <c r="AFC18" s="91"/>
      <c r="AFD18" s="91"/>
      <c r="AFE18" s="91"/>
      <c r="AFF18" s="91"/>
      <c r="AFG18" s="91"/>
      <c r="AFH18" s="91"/>
      <c r="AFI18" s="91"/>
      <c r="AFJ18" s="91"/>
      <c r="AFK18" s="91"/>
      <c r="AFL18" s="91"/>
      <c r="AFM18" s="91"/>
      <c r="AFN18" s="91"/>
      <c r="AFO18" s="91"/>
      <c r="AFP18" s="91"/>
      <c r="AFQ18" s="91"/>
      <c r="AFR18" s="91"/>
      <c r="AFS18" s="91"/>
      <c r="AFT18" s="91"/>
      <c r="AFU18" s="91"/>
      <c r="AFV18" s="91"/>
      <c r="AFW18" s="91"/>
      <c r="AFX18" s="91"/>
      <c r="AFY18" s="91"/>
      <c r="AFZ18" s="91"/>
      <c r="AGA18" s="91"/>
      <c r="AGB18" s="91"/>
      <c r="AGC18" s="91"/>
      <c r="AGD18" s="91"/>
      <c r="AGE18" s="91"/>
      <c r="AGF18" s="91"/>
      <c r="AGG18" s="91"/>
      <c r="AGH18" s="91"/>
      <c r="AGI18" s="91"/>
      <c r="AGJ18" s="91"/>
      <c r="AGK18" s="91"/>
      <c r="AGL18" s="91"/>
      <c r="AGM18" s="91"/>
      <c r="AGN18" s="91"/>
      <c r="AGO18" s="91"/>
      <c r="AGP18" s="91"/>
      <c r="AGQ18" s="91"/>
      <c r="AGR18" s="91"/>
      <c r="AGS18" s="91"/>
      <c r="AGT18" s="91"/>
      <c r="AGU18" s="91"/>
      <c r="AGV18" s="91"/>
      <c r="AGW18" s="91"/>
      <c r="AGX18" s="91"/>
      <c r="AGY18" s="91"/>
      <c r="AGZ18" s="91"/>
      <c r="AHA18" s="91"/>
      <c r="AHB18" s="91"/>
      <c r="AHC18" s="91"/>
      <c r="AHD18" s="91"/>
      <c r="AHE18" s="91"/>
      <c r="AHF18" s="91"/>
      <c r="AHG18" s="91"/>
      <c r="AHH18" s="91"/>
      <c r="AHI18" s="91"/>
      <c r="AHJ18" s="91"/>
      <c r="AHK18" s="91"/>
      <c r="AHL18" s="91"/>
      <c r="AHM18" s="91"/>
      <c r="AHN18" s="91"/>
      <c r="AHO18" s="91"/>
      <c r="AHP18" s="91"/>
      <c r="AHQ18" s="91"/>
      <c r="AHR18" s="91"/>
      <c r="AHS18" s="91"/>
      <c r="AHT18" s="91"/>
      <c r="AHU18" s="91"/>
      <c r="AHV18" s="91"/>
      <c r="AHW18" s="91"/>
      <c r="AHX18" s="91"/>
      <c r="AHY18" s="91"/>
      <c r="AHZ18" s="91"/>
      <c r="AIA18" s="91"/>
      <c r="AIB18" s="91"/>
      <c r="AIC18" s="91"/>
      <c r="AID18" s="91"/>
      <c r="AIE18" s="91"/>
      <c r="AIF18" s="91"/>
      <c r="AIG18" s="91"/>
      <c r="AIH18" s="91"/>
      <c r="AII18" s="91"/>
      <c r="AIJ18" s="91"/>
      <c r="AIK18" s="91"/>
      <c r="AIL18" s="91"/>
      <c r="AIM18" s="91"/>
      <c r="AIN18" s="91"/>
      <c r="AIO18" s="91"/>
      <c r="AIP18" s="91"/>
      <c r="AIQ18" s="91"/>
      <c r="AIR18" s="91"/>
      <c r="AIS18" s="91"/>
      <c r="AIT18" s="91"/>
      <c r="AIU18" s="91"/>
      <c r="AIV18" s="91"/>
      <c r="AIW18" s="91"/>
      <c r="AIX18" s="91"/>
      <c r="AIY18" s="91"/>
      <c r="AIZ18" s="91"/>
      <c r="AJA18" s="91"/>
      <c r="AJB18" s="91"/>
      <c r="AJC18" s="91"/>
      <c r="AJD18" s="91"/>
      <c r="AJE18" s="91"/>
      <c r="AJF18" s="91"/>
      <c r="AJG18" s="91"/>
      <c r="AJH18" s="91"/>
      <c r="AJI18" s="91"/>
      <c r="AJJ18" s="91"/>
      <c r="AJK18" s="91"/>
      <c r="AJL18" s="91"/>
      <c r="AJM18" s="91"/>
      <c r="AJN18" s="91"/>
      <c r="AJO18" s="91"/>
      <c r="AJP18" s="91"/>
      <c r="AJQ18" s="91"/>
      <c r="AJR18" s="91"/>
      <c r="AJS18" s="91"/>
      <c r="AJT18" s="91"/>
      <c r="AJU18" s="91"/>
      <c r="AJV18" s="91"/>
      <c r="AJW18" s="91"/>
      <c r="AJX18" s="91"/>
      <c r="AJY18" s="91"/>
      <c r="AJZ18" s="91"/>
      <c r="AKA18" s="91"/>
      <c r="AKB18" s="91"/>
      <c r="AKC18" s="91"/>
      <c r="AKD18" s="91"/>
      <c r="AKE18" s="91"/>
      <c r="AKF18" s="91"/>
      <c r="AKG18" s="91"/>
      <c r="AKH18" s="91"/>
      <c r="AKI18" s="91"/>
      <c r="AKJ18" s="91"/>
    </row>
    <row r="19" spans="1:972" s="93" customFormat="1">
      <c r="A19" s="94" t="s">
        <v>2054</v>
      </c>
      <c r="B19" s="91"/>
      <c r="C19" s="88" t="s">
        <v>2055</v>
      </c>
      <c r="D19" s="87" t="s">
        <v>1988</v>
      </c>
      <c r="E19" s="89" t="s">
        <v>1988</v>
      </c>
      <c r="F19" s="90"/>
      <c r="G19" s="91"/>
      <c r="H19" s="88" t="s">
        <v>2056</v>
      </c>
      <c r="I19" s="87" t="s">
        <v>2057</v>
      </c>
      <c r="J19" s="89" t="s">
        <v>2058</v>
      </c>
      <c r="K19" s="89"/>
      <c r="L19" s="92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  <c r="GI19" s="91"/>
      <c r="GJ19" s="91"/>
      <c r="GK19" s="91"/>
      <c r="GL19" s="91"/>
      <c r="GM19" s="91"/>
      <c r="GN19" s="91"/>
      <c r="GO19" s="91"/>
      <c r="GP19" s="91"/>
      <c r="GQ19" s="91"/>
      <c r="GR19" s="91"/>
      <c r="GS19" s="91"/>
      <c r="GT19" s="91"/>
      <c r="GU19" s="91"/>
      <c r="GV19" s="91"/>
      <c r="GW19" s="91"/>
      <c r="GX19" s="91"/>
      <c r="GY19" s="91"/>
      <c r="GZ19" s="91"/>
      <c r="HA19" s="91"/>
      <c r="HB19" s="91"/>
      <c r="HC19" s="91"/>
      <c r="HD19" s="91"/>
      <c r="HE19" s="91"/>
      <c r="HF19" s="91"/>
      <c r="HG19" s="91"/>
      <c r="HH19" s="91"/>
      <c r="HI19" s="91"/>
      <c r="HJ19" s="91"/>
      <c r="HK19" s="91"/>
      <c r="HL19" s="91"/>
      <c r="HM19" s="91"/>
      <c r="HN19" s="91"/>
      <c r="HO19" s="91"/>
      <c r="HP19" s="91"/>
      <c r="HQ19" s="91"/>
      <c r="HR19" s="91"/>
      <c r="HS19" s="91"/>
      <c r="HT19" s="91"/>
      <c r="HU19" s="91"/>
      <c r="HV19" s="91"/>
      <c r="HW19" s="91"/>
      <c r="HX19" s="91"/>
      <c r="HY19" s="91"/>
      <c r="HZ19" s="91"/>
      <c r="IA19" s="91"/>
      <c r="IB19" s="91"/>
      <c r="IC19" s="91"/>
      <c r="ID19" s="91"/>
      <c r="IE19" s="91"/>
      <c r="IF19" s="91"/>
      <c r="IG19" s="91"/>
      <c r="IH19" s="91"/>
      <c r="II19" s="91"/>
      <c r="IJ19" s="91"/>
      <c r="IK19" s="91"/>
      <c r="IL19" s="91"/>
      <c r="IM19" s="91"/>
      <c r="IN19" s="91"/>
      <c r="IO19" s="91"/>
      <c r="IP19" s="91"/>
      <c r="IQ19" s="91"/>
      <c r="IR19" s="91"/>
      <c r="IS19" s="91"/>
      <c r="IT19" s="91"/>
      <c r="IU19" s="91"/>
      <c r="IV19" s="91"/>
      <c r="IW19" s="91"/>
      <c r="IX19" s="91"/>
      <c r="IY19" s="91"/>
      <c r="IZ19" s="91"/>
      <c r="JA19" s="91"/>
      <c r="JB19" s="91"/>
      <c r="JC19" s="91"/>
      <c r="JD19" s="91"/>
      <c r="JE19" s="91"/>
      <c r="JF19" s="91"/>
      <c r="JG19" s="91"/>
      <c r="JH19" s="91"/>
      <c r="JI19" s="91"/>
      <c r="JJ19" s="91"/>
      <c r="JK19" s="91"/>
      <c r="JL19" s="91"/>
      <c r="JM19" s="91"/>
      <c r="JN19" s="91"/>
      <c r="JO19" s="91"/>
      <c r="JP19" s="91"/>
      <c r="JQ19" s="91"/>
      <c r="JR19" s="91"/>
      <c r="JS19" s="91"/>
      <c r="JT19" s="91"/>
      <c r="JU19" s="91"/>
      <c r="JV19" s="91"/>
      <c r="JW19" s="91"/>
      <c r="JX19" s="91"/>
      <c r="JY19" s="91"/>
      <c r="JZ19" s="91"/>
      <c r="KA19" s="91"/>
      <c r="KB19" s="91"/>
      <c r="KC19" s="91"/>
      <c r="KD19" s="91"/>
      <c r="KE19" s="91"/>
      <c r="KF19" s="91"/>
      <c r="KG19" s="91"/>
      <c r="KH19" s="91"/>
      <c r="KI19" s="91"/>
      <c r="KJ19" s="91"/>
      <c r="KK19" s="91"/>
      <c r="KL19" s="91"/>
      <c r="KM19" s="91"/>
      <c r="KN19" s="91"/>
      <c r="KO19" s="91"/>
      <c r="KP19" s="91"/>
      <c r="KQ19" s="91"/>
      <c r="KR19" s="91"/>
      <c r="KS19" s="91"/>
      <c r="KT19" s="91"/>
      <c r="KU19" s="91"/>
      <c r="KV19" s="91"/>
      <c r="KW19" s="91"/>
      <c r="KX19" s="91"/>
      <c r="KY19" s="91"/>
      <c r="KZ19" s="91"/>
      <c r="LA19" s="91"/>
      <c r="LB19" s="91"/>
      <c r="LC19" s="91"/>
      <c r="LD19" s="91"/>
      <c r="LE19" s="91"/>
      <c r="LF19" s="91"/>
      <c r="LG19" s="91"/>
      <c r="LH19" s="91"/>
      <c r="LI19" s="91"/>
      <c r="LJ19" s="91"/>
      <c r="LK19" s="91"/>
      <c r="LL19" s="91"/>
      <c r="LM19" s="91"/>
      <c r="LN19" s="91"/>
      <c r="LO19" s="91"/>
      <c r="LP19" s="91"/>
      <c r="LQ19" s="91"/>
      <c r="LR19" s="91"/>
      <c r="LS19" s="91"/>
      <c r="LT19" s="91"/>
      <c r="LU19" s="91"/>
      <c r="LV19" s="91"/>
      <c r="LW19" s="91"/>
      <c r="LX19" s="91"/>
      <c r="LY19" s="91"/>
      <c r="LZ19" s="91"/>
      <c r="MA19" s="91"/>
      <c r="MB19" s="91"/>
      <c r="MC19" s="91"/>
      <c r="MD19" s="91"/>
      <c r="ME19" s="91"/>
      <c r="MF19" s="91"/>
      <c r="MG19" s="91"/>
      <c r="MH19" s="91"/>
      <c r="MI19" s="91"/>
      <c r="MJ19" s="91"/>
      <c r="MK19" s="91"/>
      <c r="ML19" s="91"/>
      <c r="MM19" s="91"/>
      <c r="MN19" s="91"/>
      <c r="MO19" s="91"/>
      <c r="MP19" s="91"/>
      <c r="MQ19" s="91"/>
      <c r="MR19" s="91"/>
      <c r="MS19" s="91"/>
      <c r="MT19" s="91"/>
      <c r="MU19" s="91"/>
      <c r="MV19" s="91"/>
      <c r="MW19" s="91"/>
      <c r="MX19" s="91"/>
      <c r="MY19" s="91"/>
      <c r="MZ19" s="91"/>
      <c r="NA19" s="91"/>
      <c r="NB19" s="91"/>
      <c r="NC19" s="91"/>
      <c r="ND19" s="91"/>
      <c r="NE19" s="91"/>
      <c r="NF19" s="91"/>
      <c r="NG19" s="91"/>
      <c r="NH19" s="91"/>
      <c r="NI19" s="91"/>
      <c r="NJ19" s="91"/>
      <c r="NK19" s="91"/>
      <c r="NL19" s="91"/>
      <c r="NM19" s="91"/>
      <c r="NN19" s="91"/>
      <c r="NO19" s="91"/>
      <c r="NP19" s="91"/>
      <c r="NQ19" s="91"/>
      <c r="NR19" s="91"/>
      <c r="NS19" s="91"/>
      <c r="NT19" s="91"/>
      <c r="NU19" s="91"/>
      <c r="NV19" s="91"/>
      <c r="NW19" s="91"/>
      <c r="NX19" s="91"/>
      <c r="NY19" s="91"/>
      <c r="NZ19" s="91"/>
      <c r="OA19" s="91"/>
      <c r="OB19" s="91"/>
      <c r="OC19" s="91"/>
      <c r="OD19" s="91"/>
      <c r="OE19" s="91"/>
      <c r="OF19" s="91"/>
      <c r="OG19" s="91"/>
      <c r="OH19" s="91"/>
      <c r="OI19" s="91"/>
      <c r="OJ19" s="91"/>
      <c r="OK19" s="91"/>
      <c r="OL19" s="91"/>
      <c r="OM19" s="91"/>
      <c r="ON19" s="91"/>
      <c r="OO19" s="91"/>
      <c r="OP19" s="91"/>
      <c r="OQ19" s="91"/>
      <c r="OR19" s="91"/>
      <c r="OS19" s="91"/>
      <c r="OT19" s="91"/>
      <c r="OU19" s="91"/>
      <c r="OV19" s="91"/>
      <c r="OW19" s="91"/>
      <c r="OX19" s="91"/>
      <c r="OY19" s="91"/>
      <c r="OZ19" s="91"/>
      <c r="PA19" s="91"/>
      <c r="PB19" s="91"/>
      <c r="PC19" s="91"/>
      <c r="PD19" s="91"/>
      <c r="PE19" s="91"/>
      <c r="PF19" s="91"/>
      <c r="PG19" s="91"/>
      <c r="PH19" s="91"/>
      <c r="PI19" s="91"/>
      <c r="PJ19" s="91"/>
      <c r="PK19" s="91"/>
      <c r="PL19" s="91"/>
      <c r="PM19" s="91"/>
      <c r="PN19" s="91"/>
      <c r="PO19" s="91"/>
      <c r="PP19" s="91"/>
      <c r="PQ19" s="91"/>
      <c r="PR19" s="91"/>
      <c r="PS19" s="91"/>
      <c r="PT19" s="91"/>
      <c r="PU19" s="91"/>
      <c r="PV19" s="91"/>
      <c r="PW19" s="91"/>
      <c r="PX19" s="91"/>
      <c r="PY19" s="91"/>
      <c r="PZ19" s="91"/>
      <c r="QA19" s="91"/>
      <c r="QB19" s="91"/>
      <c r="QC19" s="91"/>
      <c r="QD19" s="91"/>
      <c r="QE19" s="91"/>
      <c r="QF19" s="91"/>
      <c r="QG19" s="91"/>
      <c r="QH19" s="91"/>
      <c r="QI19" s="91"/>
      <c r="QJ19" s="91"/>
      <c r="QK19" s="91"/>
      <c r="QL19" s="91"/>
      <c r="QM19" s="91"/>
      <c r="QN19" s="91"/>
      <c r="QO19" s="91"/>
      <c r="QP19" s="91"/>
      <c r="QQ19" s="91"/>
      <c r="QR19" s="91"/>
      <c r="QS19" s="91"/>
      <c r="QT19" s="91"/>
      <c r="QU19" s="91"/>
      <c r="QV19" s="91"/>
      <c r="QW19" s="91"/>
      <c r="QX19" s="91"/>
      <c r="QY19" s="91"/>
      <c r="QZ19" s="91"/>
      <c r="RA19" s="91"/>
      <c r="RB19" s="91"/>
      <c r="RC19" s="91"/>
      <c r="RD19" s="91"/>
      <c r="RE19" s="91"/>
      <c r="RF19" s="91"/>
      <c r="RG19" s="91"/>
      <c r="RH19" s="91"/>
      <c r="RI19" s="91"/>
      <c r="RJ19" s="91"/>
      <c r="RK19" s="91"/>
      <c r="RL19" s="91"/>
      <c r="RM19" s="91"/>
      <c r="RN19" s="91"/>
      <c r="RO19" s="91"/>
      <c r="RP19" s="91"/>
      <c r="RQ19" s="91"/>
      <c r="RR19" s="91"/>
      <c r="RS19" s="91"/>
      <c r="RT19" s="91"/>
      <c r="RU19" s="91"/>
      <c r="RV19" s="91"/>
      <c r="RW19" s="91"/>
      <c r="RX19" s="91"/>
      <c r="RY19" s="91"/>
      <c r="RZ19" s="91"/>
      <c r="SA19" s="91"/>
      <c r="SB19" s="91"/>
      <c r="SC19" s="91"/>
      <c r="SD19" s="91"/>
      <c r="SE19" s="91"/>
      <c r="SF19" s="91"/>
      <c r="SG19" s="91"/>
      <c r="SH19" s="91"/>
      <c r="SI19" s="91"/>
      <c r="SJ19" s="91"/>
      <c r="SK19" s="91"/>
      <c r="SL19" s="91"/>
      <c r="SM19" s="91"/>
      <c r="SN19" s="91"/>
      <c r="SO19" s="91"/>
      <c r="SP19" s="91"/>
      <c r="SQ19" s="91"/>
      <c r="SR19" s="91"/>
      <c r="SS19" s="91"/>
      <c r="ST19" s="91"/>
      <c r="SU19" s="91"/>
      <c r="SV19" s="91"/>
      <c r="SW19" s="91"/>
      <c r="SX19" s="91"/>
      <c r="SY19" s="91"/>
      <c r="SZ19" s="91"/>
      <c r="TA19" s="91"/>
      <c r="TB19" s="91"/>
      <c r="TC19" s="91"/>
      <c r="TD19" s="91"/>
      <c r="TE19" s="91"/>
      <c r="TF19" s="91"/>
      <c r="TG19" s="91"/>
      <c r="TH19" s="91"/>
      <c r="TI19" s="91"/>
      <c r="TJ19" s="91"/>
      <c r="TK19" s="91"/>
      <c r="TL19" s="91"/>
      <c r="TM19" s="91"/>
      <c r="TN19" s="91"/>
      <c r="TO19" s="91"/>
      <c r="TP19" s="91"/>
      <c r="TQ19" s="91"/>
      <c r="TR19" s="91"/>
      <c r="TS19" s="91"/>
      <c r="TT19" s="91"/>
      <c r="TU19" s="91"/>
      <c r="TV19" s="91"/>
      <c r="TW19" s="91"/>
      <c r="TX19" s="91"/>
      <c r="TY19" s="91"/>
      <c r="TZ19" s="91"/>
      <c r="UA19" s="91"/>
      <c r="UB19" s="91"/>
      <c r="UC19" s="91"/>
      <c r="UD19" s="91"/>
      <c r="UE19" s="91"/>
      <c r="UF19" s="91"/>
      <c r="UG19" s="91"/>
      <c r="UH19" s="91"/>
      <c r="UI19" s="91"/>
      <c r="UJ19" s="91"/>
      <c r="UK19" s="91"/>
      <c r="UL19" s="91"/>
      <c r="UM19" s="91"/>
      <c r="UN19" s="91"/>
      <c r="UO19" s="91"/>
      <c r="UP19" s="91"/>
      <c r="UQ19" s="91"/>
      <c r="UR19" s="91"/>
      <c r="US19" s="91"/>
      <c r="UT19" s="91"/>
      <c r="UU19" s="91"/>
      <c r="UV19" s="91"/>
      <c r="UW19" s="91"/>
      <c r="UX19" s="91"/>
      <c r="UY19" s="91"/>
      <c r="UZ19" s="91"/>
      <c r="VA19" s="91"/>
      <c r="VB19" s="91"/>
      <c r="VC19" s="91"/>
      <c r="VD19" s="91"/>
      <c r="VE19" s="91"/>
      <c r="VF19" s="91"/>
      <c r="VG19" s="91"/>
      <c r="VH19" s="91"/>
      <c r="VI19" s="91"/>
      <c r="VJ19" s="91"/>
      <c r="VK19" s="91"/>
      <c r="VL19" s="91"/>
      <c r="VM19" s="91"/>
      <c r="VN19" s="91"/>
      <c r="VO19" s="91"/>
      <c r="VP19" s="91"/>
      <c r="VQ19" s="91"/>
      <c r="VR19" s="91"/>
      <c r="VS19" s="91"/>
      <c r="VT19" s="91"/>
      <c r="VU19" s="91"/>
      <c r="VV19" s="91"/>
      <c r="VW19" s="91"/>
      <c r="VX19" s="91"/>
      <c r="VY19" s="91"/>
      <c r="VZ19" s="91"/>
      <c r="WA19" s="91"/>
      <c r="WB19" s="91"/>
      <c r="WC19" s="91"/>
      <c r="WD19" s="91"/>
      <c r="WE19" s="91"/>
      <c r="WF19" s="91"/>
      <c r="WG19" s="91"/>
      <c r="WH19" s="91"/>
      <c r="WI19" s="91"/>
      <c r="WJ19" s="91"/>
      <c r="WK19" s="91"/>
      <c r="WL19" s="91"/>
      <c r="WM19" s="91"/>
      <c r="WN19" s="91"/>
      <c r="WO19" s="91"/>
      <c r="WP19" s="91"/>
      <c r="WQ19" s="91"/>
      <c r="WR19" s="91"/>
      <c r="WS19" s="91"/>
      <c r="WT19" s="91"/>
      <c r="WU19" s="91"/>
      <c r="WV19" s="91"/>
      <c r="WW19" s="91"/>
      <c r="WX19" s="91"/>
      <c r="WY19" s="91"/>
      <c r="WZ19" s="91"/>
      <c r="XA19" s="91"/>
      <c r="XB19" s="91"/>
      <c r="XC19" s="91"/>
      <c r="XD19" s="91"/>
      <c r="XE19" s="91"/>
      <c r="XF19" s="91"/>
      <c r="XG19" s="91"/>
      <c r="XH19" s="91"/>
      <c r="XI19" s="91"/>
      <c r="XJ19" s="91"/>
      <c r="XK19" s="91"/>
      <c r="XL19" s="91"/>
      <c r="XM19" s="91"/>
      <c r="XN19" s="91"/>
      <c r="XO19" s="91"/>
      <c r="XP19" s="91"/>
      <c r="XQ19" s="91"/>
      <c r="XR19" s="91"/>
      <c r="XS19" s="91"/>
      <c r="XT19" s="91"/>
      <c r="XU19" s="91"/>
      <c r="XV19" s="91"/>
      <c r="XW19" s="91"/>
      <c r="XX19" s="91"/>
      <c r="XY19" s="91"/>
      <c r="XZ19" s="91"/>
      <c r="YA19" s="91"/>
      <c r="YB19" s="91"/>
      <c r="YC19" s="91"/>
      <c r="YD19" s="91"/>
      <c r="YE19" s="91"/>
      <c r="YF19" s="91"/>
      <c r="YG19" s="91"/>
      <c r="YH19" s="91"/>
      <c r="YI19" s="91"/>
      <c r="YJ19" s="91"/>
      <c r="YK19" s="91"/>
      <c r="YL19" s="91"/>
      <c r="YM19" s="91"/>
      <c r="YN19" s="91"/>
      <c r="YO19" s="91"/>
      <c r="YP19" s="91"/>
      <c r="YQ19" s="91"/>
      <c r="YR19" s="91"/>
      <c r="YS19" s="91"/>
      <c r="YT19" s="91"/>
      <c r="YU19" s="91"/>
      <c r="YV19" s="91"/>
      <c r="YW19" s="91"/>
      <c r="YX19" s="91"/>
      <c r="YY19" s="91"/>
      <c r="YZ19" s="91"/>
      <c r="ZA19" s="91"/>
      <c r="ZB19" s="91"/>
      <c r="ZC19" s="91"/>
      <c r="ZD19" s="91"/>
      <c r="ZE19" s="91"/>
      <c r="ZF19" s="91"/>
      <c r="ZG19" s="91"/>
      <c r="ZH19" s="91"/>
      <c r="ZI19" s="91"/>
      <c r="ZJ19" s="91"/>
      <c r="ZK19" s="91"/>
      <c r="ZL19" s="91"/>
      <c r="ZM19" s="91"/>
      <c r="ZN19" s="91"/>
      <c r="ZO19" s="91"/>
      <c r="ZP19" s="91"/>
      <c r="ZQ19" s="91"/>
      <c r="ZR19" s="91"/>
      <c r="ZS19" s="91"/>
      <c r="ZT19" s="91"/>
      <c r="ZU19" s="91"/>
      <c r="ZV19" s="91"/>
      <c r="ZW19" s="91"/>
      <c r="ZX19" s="91"/>
      <c r="ZY19" s="91"/>
      <c r="ZZ19" s="91"/>
      <c r="AAA19" s="91"/>
      <c r="AAB19" s="91"/>
      <c r="AAC19" s="91"/>
      <c r="AAD19" s="91"/>
      <c r="AAE19" s="91"/>
      <c r="AAF19" s="91"/>
      <c r="AAG19" s="91"/>
      <c r="AAH19" s="91"/>
      <c r="AAI19" s="91"/>
      <c r="AAJ19" s="91"/>
      <c r="AAK19" s="91"/>
      <c r="AAL19" s="91"/>
      <c r="AAM19" s="91"/>
      <c r="AAN19" s="91"/>
      <c r="AAO19" s="91"/>
      <c r="AAP19" s="91"/>
      <c r="AAQ19" s="91"/>
      <c r="AAR19" s="91"/>
      <c r="AAS19" s="91"/>
      <c r="AAT19" s="91"/>
      <c r="AAU19" s="91"/>
      <c r="AAV19" s="91"/>
      <c r="AAW19" s="91"/>
      <c r="AAX19" s="91"/>
      <c r="AAY19" s="91"/>
      <c r="AAZ19" s="91"/>
      <c r="ABA19" s="91"/>
      <c r="ABB19" s="91"/>
      <c r="ABC19" s="91"/>
      <c r="ABD19" s="91"/>
      <c r="ABE19" s="91"/>
      <c r="ABF19" s="91"/>
      <c r="ABG19" s="91"/>
      <c r="ABH19" s="91"/>
      <c r="ABI19" s="91"/>
      <c r="ABJ19" s="91"/>
      <c r="ABK19" s="91"/>
      <c r="ABL19" s="91"/>
      <c r="ABM19" s="91"/>
      <c r="ABN19" s="91"/>
      <c r="ABO19" s="91"/>
      <c r="ABP19" s="91"/>
      <c r="ABQ19" s="91"/>
      <c r="ABR19" s="91"/>
      <c r="ABS19" s="91"/>
      <c r="ABT19" s="91"/>
      <c r="ABU19" s="91"/>
      <c r="ABV19" s="91"/>
      <c r="ABW19" s="91"/>
      <c r="ABX19" s="91"/>
      <c r="ABY19" s="91"/>
      <c r="ABZ19" s="91"/>
      <c r="ACA19" s="91"/>
      <c r="ACB19" s="91"/>
      <c r="ACC19" s="91"/>
      <c r="ACD19" s="91"/>
      <c r="ACE19" s="91"/>
      <c r="ACF19" s="91"/>
      <c r="ACG19" s="91"/>
      <c r="ACH19" s="91"/>
      <c r="ACI19" s="91"/>
      <c r="ACJ19" s="91"/>
      <c r="ACK19" s="91"/>
      <c r="ACL19" s="91"/>
      <c r="ACM19" s="91"/>
      <c r="ACN19" s="91"/>
      <c r="ACO19" s="91"/>
      <c r="ACP19" s="91"/>
      <c r="ACQ19" s="91"/>
      <c r="ACR19" s="91"/>
      <c r="ACS19" s="91"/>
      <c r="ACT19" s="91"/>
      <c r="ACU19" s="91"/>
      <c r="ACV19" s="91"/>
      <c r="ACW19" s="91"/>
      <c r="ACX19" s="91"/>
      <c r="ACY19" s="91"/>
      <c r="ACZ19" s="91"/>
      <c r="ADA19" s="91"/>
      <c r="ADB19" s="91"/>
      <c r="ADC19" s="91"/>
      <c r="ADD19" s="91"/>
      <c r="ADE19" s="91"/>
      <c r="ADF19" s="91"/>
      <c r="ADG19" s="91"/>
      <c r="ADH19" s="91"/>
      <c r="ADI19" s="91"/>
      <c r="ADJ19" s="91"/>
      <c r="ADK19" s="91"/>
      <c r="ADL19" s="91"/>
      <c r="ADM19" s="91"/>
      <c r="ADN19" s="91"/>
      <c r="ADO19" s="91"/>
      <c r="ADP19" s="91"/>
      <c r="ADQ19" s="91"/>
      <c r="ADR19" s="91"/>
      <c r="ADS19" s="91"/>
      <c r="ADT19" s="91"/>
      <c r="ADU19" s="91"/>
      <c r="ADV19" s="91"/>
      <c r="ADW19" s="91"/>
      <c r="ADX19" s="91"/>
      <c r="ADY19" s="91"/>
      <c r="ADZ19" s="91"/>
      <c r="AEA19" s="91"/>
      <c r="AEB19" s="91"/>
      <c r="AEC19" s="91"/>
      <c r="AED19" s="91"/>
      <c r="AEE19" s="91"/>
      <c r="AEF19" s="91"/>
      <c r="AEG19" s="91"/>
      <c r="AEH19" s="91"/>
      <c r="AEI19" s="91"/>
      <c r="AEJ19" s="91"/>
      <c r="AEK19" s="91"/>
      <c r="AEL19" s="91"/>
      <c r="AEM19" s="91"/>
      <c r="AEN19" s="91"/>
      <c r="AEO19" s="91"/>
      <c r="AEP19" s="91"/>
      <c r="AEQ19" s="91"/>
      <c r="AER19" s="91"/>
      <c r="AES19" s="91"/>
      <c r="AET19" s="91"/>
      <c r="AEU19" s="91"/>
      <c r="AEV19" s="91"/>
      <c r="AEW19" s="91"/>
      <c r="AEX19" s="91"/>
      <c r="AEY19" s="91"/>
      <c r="AEZ19" s="91"/>
      <c r="AFA19" s="91"/>
      <c r="AFB19" s="91"/>
      <c r="AFC19" s="91"/>
      <c r="AFD19" s="91"/>
      <c r="AFE19" s="91"/>
      <c r="AFF19" s="91"/>
      <c r="AFG19" s="91"/>
      <c r="AFH19" s="91"/>
      <c r="AFI19" s="91"/>
      <c r="AFJ19" s="91"/>
      <c r="AFK19" s="91"/>
      <c r="AFL19" s="91"/>
      <c r="AFM19" s="91"/>
      <c r="AFN19" s="91"/>
      <c r="AFO19" s="91"/>
      <c r="AFP19" s="91"/>
      <c r="AFQ19" s="91"/>
      <c r="AFR19" s="91"/>
      <c r="AFS19" s="91"/>
      <c r="AFT19" s="91"/>
      <c r="AFU19" s="91"/>
      <c r="AFV19" s="91"/>
      <c r="AFW19" s="91"/>
      <c r="AFX19" s="91"/>
      <c r="AFY19" s="91"/>
      <c r="AFZ19" s="91"/>
      <c r="AGA19" s="91"/>
      <c r="AGB19" s="91"/>
      <c r="AGC19" s="91"/>
      <c r="AGD19" s="91"/>
      <c r="AGE19" s="91"/>
      <c r="AGF19" s="91"/>
      <c r="AGG19" s="91"/>
      <c r="AGH19" s="91"/>
      <c r="AGI19" s="91"/>
      <c r="AGJ19" s="91"/>
      <c r="AGK19" s="91"/>
      <c r="AGL19" s="91"/>
      <c r="AGM19" s="91"/>
      <c r="AGN19" s="91"/>
      <c r="AGO19" s="91"/>
      <c r="AGP19" s="91"/>
      <c r="AGQ19" s="91"/>
      <c r="AGR19" s="91"/>
      <c r="AGS19" s="91"/>
      <c r="AGT19" s="91"/>
      <c r="AGU19" s="91"/>
      <c r="AGV19" s="91"/>
      <c r="AGW19" s="91"/>
      <c r="AGX19" s="91"/>
      <c r="AGY19" s="91"/>
      <c r="AGZ19" s="91"/>
      <c r="AHA19" s="91"/>
      <c r="AHB19" s="91"/>
      <c r="AHC19" s="91"/>
      <c r="AHD19" s="91"/>
      <c r="AHE19" s="91"/>
      <c r="AHF19" s="91"/>
      <c r="AHG19" s="91"/>
      <c r="AHH19" s="91"/>
      <c r="AHI19" s="91"/>
      <c r="AHJ19" s="91"/>
      <c r="AHK19" s="91"/>
      <c r="AHL19" s="91"/>
      <c r="AHM19" s="91"/>
      <c r="AHN19" s="91"/>
      <c r="AHO19" s="91"/>
      <c r="AHP19" s="91"/>
      <c r="AHQ19" s="91"/>
      <c r="AHR19" s="91"/>
      <c r="AHS19" s="91"/>
      <c r="AHT19" s="91"/>
      <c r="AHU19" s="91"/>
      <c r="AHV19" s="91"/>
      <c r="AHW19" s="91"/>
      <c r="AHX19" s="91"/>
      <c r="AHY19" s="91"/>
      <c r="AHZ19" s="91"/>
      <c r="AIA19" s="91"/>
      <c r="AIB19" s="91"/>
      <c r="AIC19" s="91"/>
      <c r="AID19" s="91"/>
      <c r="AIE19" s="91"/>
      <c r="AIF19" s="91"/>
      <c r="AIG19" s="91"/>
      <c r="AIH19" s="91"/>
      <c r="AII19" s="91"/>
      <c r="AIJ19" s="91"/>
      <c r="AIK19" s="91"/>
      <c r="AIL19" s="91"/>
      <c r="AIM19" s="91"/>
      <c r="AIN19" s="91"/>
      <c r="AIO19" s="91"/>
      <c r="AIP19" s="91"/>
      <c r="AIQ19" s="91"/>
      <c r="AIR19" s="91"/>
      <c r="AIS19" s="91"/>
      <c r="AIT19" s="91"/>
      <c r="AIU19" s="91"/>
      <c r="AIV19" s="91"/>
      <c r="AIW19" s="91"/>
      <c r="AIX19" s="91"/>
      <c r="AIY19" s="91"/>
      <c r="AIZ19" s="91"/>
      <c r="AJA19" s="91"/>
      <c r="AJB19" s="91"/>
      <c r="AJC19" s="91"/>
      <c r="AJD19" s="91"/>
      <c r="AJE19" s="91"/>
      <c r="AJF19" s="91"/>
      <c r="AJG19" s="91"/>
      <c r="AJH19" s="91"/>
      <c r="AJI19" s="91"/>
      <c r="AJJ19" s="91"/>
      <c r="AJK19" s="91"/>
      <c r="AJL19" s="91"/>
      <c r="AJM19" s="91"/>
      <c r="AJN19" s="91"/>
      <c r="AJO19" s="91"/>
      <c r="AJP19" s="91"/>
      <c r="AJQ19" s="91"/>
      <c r="AJR19" s="91"/>
      <c r="AJS19" s="91"/>
      <c r="AJT19" s="91"/>
      <c r="AJU19" s="91"/>
      <c r="AJV19" s="91"/>
      <c r="AJW19" s="91"/>
      <c r="AJX19" s="91"/>
      <c r="AJY19" s="91"/>
      <c r="AJZ19" s="91"/>
      <c r="AKA19" s="91"/>
      <c r="AKB19" s="91"/>
      <c r="AKC19" s="91"/>
      <c r="AKD19" s="91"/>
      <c r="AKE19" s="91"/>
      <c r="AKF19" s="91"/>
      <c r="AKG19" s="91"/>
      <c r="AKH19" s="91"/>
      <c r="AKI19" s="91"/>
      <c r="AKJ19" s="91"/>
    </row>
    <row r="20" spans="1:972" s="93" customFormat="1">
      <c r="A20" s="87">
        <v>921770</v>
      </c>
      <c r="C20" s="88" t="s">
        <v>2060</v>
      </c>
      <c r="D20" s="87" t="s">
        <v>1982</v>
      </c>
      <c r="E20" s="89" t="s">
        <v>1982</v>
      </c>
      <c r="F20" s="90"/>
      <c r="G20" s="91"/>
      <c r="H20" s="88" t="s">
        <v>2126</v>
      </c>
      <c r="I20" s="87" t="s">
        <v>2061</v>
      </c>
      <c r="J20" s="89" t="s">
        <v>2062</v>
      </c>
      <c r="K20" s="89" t="s">
        <v>1985</v>
      </c>
      <c r="L20" s="92">
        <v>10000</v>
      </c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  <c r="DY20" s="91"/>
      <c r="DZ20" s="91"/>
      <c r="EA20" s="91"/>
      <c r="EB20" s="91"/>
      <c r="EC20" s="91"/>
      <c r="ED20" s="91"/>
      <c r="EE20" s="91"/>
      <c r="EF20" s="91"/>
      <c r="EG20" s="91"/>
      <c r="EH20" s="91"/>
      <c r="EI20" s="91"/>
      <c r="EJ20" s="91"/>
      <c r="EK20" s="91"/>
      <c r="EL20" s="91"/>
      <c r="EM20" s="91"/>
      <c r="EN20" s="91"/>
      <c r="EO20" s="91"/>
      <c r="EP20" s="91"/>
      <c r="EQ20" s="91"/>
      <c r="ER20" s="91"/>
      <c r="ES20" s="91"/>
      <c r="ET20" s="91"/>
      <c r="EU20" s="91"/>
      <c r="EV20" s="91"/>
      <c r="EW20" s="91"/>
      <c r="EX20" s="91"/>
      <c r="EY20" s="91"/>
      <c r="EZ20" s="91"/>
      <c r="FA20" s="91"/>
      <c r="FB20" s="91"/>
      <c r="FC20" s="91"/>
      <c r="FD20" s="91"/>
      <c r="FE20" s="91"/>
      <c r="FF20" s="91"/>
      <c r="FG20" s="91"/>
      <c r="FH20" s="91"/>
      <c r="FI20" s="91"/>
      <c r="FJ20" s="91"/>
      <c r="FK20" s="91"/>
      <c r="FL20" s="91"/>
      <c r="FM20" s="91"/>
      <c r="FN20" s="91"/>
      <c r="FO20" s="91"/>
      <c r="FP20" s="91"/>
      <c r="FQ20" s="91"/>
      <c r="FR20" s="91"/>
      <c r="FS20" s="91"/>
      <c r="FT20" s="91"/>
      <c r="FU20" s="91"/>
      <c r="FV20" s="91"/>
      <c r="FW20" s="91"/>
      <c r="FX20" s="91"/>
      <c r="FY20" s="91"/>
      <c r="FZ20" s="91"/>
      <c r="GA20" s="91"/>
      <c r="GB20" s="91"/>
      <c r="GC20" s="91"/>
      <c r="GD20" s="91"/>
      <c r="GE20" s="91"/>
      <c r="GF20" s="91"/>
      <c r="GG20" s="91"/>
      <c r="GH20" s="91"/>
      <c r="GI20" s="91"/>
      <c r="GJ20" s="91"/>
      <c r="GK20" s="91"/>
      <c r="GL20" s="91"/>
      <c r="GM20" s="91"/>
      <c r="GN20" s="91"/>
      <c r="GO20" s="91"/>
      <c r="GP20" s="91"/>
      <c r="GQ20" s="91"/>
      <c r="GR20" s="91"/>
      <c r="GS20" s="91"/>
      <c r="GT20" s="91"/>
      <c r="GU20" s="91"/>
      <c r="GV20" s="91"/>
      <c r="GW20" s="91"/>
      <c r="GX20" s="91"/>
      <c r="GY20" s="91"/>
      <c r="GZ20" s="91"/>
      <c r="HA20" s="91"/>
      <c r="HB20" s="91"/>
      <c r="HC20" s="91"/>
      <c r="HD20" s="91"/>
      <c r="HE20" s="91"/>
      <c r="HF20" s="91"/>
      <c r="HG20" s="91"/>
      <c r="HH20" s="91"/>
      <c r="HI20" s="91"/>
      <c r="HJ20" s="91"/>
      <c r="HK20" s="91"/>
      <c r="HL20" s="91"/>
      <c r="HM20" s="91"/>
      <c r="HN20" s="91"/>
      <c r="HO20" s="91"/>
      <c r="HP20" s="91"/>
      <c r="HQ20" s="91"/>
      <c r="HR20" s="91"/>
      <c r="HS20" s="91"/>
      <c r="HT20" s="91"/>
      <c r="HU20" s="91"/>
      <c r="HV20" s="91"/>
      <c r="HW20" s="91"/>
      <c r="HX20" s="91"/>
      <c r="HY20" s="91"/>
      <c r="HZ20" s="91"/>
      <c r="IA20" s="91"/>
      <c r="IB20" s="91"/>
      <c r="IC20" s="91"/>
      <c r="ID20" s="91"/>
      <c r="IE20" s="91"/>
      <c r="IF20" s="91"/>
      <c r="IG20" s="91"/>
      <c r="IH20" s="91"/>
      <c r="II20" s="91"/>
      <c r="IJ20" s="91"/>
      <c r="IK20" s="91"/>
      <c r="IL20" s="91"/>
      <c r="IM20" s="91"/>
      <c r="IN20" s="91"/>
      <c r="IO20" s="91"/>
      <c r="IP20" s="91"/>
      <c r="IQ20" s="91"/>
      <c r="IR20" s="91"/>
      <c r="IS20" s="91"/>
      <c r="IT20" s="91"/>
      <c r="IU20" s="91"/>
      <c r="IV20" s="91"/>
      <c r="IW20" s="91"/>
      <c r="IX20" s="91"/>
      <c r="IY20" s="91"/>
      <c r="IZ20" s="91"/>
      <c r="JA20" s="91"/>
      <c r="JB20" s="91"/>
      <c r="JC20" s="91"/>
      <c r="JD20" s="91"/>
      <c r="JE20" s="91"/>
      <c r="JF20" s="91"/>
      <c r="JG20" s="91"/>
      <c r="JH20" s="91"/>
      <c r="JI20" s="91"/>
      <c r="JJ20" s="91"/>
      <c r="JK20" s="91"/>
      <c r="JL20" s="91"/>
      <c r="JM20" s="91"/>
      <c r="JN20" s="91"/>
      <c r="JO20" s="91"/>
      <c r="JP20" s="91"/>
      <c r="JQ20" s="91"/>
      <c r="JR20" s="91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91"/>
      <c r="KL20" s="91"/>
      <c r="KM20" s="91"/>
      <c r="KN20" s="91"/>
      <c r="KO20" s="91"/>
      <c r="KP20" s="91"/>
      <c r="KQ20" s="91"/>
      <c r="KR20" s="91"/>
      <c r="KS20" s="91"/>
      <c r="KT20" s="91"/>
      <c r="KU20" s="91"/>
      <c r="KV20" s="91"/>
      <c r="KW20" s="91"/>
      <c r="KX20" s="91"/>
      <c r="KY20" s="91"/>
      <c r="KZ20" s="91"/>
      <c r="LA20" s="91"/>
      <c r="LB20" s="91"/>
      <c r="LC20" s="91"/>
      <c r="LD20" s="91"/>
      <c r="LE20" s="91"/>
      <c r="LF20" s="91"/>
      <c r="LG20" s="91"/>
      <c r="LH20" s="91"/>
      <c r="LI20" s="91"/>
      <c r="LJ20" s="91"/>
      <c r="LK20" s="91"/>
      <c r="LL20" s="91"/>
      <c r="LM20" s="91"/>
      <c r="LN20" s="91"/>
      <c r="LO20" s="91"/>
      <c r="LP20" s="91"/>
      <c r="LQ20" s="91"/>
      <c r="LR20" s="91"/>
      <c r="LS20" s="91"/>
      <c r="LT20" s="91"/>
      <c r="LU20" s="91"/>
      <c r="LV20" s="91"/>
      <c r="LW20" s="91"/>
      <c r="LX20" s="91"/>
      <c r="LY20" s="91"/>
      <c r="LZ20" s="91"/>
      <c r="MA20" s="91"/>
      <c r="MB20" s="91"/>
      <c r="MC20" s="91"/>
      <c r="MD20" s="91"/>
      <c r="ME20" s="91"/>
      <c r="MF20" s="91"/>
      <c r="MG20" s="91"/>
      <c r="MH20" s="91"/>
      <c r="MI20" s="91"/>
      <c r="MJ20" s="91"/>
      <c r="MK20" s="91"/>
      <c r="ML20" s="91"/>
      <c r="MM20" s="91"/>
      <c r="MN20" s="91"/>
      <c r="MO20" s="91"/>
      <c r="MP20" s="91"/>
      <c r="MQ20" s="91"/>
      <c r="MR20" s="91"/>
      <c r="MS20" s="91"/>
      <c r="MT20" s="91"/>
      <c r="MU20" s="91"/>
      <c r="MV20" s="91"/>
      <c r="MW20" s="91"/>
      <c r="MX20" s="91"/>
      <c r="MY20" s="91"/>
      <c r="MZ20" s="91"/>
      <c r="NA20" s="91"/>
      <c r="NB20" s="91"/>
      <c r="NC20" s="91"/>
      <c r="ND20" s="91"/>
      <c r="NE20" s="91"/>
      <c r="NF20" s="91"/>
      <c r="NG20" s="91"/>
      <c r="NH20" s="91"/>
      <c r="NI20" s="91"/>
      <c r="NJ20" s="91"/>
      <c r="NK20" s="91"/>
      <c r="NL20" s="91"/>
      <c r="NM20" s="91"/>
      <c r="NN20" s="91"/>
      <c r="NO20" s="91"/>
      <c r="NP20" s="91"/>
      <c r="NQ20" s="91"/>
      <c r="NR20" s="91"/>
      <c r="NS20" s="91"/>
      <c r="NT20" s="91"/>
      <c r="NU20" s="91"/>
      <c r="NV20" s="91"/>
      <c r="NW20" s="91"/>
      <c r="NX20" s="91"/>
      <c r="NY20" s="91"/>
      <c r="NZ20" s="91"/>
      <c r="OA20" s="91"/>
      <c r="OB20" s="91"/>
      <c r="OC20" s="91"/>
      <c r="OD20" s="91"/>
      <c r="OE20" s="91"/>
      <c r="OF20" s="91"/>
      <c r="OG20" s="91"/>
      <c r="OH20" s="91"/>
      <c r="OI20" s="91"/>
      <c r="OJ20" s="91"/>
      <c r="OK20" s="91"/>
      <c r="OL20" s="91"/>
      <c r="OM20" s="91"/>
      <c r="ON20" s="91"/>
      <c r="OO20" s="91"/>
      <c r="OP20" s="91"/>
      <c r="OQ20" s="91"/>
      <c r="OR20" s="91"/>
      <c r="OS20" s="91"/>
      <c r="OT20" s="91"/>
      <c r="OU20" s="91"/>
      <c r="OV20" s="91"/>
      <c r="OW20" s="91"/>
      <c r="OX20" s="91"/>
      <c r="OY20" s="91"/>
      <c r="OZ20" s="91"/>
      <c r="PA20" s="91"/>
      <c r="PB20" s="91"/>
      <c r="PC20" s="91"/>
      <c r="PD20" s="91"/>
      <c r="PE20" s="91"/>
      <c r="PF20" s="91"/>
      <c r="PG20" s="91"/>
      <c r="PH20" s="91"/>
      <c r="PI20" s="91"/>
      <c r="PJ20" s="91"/>
      <c r="PK20" s="91"/>
      <c r="PL20" s="91"/>
      <c r="PM20" s="91"/>
      <c r="PN20" s="91"/>
      <c r="PO20" s="91"/>
      <c r="PP20" s="91"/>
      <c r="PQ20" s="91"/>
      <c r="PR20" s="91"/>
      <c r="PS20" s="91"/>
      <c r="PT20" s="91"/>
      <c r="PU20" s="91"/>
      <c r="PV20" s="91"/>
      <c r="PW20" s="91"/>
      <c r="PX20" s="91"/>
      <c r="PY20" s="91"/>
      <c r="PZ20" s="91"/>
      <c r="QA20" s="91"/>
      <c r="QB20" s="91"/>
      <c r="QC20" s="91"/>
      <c r="QD20" s="91"/>
      <c r="QE20" s="91"/>
      <c r="QF20" s="91"/>
      <c r="QG20" s="91"/>
      <c r="QH20" s="91"/>
      <c r="QI20" s="91"/>
      <c r="QJ20" s="91"/>
      <c r="QK20" s="91"/>
      <c r="QL20" s="91"/>
      <c r="QM20" s="91"/>
      <c r="QN20" s="91"/>
      <c r="QO20" s="91"/>
      <c r="QP20" s="91"/>
      <c r="QQ20" s="91"/>
      <c r="QR20" s="91"/>
      <c r="QS20" s="91"/>
      <c r="QT20" s="91"/>
      <c r="QU20" s="91"/>
      <c r="QV20" s="91"/>
      <c r="QW20" s="91"/>
      <c r="QX20" s="91"/>
      <c r="QY20" s="91"/>
      <c r="QZ20" s="91"/>
      <c r="RA20" s="91"/>
      <c r="RB20" s="91"/>
      <c r="RC20" s="91"/>
      <c r="RD20" s="91"/>
      <c r="RE20" s="91"/>
      <c r="RF20" s="91"/>
      <c r="RG20" s="91"/>
      <c r="RH20" s="91"/>
      <c r="RI20" s="91"/>
      <c r="RJ20" s="91"/>
      <c r="RK20" s="91"/>
      <c r="RL20" s="91"/>
      <c r="RM20" s="91"/>
      <c r="RN20" s="91"/>
      <c r="RO20" s="91"/>
      <c r="RP20" s="91"/>
      <c r="RQ20" s="91"/>
      <c r="RR20" s="91"/>
      <c r="RS20" s="91"/>
      <c r="RT20" s="91"/>
      <c r="RU20" s="91"/>
      <c r="RV20" s="91"/>
      <c r="RW20" s="91"/>
      <c r="RX20" s="91"/>
      <c r="RY20" s="91"/>
      <c r="RZ20" s="91"/>
      <c r="SA20" s="91"/>
      <c r="SB20" s="91"/>
      <c r="SC20" s="91"/>
      <c r="SD20" s="91"/>
      <c r="SE20" s="91"/>
      <c r="SF20" s="91"/>
      <c r="SG20" s="91"/>
      <c r="SH20" s="91"/>
      <c r="SI20" s="91"/>
      <c r="SJ20" s="91"/>
      <c r="SK20" s="91"/>
      <c r="SL20" s="91"/>
      <c r="SM20" s="91"/>
      <c r="SN20" s="91"/>
      <c r="SO20" s="91"/>
      <c r="SP20" s="91"/>
      <c r="SQ20" s="91"/>
      <c r="SR20" s="91"/>
      <c r="SS20" s="91"/>
      <c r="ST20" s="91"/>
      <c r="SU20" s="91"/>
      <c r="SV20" s="91"/>
      <c r="SW20" s="91"/>
      <c r="SX20" s="91"/>
      <c r="SY20" s="91"/>
      <c r="SZ20" s="91"/>
      <c r="TA20" s="91"/>
      <c r="TB20" s="91"/>
      <c r="TC20" s="91"/>
      <c r="TD20" s="91"/>
      <c r="TE20" s="91"/>
      <c r="TF20" s="91"/>
      <c r="TG20" s="91"/>
      <c r="TH20" s="91"/>
      <c r="TI20" s="91"/>
      <c r="TJ20" s="91"/>
      <c r="TK20" s="91"/>
      <c r="TL20" s="91"/>
      <c r="TM20" s="91"/>
      <c r="TN20" s="91"/>
      <c r="TO20" s="91"/>
      <c r="TP20" s="91"/>
      <c r="TQ20" s="91"/>
      <c r="TR20" s="91"/>
      <c r="TS20" s="91"/>
      <c r="TT20" s="91"/>
      <c r="TU20" s="91"/>
      <c r="TV20" s="91"/>
      <c r="TW20" s="91"/>
      <c r="TX20" s="91"/>
      <c r="TY20" s="91"/>
      <c r="TZ20" s="91"/>
      <c r="UA20" s="91"/>
      <c r="UB20" s="91"/>
      <c r="UC20" s="91"/>
      <c r="UD20" s="91"/>
      <c r="UE20" s="91"/>
      <c r="UF20" s="91"/>
      <c r="UG20" s="91"/>
      <c r="UH20" s="91"/>
      <c r="UI20" s="91"/>
      <c r="UJ20" s="91"/>
      <c r="UK20" s="91"/>
      <c r="UL20" s="91"/>
      <c r="UM20" s="91"/>
      <c r="UN20" s="91"/>
      <c r="UO20" s="91"/>
      <c r="UP20" s="91"/>
      <c r="UQ20" s="91"/>
      <c r="UR20" s="91"/>
      <c r="US20" s="91"/>
      <c r="UT20" s="91"/>
      <c r="UU20" s="91"/>
      <c r="UV20" s="91"/>
      <c r="UW20" s="91"/>
      <c r="UX20" s="91"/>
      <c r="UY20" s="91"/>
      <c r="UZ20" s="91"/>
      <c r="VA20" s="91"/>
      <c r="VB20" s="91"/>
      <c r="VC20" s="91"/>
      <c r="VD20" s="91"/>
      <c r="VE20" s="91"/>
      <c r="VF20" s="91"/>
      <c r="VG20" s="91"/>
      <c r="VH20" s="91"/>
      <c r="VI20" s="91"/>
      <c r="VJ20" s="91"/>
      <c r="VK20" s="91"/>
      <c r="VL20" s="91"/>
      <c r="VM20" s="91"/>
      <c r="VN20" s="91"/>
      <c r="VO20" s="91"/>
      <c r="VP20" s="91"/>
      <c r="VQ20" s="91"/>
      <c r="VR20" s="91"/>
      <c r="VS20" s="91"/>
      <c r="VT20" s="91"/>
      <c r="VU20" s="91"/>
      <c r="VV20" s="91"/>
      <c r="VW20" s="91"/>
      <c r="VX20" s="91"/>
      <c r="VY20" s="91"/>
      <c r="VZ20" s="91"/>
      <c r="WA20" s="91"/>
      <c r="WB20" s="91"/>
      <c r="WC20" s="91"/>
      <c r="WD20" s="91"/>
      <c r="WE20" s="91"/>
      <c r="WF20" s="91"/>
      <c r="WG20" s="91"/>
      <c r="WH20" s="91"/>
      <c r="WI20" s="91"/>
      <c r="WJ20" s="91"/>
      <c r="WK20" s="91"/>
      <c r="WL20" s="91"/>
      <c r="WM20" s="91"/>
      <c r="WN20" s="91"/>
      <c r="WO20" s="91"/>
      <c r="WP20" s="91"/>
      <c r="WQ20" s="91"/>
      <c r="WR20" s="91"/>
      <c r="WS20" s="91"/>
      <c r="WT20" s="91"/>
      <c r="WU20" s="91"/>
      <c r="WV20" s="91"/>
      <c r="WW20" s="91"/>
      <c r="WX20" s="91"/>
      <c r="WY20" s="91"/>
      <c r="WZ20" s="91"/>
      <c r="XA20" s="91"/>
      <c r="XB20" s="91"/>
      <c r="XC20" s="91"/>
      <c r="XD20" s="91"/>
      <c r="XE20" s="91"/>
      <c r="XF20" s="91"/>
      <c r="XG20" s="91"/>
      <c r="XH20" s="91"/>
      <c r="XI20" s="91"/>
      <c r="XJ20" s="91"/>
      <c r="XK20" s="91"/>
      <c r="XL20" s="91"/>
      <c r="XM20" s="91"/>
      <c r="XN20" s="91"/>
      <c r="XO20" s="91"/>
      <c r="XP20" s="91"/>
      <c r="XQ20" s="91"/>
      <c r="XR20" s="91"/>
      <c r="XS20" s="91"/>
      <c r="XT20" s="91"/>
      <c r="XU20" s="91"/>
      <c r="XV20" s="91"/>
      <c r="XW20" s="91"/>
      <c r="XX20" s="91"/>
      <c r="XY20" s="91"/>
      <c r="XZ20" s="91"/>
      <c r="YA20" s="91"/>
      <c r="YB20" s="91"/>
      <c r="YC20" s="91"/>
      <c r="YD20" s="91"/>
      <c r="YE20" s="91"/>
      <c r="YF20" s="91"/>
      <c r="YG20" s="91"/>
      <c r="YH20" s="91"/>
      <c r="YI20" s="91"/>
      <c r="YJ20" s="91"/>
      <c r="YK20" s="91"/>
      <c r="YL20" s="91"/>
      <c r="YM20" s="91"/>
      <c r="YN20" s="91"/>
      <c r="YO20" s="91"/>
      <c r="YP20" s="91"/>
      <c r="YQ20" s="91"/>
      <c r="YR20" s="91"/>
      <c r="YS20" s="91"/>
      <c r="YT20" s="91"/>
      <c r="YU20" s="91"/>
      <c r="YV20" s="91"/>
      <c r="YW20" s="91"/>
      <c r="YX20" s="91"/>
      <c r="YY20" s="91"/>
      <c r="YZ20" s="91"/>
      <c r="ZA20" s="91"/>
      <c r="ZB20" s="91"/>
      <c r="ZC20" s="91"/>
      <c r="ZD20" s="91"/>
      <c r="ZE20" s="91"/>
      <c r="ZF20" s="91"/>
      <c r="ZG20" s="91"/>
      <c r="ZH20" s="91"/>
      <c r="ZI20" s="91"/>
      <c r="ZJ20" s="91"/>
      <c r="ZK20" s="91"/>
      <c r="ZL20" s="91"/>
      <c r="ZM20" s="91"/>
      <c r="ZN20" s="91"/>
      <c r="ZO20" s="91"/>
      <c r="ZP20" s="91"/>
      <c r="ZQ20" s="91"/>
      <c r="ZR20" s="91"/>
      <c r="ZS20" s="91"/>
      <c r="ZT20" s="91"/>
      <c r="ZU20" s="91"/>
      <c r="ZV20" s="91"/>
      <c r="ZW20" s="91"/>
      <c r="ZX20" s="91"/>
      <c r="ZY20" s="91"/>
      <c r="ZZ20" s="91"/>
      <c r="AAA20" s="91"/>
      <c r="AAB20" s="91"/>
      <c r="AAC20" s="91"/>
      <c r="AAD20" s="91"/>
      <c r="AAE20" s="91"/>
      <c r="AAF20" s="91"/>
      <c r="AAG20" s="91"/>
      <c r="AAH20" s="91"/>
      <c r="AAI20" s="91"/>
      <c r="AAJ20" s="91"/>
      <c r="AAK20" s="91"/>
      <c r="AAL20" s="91"/>
      <c r="AAM20" s="91"/>
      <c r="AAN20" s="91"/>
      <c r="AAO20" s="91"/>
      <c r="AAP20" s="91"/>
      <c r="AAQ20" s="91"/>
      <c r="AAR20" s="91"/>
      <c r="AAS20" s="91"/>
      <c r="AAT20" s="91"/>
      <c r="AAU20" s="91"/>
      <c r="AAV20" s="91"/>
      <c r="AAW20" s="91"/>
      <c r="AAX20" s="91"/>
      <c r="AAY20" s="91"/>
      <c r="AAZ20" s="91"/>
      <c r="ABA20" s="91"/>
      <c r="ABB20" s="91"/>
      <c r="ABC20" s="91"/>
      <c r="ABD20" s="91"/>
      <c r="ABE20" s="91"/>
      <c r="ABF20" s="91"/>
      <c r="ABG20" s="91"/>
      <c r="ABH20" s="91"/>
      <c r="ABI20" s="91"/>
      <c r="ABJ20" s="91"/>
      <c r="ABK20" s="91"/>
      <c r="ABL20" s="91"/>
      <c r="ABM20" s="91"/>
      <c r="ABN20" s="91"/>
      <c r="ABO20" s="91"/>
      <c r="ABP20" s="91"/>
      <c r="ABQ20" s="91"/>
      <c r="ABR20" s="91"/>
      <c r="ABS20" s="91"/>
      <c r="ABT20" s="91"/>
      <c r="ABU20" s="91"/>
      <c r="ABV20" s="91"/>
      <c r="ABW20" s="91"/>
      <c r="ABX20" s="91"/>
      <c r="ABY20" s="91"/>
      <c r="ABZ20" s="91"/>
      <c r="ACA20" s="91"/>
      <c r="ACB20" s="91"/>
      <c r="ACC20" s="91"/>
      <c r="ACD20" s="91"/>
      <c r="ACE20" s="91"/>
      <c r="ACF20" s="91"/>
      <c r="ACG20" s="91"/>
      <c r="ACH20" s="91"/>
      <c r="ACI20" s="91"/>
      <c r="ACJ20" s="91"/>
      <c r="ACK20" s="91"/>
      <c r="ACL20" s="91"/>
      <c r="ACM20" s="91"/>
      <c r="ACN20" s="91"/>
      <c r="ACO20" s="91"/>
      <c r="ACP20" s="91"/>
      <c r="ACQ20" s="91"/>
      <c r="ACR20" s="91"/>
      <c r="ACS20" s="91"/>
      <c r="ACT20" s="91"/>
      <c r="ACU20" s="91"/>
      <c r="ACV20" s="91"/>
      <c r="ACW20" s="91"/>
      <c r="ACX20" s="91"/>
      <c r="ACY20" s="91"/>
      <c r="ACZ20" s="91"/>
      <c r="ADA20" s="91"/>
      <c r="ADB20" s="91"/>
      <c r="ADC20" s="91"/>
      <c r="ADD20" s="91"/>
      <c r="ADE20" s="91"/>
      <c r="ADF20" s="91"/>
      <c r="ADG20" s="91"/>
      <c r="ADH20" s="91"/>
      <c r="ADI20" s="91"/>
      <c r="ADJ20" s="91"/>
      <c r="ADK20" s="91"/>
      <c r="ADL20" s="91"/>
      <c r="ADM20" s="91"/>
      <c r="ADN20" s="91"/>
      <c r="ADO20" s="91"/>
      <c r="ADP20" s="91"/>
      <c r="ADQ20" s="91"/>
      <c r="ADR20" s="91"/>
      <c r="ADS20" s="91"/>
      <c r="ADT20" s="91"/>
      <c r="ADU20" s="91"/>
      <c r="ADV20" s="91"/>
      <c r="ADW20" s="91"/>
      <c r="ADX20" s="91"/>
      <c r="ADY20" s="91"/>
      <c r="ADZ20" s="91"/>
      <c r="AEA20" s="91"/>
      <c r="AEB20" s="91"/>
      <c r="AEC20" s="91"/>
      <c r="AED20" s="91"/>
      <c r="AEE20" s="91"/>
      <c r="AEF20" s="91"/>
      <c r="AEG20" s="91"/>
      <c r="AEH20" s="91"/>
      <c r="AEI20" s="91"/>
      <c r="AEJ20" s="91"/>
      <c r="AEK20" s="91"/>
      <c r="AEL20" s="91"/>
      <c r="AEM20" s="91"/>
      <c r="AEN20" s="91"/>
      <c r="AEO20" s="91"/>
      <c r="AEP20" s="91"/>
      <c r="AEQ20" s="91"/>
      <c r="AER20" s="91"/>
      <c r="AES20" s="91"/>
      <c r="AET20" s="91"/>
      <c r="AEU20" s="91"/>
      <c r="AEV20" s="91"/>
      <c r="AEW20" s="91"/>
      <c r="AEX20" s="91"/>
      <c r="AEY20" s="91"/>
      <c r="AEZ20" s="91"/>
      <c r="AFA20" s="91"/>
      <c r="AFB20" s="91"/>
      <c r="AFC20" s="91"/>
      <c r="AFD20" s="91"/>
      <c r="AFE20" s="91"/>
      <c r="AFF20" s="91"/>
      <c r="AFG20" s="91"/>
      <c r="AFH20" s="91"/>
      <c r="AFI20" s="91"/>
      <c r="AFJ20" s="91"/>
      <c r="AFK20" s="91"/>
      <c r="AFL20" s="91"/>
      <c r="AFM20" s="91"/>
      <c r="AFN20" s="91"/>
      <c r="AFO20" s="91"/>
      <c r="AFP20" s="91"/>
      <c r="AFQ20" s="91"/>
      <c r="AFR20" s="91"/>
      <c r="AFS20" s="91"/>
      <c r="AFT20" s="91"/>
      <c r="AFU20" s="91"/>
      <c r="AFV20" s="91"/>
      <c r="AFW20" s="91"/>
      <c r="AFX20" s="91"/>
      <c r="AFY20" s="91"/>
      <c r="AFZ20" s="91"/>
      <c r="AGA20" s="91"/>
      <c r="AGB20" s="91"/>
      <c r="AGC20" s="91"/>
      <c r="AGD20" s="91"/>
      <c r="AGE20" s="91"/>
      <c r="AGF20" s="91"/>
      <c r="AGG20" s="91"/>
      <c r="AGH20" s="91"/>
      <c r="AGI20" s="91"/>
      <c r="AGJ20" s="91"/>
      <c r="AGK20" s="91"/>
      <c r="AGL20" s="91"/>
      <c r="AGM20" s="91"/>
      <c r="AGN20" s="91"/>
      <c r="AGO20" s="91"/>
      <c r="AGP20" s="91"/>
      <c r="AGQ20" s="91"/>
      <c r="AGR20" s="91"/>
      <c r="AGS20" s="91"/>
      <c r="AGT20" s="91"/>
      <c r="AGU20" s="91"/>
      <c r="AGV20" s="91"/>
      <c r="AGW20" s="91"/>
      <c r="AGX20" s="91"/>
      <c r="AGY20" s="91"/>
      <c r="AGZ20" s="91"/>
      <c r="AHA20" s="91"/>
      <c r="AHB20" s="91"/>
      <c r="AHC20" s="91"/>
      <c r="AHD20" s="91"/>
      <c r="AHE20" s="91"/>
      <c r="AHF20" s="91"/>
      <c r="AHG20" s="91"/>
      <c r="AHH20" s="91"/>
      <c r="AHI20" s="91"/>
      <c r="AHJ20" s="91"/>
      <c r="AHK20" s="91"/>
      <c r="AHL20" s="91"/>
      <c r="AHM20" s="91"/>
      <c r="AHN20" s="91"/>
      <c r="AHO20" s="91"/>
      <c r="AHP20" s="91"/>
      <c r="AHQ20" s="91"/>
      <c r="AHR20" s="91"/>
      <c r="AHS20" s="91"/>
      <c r="AHT20" s="91"/>
      <c r="AHU20" s="91"/>
      <c r="AHV20" s="91"/>
      <c r="AHW20" s="91"/>
      <c r="AHX20" s="91"/>
      <c r="AHY20" s="91"/>
      <c r="AHZ20" s="91"/>
      <c r="AIA20" s="91"/>
      <c r="AIB20" s="91"/>
      <c r="AIC20" s="91"/>
      <c r="AID20" s="91"/>
      <c r="AIE20" s="91"/>
      <c r="AIF20" s="91"/>
      <c r="AIG20" s="91"/>
      <c r="AIH20" s="91"/>
      <c r="AII20" s="91"/>
      <c r="AIJ20" s="91"/>
      <c r="AIK20" s="91"/>
      <c r="AIL20" s="91"/>
      <c r="AIM20" s="91"/>
      <c r="AIN20" s="91"/>
      <c r="AIO20" s="91"/>
      <c r="AIP20" s="91"/>
      <c r="AIQ20" s="91"/>
      <c r="AIR20" s="91"/>
      <c r="AIS20" s="91"/>
      <c r="AIT20" s="91"/>
      <c r="AIU20" s="91"/>
      <c r="AIV20" s="91"/>
      <c r="AIW20" s="91"/>
      <c r="AIX20" s="91"/>
      <c r="AIY20" s="91"/>
      <c r="AIZ20" s="91"/>
      <c r="AJA20" s="91"/>
      <c r="AJB20" s="91"/>
      <c r="AJC20" s="91"/>
      <c r="AJD20" s="91"/>
      <c r="AJE20" s="91"/>
      <c r="AJF20" s="91"/>
      <c r="AJG20" s="91"/>
      <c r="AJH20" s="91"/>
      <c r="AJI20" s="91"/>
      <c r="AJJ20" s="91"/>
      <c r="AJK20" s="91"/>
      <c r="AJL20" s="91"/>
      <c r="AJM20" s="91"/>
      <c r="AJN20" s="91"/>
      <c r="AJO20" s="91"/>
      <c r="AJP20" s="91"/>
      <c r="AJQ20" s="91"/>
      <c r="AJR20" s="91"/>
      <c r="AJS20" s="91"/>
      <c r="AJT20" s="91"/>
      <c r="AJU20" s="91"/>
      <c r="AJV20" s="91"/>
      <c r="AJW20" s="91"/>
      <c r="AJX20" s="91"/>
      <c r="AJY20" s="91"/>
      <c r="AJZ20" s="91"/>
      <c r="AKA20" s="91"/>
      <c r="AKB20" s="91"/>
      <c r="AKC20" s="91"/>
      <c r="AKD20" s="91"/>
      <c r="AKE20" s="91"/>
      <c r="AKF20" s="91"/>
      <c r="AKG20" s="91"/>
      <c r="AKH20" s="91"/>
      <c r="AKI20" s="91"/>
      <c r="AKJ20" s="91"/>
    </row>
    <row r="21" spans="1:972" s="93" customFormat="1">
      <c r="A21" s="87">
        <v>952600</v>
      </c>
      <c r="B21" s="91" t="s">
        <v>2063</v>
      </c>
      <c r="C21" s="88" t="s">
        <v>2064</v>
      </c>
      <c r="D21" s="87" t="s">
        <v>1982</v>
      </c>
      <c r="E21" s="89" t="s">
        <v>1982</v>
      </c>
      <c r="F21" s="90"/>
      <c r="G21" s="91"/>
      <c r="H21" s="88" t="s">
        <v>2119</v>
      </c>
      <c r="I21" s="87" t="s">
        <v>2065</v>
      </c>
      <c r="J21" s="89" t="s">
        <v>2066</v>
      </c>
      <c r="K21" s="89" t="s">
        <v>2022</v>
      </c>
      <c r="L21" s="92">
        <v>30000</v>
      </c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1"/>
      <c r="EX21" s="91"/>
      <c r="EY21" s="91"/>
      <c r="EZ21" s="91"/>
      <c r="FA21" s="91"/>
      <c r="FB21" s="91"/>
      <c r="FC21" s="91"/>
      <c r="FD21" s="91"/>
      <c r="FE21" s="91"/>
      <c r="FF21" s="91"/>
      <c r="FG21" s="91"/>
      <c r="FH21" s="91"/>
      <c r="FI21" s="91"/>
      <c r="FJ21" s="91"/>
      <c r="FK21" s="91"/>
      <c r="FL21" s="91"/>
      <c r="FM21" s="91"/>
      <c r="FN21" s="91"/>
      <c r="FO21" s="91"/>
      <c r="FP21" s="91"/>
      <c r="FQ21" s="91"/>
      <c r="FR21" s="91"/>
      <c r="FS21" s="91"/>
      <c r="FT21" s="91"/>
      <c r="FU21" s="91"/>
      <c r="FV21" s="91"/>
      <c r="FW21" s="91"/>
      <c r="FX21" s="91"/>
      <c r="FY21" s="91"/>
      <c r="FZ21" s="91"/>
      <c r="GA21" s="91"/>
      <c r="GB21" s="91"/>
      <c r="GC21" s="91"/>
      <c r="GD21" s="91"/>
      <c r="GE21" s="91"/>
      <c r="GF21" s="91"/>
      <c r="GG21" s="91"/>
      <c r="GH21" s="91"/>
      <c r="GI21" s="91"/>
      <c r="GJ21" s="91"/>
      <c r="GK21" s="91"/>
      <c r="GL21" s="91"/>
      <c r="GM21" s="91"/>
      <c r="GN21" s="91"/>
      <c r="GO21" s="91"/>
      <c r="GP21" s="91"/>
      <c r="GQ21" s="91"/>
      <c r="GR21" s="91"/>
      <c r="GS21" s="91"/>
      <c r="GT21" s="91"/>
      <c r="GU21" s="91"/>
      <c r="GV21" s="91"/>
      <c r="GW21" s="91"/>
      <c r="GX21" s="91"/>
      <c r="GY21" s="91"/>
      <c r="GZ21" s="91"/>
      <c r="HA21" s="91"/>
      <c r="HB21" s="91"/>
      <c r="HC21" s="91"/>
      <c r="HD21" s="91"/>
      <c r="HE21" s="91"/>
      <c r="HF21" s="91"/>
      <c r="HG21" s="91"/>
      <c r="HH21" s="91"/>
      <c r="HI21" s="91"/>
      <c r="HJ21" s="91"/>
      <c r="HK21" s="91"/>
      <c r="HL21" s="91"/>
      <c r="HM21" s="91"/>
      <c r="HN21" s="91"/>
      <c r="HO21" s="91"/>
      <c r="HP21" s="91"/>
      <c r="HQ21" s="91"/>
      <c r="HR21" s="91"/>
      <c r="HS21" s="91"/>
      <c r="HT21" s="91"/>
      <c r="HU21" s="91"/>
      <c r="HV21" s="91"/>
      <c r="HW21" s="91"/>
      <c r="HX21" s="91"/>
      <c r="HY21" s="91"/>
      <c r="HZ21" s="91"/>
      <c r="IA21" s="91"/>
      <c r="IB21" s="91"/>
      <c r="IC21" s="91"/>
      <c r="ID21" s="91"/>
      <c r="IE21" s="91"/>
      <c r="IF21" s="91"/>
      <c r="IG21" s="91"/>
      <c r="IH21" s="91"/>
      <c r="II21" s="91"/>
      <c r="IJ21" s="91"/>
      <c r="IK21" s="91"/>
      <c r="IL21" s="91"/>
      <c r="IM21" s="91"/>
      <c r="IN21" s="91"/>
      <c r="IO21" s="91"/>
      <c r="IP21" s="91"/>
      <c r="IQ21" s="91"/>
      <c r="IR21" s="91"/>
      <c r="IS21" s="91"/>
      <c r="IT21" s="91"/>
      <c r="IU21" s="91"/>
      <c r="IV21" s="91"/>
      <c r="IW21" s="91"/>
      <c r="IX21" s="91"/>
      <c r="IY21" s="91"/>
      <c r="IZ21" s="91"/>
      <c r="JA21" s="91"/>
      <c r="JB21" s="91"/>
      <c r="JC21" s="91"/>
      <c r="JD21" s="91"/>
      <c r="JE21" s="91"/>
      <c r="JF21" s="91"/>
      <c r="JG21" s="91"/>
      <c r="JH21" s="91"/>
      <c r="JI21" s="91"/>
      <c r="JJ21" s="91"/>
      <c r="JK21" s="91"/>
      <c r="JL21" s="91"/>
      <c r="JM21" s="91"/>
      <c r="JN21" s="91"/>
      <c r="JO21" s="91"/>
      <c r="JP21" s="91"/>
      <c r="JQ21" s="91"/>
      <c r="JR21" s="91"/>
      <c r="JS21" s="91"/>
      <c r="JT21" s="91"/>
      <c r="JU21" s="91"/>
      <c r="JV21" s="91"/>
      <c r="JW21" s="91"/>
      <c r="JX21" s="91"/>
      <c r="JY21" s="91"/>
      <c r="JZ21" s="91"/>
      <c r="KA21" s="91"/>
      <c r="KB21" s="91"/>
      <c r="KC21" s="91"/>
      <c r="KD21" s="91"/>
      <c r="KE21" s="91"/>
      <c r="KF21" s="91"/>
      <c r="KG21" s="91"/>
      <c r="KH21" s="91"/>
      <c r="KI21" s="91"/>
      <c r="KJ21" s="91"/>
      <c r="KK21" s="91"/>
      <c r="KL21" s="91"/>
      <c r="KM21" s="91"/>
      <c r="KN21" s="91"/>
      <c r="KO21" s="91"/>
      <c r="KP21" s="91"/>
      <c r="KQ21" s="91"/>
      <c r="KR21" s="91"/>
      <c r="KS21" s="91"/>
      <c r="KT21" s="91"/>
      <c r="KU21" s="91"/>
      <c r="KV21" s="91"/>
      <c r="KW21" s="91"/>
      <c r="KX21" s="91"/>
      <c r="KY21" s="91"/>
      <c r="KZ21" s="91"/>
      <c r="LA21" s="91"/>
      <c r="LB21" s="91"/>
      <c r="LC21" s="91"/>
      <c r="LD21" s="91"/>
      <c r="LE21" s="91"/>
      <c r="LF21" s="91"/>
      <c r="LG21" s="91"/>
      <c r="LH21" s="91"/>
      <c r="LI21" s="91"/>
      <c r="LJ21" s="91"/>
      <c r="LK21" s="91"/>
      <c r="LL21" s="91"/>
      <c r="LM21" s="91"/>
      <c r="LN21" s="91"/>
      <c r="LO21" s="91"/>
      <c r="LP21" s="91"/>
      <c r="LQ21" s="91"/>
      <c r="LR21" s="91"/>
      <c r="LS21" s="91"/>
      <c r="LT21" s="91"/>
      <c r="LU21" s="91"/>
      <c r="LV21" s="91"/>
      <c r="LW21" s="91"/>
      <c r="LX21" s="91"/>
      <c r="LY21" s="91"/>
      <c r="LZ21" s="91"/>
      <c r="MA21" s="91"/>
      <c r="MB21" s="91"/>
      <c r="MC21" s="91"/>
      <c r="MD21" s="91"/>
      <c r="ME21" s="91"/>
      <c r="MF21" s="91"/>
      <c r="MG21" s="91"/>
      <c r="MH21" s="91"/>
      <c r="MI21" s="91"/>
      <c r="MJ21" s="91"/>
      <c r="MK21" s="91"/>
      <c r="ML21" s="91"/>
      <c r="MM21" s="91"/>
      <c r="MN21" s="91"/>
      <c r="MO21" s="91"/>
      <c r="MP21" s="91"/>
      <c r="MQ21" s="91"/>
      <c r="MR21" s="91"/>
      <c r="MS21" s="91"/>
      <c r="MT21" s="91"/>
      <c r="MU21" s="91"/>
      <c r="MV21" s="91"/>
      <c r="MW21" s="91"/>
      <c r="MX21" s="91"/>
      <c r="MY21" s="91"/>
      <c r="MZ21" s="91"/>
      <c r="NA21" s="91"/>
      <c r="NB21" s="91"/>
      <c r="NC21" s="91"/>
      <c r="ND21" s="91"/>
      <c r="NE21" s="91"/>
      <c r="NF21" s="91"/>
      <c r="NG21" s="91"/>
      <c r="NH21" s="91"/>
      <c r="NI21" s="91"/>
      <c r="NJ21" s="91"/>
      <c r="NK21" s="91"/>
      <c r="NL21" s="91"/>
      <c r="NM21" s="91"/>
      <c r="NN21" s="91"/>
      <c r="NO21" s="91"/>
      <c r="NP21" s="91"/>
      <c r="NQ21" s="91"/>
      <c r="NR21" s="91"/>
      <c r="NS21" s="91"/>
      <c r="NT21" s="91"/>
      <c r="NU21" s="91"/>
      <c r="NV21" s="91"/>
      <c r="NW21" s="91"/>
      <c r="NX21" s="91"/>
      <c r="NY21" s="91"/>
      <c r="NZ21" s="91"/>
      <c r="OA21" s="91"/>
      <c r="OB21" s="91"/>
      <c r="OC21" s="91"/>
      <c r="OD21" s="91"/>
      <c r="OE21" s="91"/>
      <c r="OF21" s="91"/>
      <c r="OG21" s="91"/>
      <c r="OH21" s="91"/>
      <c r="OI21" s="91"/>
      <c r="OJ21" s="91"/>
      <c r="OK21" s="91"/>
      <c r="OL21" s="91"/>
      <c r="OM21" s="91"/>
      <c r="ON21" s="91"/>
      <c r="OO21" s="91"/>
      <c r="OP21" s="91"/>
      <c r="OQ21" s="91"/>
      <c r="OR21" s="91"/>
      <c r="OS21" s="91"/>
      <c r="OT21" s="91"/>
      <c r="OU21" s="91"/>
      <c r="OV21" s="91"/>
      <c r="OW21" s="91"/>
      <c r="OX21" s="91"/>
      <c r="OY21" s="91"/>
      <c r="OZ21" s="91"/>
      <c r="PA21" s="91"/>
      <c r="PB21" s="91"/>
      <c r="PC21" s="91"/>
      <c r="PD21" s="91"/>
      <c r="PE21" s="91"/>
      <c r="PF21" s="91"/>
      <c r="PG21" s="91"/>
      <c r="PH21" s="91"/>
      <c r="PI21" s="91"/>
      <c r="PJ21" s="91"/>
      <c r="PK21" s="91"/>
      <c r="PL21" s="91"/>
      <c r="PM21" s="91"/>
      <c r="PN21" s="91"/>
      <c r="PO21" s="91"/>
      <c r="PP21" s="91"/>
      <c r="PQ21" s="91"/>
      <c r="PR21" s="91"/>
      <c r="PS21" s="91"/>
      <c r="PT21" s="91"/>
      <c r="PU21" s="91"/>
      <c r="PV21" s="91"/>
      <c r="PW21" s="91"/>
      <c r="PX21" s="91"/>
      <c r="PY21" s="91"/>
      <c r="PZ21" s="91"/>
      <c r="QA21" s="91"/>
      <c r="QB21" s="91"/>
      <c r="QC21" s="91"/>
      <c r="QD21" s="91"/>
      <c r="QE21" s="91"/>
      <c r="QF21" s="91"/>
      <c r="QG21" s="91"/>
      <c r="QH21" s="91"/>
      <c r="QI21" s="91"/>
      <c r="QJ21" s="91"/>
      <c r="QK21" s="91"/>
      <c r="QL21" s="91"/>
      <c r="QM21" s="91"/>
      <c r="QN21" s="91"/>
      <c r="QO21" s="91"/>
      <c r="QP21" s="91"/>
      <c r="QQ21" s="91"/>
      <c r="QR21" s="91"/>
      <c r="QS21" s="91"/>
      <c r="QT21" s="91"/>
      <c r="QU21" s="91"/>
      <c r="QV21" s="91"/>
      <c r="QW21" s="91"/>
      <c r="QX21" s="91"/>
      <c r="QY21" s="91"/>
      <c r="QZ21" s="91"/>
      <c r="RA21" s="91"/>
      <c r="RB21" s="91"/>
      <c r="RC21" s="91"/>
      <c r="RD21" s="91"/>
      <c r="RE21" s="91"/>
      <c r="RF21" s="91"/>
      <c r="RG21" s="91"/>
      <c r="RH21" s="91"/>
      <c r="RI21" s="91"/>
      <c r="RJ21" s="91"/>
      <c r="RK21" s="91"/>
      <c r="RL21" s="91"/>
      <c r="RM21" s="91"/>
      <c r="RN21" s="91"/>
      <c r="RO21" s="91"/>
      <c r="RP21" s="91"/>
      <c r="RQ21" s="91"/>
      <c r="RR21" s="91"/>
      <c r="RS21" s="91"/>
      <c r="RT21" s="91"/>
      <c r="RU21" s="91"/>
      <c r="RV21" s="91"/>
      <c r="RW21" s="91"/>
      <c r="RX21" s="91"/>
      <c r="RY21" s="91"/>
      <c r="RZ21" s="91"/>
      <c r="SA21" s="91"/>
      <c r="SB21" s="91"/>
      <c r="SC21" s="91"/>
      <c r="SD21" s="91"/>
      <c r="SE21" s="91"/>
      <c r="SF21" s="91"/>
      <c r="SG21" s="91"/>
      <c r="SH21" s="91"/>
      <c r="SI21" s="91"/>
      <c r="SJ21" s="91"/>
      <c r="SK21" s="91"/>
      <c r="SL21" s="91"/>
      <c r="SM21" s="91"/>
      <c r="SN21" s="91"/>
      <c r="SO21" s="91"/>
      <c r="SP21" s="91"/>
      <c r="SQ21" s="91"/>
      <c r="SR21" s="91"/>
      <c r="SS21" s="91"/>
      <c r="ST21" s="91"/>
      <c r="SU21" s="91"/>
      <c r="SV21" s="91"/>
      <c r="SW21" s="91"/>
      <c r="SX21" s="91"/>
      <c r="SY21" s="91"/>
      <c r="SZ21" s="91"/>
      <c r="TA21" s="91"/>
      <c r="TB21" s="91"/>
      <c r="TC21" s="91"/>
      <c r="TD21" s="91"/>
      <c r="TE21" s="91"/>
      <c r="TF21" s="91"/>
      <c r="TG21" s="91"/>
      <c r="TH21" s="91"/>
      <c r="TI21" s="91"/>
      <c r="TJ21" s="91"/>
      <c r="TK21" s="91"/>
      <c r="TL21" s="91"/>
      <c r="TM21" s="91"/>
      <c r="TN21" s="91"/>
      <c r="TO21" s="91"/>
      <c r="TP21" s="91"/>
      <c r="TQ21" s="91"/>
      <c r="TR21" s="91"/>
      <c r="TS21" s="91"/>
      <c r="TT21" s="91"/>
      <c r="TU21" s="91"/>
      <c r="TV21" s="91"/>
      <c r="TW21" s="91"/>
      <c r="TX21" s="91"/>
      <c r="TY21" s="91"/>
      <c r="TZ21" s="91"/>
      <c r="UA21" s="91"/>
      <c r="UB21" s="91"/>
      <c r="UC21" s="91"/>
      <c r="UD21" s="91"/>
      <c r="UE21" s="91"/>
      <c r="UF21" s="91"/>
      <c r="UG21" s="91"/>
      <c r="UH21" s="91"/>
      <c r="UI21" s="91"/>
      <c r="UJ21" s="91"/>
      <c r="UK21" s="91"/>
      <c r="UL21" s="91"/>
      <c r="UM21" s="91"/>
      <c r="UN21" s="91"/>
      <c r="UO21" s="91"/>
      <c r="UP21" s="91"/>
      <c r="UQ21" s="91"/>
      <c r="UR21" s="91"/>
      <c r="US21" s="91"/>
      <c r="UT21" s="91"/>
      <c r="UU21" s="91"/>
      <c r="UV21" s="91"/>
      <c r="UW21" s="91"/>
      <c r="UX21" s="91"/>
      <c r="UY21" s="91"/>
      <c r="UZ21" s="91"/>
      <c r="VA21" s="91"/>
      <c r="VB21" s="91"/>
      <c r="VC21" s="91"/>
      <c r="VD21" s="91"/>
      <c r="VE21" s="91"/>
      <c r="VF21" s="91"/>
      <c r="VG21" s="91"/>
      <c r="VH21" s="91"/>
      <c r="VI21" s="91"/>
      <c r="VJ21" s="91"/>
      <c r="VK21" s="91"/>
      <c r="VL21" s="91"/>
      <c r="VM21" s="91"/>
      <c r="VN21" s="91"/>
      <c r="VO21" s="91"/>
      <c r="VP21" s="91"/>
      <c r="VQ21" s="91"/>
      <c r="VR21" s="91"/>
      <c r="VS21" s="91"/>
      <c r="VT21" s="91"/>
      <c r="VU21" s="91"/>
      <c r="VV21" s="91"/>
      <c r="VW21" s="91"/>
      <c r="VX21" s="91"/>
      <c r="VY21" s="91"/>
      <c r="VZ21" s="91"/>
      <c r="WA21" s="91"/>
      <c r="WB21" s="91"/>
      <c r="WC21" s="91"/>
      <c r="WD21" s="91"/>
      <c r="WE21" s="91"/>
      <c r="WF21" s="91"/>
      <c r="WG21" s="91"/>
      <c r="WH21" s="91"/>
      <c r="WI21" s="91"/>
      <c r="WJ21" s="91"/>
      <c r="WK21" s="91"/>
      <c r="WL21" s="91"/>
      <c r="WM21" s="91"/>
      <c r="WN21" s="91"/>
      <c r="WO21" s="91"/>
      <c r="WP21" s="91"/>
      <c r="WQ21" s="91"/>
      <c r="WR21" s="91"/>
      <c r="WS21" s="91"/>
      <c r="WT21" s="91"/>
      <c r="WU21" s="91"/>
      <c r="WV21" s="91"/>
      <c r="WW21" s="91"/>
      <c r="WX21" s="91"/>
      <c r="WY21" s="91"/>
      <c r="WZ21" s="91"/>
      <c r="XA21" s="91"/>
      <c r="XB21" s="91"/>
      <c r="XC21" s="91"/>
      <c r="XD21" s="91"/>
      <c r="XE21" s="91"/>
      <c r="XF21" s="91"/>
      <c r="XG21" s="91"/>
      <c r="XH21" s="91"/>
      <c r="XI21" s="91"/>
      <c r="XJ21" s="91"/>
      <c r="XK21" s="91"/>
      <c r="XL21" s="91"/>
      <c r="XM21" s="91"/>
      <c r="XN21" s="91"/>
      <c r="XO21" s="91"/>
      <c r="XP21" s="91"/>
      <c r="XQ21" s="91"/>
      <c r="XR21" s="91"/>
      <c r="XS21" s="91"/>
      <c r="XT21" s="91"/>
      <c r="XU21" s="91"/>
      <c r="XV21" s="91"/>
      <c r="XW21" s="91"/>
      <c r="XX21" s="91"/>
      <c r="XY21" s="91"/>
      <c r="XZ21" s="91"/>
      <c r="YA21" s="91"/>
      <c r="YB21" s="91"/>
      <c r="YC21" s="91"/>
      <c r="YD21" s="91"/>
      <c r="YE21" s="91"/>
      <c r="YF21" s="91"/>
      <c r="YG21" s="91"/>
      <c r="YH21" s="91"/>
      <c r="YI21" s="91"/>
      <c r="YJ21" s="91"/>
      <c r="YK21" s="91"/>
      <c r="YL21" s="91"/>
      <c r="YM21" s="91"/>
      <c r="YN21" s="91"/>
      <c r="YO21" s="91"/>
      <c r="YP21" s="91"/>
      <c r="YQ21" s="91"/>
      <c r="YR21" s="91"/>
      <c r="YS21" s="91"/>
      <c r="YT21" s="91"/>
      <c r="YU21" s="91"/>
      <c r="YV21" s="91"/>
      <c r="YW21" s="91"/>
      <c r="YX21" s="91"/>
      <c r="YY21" s="91"/>
      <c r="YZ21" s="91"/>
      <c r="ZA21" s="91"/>
      <c r="ZB21" s="91"/>
      <c r="ZC21" s="91"/>
      <c r="ZD21" s="91"/>
      <c r="ZE21" s="91"/>
      <c r="ZF21" s="91"/>
      <c r="ZG21" s="91"/>
      <c r="ZH21" s="91"/>
      <c r="ZI21" s="91"/>
      <c r="ZJ21" s="91"/>
      <c r="ZK21" s="91"/>
      <c r="ZL21" s="91"/>
      <c r="ZM21" s="91"/>
      <c r="ZN21" s="91"/>
      <c r="ZO21" s="91"/>
      <c r="ZP21" s="91"/>
      <c r="ZQ21" s="91"/>
      <c r="ZR21" s="91"/>
      <c r="ZS21" s="91"/>
      <c r="ZT21" s="91"/>
      <c r="ZU21" s="91"/>
      <c r="ZV21" s="91"/>
      <c r="ZW21" s="91"/>
      <c r="ZX21" s="91"/>
      <c r="ZY21" s="91"/>
      <c r="ZZ21" s="91"/>
      <c r="AAA21" s="91"/>
      <c r="AAB21" s="91"/>
      <c r="AAC21" s="91"/>
      <c r="AAD21" s="91"/>
      <c r="AAE21" s="91"/>
      <c r="AAF21" s="91"/>
      <c r="AAG21" s="91"/>
      <c r="AAH21" s="91"/>
      <c r="AAI21" s="91"/>
      <c r="AAJ21" s="91"/>
      <c r="AAK21" s="91"/>
      <c r="AAL21" s="91"/>
      <c r="AAM21" s="91"/>
      <c r="AAN21" s="91"/>
      <c r="AAO21" s="91"/>
      <c r="AAP21" s="91"/>
      <c r="AAQ21" s="91"/>
      <c r="AAR21" s="91"/>
      <c r="AAS21" s="91"/>
      <c r="AAT21" s="91"/>
      <c r="AAU21" s="91"/>
      <c r="AAV21" s="91"/>
      <c r="AAW21" s="91"/>
      <c r="AAX21" s="91"/>
      <c r="AAY21" s="91"/>
      <c r="AAZ21" s="91"/>
      <c r="ABA21" s="91"/>
      <c r="ABB21" s="91"/>
      <c r="ABC21" s="91"/>
      <c r="ABD21" s="91"/>
      <c r="ABE21" s="91"/>
      <c r="ABF21" s="91"/>
      <c r="ABG21" s="91"/>
      <c r="ABH21" s="91"/>
      <c r="ABI21" s="91"/>
      <c r="ABJ21" s="91"/>
      <c r="ABK21" s="91"/>
      <c r="ABL21" s="91"/>
      <c r="ABM21" s="91"/>
      <c r="ABN21" s="91"/>
      <c r="ABO21" s="91"/>
      <c r="ABP21" s="91"/>
      <c r="ABQ21" s="91"/>
      <c r="ABR21" s="91"/>
      <c r="ABS21" s="91"/>
      <c r="ABT21" s="91"/>
      <c r="ABU21" s="91"/>
      <c r="ABV21" s="91"/>
      <c r="ABW21" s="91"/>
      <c r="ABX21" s="91"/>
      <c r="ABY21" s="91"/>
      <c r="ABZ21" s="91"/>
      <c r="ACA21" s="91"/>
      <c r="ACB21" s="91"/>
      <c r="ACC21" s="91"/>
      <c r="ACD21" s="91"/>
      <c r="ACE21" s="91"/>
      <c r="ACF21" s="91"/>
      <c r="ACG21" s="91"/>
      <c r="ACH21" s="91"/>
      <c r="ACI21" s="91"/>
      <c r="ACJ21" s="91"/>
      <c r="ACK21" s="91"/>
      <c r="ACL21" s="91"/>
      <c r="ACM21" s="91"/>
      <c r="ACN21" s="91"/>
      <c r="ACO21" s="91"/>
      <c r="ACP21" s="91"/>
      <c r="ACQ21" s="91"/>
      <c r="ACR21" s="91"/>
      <c r="ACS21" s="91"/>
      <c r="ACT21" s="91"/>
      <c r="ACU21" s="91"/>
      <c r="ACV21" s="91"/>
      <c r="ACW21" s="91"/>
      <c r="ACX21" s="91"/>
      <c r="ACY21" s="91"/>
      <c r="ACZ21" s="91"/>
      <c r="ADA21" s="91"/>
      <c r="ADB21" s="91"/>
      <c r="ADC21" s="91"/>
      <c r="ADD21" s="91"/>
      <c r="ADE21" s="91"/>
      <c r="ADF21" s="91"/>
      <c r="ADG21" s="91"/>
      <c r="ADH21" s="91"/>
      <c r="ADI21" s="91"/>
      <c r="ADJ21" s="91"/>
      <c r="ADK21" s="91"/>
      <c r="ADL21" s="91"/>
      <c r="ADM21" s="91"/>
      <c r="ADN21" s="91"/>
      <c r="ADO21" s="91"/>
      <c r="ADP21" s="91"/>
      <c r="ADQ21" s="91"/>
      <c r="ADR21" s="91"/>
      <c r="ADS21" s="91"/>
      <c r="ADT21" s="91"/>
      <c r="ADU21" s="91"/>
      <c r="ADV21" s="91"/>
      <c r="ADW21" s="91"/>
      <c r="ADX21" s="91"/>
      <c r="ADY21" s="91"/>
      <c r="ADZ21" s="91"/>
      <c r="AEA21" s="91"/>
      <c r="AEB21" s="91"/>
      <c r="AEC21" s="91"/>
      <c r="AED21" s="91"/>
      <c r="AEE21" s="91"/>
      <c r="AEF21" s="91"/>
      <c r="AEG21" s="91"/>
      <c r="AEH21" s="91"/>
      <c r="AEI21" s="91"/>
      <c r="AEJ21" s="91"/>
      <c r="AEK21" s="91"/>
      <c r="AEL21" s="91"/>
      <c r="AEM21" s="91"/>
      <c r="AEN21" s="91"/>
      <c r="AEO21" s="91"/>
      <c r="AEP21" s="91"/>
      <c r="AEQ21" s="91"/>
      <c r="AER21" s="91"/>
      <c r="AES21" s="91"/>
      <c r="AET21" s="91"/>
      <c r="AEU21" s="91"/>
      <c r="AEV21" s="91"/>
      <c r="AEW21" s="91"/>
      <c r="AEX21" s="91"/>
      <c r="AEY21" s="91"/>
      <c r="AEZ21" s="91"/>
      <c r="AFA21" s="91"/>
      <c r="AFB21" s="91"/>
      <c r="AFC21" s="91"/>
      <c r="AFD21" s="91"/>
      <c r="AFE21" s="91"/>
      <c r="AFF21" s="91"/>
      <c r="AFG21" s="91"/>
      <c r="AFH21" s="91"/>
      <c r="AFI21" s="91"/>
      <c r="AFJ21" s="91"/>
      <c r="AFK21" s="91"/>
      <c r="AFL21" s="91"/>
      <c r="AFM21" s="91"/>
      <c r="AFN21" s="91"/>
      <c r="AFO21" s="91"/>
      <c r="AFP21" s="91"/>
      <c r="AFQ21" s="91"/>
      <c r="AFR21" s="91"/>
      <c r="AFS21" s="91"/>
      <c r="AFT21" s="91"/>
      <c r="AFU21" s="91"/>
      <c r="AFV21" s="91"/>
      <c r="AFW21" s="91"/>
      <c r="AFX21" s="91"/>
      <c r="AFY21" s="91"/>
      <c r="AFZ21" s="91"/>
      <c r="AGA21" s="91"/>
      <c r="AGB21" s="91"/>
      <c r="AGC21" s="91"/>
      <c r="AGD21" s="91"/>
      <c r="AGE21" s="91"/>
      <c r="AGF21" s="91"/>
      <c r="AGG21" s="91"/>
      <c r="AGH21" s="91"/>
      <c r="AGI21" s="91"/>
      <c r="AGJ21" s="91"/>
      <c r="AGK21" s="91"/>
      <c r="AGL21" s="91"/>
      <c r="AGM21" s="91"/>
      <c r="AGN21" s="91"/>
      <c r="AGO21" s="91"/>
      <c r="AGP21" s="91"/>
      <c r="AGQ21" s="91"/>
      <c r="AGR21" s="91"/>
      <c r="AGS21" s="91"/>
      <c r="AGT21" s="91"/>
      <c r="AGU21" s="91"/>
      <c r="AGV21" s="91"/>
      <c r="AGW21" s="91"/>
      <c r="AGX21" s="91"/>
      <c r="AGY21" s="91"/>
      <c r="AGZ21" s="91"/>
      <c r="AHA21" s="91"/>
      <c r="AHB21" s="91"/>
      <c r="AHC21" s="91"/>
      <c r="AHD21" s="91"/>
      <c r="AHE21" s="91"/>
      <c r="AHF21" s="91"/>
      <c r="AHG21" s="91"/>
      <c r="AHH21" s="91"/>
      <c r="AHI21" s="91"/>
      <c r="AHJ21" s="91"/>
      <c r="AHK21" s="91"/>
      <c r="AHL21" s="91"/>
      <c r="AHM21" s="91"/>
      <c r="AHN21" s="91"/>
      <c r="AHO21" s="91"/>
      <c r="AHP21" s="91"/>
      <c r="AHQ21" s="91"/>
      <c r="AHR21" s="91"/>
      <c r="AHS21" s="91"/>
      <c r="AHT21" s="91"/>
      <c r="AHU21" s="91"/>
      <c r="AHV21" s="91"/>
      <c r="AHW21" s="91"/>
      <c r="AHX21" s="91"/>
      <c r="AHY21" s="91"/>
      <c r="AHZ21" s="91"/>
      <c r="AIA21" s="91"/>
      <c r="AIB21" s="91"/>
      <c r="AIC21" s="91"/>
      <c r="AID21" s="91"/>
      <c r="AIE21" s="91"/>
      <c r="AIF21" s="91"/>
      <c r="AIG21" s="91"/>
      <c r="AIH21" s="91"/>
      <c r="AII21" s="91"/>
      <c r="AIJ21" s="91"/>
      <c r="AIK21" s="91"/>
      <c r="AIL21" s="91"/>
      <c r="AIM21" s="91"/>
      <c r="AIN21" s="91"/>
      <c r="AIO21" s="91"/>
      <c r="AIP21" s="91"/>
      <c r="AIQ21" s="91"/>
      <c r="AIR21" s="91"/>
      <c r="AIS21" s="91"/>
      <c r="AIT21" s="91"/>
      <c r="AIU21" s="91"/>
      <c r="AIV21" s="91"/>
      <c r="AIW21" s="91"/>
      <c r="AIX21" s="91"/>
      <c r="AIY21" s="91"/>
      <c r="AIZ21" s="91"/>
      <c r="AJA21" s="91"/>
      <c r="AJB21" s="91"/>
      <c r="AJC21" s="91"/>
      <c r="AJD21" s="91"/>
      <c r="AJE21" s="91"/>
      <c r="AJF21" s="91"/>
      <c r="AJG21" s="91"/>
      <c r="AJH21" s="91"/>
      <c r="AJI21" s="91"/>
      <c r="AJJ21" s="91"/>
      <c r="AJK21" s="91"/>
      <c r="AJL21" s="91"/>
      <c r="AJM21" s="91"/>
      <c r="AJN21" s="91"/>
      <c r="AJO21" s="91"/>
      <c r="AJP21" s="91"/>
      <c r="AJQ21" s="91"/>
      <c r="AJR21" s="91"/>
      <c r="AJS21" s="91"/>
      <c r="AJT21" s="91"/>
      <c r="AJU21" s="91"/>
      <c r="AJV21" s="91"/>
      <c r="AJW21" s="91"/>
      <c r="AJX21" s="91"/>
      <c r="AJY21" s="91"/>
      <c r="AJZ21" s="91"/>
      <c r="AKA21" s="91"/>
      <c r="AKB21" s="91"/>
      <c r="AKC21" s="91"/>
      <c r="AKD21" s="91"/>
      <c r="AKE21" s="91"/>
      <c r="AKF21" s="91"/>
      <c r="AKG21" s="91"/>
      <c r="AKH21" s="91"/>
      <c r="AKI21" s="91"/>
      <c r="AKJ21" s="91"/>
    </row>
    <row r="22" spans="1:972" s="93" customFormat="1">
      <c r="A22" s="94" t="s">
        <v>2067</v>
      </c>
      <c r="B22" s="91"/>
      <c r="C22" s="88" t="s">
        <v>2068</v>
      </c>
      <c r="D22" s="87" t="s">
        <v>1988</v>
      </c>
      <c r="E22" s="89" t="s">
        <v>1988</v>
      </c>
      <c r="F22" s="90"/>
      <c r="G22" s="91"/>
      <c r="H22" s="88" t="s">
        <v>2069</v>
      </c>
      <c r="I22" s="87" t="s">
        <v>2070</v>
      </c>
      <c r="J22" s="89" t="s">
        <v>2071</v>
      </c>
      <c r="K22" s="89"/>
      <c r="L22" s="92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  <c r="DY22" s="91"/>
      <c r="DZ22" s="91"/>
      <c r="EA22" s="91"/>
      <c r="EB22" s="91"/>
      <c r="EC22" s="91"/>
      <c r="ED22" s="91"/>
      <c r="EE22" s="91"/>
      <c r="EF22" s="91"/>
      <c r="EG22" s="91"/>
      <c r="EH22" s="91"/>
      <c r="EI22" s="91"/>
      <c r="EJ22" s="91"/>
      <c r="EK22" s="91"/>
      <c r="EL22" s="91"/>
      <c r="EM22" s="91"/>
      <c r="EN22" s="91"/>
      <c r="EO22" s="91"/>
      <c r="EP22" s="91"/>
      <c r="EQ22" s="91"/>
      <c r="ER22" s="91"/>
      <c r="ES22" s="91"/>
      <c r="ET22" s="91"/>
      <c r="EU22" s="91"/>
      <c r="EV22" s="91"/>
      <c r="EW22" s="91"/>
      <c r="EX22" s="91"/>
      <c r="EY22" s="91"/>
      <c r="EZ22" s="91"/>
      <c r="FA22" s="91"/>
      <c r="FB22" s="91"/>
      <c r="FC22" s="91"/>
      <c r="FD22" s="91"/>
      <c r="FE22" s="91"/>
      <c r="FF22" s="91"/>
      <c r="FG22" s="91"/>
      <c r="FH22" s="91"/>
      <c r="FI22" s="91"/>
      <c r="FJ22" s="91"/>
      <c r="FK22" s="91"/>
      <c r="FL22" s="91"/>
      <c r="FM22" s="91"/>
      <c r="FN22" s="91"/>
      <c r="FO22" s="91"/>
      <c r="FP22" s="91"/>
      <c r="FQ22" s="91"/>
      <c r="FR22" s="91"/>
      <c r="FS22" s="91"/>
      <c r="FT22" s="91"/>
      <c r="FU22" s="91"/>
      <c r="FV22" s="91"/>
      <c r="FW22" s="91"/>
      <c r="FX22" s="91"/>
      <c r="FY22" s="91"/>
      <c r="FZ22" s="91"/>
      <c r="GA22" s="91"/>
      <c r="GB22" s="91"/>
      <c r="GC22" s="91"/>
      <c r="GD22" s="91"/>
      <c r="GE22" s="91"/>
      <c r="GF22" s="91"/>
      <c r="GG22" s="91"/>
      <c r="GH22" s="91"/>
      <c r="GI22" s="91"/>
      <c r="GJ22" s="91"/>
      <c r="GK22" s="91"/>
      <c r="GL22" s="91"/>
      <c r="GM22" s="91"/>
      <c r="GN22" s="91"/>
      <c r="GO22" s="91"/>
      <c r="GP22" s="91"/>
      <c r="GQ22" s="91"/>
      <c r="GR22" s="91"/>
      <c r="GS22" s="91"/>
      <c r="GT22" s="91"/>
      <c r="GU22" s="91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91"/>
      <c r="HN22" s="91"/>
      <c r="HO22" s="91"/>
      <c r="HP22" s="91"/>
      <c r="HQ22" s="91"/>
      <c r="HR22" s="91"/>
      <c r="HS22" s="91"/>
      <c r="HT22" s="91"/>
      <c r="HU22" s="91"/>
      <c r="HV22" s="91"/>
      <c r="HW22" s="91"/>
      <c r="HX22" s="91"/>
      <c r="HY22" s="91"/>
      <c r="HZ22" s="91"/>
      <c r="IA22" s="91"/>
      <c r="IB22" s="91"/>
      <c r="IC22" s="91"/>
      <c r="ID22" s="91"/>
      <c r="IE22" s="91"/>
      <c r="IF22" s="91"/>
      <c r="IG22" s="91"/>
      <c r="IH22" s="91"/>
      <c r="II22" s="91"/>
      <c r="IJ22" s="91"/>
      <c r="IK22" s="91"/>
      <c r="IL22" s="91"/>
      <c r="IM22" s="91"/>
      <c r="IN22" s="91"/>
      <c r="IO22" s="91"/>
      <c r="IP22" s="91"/>
      <c r="IQ22" s="91"/>
      <c r="IR22" s="91"/>
      <c r="IS22" s="91"/>
      <c r="IT22" s="91"/>
      <c r="IU22" s="91"/>
      <c r="IV22" s="91"/>
      <c r="IW22" s="91"/>
      <c r="IX22" s="91"/>
      <c r="IY22" s="91"/>
      <c r="IZ22" s="91"/>
      <c r="JA22" s="91"/>
      <c r="JB22" s="91"/>
      <c r="JC22" s="91"/>
      <c r="JD22" s="91"/>
      <c r="JE22" s="91"/>
      <c r="JF22" s="91"/>
      <c r="JG22" s="91"/>
      <c r="JH22" s="91"/>
      <c r="JI22" s="91"/>
      <c r="JJ22" s="91"/>
      <c r="JK22" s="91"/>
      <c r="JL22" s="91"/>
      <c r="JM22" s="91"/>
      <c r="JN22" s="91"/>
      <c r="JO22" s="91"/>
      <c r="JP22" s="91"/>
      <c r="JQ22" s="91"/>
      <c r="JR22" s="91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91"/>
      <c r="KL22" s="91"/>
      <c r="KM22" s="91"/>
      <c r="KN22" s="91"/>
      <c r="KO22" s="91"/>
      <c r="KP22" s="91"/>
      <c r="KQ22" s="91"/>
      <c r="KR22" s="91"/>
      <c r="KS22" s="91"/>
      <c r="KT22" s="91"/>
      <c r="KU22" s="91"/>
      <c r="KV22" s="91"/>
      <c r="KW22" s="91"/>
      <c r="KX22" s="91"/>
      <c r="KY22" s="91"/>
      <c r="KZ22" s="91"/>
      <c r="LA22" s="91"/>
      <c r="LB22" s="91"/>
      <c r="LC22" s="91"/>
      <c r="LD22" s="91"/>
      <c r="LE22" s="91"/>
      <c r="LF22" s="91"/>
      <c r="LG22" s="91"/>
      <c r="LH22" s="91"/>
      <c r="LI22" s="91"/>
      <c r="LJ22" s="91"/>
      <c r="LK22" s="91"/>
      <c r="LL22" s="91"/>
      <c r="LM22" s="91"/>
      <c r="LN22" s="91"/>
      <c r="LO22" s="91"/>
      <c r="LP22" s="91"/>
      <c r="LQ22" s="91"/>
      <c r="LR22" s="91"/>
      <c r="LS22" s="91"/>
      <c r="LT22" s="91"/>
      <c r="LU22" s="91"/>
      <c r="LV22" s="91"/>
      <c r="LW22" s="91"/>
      <c r="LX22" s="91"/>
      <c r="LY22" s="91"/>
      <c r="LZ22" s="91"/>
      <c r="MA22" s="91"/>
      <c r="MB22" s="91"/>
      <c r="MC22" s="91"/>
      <c r="MD22" s="91"/>
      <c r="ME22" s="91"/>
      <c r="MF22" s="91"/>
      <c r="MG22" s="91"/>
      <c r="MH22" s="91"/>
      <c r="MI22" s="91"/>
      <c r="MJ22" s="91"/>
      <c r="MK22" s="91"/>
      <c r="ML22" s="91"/>
      <c r="MM22" s="91"/>
      <c r="MN22" s="91"/>
      <c r="MO22" s="91"/>
      <c r="MP22" s="91"/>
      <c r="MQ22" s="91"/>
      <c r="MR22" s="91"/>
      <c r="MS22" s="91"/>
      <c r="MT22" s="91"/>
      <c r="MU22" s="91"/>
      <c r="MV22" s="91"/>
      <c r="MW22" s="91"/>
      <c r="MX22" s="91"/>
      <c r="MY22" s="91"/>
      <c r="MZ22" s="91"/>
      <c r="NA22" s="91"/>
      <c r="NB22" s="91"/>
      <c r="NC22" s="91"/>
      <c r="ND22" s="91"/>
      <c r="NE22" s="91"/>
      <c r="NF22" s="91"/>
      <c r="NG22" s="91"/>
      <c r="NH22" s="91"/>
      <c r="NI22" s="91"/>
      <c r="NJ22" s="91"/>
      <c r="NK22" s="91"/>
      <c r="NL22" s="91"/>
      <c r="NM22" s="91"/>
      <c r="NN22" s="91"/>
      <c r="NO22" s="91"/>
      <c r="NP22" s="91"/>
      <c r="NQ22" s="91"/>
      <c r="NR22" s="91"/>
      <c r="NS22" s="91"/>
      <c r="NT22" s="91"/>
      <c r="NU22" s="91"/>
      <c r="NV22" s="91"/>
      <c r="NW22" s="91"/>
      <c r="NX22" s="91"/>
      <c r="NY22" s="91"/>
      <c r="NZ22" s="91"/>
      <c r="OA22" s="91"/>
      <c r="OB22" s="91"/>
      <c r="OC22" s="91"/>
      <c r="OD22" s="91"/>
      <c r="OE22" s="91"/>
      <c r="OF22" s="91"/>
      <c r="OG22" s="91"/>
      <c r="OH22" s="91"/>
      <c r="OI22" s="91"/>
      <c r="OJ22" s="91"/>
      <c r="OK22" s="91"/>
      <c r="OL22" s="91"/>
      <c r="OM22" s="91"/>
      <c r="ON22" s="91"/>
      <c r="OO22" s="91"/>
      <c r="OP22" s="91"/>
      <c r="OQ22" s="91"/>
      <c r="OR22" s="91"/>
      <c r="OS22" s="91"/>
      <c r="OT22" s="91"/>
      <c r="OU22" s="91"/>
      <c r="OV22" s="91"/>
      <c r="OW22" s="91"/>
      <c r="OX22" s="91"/>
      <c r="OY22" s="91"/>
      <c r="OZ22" s="91"/>
      <c r="PA22" s="91"/>
      <c r="PB22" s="91"/>
      <c r="PC22" s="91"/>
      <c r="PD22" s="91"/>
      <c r="PE22" s="91"/>
      <c r="PF22" s="91"/>
      <c r="PG22" s="91"/>
      <c r="PH22" s="91"/>
      <c r="PI22" s="91"/>
      <c r="PJ22" s="91"/>
      <c r="PK22" s="91"/>
      <c r="PL22" s="91"/>
      <c r="PM22" s="91"/>
      <c r="PN22" s="91"/>
      <c r="PO22" s="91"/>
      <c r="PP22" s="91"/>
      <c r="PQ22" s="91"/>
      <c r="PR22" s="91"/>
      <c r="PS22" s="91"/>
      <c r="PT22" s="91"/>
      <c r="PU22" s="91"/>
      <c r="PV22" s="91"/>
      <c r="PW22" s="91"/>
      <c r="PX22" s="91"/>
      <c r="PY22" s="91"/>
      <c r="PZ22" s="91"/>
      <c r="QA22" s="91"/>
      <c r="QB22" s="91"/>
      <c r="QC22" s="91"/>
      <c r="QD22" s="91"/>
      <c r="QE22" s="91"/>
      <c r="QF22" s="91"/>
      <c r="QG22" s="91"/>
      <c r="QH22" s="91"/>
      <c r="QI22" s="91"/>
      <c r="QJ22" s="91"/>
      <c r="QK22" s="91"/>
      <c r="QL22" s="91"/>
      <c r="QM22" s="91"/>
      <c r="QN22" s="91"/>
      <c r="QO22" s="91"/>
      <c r="QP22" s="91"/>
      <c r="QQ22" s="91"/>
      <c r="QR22" s="91"/>
      <c r="QS22" s="91"/>
      <c r="QT22" s="91"/>
      <c r="QU22" s="91"/>
      <c r="QV22" s="91"/>
      <c r="QW22" s="91"/>
      <c r="QX22" s="91"/>
      <c r="QY22" s="91"/>
      <c r="QZ22" s="91"/>
      <c r="RA22" s="91"/>
      <c r="RB22" s="91"/>
      <c r="RC22" s="91"/>
      <c r="RD22" s="91"/>
      <c r="RE22" s="91"/>
      <c r="RF22" s="91"/>
      <c r="RG22" s="91"/>
      <c r="RH22" s="91"/>
      <c r="RI22" s="91"/>
      <c r="RJ22" s="91"/>
      <c r="RK22" s="91"/>
      <c r="RL22" s="91"/>
      <c r="RM22" s="91"/>
      <c r="RN22" s="91"/>
      <c r="RO22" s="91"/>
      <c r="RP22" s="91"/>
      <c r="RQ22" s="91"/>
      <c r="RR22" s="91"/>
      <c r="RS22" s="91"/>
      <c r="RT22" s="91"/>
      <c r="RU22" s="91"/>
      <c r="RV22" s="91"/>
      <c r="RW22" s="91"/>
      <c r="RX22" s="91"/>
      <c r="RY22" s="91"/>
      <c r="RZ22" s="91"/>
      <c r="SA22" s="91"/>
      <c r="SB22" s="91"/>
      <c r="SC22" s="91"/>
      <c r="SD22" s="91"/>
      <c r="SE22" s="91"/>
      <c r="SF22" s="91"/>
      <c r="SG22" s="91"/>
      <c r="SH22" s="91"/>
      <c r="SI22" s="91"/>
      <c r="SJ22" s="91"/>
      <c r="SK22" s="91"/>
      <c r="SL22" s="91"/>
      <c r="SM22" s="91"/>
      <c r="SN22" s="91"/>
      <c r="SO22" s="91"/>
      <c r="SP22" s="91"/>
      <c r="SQ22" s="91"/>
      <c r="SR22" s="91"/>
      <c r="SS22" s="91"/>
      <c r="ST22" s="91"/>
      <c r="SU22" s="91"/>
      <c r="SV22" s="91"/>
      <c r="SW22" s="91"/>
      <c r="SX22" s="91"/>
      <c r="SY22" s="91"/>
      <c r="SZ22" s="91"/>
      <c r="TA22" s="91"/>
      <c r="TB22" s="91"/>
      <c r="TC22" s="91"/>
      <c r="TD22" s="91"/>
      <c r="TE22" s="91"/>
      <c r="TF22" s="91"/>
      <c r="TG22" s="91"/>
      <c r="TH22" s="91"/>
      <c r="TI22" s="91"/>
      <c r="TJ22" s="91"/>
      <c r="TK22" s="91"/>
      <c r="TL22" s="91"/>
      <c r="TM22" s="91"/>
      <c r="TN22" s="91"/>
      <c r="TO22" s="91"/>
      <c r="TP22" s="91"/>
      <c r="TQ22" s="91"/>
      <c r="TR22" s="91"/>
      <c r="TS22" s="91"/>
      <c r="TT22" s="91"/>
      <c r="TU22" s="91"/>
      <c r="TV22" s="91"/>
      <c r="TW22" s="91"/>
      <c r="TX22" s="91"/>
      <c r="TY22" s="91"/>
      <c r="TZ22" s="91"/>
      <c r="UA22" s="91"/>
      <c r="UB22" s="91"/>
      <c r="UC22" s="91"/>
      <c r="UD22" s="91"/>
      <c r="UE22" s="91"/>
      <c r="UF22" s="91"/>
      <c r="UG22" s="91"/>
      <c r="UH22" s="91"/>
      <c r="UI22" s="91"/>
      <c r="UJ22" s="91"/>
      <c r="UK22" s="91"/>
      <c r="UL22" s="91"/>
      <c r="UM22" s="91"/>
      <c r="UN22" s="91"/>
      <c r="UO22" s="91"/>
      <c r="UP22" s="91"/>
      <c r="UQ22" s="91"/>
      <c r="UR22" s="91"/>
      <c r="US22" s="91"/>
      <c r="UT22" s="91"/>
      <c r="UU22" s="91"/>
      <c r="UV22" s="91"/>
      <c r="UW22" s="91"/>
      <c r="UX22" s="91"/>
      <c r="UY22" s="91"/>
      <c r="UZ22" s="91"/>
      <c r="VA22" s="91"/>
      <c r="VB22" s="91"/>
      <c r="VC22" s="91"/>
      <c r="VD22" s="91"/>
      <c r="VE22" s="91"/>
      <c r="VF22" s="91"/>
      <c r="VG22" s="91"/>
      <c r="VH22" s="91"/>
      <c r="VI22" s="91"/>
      <c r="VJ22" s="91"/>
      <c r="VK22" s="91"/>
      <c r="VL22" s="91"/>
      <c r="VM22" s="91"/>
      <c r="VN22" s="91"/>
      <c r="VO22" s="91"/>
      <c r="VP22" s="91"/>
      <c r="VQ22" s="91"/>
      <c r="VR22" s="91"/>
      <c r="VS22" s="91"/>
      <c r="VT22" s="91"/>
      <c r="VU22" s="91"/>
      <c r="VV22" s="91"/>
      <c r="VW22" s="91"/>
      <c r="VX22" s="91"/>
      <c r="VY22" s="91"/>
      <c r="VZ22" s="91"/>
      <c r="WA22" s="91"/>
      <c r="WB22" s="91"/>
      <c r="WC22" s="91"/>
      <c r="WD22" s="91"/>
      <c r="WE22" s="91"/>
      <c r="WF22" s="91"/>
      <c r="WG22" s="91"/>
      <c r="WH22" s="91"/>
      <c r="WI22" s="91"/>
      <c r="WJ22" s="91"/>
      <c r="WK22" s="91"/>
      <c r="WL22" s="91"/>
      <c r="WM22" s="91"/>
      <c r="WN22" s="91"/>
      <c r="WO22" s="91"/>
      <c r="WP22" s="91"/>
      <c r="WQ22" s="91"/>
      <c r="WR22" s="91"/>
      <c r="WS22" s="91"/>
      <c r="WT22" s="91"/>
      <c r="WU22" s="91"/>
      <c r="WV22" s="91"/>
      <c r="WW22" s="91"/>
      <c r="WX22" s="91"/>
      <c r="WY22" s="91"/>
      <c r="WZ22" s="91"/>
      <c r="XA22" s="91"/>
      <c r="XB22" s="91"/>
      <c r="XC22" s="91"/>
      <c r="XD22" s="91"/>
      <c r="XE22" s="91"/>
      <c r="XF22" s="91"/>
      <c r="XG22" s="91"/>
      <c r="XH22" s="91"/>
      <c r="XI22" s="91"/>
      <c r="XJ22" s="91"/>
      <c r="XK22" s="91"/>
      <c r="XL22" s="91"/>
      <c r="XM22" s="91"/>
      <c r="XN22" s="91"/>
      <c r="XO22" s="91"/>
      <c r="XP22" s="91"/>
      <c r="XQ22" s="91"/>
      <c r="XR22" s="91"/>
      <c r="XS22" s="91"/>
      <c r="XT22" s="91"/>
      <c r="XU22" s="91"/>
      <c r="XV22" s="91"/>
      <c r="XW22" s="91"/>
      <c r="XX22" s="91"/>
      <c r="XY22" s="91"/>
      <c r="XZ22" s="91"/>
      <c r="YA22" s="91"/>
      <c r="YB22" s="91"/>
      <c r="YC22" s="91"/>
      <c r="YD22" s="91"/>
      <c r="YE22" s="91"/>
      <c r="YF22" s="91"/>
      <c r="YG22" s="91"/>
      <c r="YH22" s="91"/>
      <c r="YI22" s="91"/>
      <c r="YJ22" s="91"/>
      <c r="YK22" s="91"/>
      <c r="YL22" s="91"/>
      <c r="YM22" s="91"/>
      <c r="YN22" s="91"/>
      <c r="YO22" s="91"/>
      <c r="YP22" s="91"/>
      <c r="YQ22" s="91"/>
      <c r="YR22" s="91"/>
      <c r="YS22" s="91"/>
      <c r="YT22" s="91"/>
      <c r="YU22" s="91"/>
      <c r="YV22" s="91"/>
      <c r="YW22" s="91"/>
      <c r="YX22" s="91"/>
      <c r="YY22" s="91"/>
      <c r="YZ22" s="91"/>
      <c r="ZA22" s="91"/>
      <c r="ZB22" s="91"/>
      <c r="ZC22" s="91"/>
      <c r="ZD22" s="91"/>
      <c r="ZE22" s="91"/>
      <c r="ZF22" s="91"/>
      <c r="ZG22" s="91"/>
      <c r="ZH22" s="91"/>
      <c r="ZI22" s="91"/>
      <c r="ZJ22" s="91"/>
      <c r="ZK22" s="91"/>
      <c r="ZL22" s="91"/>
      <c r="ZM22" s="91"/>
      <c r="ZN22" s="91"/>
      <c r="ZO22" s="91"/>
      <c r="ZP22" s="91"/>
      <c r="ZQ22" s="91"/>
      <c r="ZR22" s="91"/>
      <c r="ZS22" s="91"/>
      <c r="ZT22" s="91"/>
      <c r="ZU22" s="91"/>
      <c r="ZV22" s="91"/>
      <c r="ZW22" s="91"/>
      <c r="ZX22" s="91"/>
      <c r="ZY22" s="91"/>
      <c r="ZZ22" s="91"/>
      <c r="AAA22" s="91"/>
      <c r="AAB22" s="91"/>
      <c r="AAC22" s="91"/>
      <c r="AAD22" s="91"/>
      <c r="AAE22" s="91"/>
      <c r="AAF22" s="91"/>
      <c r="AAG22" s="91"/>
      <c r="AAH22" s="91"/>
      <c r="AAI22" s="91"/>
      <c r="AAJ22" s="91"/>
      <c r="AAK22" s="91"/>
      <c r="AAL22" s="91"/>
      <c r="AAM22" s="91"/>
      <c r="AAN22" s="91"/>
      <c r="AAO22" s="91"/>
      <c r="AAP22" s="91"/>
      <c r="AAQ22" s="91"/>
      <c r="AAR22" s="91"/>
      <c r="AAS22" s="91"/>
      <c r="AAT22" s="91"/>
      <c r="AAU22" s="91"/>
      <c r="AAV22" s="91"/>
      <c r="AAW22" s="91"/>
      <c r="AAX22" s="91"/>
      <c r="AAY22" s="91"/>
      <c r="AAZ22" s="91"/>
      <c r="ABA22" s="91"/>
      <c r="ABB22" s="91"/>
      <c r="ABC22" s="91"/>
      <c r="ABD22" s="91"/>
      <c r="ABE22" s="91"/>
      <c r="ABF22" s="91"/>
      <c r="ABG22" s="91"/>
      <c r="ABH22" s="91"/>
      <c r="ABI22" s="91"/>
      <c r="ABJ22" s="91"/>
      <c r="ABK22" s="91"/>
      <c r="ABL22" s="91"/>
      <c r="ABM22" s="91"/>
      <c r="ABN22" s="91"/>
      <c r="ABO22" s="91"/>
      <c r="ABP22" s="91"/>
      <c r="ABQ22" s="91"/>
      <c r="ABR22" s="91"/>
      <c r="ABS22" s="91"/>
      <c r="ABT22" s="91"/>
      <c r="ABU22" s="91"/>
      <c r="ABV22" s="91"/>
      <c r="ABW22" s="91"/>
      <c r="ABX22" s="91"/>
      <c r="ABY22" s="91"/>
      <c r="ABZ22" s="91"/>
      <c r="ACA22" s="91"/>
      <c r="ACB22" s="91"/>
      <c r="ACC22" s="91"/>
      <c r="ACD22" s="91"/>
      <c r="ACE22" s="91"/>
      <c r="ACF22" s="91"/>
      <c r="ACG22" s="91"/>
      <c r="ACH22" s="91"/>
      <c r="ACI22" s="91"/>
      <c r="ACJ22" s="91"/>
      <c r="ACK22" s="91"/>
      <c r="ACL22" s="91"/>
      <c r="ACM22" s="91"/>
      <c r="ACN22" s="91"/>
      <c r="ACO22" s="91"/>
      <c r="ACP22" s="91"/>
      <c r="ACQ22" s="91"/>
      <c r="ACR22" s="91"/>
      <c r="ACS22" s="91"/>
      <c r="ACT22" s="91"/>
      <c r="ACU22" s="91"/>
      <c r="ACV22" s="91"/>
      <c r="ACW22" s="91"/>
      <c r="ACX22" s="91"/>
      <c r="ACY22" s="91"/>
      <c r="ACZ22" s="91"/>
      <c r="ADA22" s="91"/>
      <c r="ADB22" s="91"/>
      <c r="ADC22" s="91"/>
      <c r="ADD22" s="91"/>
      <c r="ADE22" s="91"/>
      <c r="ADF22" s="91"/>
      <c r="ADG22" s="91"/>
      <c r="ADH22" s="91"/>
      <c r="ADI22" s="91"/>
      <c r="ADJ22" s="91"/>
      <c r="ADK22" s="91"/>
      <c r="ADL22" s="91"/>
      <c r="ADM22" s="91"/>
      <c r="ADN22" s="91"/>
      <c r="ADO22" s="91"/>
      <c r="ADP22" s="91"/>
      <c r="ADQ22" s="91"/>
      <c r="ADR22" s="91"/>
      <c r="ADS22" s="91"/>
      <c r="ADT22" s="91"/>
      <c r="ADU22" s="91"/>
      <c r="ADV22" s="91"/>
      <c r="ADW22" s="91"/>
      <c r="ADX22" s="91"/>
      <c r="ADY22" s="91"/>
      <c r="ADZ22" s="91"/>
      <c r="AEA22" s="91"/>
      <c r="AEB22" s="91"/>
      <c r="AEC22" s="91"/>
      <c r="AED22" s="91"/>
      <c r="AEE22" s="91"/>
      <c r="AEF22" s="91"/>
      <c r="AEG22" s="91"/>
      <c r="AEH22" s="91"/>
      <c r="AEI22" s="91"/>
      <c r="AEJ22" s="91"/>
      <c r="AEK22" s="91"/>
      <c r="AEL22" s="91"/>
      <c r="AEM22" s="91"/>
      <c r="AEN22" s="91"/>
      <c r="AEO22" s="91"/>
      <c r="AEP22" s="91"/>
      <c r="AEQ22" s="91"/>
      <c r="AER22" s="91"/>
      <c r="AES22" s="91"/>
      <c r="AET22" s="91"/>
      <c r="AEU22" s="91"/>
      <c r="AEV22" s="91"/>
      <c r="AEW22" s="91"/>
      <c r="AEX22" s="91"/>
      <c r="AEY22" s="91"/>
      <c r="AEZ22" s="91"/>
      <c r="AFA22" s="91"/>
      <c r="AFB22" s="91"/>
      <c r="AFC22" s="91"/>
      <c r="AFD22" s="91"/>
      <c r="AFE22" s="91"/>
      <c r="AFF22" s="91"/>
      <c r="AFG22" s="91"/>
      <c r="AFH22" s="91"/>
      <c r="AFI22" s="91"/>
      <c r="AFJ22" s="91"/>
      <c r="AFK22" s="91"/>
      <c r="AFL22" s="91"/>
      <c r="AFM22" s="91"/>
      <c r="AFN22" s="91"/>
      <c r="AFO22" s="91"/>
      <c r="AFP22" s="91"/>
      <c r="AFQ22" s="91"/>
      <c r="AFR22" s="91"/>
      <c r="AFS22" s="91"/>
      <c r="AFT22" s="91"/>
      <c r="AFU22" s="91"/>
      <c r="AFV22" s="91"/>
      <c r="AFW22" s="91"/>
      <c r="AFX22" s="91"/>
      <c r="AFY22" s="91"/>
      <c r="AFZ22" s="91"/>
      <c r="AGA22" s="91"/>
      <c r="AGB22" s="91"/>
      <c r="AGC22" s="91"/>
      <c r="AGD22" s="91"/>
      <c r="AGE22" s="91"/>
      <c r="AGF22" s="91"/>
      <c r="AGG22" s="91"/>
      <c r="AGH22" s="91"/>
      <c r="AGI22" s="91"/>
      <c r="AGJ22" s="91"/>
      <c r="AGK22" s="91"/>
      <c r="AGL22" s="91"/>
      <c r="AGM22" s="91"/>
      <c r="AGN22" s="91"/>
      <c r="AGO22" s="91"/>
      <c r="AGP22" s="91"/>
      <c r="AGQ22" s="91"/>
      <c r="AGR22" s="91"/>
      <c r="AGS22" s="91"/>
      <c r="AGT22" s="91"/>
      <c r="AGU22" s="91"/>
      <c r="AGV22" s="91"/>
      <c r="AGW22" s="91"/>
      <c r="AGX22" s="91"/>
      <c r="AGY22" s="91"/>
      <c r="AGZ22" s="91"/>
      <c r="AHA22" s="91"/>
      <c r="AHB22" s="91"/>
      <c r="AHC22" s="91"/>
      <c r="AHD22" s="91"/>
      <c r="AHE22" s="91"/>
      <c r="AHF22" s="91"/>
      <c r="AHG22" s="91"/>
      <c r="AHH22" s="91"/>
      <c r="AHI22" s="91"/>
      <c r="AHJ22" s="91"/>
      <c r="AHK22" s="91"/>
      <c r="AHL22" s="91"/>
      <c r="AHM22" s="91"/>
      <c r="AHN22" s="91"/>
      <c r="AHO22" s="91"/>
      <c r="AHP22" s="91"/>
      <c r="AHQ22" s="91"/>
      <c r="AHR22" s="91"/>
      <c r="AHS22" s="91"/>
      <c r="AHT22" s="91"/>
      <c r="AHU22" s="91"/>
      <c r="AHV22" s="91"/>
      <c r="AHW22" s="91"/>
      <c r="AHX22" s="91"/>
      <c r="AHY22" s="91"/>
      <c r="AHZ22" s="91"/>
      <c r="AIA22" s="91"/>
      <c r="AIB22" s="91"/>
      <c r="AIC22" s="91"/>
      <c r="AID22" s="91"/>
      <c r="AIE22" s="91"/>
      <c r="AIF22" s="91"/>
      <c r="AIG22" s="91"/>
      <c r="AIH22" s="91"/>
      <c r="AII22" s="91"/>
      <c r="AIJ22" s="91"/>
      <c r="AIK22" s="91"/>
      <c r="AIL22" s="91"/>
      <c r="AIM22" s="91"/>
      <c r="AIN22" s="91"/>
      <c r="AIO22" s="91"/>
      <c r="AIP22" s="91"/>
      <c r="AIQ22" s="91"/>
      <c r="AIR22" s="91"/>
      <c r="AIS22" s="91"/>
      <c r="AIT22" s="91"/>
      <c r="AIU22" s="91"/>
      <c r="AIV22" s="91"/>
      <c r="AIW22" s="91"/>
      <c r="AIX22" s="91"/>
      <c r="AIY22" s="91"/>
      <c r="AIZ22" s="91"/>
      <c r="AJA22" s="91"/>
      <c r="AJB22" s="91"/>
      <c r="AJC22" s="91"/>
      <c r="AJD22" s="91"/>
      <c r="AJE22" s="91"/>
      <c r="AJF22" s="91"/>
      <c r="AJG22" s="91"/>
      <c r="AJH22" s="91"/>
      <c r="AJI22" s="91"/>
      <c r="AJJ22" s="91"/>
      <c r="AJK22" s="91"/>
      <c r="AJL22" s="91"/>
      <c r="AJM22" s="91"/>
      <c r="AJN22" s="91"/>
      <c r="AJO22" s="91"/>
      <c r="AJP22" s="91"/>
      <c r="AJQ22" s="91"/>
      <c r="AJR22" s="91"/>
      <c r="AJS22" s="91"/>
      <c r="AJT22" s="91"/>
      <c r="AJU22" s="91"/>
      <c r="AJV22" s="91"/>
      <c r="AJW22" s="91"/>
      <c r="AJX22" s="91"/>
      <c r="AJY22" s="91"/>
      <c r="AJZ22" s="91"/>
      <c r="AKA22" s="91"/>
      <c r="AKB22" s="91"/>
      <c r="AKC22" s="91"/>
      <c r="AKD22" s="91"/>
      <c r="AKE22" s="91"/>
      <c r="AKF22" s="91"/>
      <c r="AKG22" s="91"/>
      <c r="AKH22" s="91"/>
      <c r="AKI22" s="91"/>
      <c r="AKJ22" s="91"/>
    </row>
    <row r="23" spans="1:972" s="93" customFormat="1">
      <c r="A23" s="94">
        <v>386870</v>
      </c>
      <c r="B23" s="91" t="s">
        <v>2072</v>
      </c>
      <c r="C23" s="88" t="s">
        <v>2073</v>
      </c>
      <c r="D23" s="87" t="s">
        <v>1982</v>
      </c>
      <c r="E23" s="89" t="s">
        <v>1982</v>
      </c>
      <c r="F23" s="90"/>
      <c r="G23" s="91"/>
      <c r="H23" s="88" t="s">
        <v>2125</v>
      </c>
      <c r="I23" s="87" t="s">
        <v>2074</v>
      </c>
      <c r="J23" s="89" t="s">
        <v>2075</v>
      </c>
      <c r="K23" s="89" t="s">
        <v>2022</v>
      </c>
      <c r="L23" s="92">
        <v>10000</v>
      </c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  <c r="EU23" s="91"/>
      <c r="EV23" s="91"/>
      <c r="EW23" s="91"/>
      <c r="EX23" s="91"/>
      <c r="EY23" s="91"/>
      <c r="EZ23" s="91"/>
      <c r="FA23" s="91"/>
      <c r="FB23" s="91"/>
      <c r="FC23" s="91"/>
      <c r="FD23" s="91"/>
      <c r="FE23" s="91"/>
      <c r="FF23" s="91"/>
      <c r="FG23" s="91"/>
      <c r="FH23" s="91"/>
      <c r="FI23" s="91"/>
      <c r="FJ23" s="91"/>
      <c r="FK23" s="91"/>
      <c r="FL23" s="91"/>
      <c r="FM23" s="91"/>
      <c r="FN23" s="91"/>
      <c r="FO23" s="91"/>
      <c r="FP23" s="91"/>
      <c r="FQ23" s="91"/>
      <c r="FR23" s="91"/>
      <c r="FS23" s="91"/>
      <c r="FT23" s="91"/>
      <c r="FU23" s="91"/>
      <c r="FV23" s="91"/>
      <c r="FW23" s="91"/>
      <c r="FX23" s="91"/>
      <c r="FY23" s="91"/>
      <c r="FZ23" s="91"/>
      <c r="GA23" s="91"/>
      <c r="GB23" s="91"/>
      <c r="GC23" s="91"/>
      <c r="GD23" s="91"/>
      <c r="GE23" s="91"/>
      <c r="GF23" s="91"/>
      <c r="GG23" s="91"/>
      <c r="GH23" s="91"/>
      <c r="GI23" s="91"/>
      <c r="GJ23" s="91"/>
      <c r="GK23" s="91"/>
      <c r="GL23" s="91"/>
      <c r="GM23" s="91"/>
      <c r="GN23" s="91"/>
      <c r="GO23" s="91"/>
      <c r="GP23" s="91"/>
      <c r="GQ23" s="91"/>
      <c r="GR23" s="91"/>
      <c r="GS23" s="91"/>
      <c r="GT23" s="91"/>
      <c r="GU23" s="91"/>
      <c r="GV23" s="91"/>
      <c r="GW23" s="91"/>
      <c r="GX23" s="91"/>
      <c r="GY23" s="91"/>
      <c r="GZ23" s="91"/>
      <c r="HA23" s="91"/>
      <c r="HB23" s="91"/>
      <c r="HC23" s="91"/>
      <c r="HD23" s="91"/>
      <c r="HE23" s="91"/>
      <c r="HF23" s="91"/>
      <c r="HG23" s="91"/>
      <c r="HH23" s="91"/>
      <c r="HI23" s="91"/>
      <c r="HJ23" s="91"/>
      <c r="HK23" s="91"/>
      <c r="HL23" s="91"/>
      <c r="HM23" s="91"/>
      <c r="HN23" s="91"/>
      <c r="HO23" s="91"/>
      <c r="HP23" s="91"/>
      <c r="HQ23" s="91"/>
      <c r="HR23" s="91"/>
      <c r="HS23" s="91"/>
      <c r="HT23" s="91"/>
      <c r="HU23" s="91"/>
      <c r="HV23" s="91"/>
      <c r="HW23" s="91"/>
      <c r="HX23" s="91"/>
      <c r="HY23" s="91"/>
      <c r="HZ23" s="91"/>
      <c r="IA23" s="91"/>
      <c r="IB23" s="91"/>
      <c r="IC23" s="91"/>
      <c r="ID23" s="91"/>
      <c r="IE23" s="91"/>
      <c r="IF23" s="91"/>
      <c r="IG23" s="91"/>
      <c r="IH23" s="91"/>
      <c r="II23" s="91"/>
      <c r="IJ23" s="91"/>
      <c r="IK23" s="91"/>
      <c r="IL23" s="91"/>
      <c r="IM23" s="91"/>
      <c r="IN23" s="91"/>
      <c r="IO23" s="91"/>
      <c r="IP23" s="91"/>
      <c r="IQ23" s="91"/>
      <c r="IR23" s="91"/>
      <c r="IS23" s="91"/>
      <c r="IT23" s="91"/>
      <c r="IU23" s="91"/>
      <c r="IV23" s="91"/>
      <c r="IW23" s="91"/>
      <c r="IX23" s="91"/>
      <c r="IY23" s="91"/>
      <c r="IZ23" s="91"/>
      <c r="JA23" s="91"/>
      <c r="JB23" s="91"/>
      <c r="JC23" s="91"/>
      <c r="JD23" s="91"/>
      <c r="JE23" s="91"/>
      <c r="JF23" s="91"/>
      <c r="JG23" s="91"/>
      <c r="JH23" s="91"/>
      <c r="JI23" s="91"/>
      <c r="JJ23" s="91"/>
      <c r="JK23" s="91"/>
      <c r="JL23" s="91"/>
      <c r="JM23" s="91"/>
      <c r="JN23" s="91"/>
      <c r="JO23" s="91"/>
      <c r="JP23" s="91"/>
      <c r="JQ23" s="91"/>
      <c r="JR23" s="91"/>
      <c r="JS23" s="91"/>
      <c r="JT23" s="91"/>
      <c r="JU23" s="91"/>
      <c r="JV23" s="91"/>
      <c r="JW23" s="91"/>
      <c r="JX23" s="91"/>
      <c r="JY23" s="91"/>
      <c r="JZ23" s="91"/>
      <c r="KA23" s="91"/>
      <c r="KB23" s="91"/>
      <c r="KC23" s="91"/>
      <c r="KD23" s="91"/>
      <c r="KE23" s="91"/>
      <c r="KF23" s="91"/>
      <c r="KG23" s="91"/>
      <c r="KH23" s="91"/>
      <c r="KI23" s="91"/>
      <c r="KJ23" s="91"/>
      <c r="KK23" s="91"/>
      <c r="KL23" s="91"/>
      <c r="KM23" s="91"/>
      <c r="KN23" s="91"/>
      <c r="KO23" s="91"/>
      <c r="KP23" s="91"/>
      <c r="KQ23" s="91"/>
      <c r="KR23" s="91"/>
      <c r="KS23" s="91"/>
      <c r="KT23" s="91"/>
      <c r="KU23" s="91"/>
      <c r="KV23" s="91"/>
      <c r="KW23" s="91"/>
      <c r="KX23" s="91"/>
      <c r="KY23" s="91"/>
      <c r="KZ23" s="91"/>
      <c r="LA23" s="91"/>
      <c r="LB23" s="91"/>
      <c r="LC23" s="91"/>
      <c r="LD23" s="91"/>
      <c r="LE23" s="91"/>
      <c r="LF23" s="91"/>
      <c r="LG23" s="91"/>
      <c r="LH23" s="91"/>
      <c r="LI23" s="91"/>
      <c r="LJ23" s="91"/>
      <c r="LK23" s="91"/>
      <c r="LL23" s="91"/>
      <c r="LM23" s="91"/>
      <c r="LN23" s="91"/>
      <c r="LO23" s="91"/>
      <c r="LP23" s="91"/>
      <c r="LQ23" s="91"/>
      <c r="LR23" s="91"/>
      <c r="LS23" s="91"/>
      <c r="LT23" s="91"/>
      <c r="LU23" s="91"/>
      <c r="LV23" s="91"/>
      <c r="LW23" s="91"/>
      <c r="LX23" s="91"/>
      <c r="LY23" s="91"/>
      <c r="LZ23" s="91"/>
      <c r="MA23" s="91"/>
      <c r="MB23" s="91"/>
      <c r="MC23" s="91"/>
      <c r="MD23" s="91"/>
      <c r="ME23" s="91"/>
      <c r="MF23" s="91"/>
      <c r="MG23" s="91"/>
      <c r="MH23" s="91"/>
      <c r="MI23" s="91"/>
      <c r="MJ23" s="91"/>
      <c r="MK23" s="91"/>
      <c r="ML23" s="91"/>
      <c r="MM23" s="91"/>
      <c r="MN23" s="91"/>
      <c r="MO23" s="91"/>
      <c r="MP23" s="91"/>
      <c r="MQ23" s="91"/>
      <c r="MR23" s="91"/>
      <c r="MS23" s="91"/>
      <c r="MT23" s="91"/>
      <c r="MU23" s="91"/>
      <c r="MV23" s="91"/>
      <c r="MW23" s="91"/>
      <c r="MX23" s="91"/>
      <c r="MY23" s="91"/>
      <c r="MZ23" s="91"/>
      <c r="NA23" s="91"/>
      <c r="NB23" s="91"/>
      <c r="NC23" s="91"/>
      <c r="ND23" s="91"/>
      <c r="NE23" s="91"/>
      <c r="NF23" s="91"/>
      <c r="NG23" s="91"/>
      <c r="NH23" s="91"/>
      <c r="NI23" s="91"/>
      <c r="NJ23" s="91"/>
      <c r="NK23" s="91"/>
      <c r="NL23" s="91"/>
      <c r="NM23" s="91"/>
      <c r="NN23" s="91"/>
      <c r="NO23" s="91"/>
      <c r="NP23" s="91"/>
      <c r="NQ23" s="91"/>
      <c r="NR23" s="91"/>
      <c r="NS23" s="91"/>
      <c r="NT23" s="91"/>
      <c r="NU23" s="91"/>
      <c r="NV23" s="91"/>
      <c r="NW23" s="91"/>
      <c r="NX23" s="91"/>
      <c r="NY23" s="91"/>
      <c r="NZ23" s="91"/>
      <c r="OA23" s="91"/>
      <c r="OB23" s="91"/>
      <c r="OC23" s="91"/>
      <c r="OD23" s="91"/>
      <c r="OE23" s="91"/>
      <c r="OF23" s="91"/>
      <c r="OG23" s="91"/>
      <c r="OH23" s="91"/>
      <c r="OI23" s="91"/>
      <c r="OJ23" s="91"/>
      <c r="OK23" s="91"/>
      <c r="OL23" s="91"/>
      <c r="OM23" s="91"/>
      <c r="ON23" s="91"/>
      <c r="OO23" s="91"/>
      <c r="OP23" s="91"/>
      <c r="OQ23" s="91"/>
      <c r="OR23" s="91"/>
      <c r="OS23" s="91"/>
      <c r="OT23" s="91"/>
      <c r="OU23" s="91"/>
      <c r="OV23" s="91"/>
      <c r="OW23" s="91"/>
      <c r="OX23" s="91"/>
      <c r="OY23" s="91"/>
      <c r="OZ23" s="91"/>
      <c r="PA23" s="91"/>
      <c r="PB23" s="91"/>
      <c r="PC23" s="91"/>
      <c r="PD23" s="91"/>
      <c r="PE23" s="91"/>
      <c r="PF23" s="91"/>
      <c r="PG23" s="91"/>
      <c r="PH23" s="91"/>
      <c r="PI23" s="91"/>
      <c r="PJ23" s="91"/>
      <c r="PK23" s="91"/>
      <c r="PL23" s="91"/>
      <c r="PM23" s="91"/>
      <c r="PN23" s="91"/>
      <c r="PO23" s="91"/>
      <c r="PP23" s="91"/>
      <c r="PQ23" s="91"/>
      <c r="PR23" s="91"/>
      <c r="PS23" s="91"/>
      <c r="PT23" s="91"/>
      <c r="PU23" s="91"/>
      <c r="PV23" s="91"/>
      <c r="PW23" s="91"/>
      <c r="PX23" s="91"/>
      <c r="PY23" s="91"/>
      <c r="PZ23" s="91"/>
      <c r="QA23" s="91"/>
      <c r="QB23" s="91"/>
      <c r="QC23" s="91"/>
      <c r="QD23" s="91"/>
      <c r="QE23" s="91"/>
      <c r="QF23" s="91"/>
      <c r="QG23" s="91"/>
      <c r="QH23" s="91"/>
      <c r="QI23" s="91"/>
      <c r="QJ23" s="91"/>
      <c r="QK23" s="91"/>
      <c r="QL23" s="91"/>
      <c r="QM23" s="91"/>
      <c r="QN23" s="91"/>
      <c r="QO23" s="91"/>
      <c r="QP23" s="91"/>
      <c r="QQ23" s="91"/>
      <c r="QR23" s="91"/>
      <c r="QS23" s="91"/>
      <c r="QT23" s="91"/>
      <c r="QU23" s="91"/>
      <c r="QV23" s="91"/>
      <c r="QW23" s="91"/>
      <c r="QX23" s="91"/>
      <c r="QY23" s="91"/>
      <c r="QZ23" s="91"/>
      <c r="RA23" s="91"/>
      <c r="RB23" s="91"/>
      <c r="RC23" s="91"/>
      <c r="RD23" s="91"/>
      <c r="RE23" s="91"/>
      <c r="RF23" s="91"/>
      <c r="RG23" s="91"/>
      <c r="RH23" s="91"/>
      <c r="RI23" s="91"/>
      <c r="RJ23" s="91"/>
      <c r="RK23" s="91"/>
      <c r="RL23" s="91"/>
      <c r="RM23" s="91"/>
      <c r="RN23" s="91"/>
      <c r="RO23" s="91"/>
      <c r="RP23" s="91"/>
      <c r="RQ23" s="91"/>
      <c r="RR23" s="91"/>
      <c r="RS23" s="91"/>
      <c r="RT23" s="91"/>
      <c r="RU23" s="91"/>
      <c r="RV23" s="91"/>
      <c r="RW23" s="91"/>
      <c r="RX23" s="91"/>
      <c r="RY23" s="91"/>
      <c r="RZ23" s="91"/>
      <c r="SA23" s="91"/>
      <c r="SB23" s="91"/>
      <c r="SC23" s="91"/>
      <c r="SD23" s="91"/>
      <c r="SE23" s="91"/>
      <c r="SF23" s="91"/>
      <c r="SG23" s="91"/>
      <c r="SH23" s="91"/>
      <c r="SI23" s="91"/>
      <c r="SJ23" s="91"/>
      <c r="SK23" s="91"/>
      <c r="SL23" s="91"/>
      <c r="SM23" s="91"/>
      <c r="SN23" s="91"/>
      <c r="SO23" s="91"/>
      <c r="SP23" s="91"/>
      <c r="SQ23" s="91"/>
      <c r="SR23" s="91"/>
      <c r="SS23" s="91"/>
      <c r="ST23" s="91"/>
      <c r="SU23" s="91"/>
      <c r="SV23" s="91"/>
      <c r="SW23" s="91"/>
      <c r="SX23" s="91"/>
      <c r="SY23" s="91"/>
      <c r="SZ23" s="91"/>
      <c r="TA23" s="91"/>
      <c r="TB23" s="91"/>
      <c r="TC23" s="91"/>
      <c r="TD23" s="91"/>
      <c r="TE23" s="91"/>
      <c r="TF23" s="91"/>
      <c r="TG23" s="91"/>
      <c r="TH23" s="91"/>
      <c r="TI23" s="91"/>
      <c r="TJ23" s="91"/>
      <c r="TK23" s="91"/>
      <c r="TL23" s="91"/>
      <c r="TM23" s="91"/>
      <c r="TN23" s="91"/>
      <c r="TO23" s="91"/>
      <c r="TP23" s="91"/>
      <c r="TQ23" s="91"/>
      <c r="TR23" s="91"/>
      <c r="TS23" s="91"/>
      <c r="TT23" s="91"/>
      <c r="TU23" s="91"/>
      <c r="TV23" s="91"/>
      <c r="TW23" s="91"/>
      <c r="TX23" s="91"/>
      <c r="TY23" s="91"/>
      <c r="TZ23" s="91"/>
      <c r="UA23" s="91"/>
      <c r="UB23" s="91"/>
      <c r="UC23" s="91"/>
      <c r="UD23" s="91"/>
      <c r="UE23" s="91"/>
      <c r="UF23" s="91"/>
      <c r="UG23" s="91"/>
      <c r="UH23" s="91"/>
      <c r="UI23" s="91"/>
      <c r="UJ23" s="91"/>
      <c r="UK23" s="91"/>
      <c r="UL23" s="91"/>
      <c r="UM23" s="91"/>
      <c r="UN23" s="91"/>
      <c r="UO23" s="91"/>
      <c r="UP23" s="91"/>
      <c r="UQ23" s="91"/>
      <c r="UR23" s="91"/>
      <c r="US23" s="91"/>
      <c r="UT23" s="91"/>
      <c r="UU23" s="91"/>
      <c r="UV23" s="91"/>
      <c r="UW23" s="91"/>
      <c r="UX23" s="91"/>
      <c r="UY23" s="91"/>
      <c r="UZ23" s="91"/>
      <c r="VA23" s="91"/>
      <c r="VB23" s="91"/>
      <c r="VC23" s="91"/>
      <c r="VD23" s="91"/>
      <c r="VE23" s="91"/>
      <c r="VF23" s="91"/>
      <c r="VG23" s="91"/>
      <c r="VH23" s="91"/>
      <c r="VI23" s="91"/>
      <c r="VJ23" s="91"/>
      <c r="VK23" s="91"/>
      <c r="VL23" s="91"/>
      <c r="VM23" s="91"/>
      <c r="VN23" s="91"/>
      <c r="VO23" s="91"/>
      <c r="VP23" s="91"/>
      <c r="VQ23" s="91"/>
      <c r="VR23" s="91"/>
      <c r="VS23" s="91"/>
      <c r="VT23" s="91"/>
      <c r="VU23" s="91"/>
      <c r="VV23" s="91"/>
      <c r="VW23" s="91"/>
      <c r="VX23" s="91"/>
      <c r="VY23" s="91"/>
      <c r="VZ23" s="91"/>
      <c r="WA23" s="91"/>
      <c r="WB23" s="91"/>
      <c r="WC23" s="91"/>
      <c r="WD23" s="91"/>
      <c r="WE23" s="91"/>
      <c r="WF23" s="91"/>
      <c r="WG23" s="91"/>
      <c r="WH23" s="91"/>
      <c r="WI23" s="91"/>
      <c r="WJ23" s="91"/>
      <c r="WK23" s="91"/>
      <c r="WL23" s="91"/>
      <c r="WM23" s="91"/>
      <c r="WN23" s="91"/>
      <c r="WO23" s="91"/>
      <c r="WP23" s="91"/>
      <c r="WQ23" s="91"/>
      <c r="WR23" s="91"/>
      <c r="WS23" s="91"/>
      <c r="WT23" s="91"/>
      <c r="WU23" s="91"/>
      <c r="WV23" s="91"/>
      <c r="WW23" s="91"/>
      <c r="WX23" s="91"/>
      <c r="WY23" s="91"/>
      <c r="WZ23" s="91"/>
      <c r="XA23" s="91"/>
      <c r="XB23" s="91"/>
      <c r="XC23" s="91"/>
      <c r="XD23" s="91"/>
      <c r="XE23" s="91"/>
      <c r="XF23" s="91"/>
      <c r="XG23" s="91"/>
      <c r="XH23" s="91"/>
      <c r="XI23" s="91"/>
      <c r="XJ23" s="91"/>
      <c r="XK23" s="91"/>
      <c r="XL23" s="91"/>
      <c r="XM23" s="91"/>
      <c r="XN23" s="91"/>
      <c r="XO23" s="91"/>
      <c r="XP23" s="91"/>
      <c r="XQ23" s="91"/>
      <c r="XR23" s="91"/>
      <c r="XS23" s="91"/>
      <c r="XT23" s="91"/>
      <c r="XU23" s="91"/>
      <c r="XV23" s="91"/>
      <c r="XW23" s="91"/>
      <c r="XX23" s="91"/>
      <c r="XY23" s="91"/>
      <c r="XZ23" s="91"/>
      <c r="YA23" s="91"/>
      <c r="YB23" s="91"/>
      <c r="YC23" s="91"/>
      <c r="YD23" s="91"/>
      <c r="YE23" s="91"/>
      <c r="YF23" s="91"/>
      <c r="YG23" s="91"/>
      <c r="YH23" s="91"/>
      <c r="YI23" s="91"/>
      <c r="YJ23" s="91"/>
      <c r="YK23" s="91"/>
      <c r="YL23" s="91"/>
      <c r="YM23" s="91"/>
      <c r="YN23" s="91"/>
      <c r="YO23" s="91"/>
      <c r="YP23" s="91"/>
      <c r="YQ23" s="91"/>
      <c r="YR23" s="91"/>
      <c r="YS23" s="91"/>
      <c r="YT23" s="91"/>
      <c r="YU23" s="91"/>
      <c r="YV23" s="91"/>
      <c r="YW23" s="91"/>
      <c r="YX23" s="91"/>
      <c r="YY23" s="91"/>
      <c r="YZ23" s="91"/>
      <c r="ZA23" s="91"/>
      <c r="ZB23" s="91"/>
      <c r="ZC23" s="91"/>
      <c r="ZD23" s="91"/>
      <c r="ZE23" s="91"/>
      <c r="ZF23" s="91"/>
      <c r="ZG23" s="91"/>
      <c r="ZH23" s="91"/>
      <c r="ZI23" s="91"/>
      <c r="ZJ23" s="91"/>
      <c r="ZK23" s="91"/>
      <c r="ZL23" s="91"/>
      <c r="ZM23" s="91"/>
      <c r="ZN23" s="91"/>
      <c r="ZO23" s="91"/>
      <c r="ZP23" s="91"/>
      <c r="ZQ23" s="91"/>
      <c r="ZR23" s="91"/>
      <c r="ZS23" s="91"/>
      <c r="ZT23" s="91"/>
      <c r="ZU23" s="91"/>
      <c r="ZV23" s="91"/>
      <c r="ZW23" s="91"/>
      <c r="ZX23" s="91"/>
      <c r="ZY23" s="91"/>
      <c r="ZZ23" s="91"/>
      <c r="AAA23" s="91"/>
      <c r="AAB23" s="91"/>
      <c r="AAC23" s="91"/>
      <c r="AAD23" s="91"/>
      <c r="AAE23" s="91"/>
      <c r="AAF23" s="91"/>
      <c r="AAG23" s="91"/>
      <c r="AAH23" s="91"/>
      <c r="AAI23" s="91"/>
      <c r="AAJ23" s="91"/>
      <c r="AAK23" s="91"/>
      <c r="AAL23" s="91"/>
      <c r="AAM23" s="91"/>
      <c r="AAN23" s="91"/>
      <c r="AAO23" s="91"/>
      <c r="AAP23" s="91"/>
      <c r="AAQ23" s="91"/>
      <c r="AAR23" s="91"/>
      <c r="AAS23" s="91"/>
      <c r="AAT23" s="91"/>
      <c r="AAU23" s="91"/>
      <c r="AAV23" s="91"/>
      <c r="AAW23" s="91"/>
      <c r="AAX23" s="91"/>
      <c r="AAY23" s="91"/>
      <c r="AAZ23" s="91"/>
      <c r="ABA23" s="91"/>
      <c r="ABB23" s="91"/>
      <c r="ABC23" s="91"/>
      <c r="ABD23" s="91"/>
      <c r="ABE23" s="91"/>
      <c r="ABF23" s="91"/>
      <c r="ABG23" s="91"/>
      <c r="ABH23" s="91"/>
      <c r="ABI23" s="91"/>
      <c r="ABJ23" s="91"/>
      <c r="ABK23" s="91"/>
      <c r="ABL23" s="91"/>
      <c r="ABM23" s="91"/>
      <c r="ABN23" s="91"/>
      <c r="ABO23" s="91"/>
      <c r="ABP23" s="91"/>
      <c r="ABQ23" s="91"/>
      <c r="ABR23" s="91"/>
      <c r="ABS23" s="91"/>
      <c r="ABT23" s="91"/>
      <c r="ABU23" s="91"/>
      <c r="ABV23" s="91"/>
      <c r="ABW23" s="91"/>
      <c r="ABX23" s="91"/>
      <c r="ABY23" s="91"/>
      <c r="ABZ23" s="91"/>
      <c r="ACA23" s="91"/>
      <c r="ACB23" s="91"/>
      <c r="ACC23" s="91"/>
      <c r="ACD23" s="91"/>
      <c r="ACE23" s="91"/>
      <c r="ACF23" s="91"/>
      <c r="ACG23" s="91"/>
      <c r="ACH23" s="91"/>
      <c r="ACI23" s="91"/>
      <c r="ACJ23" s="91"/>
      <c r="ACK23" s="91"/>
      <c r="ACL23" s="91"/>
      <c r="ACM23" s="91"/>
      <c r="ACN23" s="91"/>
      <c r="ACO23" s="91"/>
      <c r="ACP23" s="91"/>
      <c r="ACQ23" s="91"/>
      <c r="ACR23" s="91"/>
      <c r="ACS23" s="91"/>
      <c r="ACT23" s="91"/>
      <c r="ACU23" s="91"/>
      <c r="ACV23" s="91"/>
      <c r="ACW23" s="91"/>
      <c r="ACX23" s="91"/>
      <c r="ACY23" s="91"/>
      <c r="ACZ23" s="91"/>
      <c r="ADA23" s="91"/>
      <c r="ADB23" s="91"/>
      <c r="ADC23" s="91"/>
      <c r="ADD23" s="91"/>
      <c r="ADE23" s="91"/>
      <c r="ADF23" s="91"/>
      <c r="ADG23" s="91"/>
      <c r="ADH23" s="91"/>
      <c r="ADI23" s="91"/>
      <c r="ADJ23" s="91"/>
      <c r="ADK23" s="91"/>
      <c r="ADL23" s="91"/>
      <c r="ADM23" s="91"/>
      <c r="ADN23" s="91"/>
      <c r="ADO23" s="91"/>
      <c r="ADP23" s="91"/>
      <c r="ADQ23" s="91"/>
      <c r="ADR23" s="91"/>
      <c r="ADS23" s="91"/>
      <c r="ADT23" s="91"/>
      <c r="ADU23" s="91"/>
      <c r="ADV23" s="91"/>
      <c r="ADW23" s="91"/>
      <c r="ADX23" s="91"/>
      <c r="ADY23" s="91"/>
      <c r="ADZ23" s="91"/>
      <c r="AEA23" s="91"/>
      <c r="AEB23" s="91"/>
      <c r="AEC23" s="91"/>
      <c r="AED23" s="91"/>
      <c r="AEE23" s="91"/>
      <c r="AEF23" s="91"/>
      <c r="AEG23" s="91"/>
      <c r="AEH23" s="91"/>
      <c r="AEI23" s="91"/>
      <c r="AEJ23" s="91"/>
      <c r="AEK23" s="91"/>
      <c r="AEL23" s="91"/>
      <c r="AEM23" s="91"/>
      <c r="AEN23" s="91"/>
      <c r="AEO23" s="91"/>
      <c r="AEP23" s="91"/>
      <c r="AEQ23" s="91"/>
      <c r="AER23" s="91"/>
      <c r="AES23" s="91"/>
      <c r="AET23" s="91"/>
      <c r="AEU23" s="91"/>
      <c r="AEV23" s="91"/>
      <c r="AEW23" s="91"/>
      <c r="AEX23" s="91"/>
      <c r="AEY23" s="91"/>
      <c r="AEZ23" s="91"/>
      <c r="AFA23" s="91"/>
      <c r="AFB23" s="91"/>
      <c r="AFC23" s="91"/>
      <c r="AFD23" s="91"/>
      <c r="AFE23" s="91"/>
      <c r="AFF23" s="91"/>
      <c r="AFG23" s="91"/>
      <c r="AFH23" s="91"/>
      <c r="AFI23" s="91"/>
      <c r="AFJ23" s="91"/>
      <c r="AFK23" s="91"/>
      <c r="AFL23" s="91"/>
      <c r="AFM23" s="91"/>
      <c r="AFN23" s="91"/>
      <c r="AFO23" s="91"/>
      <c r="AFP23" s="91"/>
      <c r="AFQ23" s="91"/>
      <c r="AFR23" s="91"/>
      <c r="AFS23" s="91"/>
      <c r="AFT23" s="91"/>
      <c r="AFU23" s="91"/>
      <c r="AFV23" s="91"/>
      <c r="AFW23" s="91"/>
      <c r="AFX23" s="91"/>
      <c r="AFY23" s="91"/>
      <c r="AFZ23" s="91"/>
      <c r="AGA23" s="91"/>
      <c r="AGB23" s="91"/>
      <c r="AGC23" s="91"/>
      <c r="AGD23" s="91"/>
      <c r="AGE23" s="91"/>
      <c r="AGF23" s="91"/>
      <c r="AGG23" s="91"/>
      <c r="AGH23" s="91"/>
      <c r="AGI23" s="91"/>
      <c r="AGJ23" s="91"/>
      <c r="AGK23" s="91"/>
      <c r="AGL23" s="91"/>
      <c r="AGM23" s="91"/>
      <c r="AGN23" s="91"/>
      <c r="AGO23" s="91"/>
      <c r="AGP23" s="91"/>
      <c r="AGQ23" s="91"/>
      <c r="AGR23" s="91"/>
      <c r="AGS23" s="91"/>
      <c r="AGT23" s="91"/>
      <c r="AGU23" s="91"/>
      <c r="AGV23" s="91"/>
      <c r="AGW23" s="91"/>
      <c r="AGX23" s="91"/>
      <c r="AGY23" s="91"/>
      <c r="AGZ23" s="91"/>
      <c r="AHA23" s="91"/>
      <c r="AHB23" s="91"/>
      <c r="AHC23" s="91"/>
      <c r="AHD23" s="91"/>
      <c r="AHE23" s="91"/>
      <c r="AHF23" s="91"/>
      <c r="AHG23" s="91"/>
      <c r="AHH23" s="91"/>
      <c r="AHI23" s="91"/>
      <c r="AHJ23" s="91"/>
      <c r="AHK23" s="91"/>
      <c r="AHL23" s="91"/>
      <c r="AHM23" s="91"/>
      <c r="AHN23" s="91"/>
      <c r="AHO23" s="91"/>
      <c r="AHP23" s="91"/>
      <c r="AHQ23" s="91"/>
      <c r="AHR23" s="91"/>
      <c r="AHS23" s="91"/>
      <c r="AHT23" s="91"/>
      <c r="AHU23" s="91"/>
      <c r="AHV23" s="91"/>
      <c r="AHW23" s="91"/>
      <c r="AHX23" s="91"/>
      <c r="AHY23" s="91"/>
      <c r="AHZ23" s="91"/>
      <c r="AIA23" s="91"/>
      <c r="AIB23" s="91"/>
      <c r="AIC23" s="91"/>
      <c r="AID23" s="91"/>
      <c r="AIE23" s="91"/>
      <c r="AIF23" s="91"/>
      <c r="AIG23" s="91"/>
      <c r="AIH23" s="91"/>
      <c r="AII23" s="91"/>
      <c r="AIJ23" s="91"/>
      <c r="AIK23" s="91"/>
      <c r="AIL23" s="91"/>
      <c r="AIM23" s="91"/>
      <c r="AIN23" s="91"/>
      <c r="AIO23" s="91"/>
      <c r="AIP23" s="91"/>
      <c r="AIQ23" s="91"/>
      <c r="AIR23" s="91"/>
      <c r="AIS23" s="91"/>
      <c r="AIT23" s="91"/>
      <c r="AIU23" s="91"/>
      <c r="AIV23" s="91"/>
      <c r="AIW23" s="91"/>
      <c r="AIX23" s="91"/>
      <c r="AIY23" s="91"/>
      <c r="AIZ23" s="91"/>
      <c r="AJA23" s="91"/>
      <c r="AJB23" s="91"/>
      <c r="AJC23" s="91"/>
      <c r="AJD23" s="91"/>
      <c r="AJE23" s="91"/>
      <c r="AJF23" s="91"/>
      <c r="AJG23" s="91"/>
      <c r="AJH23" s="91"/>
      <c r="AJI23" s="91"/>
      <c r="AJJ23" s="91"/>
      <c r="AJK23" s="91"/>
      <c r="AJL23" s="91"/>
      <c r="AJM23" s="91"/>
      <c r="AJN23" s="91"/>
      <c r="AJO23" s="91"/>
      <c r="AJP23" s="91"/>
      <c r="AJQ23" s="91"/>
      <c r="AJR23" s="91"/>
      <c r="AJS23" s="91"/>
      <c r="AJT23" s="91"/>
      <c r="AJU23" s="91"/>
      <c r="AJV23" s="91"/>
      <c r="AJW23" s="91"/>
      <c r="AJX23" s="91"/>
      <c r="AJY23" s="91"/>
      <c r="AJZ23" s="91"/>
      <c r="AKA23" s="91"/>
      <c r="AKB23" s="91"/>
      <c r="AKC23" s="91"/>
      <c r="AKD23" s="91"/>
      <c r="AKE23" s="91"/>
      <c r="AKF23" s="91"/>
      <c r="AKG23" s="91"/>
      <c r="AKH23" s="91"/>
      <c r="AKI23" s="91"/>
      <c r="AKJ23" s="91"/>
    </row>
    <row r="24" spans="1:972" s="93" customFormat="1">
      <c r="A24" s="87">
        <v>841736</v>
      </c>
      <c r="B24" s="91" t="s">
        <v>2076</v>
      </c>
      <c r="C24" s="88" t="s">
        <v>2077</v>
      </c>
      <c r="D24" s="87" t="s">
        <v>1982</v>
      </c>
      <c r="E24" s="89" t="s">
        <v>1982</v>
      </c>
      <c r="F24" s="90"/>
      <c r="G24" s="91"/>
      <c r="H24" s="88" t="s">
        <v>2124</v>
      </c>
      <c r="I24" s="87" t="s">
        <v>2078</v>
      </c>
      <c r="J24" s="89" t="s">
        <v>2079</v>
      </c>
      <c r="K24" s="89" t="s">
        <v>1985</v>
      </c>
      <c r="L24" s="92">
        <v>10000</v>
      </c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  <c r="DY24" s="91"/>
      <c r="DZ24" s="91"/>
      <c r="EA24" s="91"/>
      <c r="EB24" s="91"/>
      <c r="EC24" s="91"/>
      <c r="ED24" s="91"/>
      <c r="EE24" s="91"/>
      <c r="EF24" s="91"/>
      <c r="EG24" s="91"/>
      <c r="EH24" s="91"/>
      <c r="EI24" s="91"/>
      <c r="EJ24" s="91"/>
      <c r="EK24" s="91"/>
      <c r="EL24" s="91"/>
      <c r="EM24" s="91"/>
      <c r="EN24" s="91"/>
      <c r="EO24" s="91"/>
      <c r="EP24" s="91"/>
      <c r="EQ24" s="91"/>
      <c r="ER24" s="91"/>
      <c r="ES24" s="91"/>
      <c r="ET24" s="91"/>
      <c r="EU24" s="91"/>
      <c r="EV24" s="91"/>
      <c r="EW24" s="91"/>
      <c r="EX24" s="91"/>
      <c r="EY24" s="91"/>
      <c r="EZ24" s="91"/>
      <c r="FA24" s="91"/>
      <c r="FB24" s="91"/>
      <c r="FC24" s="91"/>
      <c r="FD24" s="91"/>
      <c r="FE24" s="91"/>
      <c r="FF24" s="91"/>
      <c r="FG24" s="91"/>
      <c r="FH24" s="91"/>
      <c r="FI24" s="91"/>
      <c r="FJ24" s="91"/>
      <c r="FK24" s="91"/>
      <c r="FL24" s="91"/>
      <c r="FM24" s="91"/>
      <c r="FN24" s="91"/>
      <c r="FO24" s="91"/>
      <c r="FP24" s="91"/>
      <c r="FQ24" s="91"/>
      <c r="FR24" s="91"/>
      <c r="FS24" s="91"/>
      <c r="FT24" s="91"/>
      <c r="FU24" s="91"/>
      <c r="FV24" s="91"/>
      <c r="FW24" s="91"/>
      <c r="FX24" s="91"/>
      <c r="FY24" s="91"/>
      <c r="FZ24" s="91"/>
      <c r="GA24" s="91"/>
      <c r="GB24" s="91"/>
      <c r="GC24" s="91"/>
      <c r="GD24" s="91"/>
      <c r="GE24" s="91"/>
      <c r="GF24" s="91"/>
      <c r="GG24" s="91"/>
      <c r="GH24" s="91"/>
      <c r="GI24" s="91"/>
      <c r="GJ24" s="91"/>
      <c r="GK24" s="91"/>
      <c r="GL24" s="91"/>
      <c r="GM24" s="91"/>
      <c r="GN24" s="91"/>
      <c r="GO24" s="91"/>
      <c r="GP24" s="91"/>
      <c r="GQ24" s="91"/>
      <c r="GR24" s="91"/>
      <c r="GS24" s="91"/>
      <c r="GT24" s="91"/>
      <c r="GU24" s="91"/>
      <c r="GV24" s="91"/>
      <c r="GW24" s="91"/>
      <c r="GX24" s="91"/>
      <c r="GY24" s="91"/>
      <c r="GZ24" s="91"/>
      <c r="HA24" s="91"/>
      <c r="HB24" s="91"/>
      <c r="HC24" s="91"/>
      <c r="HD24" s="91"/>
      <c r="HE24" s="91"/>
      <c r="HF24" s="91"/>
      <c r="HG24" s="91"/>
      <c r="HH24" s="91"/>
      <c r="HI24" s="91"/>
      <c r="HJ24" s="91"/>
      <c r="HK24" s="91"/>
      <c r="HL24" s="91"/>
      <c r="HM24" s="91"/>
      <c r="HN24" s="91"/>
      <c r="HO24" s="91"/>
      <c r="HP24" s="91"/>
      <c r="HQ24" s="91"/>
      <c r="HR24" s="91"/>
      <c r="HS24" s="91"/>
      <c r="HT24" s="91"/>
      <c r="HU24" s="91"/>
      <c r="HV24" s="91"/>
      <c r="HW24" s="91"/>
      <c r="HX24" s="91"/>
      <c r="HY24" s="91"/>
      <c r="HZ24" s="91"/>
      <c r="IA24" s="91"/>
      <c r="IB24" s="91"/>
      <c r="IC24" s="91"/>
      <c r="ID24" s="91"/>
      <c r="IE24" s="91"/>
      <c r="IF24" s="91"/>
      <c r="IG24" s="91"/>
      <c r="IH24" s="91"/>
      <c r="II24" s="91"/>
      <c r="IJ24" s="91"/>
      <c r="IK24" s="91"/>
      <c r="IL24" s="91"/>
      <c r="IM24" s="91"/>
      <c r="IN24" s="91"/>
      <c r="IO24" s="91"/>
      <c r="IP24" s="91"/>
      <c r="IQ24" s="91"/>
      <c r="IR24" s="91"/>
      <c r="IS24" s="91"/>
      <c r="IT24" s="91"/>
      <c r="IU24" s="91"/>
      <c r="IV24" s="91"/>
      <c r="IW24" s="91"/>
      <c r="IX24" s="91"/>
      <c r="IY24" s="91"/>
      <c r="IZ24" s="91"/>
      <c r="JA24" s="91"/>
      <c r="JB24" s="91"/>
      <c r="JC24" s="91"/>
      <c r="JD24" s="91"/>
      <c r="JE24" s="91"/>
      <c r="JF24" s="91"/>
      <c r="JG24" s="91"/>
      <c r="JH24" s="91"/>
      <c r="JI24" s="91"/>
      <c r="JJ24" s="91"/>
      <c r="JK24" s="91"/>
      <c r="JL24" s="91"/>
      <c r="JM24" s="91"/>
      <c r="JN24" s="91"/>
      <c r="JO24" s="91"/>
      <c r="JP24" s="91"/>
      <c r="JQ24" s="91"/>
      <c r="JR24" s="91"/>
      <c r="JS24" s="91"/>
      <c r="JT24" s="91"/>
      <c r="JU24" s="91"/>
      <c r="JV24" s="91"/>
      <c r="JW24" s="91"/>
      <c r="JX24" s="91"/>
      <c r="JY24" s="91"/>
      <c r="JZ24" s="91"/>
      <c r="KA24" s="91"/>
      <c r="KB24" s="91"/>
      <c r="KC24" s="91"/>
      <c r="KD24" s="91"/>
      <c r="KE24" s="91"/>
      <c r="KF24" s="91"/>
      <c r="KG24" s="91"/>
      <c r="KH24" s="91"/>
      <c r="KI24" s="91"/>
      <c r="KJ24" s="91"/>
      <c r="KK24" s="91"/>
      <c r="KL24" s="91"/>
      <c r="KM24" s="91"/>
      <c r="KN24" s="91"/>
      <c r="KO24" s="91"/>
      <c r="KP24" s="91"/>
      <c r="KQ24" s="91"/>
      <c r="KR24" s="91"/>
      <c r="KS24" s="91"/>
      <c r="KT24" s="91"/>
      <c r="KU24" s="91"/>
      <c r="KV24" s="91"/>
      <c r="KW24" s="91"/>
      <c r="KX24" s="91"/>
      <c r="KY24" s="91"/>
      <c r="KZ24" s="91"/>
      <c r="LA24" s="91"/>
      <c r="LB24" s="91"/>
      <c r="LC24" s="91"/>
      <c r="LD24" s="91"/>
      <c r="LE24" s="91"/>
      <c r="LF24" s="91"/>
      <c r="LG24" s="91"/>
      <c r="LH24" s="91"/>
      <c r="LI24" s="91"/>
      <c r="LJ24" s="91"/>
      <c r="LK24" s="91"/>
      <c r="LL24" s="91"/>
      <c r="LM24" s="91"/>
      <c r="LN24" s="91"/>
      <c r="LO24" s="91"/>
      <c r="LP24" s="91"/>
      <c r="LQ24" s="91"/>
      <c r="LR24" s="91"/>
      <c r="LS24" s="91"/>
      <c r="LT24" s="91"/>
      <c r="LU24" s="91"/>
      <c r="LV24" s="91"/>
      <c r="LW24" s="91"/>
      <c r="LX24" s="91"/>
      <c r="LY24" s="91"/>
      <c r="LZ24" s="91"/>
      <c r="MA24" s="91"/>
      <c r="MB24" s="91"/>
      <c r="MC24" s="91"/>
      <c r="MD24" s="91"/>
      <c r="ME24" s="91"/>
      <c r="MF24" s="91"/>
      <c r="MG24" s="91"/>
      <c r="MH24" s="91"/>
      <c r="MI24" s="91"/>
      <c r="MJ24" s="91"/>
      <c r="MK24" s="91"/>
      <c r="ML24" s="91"/>
      <c r="MM24" s="91"/>
      <c r="MN24" s="91"/>
      <c r="MO24" s="91"/>
      <c r="MP24" s="91"/>
      <c r="MQ24" s="91"/>
      <c r="MR24" s="91"/>
      <c r="MS24" s="91"/>
      <c r="MT24" s="91"/>
      <c r="MU24" s="91"/>
      <c r="MV24" s="91"/>
      <c r="MW24" s="91"/>
      <c r="MX24" s="91"/>
      <c r="MY24" s="91"/>
      <c r="MZ24" s="91"/>
      <c r="NA24" s="91"/>
      <c r="NB24" s="91"/>
      <c r="NC24" s="91"/>
      <c r="ND24" s="91"/>
      <c r="NE24" s="91"/>
      <c r="NF24" s="91"/>
      <c r="NG24" s="91"/>
      <c r="NH24" s="91"/>
      <c r="NI24" s="91"/>
      <c r="NJ24" s="91"/>
      <c r="NK24" s="91"/>
      <c r="NL24" s="91"/>
      <c r="NM24" s="91"/>
      <c r="NN24" s="91"/>
      <c r="NO24" s="91"/>
      <c r="NP24" s="91"/>
      <c r="NQ24" s="91"/>
      <c r="NR24" s="91"/>
      <c r="NS24" s="91"/>
      <c r="NT24" s="91"/>
      <c r="NU24" s="91"/>
      <c r="NV24" s="91"/>
      <c r="NW24" s="91"/>
      <c r="NX24" s="91"/>
      <c r="NY24" s="91"/>
      <c r="NZ24" s="91"/>
      <c r="OA24" s="91"/>
      <c r="OB24" s="91"/>
      <c r="OC24" s="91"/>
      <c r="OD24" s="91"/>
      <c r="OE24" s="91"/>
      <c r="OF24" s="91"/>
      <c r="OG24" s="91"/>
      <c r="OH24" s="91"/>
      <c r="OI24" s="91"/>
      <c r="OJ24" s="91"/>
      <c r="OK24" s="91"/>
      <c r="OL24" s="91"/>
      <c r="OM24" s="91"/>
      <c r="ON24" s="91"/>
      <c r="OO24" s="91"/>
      <c r="OP24" s="91"/>
      <c r="OQ24" s="91"/>
      <c r="OR24" s="91"/>
      <c r="OS24" s="91"/>
      <c r="OT24" s="91"/>
      <c r="OU24" s="91"/>
      <c r="OV24" s="91"/>
      <c r="OW24" s="91"/>
      <c r="OX24" s="91"/>
      <c r="OY24" s="91"/>
      <c r="OZ24" s="91"/>
      <c r="PA24" s="91"/>
      <c r="PB24" s="91"/>
      <c r="PC24" s="91"/>
      <c r="PD24" s="91"/>
      <c r="PE24" s="91"/>
      <c r="PF24" s="91"/>
      <c r="PG24" s="91"/>
      <c r="PH24" s="91"/>
      <c r="PI24" s="91"/>
      <c r="PJ24" s="91"/>
      <c r="PK24" s="91"/>
      <c r="PL24" s="91"/>
      <c r="PM24" s="91"/>
      <c r="PN24" s="91"/>
      <c r="PO24" s="91"/>
      <c r="PP24" s="91"/>
      <c r="PQ24" s="91"/>
      <c r="PR24" s="91"/>
      <c r="PS24" s="91"/>
      <c r="PT24" s="91"/>
      <c r="PU24" s="91"/>
      <c r="PV24" s="91"/>
      <c r="PW24" s="91"/>
      <c r="PX24" s="91"/>
      <c r="PY24" s="91"/>
      <c r="PZ24" s="91"/>
      <c r="QA24" s="91"/>
      <c r="QB24" s="91"/>
      <c r="QC24" s="91"/>
      <c r="QD24" s="91"/>
      <c r="QE24" s="91"/>
      <c r="QF24" s="91"/>
      <c r="QG24" s="91"/>
      <c r="QH24" s="91"/>
      <c r="QI24" s="91"/>
      <c r="QJ24" s="91"/>
      <c r="QK24" s="91"/>
      <c r="QL24" s="91"/>
      <c r="QM24" s="91"/>
      <c r="QN24" s="91"/>
      <c r="QO24" s="91"/>
      <c r="QP24" s="91"/>
      <c r="QQ24" s="91"/>
      <c r="QR24" s="91"/>
      <c r="QS24" s="91"/>
      <c r="QT24" s="91"/>
      <c r="QU24" s="91"/>
      <c r="QV24" s="91"/>
      <c r="QW24" s="91"/>
      <c r="QX24" s="91"/>
      <c r="QY24" s="91"/>
      <c r="QZ24" s="91"/>
      <c r="RA24" s="91"/>
      <c r="RB24" s="91"/>
      <c r="RC24" s="91"/>
      <c r="RD24" s="91"/>
      <c r="RE24" s="91"/>
      <c r="RF24" s="91"/>
      <c r="RG24" s="91"/>
      <c r="RH24" s="91"/>
      <c r="RI24" s="91"/>
      <c r="RJ24" s="91"/>
      <c r="RK24" s="91"/>
      <c r="RL24" s="91"/>
      <c r="RM24" s="91"/>
      <c r="RN24" s="91"/>
      <c r="RO24" s="91"/>
      <c r="RP24" s="91"/>
      <c r="RQ24" s="91"/>
      <c r="RR24" s="91"/>
      <c r="RS24" s="91"/>
      <c r="RT24" s="91"/>
      <c r="RU24" s="91"/>
      <c r="RV24" s="91"/>
      <c r="RW24" s="91"/>
      <c r="RX24" s="91"/>
      <c r="RY24" s="91"/>
      <c r="RZ24" s="91"/>
      <c r="SA24" s="91"/>
      <c r="SB24" s="91"/>
      <c r="SC24" s="91"/>
      <c r="SD24" s="91"/>
      <c r="SE24" s="91"/>
      <c r="SF24" s="91"/>
      <c r="SG24" s="91"/>
      <c r="SH24" s="91"/>
      <c r="SI24" s="91"/>
      <c r="SJ24" s="91"/>
      <c r="SK24" s="91"/>
      <c r="SL24" s="91"/>
      <c r="SM24" s="91"/>
      <c r="SN24" s="91"/>
      <c r="SO24" s="91"/>
      <c r="SP24" s="91"/>
      <c r="SQ24" s="91"/>
      <c r="SR24" s="91"/>
      <c r="SS24" s="91"/>
      <c r="ST24" s="91"/>
      <c r="SU24" s="91"/>
      <c r="SV24" s="91"/>
      <c r="SW24" s="91"/>
      <c r="SX24" s="91"/>
      <c r="SY24" s="91"/>
      <c r="SZ24" s="91"/>
      <c r="TA24" s="91"/>
      <c r="TB24" s="91"/>
      <c r="TC24" s="91"/>
      <c r="TD24" s="91"/>
      <c r="TE24" s="91"/>
      <c r="TF24" s="91"/>
      <c r="TG24" s="91"/>
      <c r="TH24" s="91"/>
      <c r="TI24" s="91"/>
      <c r="TJ24" s="91"/>
      <c r="TK24" s="91"/>
      <c r="TL24" s="91"/>
      <c r="TM24" s="91"/>
      <c r="TN24" s="91"/>
      <c r="TO24" s="91"/>
      <c r="TP24" s="91"/>
      <c r="TQ24" s="91"/>
      <c r="TR24" s="91"/>
      <c r="TS24" s="91"/>
      <c r="TT24" s="91"/>
      <c r="TU24" s="91"/>
      <c r="TV24" s="91"/>
      <c r="TW24" s="91"/>
      <c r="TX24" s="91"/>
      <c r="TY24" s="91"/>
      <c r="TZ24" s="91"/>
      <c r="UA24" s="91"/>
      <c r="UB24" s="91"/>
      <c r="UC24" s="91"/>
      <c r="UD24" s="91"/>
      <c r="UE24" s="91"/>
      <c r="UF24" s="91"/>
      <c r="UG24" s="91"/>
      <c r="UH24" s="91"/>
      <c r="UI24" s="91"/>
      <c r="UJ24" s="91"/>
      <c r="UK24" s="91"/>
      <c r="UL24" s="91"/>
      <c r="UM24" s="91"/>
      <c r="UN24" s="91"/>
      <c r="UO24" s="91"/>
      <c r="UP24" s="91"/>
      <c r="UQ24" s="91"/>
      <c r="UR24" s="91"/>
      <c r="US24" s="91"/>
      <c r="UT24" s="91"/>
      <c r="UU24" s="91"/>
      <c r="UV24" s="91"/>
      <c r="UW24" s="91"/>
      <c r="UX24" s="91"/>
      <c r="UY24" s="91"/>
      <c r="UZ24" s="91"/>
      <c r="VA24" s="91"/>
      <c r="VB24" s="91"/>
      <c r="VC24" s="91"/>
      <c r="VD24" s="91"/>
      <c r="VE24" s="91"/>
      <c r="VF24" s="91"/>
      <c r="VG24" s="91"/>
      <c r="VH24" s="91"/>
      <c r="VI24" s="91"/>
      <c r="VJ24" s="91"/>
      <c r="VK24" s="91"/>
      <c r="VL24" s="91"/>
      <c r="VM24" s="91"/>
      <c r="VN24" s="91"/>
      <c r="VO24" s="91"/>
      <c r="VP24" s="91"/>
      <c r="VQ24" s="91"/>
      <c r="VR24" s="91"/>
      <c r="VS24" s="91"/>
      <c r="VT24" s="91"/>
      <c r="VU24" s="91"/>
      <c r="VV24" s="91"/>
      <c r="VW24" s="91"/>
      <c r="VX24" s="91"/>
      <c r="VY24" s="91"/>
      <c r="VZ24" s="91"/>
      <c r="WA24" s="91"/>
      <c r="WB24" s="91"/>
      <c r="WC24" s="91"/>
      <c r="WD24" s="91"/>
      <c r="WE24" s="91"/>
      <c r="WF24" s="91"/>
      <c r="WG24" s="91"/>
      <c r="WH24" s="91"/>
      <c r="WI24" s="91"/>
      <c r="WJ24" s="91"/>
      <c r="WK24" s="91"/>
      <c r="WL24" s="91"/>
      <c r="WM24" s="91"/>
      <c r="WN24" s="91"/>
      <c r="WO24" s="91"/>
      <c r="WP24" s="91"/>
      <c r="WQ24" s="91"/>
      <c r="WR24" s="91"/>
      <c r="WS24" s="91"/>
      <c r="WT24" s="91"/>
      <c r="WU24" s="91"/>
      <c r="WV24" s="91"/>
      <c r="WW24" s="91"/>
      <c r="WX24" s="91"/>
      <c r="WY24" s="91"/>
      <c r="WZ24" s="91"/>
      <c r="XA24" s="91"/>
      <c r="XB24" s="91"/>
      <c r="XC24" s="91"/>
      <c r="XD24" s="91"/>
      <c r="XE24" s="91"/>
      <c r="XF24" s="91"/>
      <c r="XG24" s="91"/>
      <c r="XH24" s="91"/>
      <c r="XI24" s="91"/>
      <c r="XJ24" s="91"/>
      <c r="XK24" s="91"/>
      <c r="XL24" s="91"/>
      <c r="XM24" s="91"/>
      <c r="XN24" s="91"/>
      <c r="XO24" s="91"/>
      <c r="XP24" s="91"/>
      <c r="XQ24" s="91"/>
      <c r="XR24" s="91"/>
      <c r="XS24" s="91"/>
      <c r="XT24" s="91"/>
      <c r="XU24" s="91"/>
      <c r="XV24" s="91"/>
      <c r="XW24" s="91"/>
      <c r="XX24" s="91"/>
      <c r="XY24" s="91"/>
      <c r="XZ24" s="91"/>
      <c r="YA24" s="91"/>
      <c r="YB24" s="91"/>
      <c r="YC24" s="91"/>
      <c r="YD24" s="91"/>
      <c r="YE24" s="91"/>
      <c r="YF24" s="91"/>
      <c r="YG24" s="91"/>
      <c r="YH24" s="91"/>
      <c r="YI24" s="91"/>
      <c r="YJ24" s="91"/>
      <c r="YK24" s="91"/>
      <c r="YL24" s="91"/>
      <c r="YM24" s="91"/>
      <c r="YN24" s="91"/>
      <c r="YO24" s="91"/>
      <c r="YP24" s="91"/>
      <c r="YQ24" s="91"/>
      <c r="YR24" s="91"/>
      <c r="YS24" s="91"/>
      <c r="YT24" s="91"/>
      <c r="YU24" s="91"/>
      <c r="YV24" s="91"/>
      <c r="YW24" s="91"/>
      <c r="YX24" s="91"/>
      <c r="YY24" s="91"/>
      <c r="YZ24" s="91"/>
      <c r="ZA24" s="91"/>
      <c r="ZB24" s="91"/>
      <c r="ZC24" s="91"/>
      <c r="ZD24" s="91"/>
      <c r="ZE24" s="91"/>
      <c r="ZF24" s="91"/>
      <c r="ZG24" s="91"/>
      <c r="ZH24" s="91"/>
      <c r="ZI24" s="91"/>
      <c r="ZJ24" s="91"/>
      <c r="ZK24" s="91"/>
      <c r="ZL24" s="91"/>
      <c r="ZM24" s="91"/>
      <c r="ZN24" s="91"/>
      <c r="ZO24" s="91"/>
      <c r="ZP24" s="91"/>
      <c r="ZQ24" s="91"/>
      <c r="ZR24" s="91"/>
      <c r="ZS24" s="91"/>
      <c r="ZT24" s="91"/>
      <c r="ZU24" s="91"/>
      <c r="ZV24" s="91"/>
      <c r="ZW24" s="91"/>
      <c r="ZX24" s="91"/>
      <c r="ZY24" s="91"/>
      <c r="ZZ24" s="91"/>
      <c r="AAA24" s="91"/>
      <c r="AAB24" s="91"/>
      <c r="AAC24" s="91"/>
      <c r="AAD24" s="91"/>
      <c r="AAE24" s="91"/>
      <c r="AAF24" s="91"/>
      <c r="AAG24" s="91"/>
      <c r="AAH24" s="91"/>
      <c r="AAI24" s="91"/>
      <c r="AAJ24" s="91"/>
      <c r="AAK24" s="91"/>
      <c r="AAL24" s="91"/>
      <c r="AAM24" s="91"/>
      <c r="AAN24" s="91"/>
      <c r="AAO24" s="91"/>
      <c r="AAP24" s="91"/>
      <c r="AAQ24" s="91"/>
      <c r="AAR24" s="91"/>
      <c r="AAS24" s="91"/>
      <c r="AAT24" s="91"/>
      <c r="AAU24" s="91"/>
      <c r="AAV24" s="91"/>
      <c r="AAW24" s="91"/>
      <c r="AAX24" s="91"/>
      <c r="AAY24" s="91"/>
      <c r="AAZ24" s="91"/>
      <c r="ABA24" s="91"/>
      <c r="ABB24" s="91"/>
      <c r="ABC24" s="91"/>
      <c r="ABD24" s="91"/>
      <c r="ABE24" s="91"/>
      <c r="ABF24" s="91"/>
      <c r="ABG24" s="91"/>
      <c r="ABH24" s="91"/>
      <c r="ABI24" s="91"/>
      <c r="ABJ24" s="91"/>
      <c r="ABK24" s="91"/>
      <c r="ABL24" s="91"/>
      <c r="ABM24" s="91"/>
      <c r="ABN24" s="91"/>
      <c r="ABO24" s="91"/>
      <c r="ABP24" s="91"/>
      <c r="ABQ24" s="91"/>
      <c r="ABR24" s="91"/>
      <c r="ABS24" s="91"/>
      <c r="ABT24" s="91"/>
      <c r="ABU24" s="91"/>
      <c r="ABV24" s="91"/>
      <c r="ABW24" s="91"/>
      <c r="ABX24" s="91"/>
      <c r="ABY24" s="91"/>
      <c r="ABZ24" s="91"/>
      <c r="ACA24" s="91"/>
      <c r="ACB24" s="91"/>
      <c r="ACC24" s="91"/>
      <c r="ACD24" s="91"/>
      <c r="ACE24" s="91"/>
      <c r="ACF24" s="91"/>
      <c r="ACG24" s="91"/>
      <c r="ACH24" s="91"/>
      <c r="ACI24" s="91"/>
      <c r="ACJ24" s="91"/>
      <c r="ACK24" s="91"/>
      <c r="ACL24" s="91"/>
      <c r="ACM24" s="91"/>
      <c r="ACN24" s="91"/>
      <c r="ACO24" s="91"/>
      <c r="ACP24" s="91"/>
      <c r="ACQ24" s="91"/>
      <c r="ACR24" s="91"/>
      <c r="ACS24" s="91"/>
      <c r="ACT24" s="91"/>
      <c r="ACU24" s="91"/>
      <c r="ACV24" s="91"/>
      <c r="ACW24" s="91"/>
      <c r="ACX24" s="91"/>
      <c r="ACY24" s="91"/>
      <c r="ACZ24" s="91"/>
      <c r="ADA24" s="91"/>
      <c r="ADB24" s="91"/>
      <c r="ADC24" s="91"/>
      <c r="ADD24" s="91"/>
      <c r="ADE24" s="91"/>
      <c r="ADF24" s="91"/>
      <c r="ADG24" s="91"/>
      <c r="ADH24" s="91"/>
      <c r="ADI24" s="91"/>
      <c r="ADJ24" s="91"/>
      <c r="ADK24" s="91"/>
      <c r="ADL24" s="91"/>
      <c r="ADM24" s="91"/>
      <c r="ADN24" s="91"/>
      <c r="ADO24" s="91"/>
      <c r="ADP24" s="91"/>
      <c r="ADQ24" s="91"/>
      <c r="ADR24" s="91"/>
      <c r="ADS24" s="91"/>
      <c r="ADT24" s="91"/>
      <c r="ADU24" s="91"/>
      <c r="ADV24" s="91"/>
      <c r="ADW24" s="91"/>
      <c r="ADX24" s="91"/>
      <c r="ADY24" s="91"/>
      <c r="ADZ24" s="91"/>
      <c r="AEA24" s="91"/>
      <c r="AEB24" s="91"/>
      <c r="AEC24" s="91"/>
      <c r="AED24" s="91"/>
      <c r="AEE24" s="91"/>
      <c r="AEF24" s="91"/>
      <c r="AEG24" s="91"/>
      <c r="AEH24" s="91"/>
      <c r="AEI24" s="91"/>
      <c r="AEJ24" s="91"/>
      <c r="AEK24" s="91"/>
      <c r="AEL24" s="91"/>
      <c r="AEM24" s="91"/>
      <c r="AEN24" s="91"/>
      <c r="AEO24" s="91"/>
      <c r="AEP24" s="91"/>
      <c r="AEQ24" s="91"/>
      <c r="AER24" s="91"/>
      <c r="AES24" s="91"/>
      <c r="AET24" s="91"/>
      <c r="AEU24" s="91"/>
      <c r="AEV24" s="91"/>
      <c r="AEW24" s="91"/>
      <c r="AEX24" s="91"/>
      <c r="AEY24" s="91"/>
      <c r="AEZ24" s="91"/>
      <c r="AFA24" s="91"/>
      <c r="AFB24" s="91"/>
      <c r="AFC24" s="91"/>
      <c r="AFD24" s="91"/>
      <c r="AFE24" s="91"/>
      <c r="AFF24" s="91"/>
      <c r="AFG24" s="91"/>
      <c r="AFH24" s="91"/>
      <c r="AFI24" s="91"/>
      <c r="AFJ24" s="91"/>
      <c r="AFK24" s="91"/>
      <c r="AFL24" s="91"/>
      <c r="AFM24" s="91"/>
      <c r="AFN24" s="91"/>
      <c r="AFO24" s="91"/>
      <c r="AFP24" s="91"/>
      <c r="AFQ24" s="91"/>
      <c r="AFR24" s="91"/>
      <c r="AFS24" s="91"/>
      <c r="AFT24" s="91"/>
      <c r="AFU24" s="91"/>
      <c r="AFV24" s="91"/>
      <c r="AFW24" s="91"/>
      <c r="AFX24" s="91"/>
      <c r="AFY24" s="91"/>
      <c r="AFZ24" s="91"/>
      <c r="AGA24" s="91"/>
      <c r="AGB24" s="91"/>
      <c r="AGC24" s="91"/>
      <c r="AGD24" s="91"/>
      <c r="AGE24" s="91"/>
      <c r="AGF24" s="91"/>
      <c r="AGG24" s="91"/>
      <c r="AGH24" s="91"/>
      <c r="AGI24" s="91"/>
      <c r="AGJ24" s="91"/>
      <c r="AGK24" s="91"/>
      <c r="AGL24" s="91"/>
      <c r="AGM24" s="91"/>
      <c r="AGN24" s="91"/>
      <c r="AGO24" s="91"/>
      <c r="AGP24" s="91"/>
      <c r="AGQ24" s="91"/>
      <c r="AGR24" s="91"/>
      <c r="AGS24" s="91"/>
      <c r="AGT24" s="91"/>
      <c r="AGU24" s="91"/>
      <c r="AGV24" s="91"/>
      <c r="AGW24" s="91"/>
      <c r="AGX24" s="91"/>
      <c r="AGY24" s="91"/>
      <c r="AGZ24" s="91"/>
      <c r="AHA24" s="91"/>
      <c r="AHB24" s="91"/>
      <c r="AHC24" s="91"/>
      <c r="AHD24" s="91"/>
      <c r="AHE24" s="91"/>
      <c r="AHF24" s="91"/>
      <c r="AHG24" s="91"/>
      <c r="AHH24" s="91"/>
      <c r="AHI24" s="91"/>
      <c r="AHJ24" s="91"/>
      <c r="AHK24" s="91"/>
      <c r="AHL24" s="91"/>
      <c r="AHM24" s="91"/>
      <c r="AHN24" s="91"/>
      <c r="AHO24" s="91"/>
      <c r="AHP24" s="91"/>
      <c r="AHQ24" s="91"/>
      <c r="AHR24" s="91"/>
      <c r="AHS24" s="91"/>
      <c r="AHT24" s="91"/>
      <c r="AHU24" s="91"/>
      <c r="AHV24" s="91"/>
      <c r="AHW24" s="91"/>
      <c r="AHX24" s="91"/>
      <c r="AHY24" s="91"/>
      <c r="AHZ24" s="91"/>
      <c r="AIA24" s="91"/>
      <c r="AIB24" s="91"/>
      <c r="AIC24" s="91"/>
      <c r="AID24" s="91"/>
      <c r="AIE24" s="91"/>
      <c r="AIF24" s="91"/>
      <c r="AIG24" s="91"/>
      <c r="AIH24" s="91"/>
      <c r="AII24" s="91"/>
      <c r="AIJ24" s="91"/>
      <c r="AIK24" s="91"/>
      <c r="AIL24" s="91"/>
      <c r="AIM24" s="91"/>
      <c r="AIN24" s="91"/>
      <c r="AIO24" s="91"/>
      <c r="AIP24" s="91"/>
      <c r="AIQ24" s="91"/>
      <c r="AIR24" s="91"/>
      <c r="AIS24" s="91"/>
      <c r="AIT24" s="91"/>
      <c r="AIU24" s="91"/>
      <c r="AIV24" s="91"/>
      <c r="AIW24" s="91"/>
      <c r="AIX24" s="91"/>
      <c r="AIY24" s="91"/>
      <c r="AIZ24" s="91"/>
      <c r="AJA24" s="91"/>
      <c r="AJB24" s="91"/>
      <c r="AJC24" s="91"/>
      <c r="AJD24" s="91"/>
      <c r="AJE24" s="91"/>
      <c r="AJF24" s="91"/>
      <c r="AJG24" s="91"/>
      <c r="AJH24" s="91"/>
      <c r="AJI24" s="91"/>
      <c r="AJJ24" s="91"/>
      <c r="AJK24" s="91"/>
      <c r="AJL24" s="91"/>
      <c r="AJM24" s="91"/>
      <c r="AJN24" s="91"/>
      <c r="AJO24" s="91"/>
      <c r="AJP24" s="91"/>
      <c r="AJQ24" s="91"/>
      <c r="AJR24" s="91"/>
      <c r="AJS24" s="91"/>
      <c r="AJT24" s="91"/>
      <c r="AJU24" s="91"/>
      <c r="AJV24" s="91"/>
      <c r="AJW24" s="91"/>
      <c r="AJX24" s="91"/>
      <c r="AJY24" s="91"/>
      <c r="AJZ24" s="91"/>
      <c r="AKA24" s="91"/>
      <c r="AKB24" s="91"/>
      <c r="AKC24" s="91"/>
      <c r="AKD24" s="91"/>
      <c r="AKE24" s="91"/>
      <c r="AKF24" s="91"/>
      <c r="AKG24" s="91"/>
      <c r="AKH24" s="91"/>
      <c r="AKI24" s="91"/>
      <c r="AKJ24" s="91"/>
    </row>
    <row r="25" spans="1:972" s="93" customFormat="1">
      <c r="A25" s="94" t="s">
        <v>2080</v>
      </c>
      <c r="B25" s="91"/>
      <c r="C25" s="88" t="s">
        <v>2081</v>
      </c>
      <c r="D25" s="87" t="s">
        <v>1988</v>
      </c>
      <c r="E25" s="89" t="s">
        <v>1988</v>
      </c>
      <c r="F25" s="90"/>
      <c r="G25" s="91"/>
      <c r="H25" s="88" t="s">
        <v>2082</v>
      </c>
      <c r="I25" s="87" t="s">
        <v>2083</v>
      </c>
      <c r="J25" s="89" t="s">
        <v>2084</v>
      </c>
      <c r="K25" s="89"/>
      <c r="L25" s="92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  <c r="DY25" s="91"/>
      <c r="DZ25" s="91"/>
      <c r="EA25" s="91"/>
      <c r="EB25" s="91"/>
      <c r="EC25" s="91"/>
      <c r="ED25" s="91"/>
      <c r="EE25" s="91"/>
      <c r="EF25" s="91"/>
      <c r="EG25" s="91"/>
      <c r="EH25" s="91"/>
      <c r="EI25" s="91"/>
      <c r="EJ25" s="91"/>
      <c r="EK25" s="91"/>
      <c r="EL25" s="91"/>
      <c r="EM25" s="91"/>
      <c r="EN25" s="91"/>
      <c r="EO25" s="91"/>
      <c r="EP25" s="91"/>
      <c r="EQ25" s="91"/>
      <c r="ER25" s="91"/>
      <c r="ES25" s="91"/>
      <c r="ET25" s="91"/>
      <c r="EU25" s="91"/>
      <c r="EV25" s="91"/>
      <c r="EW25" s="91"/>
      <c r="EX25" s="91"/>
      <c r="EY25" s="91"/>
      <c r="EZ25" s="91"/>
      <c r="FA25" s="91"/>
      <c r="FB25" s="91"/>
      <c r="FC25" s="91"/>
      <c r="FD25" s="91"/>
      <c r="FE25" s="91"/>
      <c r="FF25" s="91"/>
      <c r="FG25" s="91"/>
      <c r="FH25" s="91"/>
      <c r="FI25" s="91"/>
      <c r="FJ25" s="91"/>
      <c r="FK25" s="91"/>
      <c r="FL25" s="91"/>
      <c r="FM25" s="91"/>
      <c r="FN25" s="91"/>
      <c r="FO25" s="91"/>
      <c r="FP25" s="91"/>
      <c r="FQ25" s="91"/>
      <c r="FR25" s="91"/>
      <c r="FS25" s="91"/>
      <c r="FT25" s="91"/>
      <c r="FU25" s="91"/>
      <c r="FV25" s="91"/>
      <c r="FW25" s="91"/>
      <c r="FX25" s="91"/>
      <c r="FY25" s="91"/>
      <c r="FZ25" s="91"/>
      <c r="GA25" s="91"/>
      <c r="GB25" s="91"/>
      <c r="GC25" s="91"/>
      <c r="GD25" s="91"/>
      <c r="GE25" s="91"/>
      <c r="GF25" s="91"/>
      <c r="GG25" s="91"/>
      <c r="GH25" s="91"/>
      <c r="GI25" s="91"/>
      <c r="GJ25" s="91"/>
      <c r="GK25" s="91"/>
      <c r="GL25" s="91"/>
      <c r="GM25" s="91"/>
      <c r="GN25" s="91"/>
      <c r="GO25" s="91"/>
      <c r="GP25" s="91"/>
      <c r="GQ25" s="91"/>
      <c r="GR25" s="91"/>
      <c r="GS25" s="91"/>
      <c r="GT25" s="91"/>
      <c r="GU25" s="91"/>
      <c r="GV25" s="91"/>
      <c r="GW25" s="91"/>
      <c r="GX25" s="91"/>
      <c r="GY25" s="91"/>
      <c r="GZ25" s="91"/>
      <c r="HA25" s="91"/>
      <c r="HB25" s="91"/>
      <c r="HC25" s="91"/>
      <c r="HD25" s="91"/>
      <c r="HE25" s="91"/>
      <c r="HF25" s="91"/>
      <c r="HG25" s="91"/>
      <c r="HH25" s="91"/>
      <c r="HI25" s="91"/>
      <c r="HJ25" s="91"/>
      <c r="HK25" s="91"/>
      <c r="HL25" s="91"/>
      <c r="HM25" s="91"/>
      <c r="HN25" s="91"/>
      <c r="HO25" s="91"/>
      <c r="HP25" s="91"/>
      <c r="HQ25" s="91"/>
      <c r="HR25" s="91"/>
      <c r="HS25" s="91"/>
      <c r="HT25" s="91"/>
      <c r="HU25" s="91"/>
      <c r="HV25" s="91"/>
      <c r="HW25" s="91"/>
      <c r="HX25" s="91"/>
      <c r="HY25" s="91"/>
      <c r="HZ25" s="91"/>
      <c r="IA25" s="91"/>
      <c r="IB25" s="91"/>
      <c r="IC25" s="91"/>
      <c r="ID25" s="91"/>
      <c r="IE25" s="91"/>
      <c r="IF25" s="91"/>
      <c r="IG25" s="91"/>
      <c r="IH25" s="91"/>
      <c r="II25" s="91"/>
      <c r="IJ25" s="91"/>
      <c r="IK25" s="91"/>
      <c r="IL25" s="91"/>
      <c r="IM25" s="91"/>
      <c r="IN25" s="91"/>
      <c r="IO25" s="91"/>
      <c r="IP25" s="91"/>
      <c r="IQ25" s="91"/>
      <c r="IR25" s="91"/>
      <c r="IS25" s="91"/>
      <c r="IT25" s="91"/>
      <c r="IU25" s="91"/>
      <c r="IV25" s="91"/>
      <c r="IW25" s="91"/>
      <c r="IX25" s="91"/>
      <c r="IY25" s="91"/>
      <c r="IZ25" s="91"/>
      <c r="JA25" s="91"/>
      <c r="JB25" s="91"/>
      <c r="JC25" s="91"/>
      <c r="JD25" s="91"/>
      <c r="JE25" s="91"/>
      <c r="JF25" s="91"/>
      <c r="JG25" s="91"/>
      <c r="JH25" s="91"/>
      <c r="JI25" s="91"/>
      <c r="JJ25" s="91"/>
      <c r="JK25" s="91"/>
      <c r="JL25" s="91"/>
      <c r="JM25" s="91"/>
      <c r="JN25" s="91"/>
      <c r="JO25" s="91"/>
      <c r="JP25" s="91"/>
      <c r="JQ25" s="91"/>
      <c r="JR25" s="91"/>
      <c r="JS25" s="91"/>
      <c r="JT25" s="91"/>
      <c r="JU25" s="91"/>
      <c r="JV25" s="91"/>
      <c r="JW25" s="91"/>
      <c r="JX25" s="91"/>
      <c r="JY25" s="91"/>
      <c r="JZ25" s="91"/>
      <c r="KA25" s="91"/>
      <c r="KB25" s="91"/>
      <c r="KC25" s="91"/>
      <c r="KD25" s="91"/>
      <c r="KE25" s="91"/>
      <c r="KF25" s="91"/>
      <c r="KG25" s="91"/>
      <c r="KH25" s="91"/>
      <c r="KI25" s="91"/>
      <c r="KJ25" s="91"/>
      <c r="KK25" s="91"/>
      <c r="KL25" s="91"/>
      <c r="KM25" s="91"/>
      <c r="KN25" s="91"/>
      <c r="KO25" s="91"/>
      <c r="KP25" s="91"/>
      <c r="KQ25" s="91"/>
      <c r="KR25" s="91"/>
      <c r="KS25" s="91"/>
      <c r="KT25" s="91"/>
      <c r="KU25" s="91"/>
      <c r="KV25" s="91"/>
      <c r="KW25" s="91"/>
      <c r="KX25" s="91"/>
      <c r="KY25" s="91"/>
      <c r="KZ25" s="91"/>
      <c r="LA25" s="91"/>
      <c r="LB25" s="91"/>
      <c r="LC25" s="91"/>
      <c r="LD25" s="91"/>
      <c r="LE25" s="91"/>
      <c r="LF25" s="91"/>
      <c r="LG25" s="91"/>
      <c r="LH25" s="91"/>
      <c r="LI25" s="91"/>
      <c r="LJ25" s="91"/>
      <c r="LK25" s="91"/>
      <c r="LL25" s="91"/>
      <c r="LM25" s="91"/>
      <c r="LN25" s="91"/>
      <c r="LO25" s="91"/>
      <c r="LP25" s="91"/>
      <c r="LQ25" s="91"/>
      <c r="LR25" s="91"/>
      <c r="LS25" s="91"/>
      <c r="LT25" s="91"/>
      <c r="LU25" s="91"/>
      <c r="LV25" s="91"/>
      <c r="LW25" s="91"/>
      <c r="LX25" s="91"/>
      <c r="LY25" s="91"/>
      <c r="LZ25" s="91"/>
      <c r="MA25" s="91"/>
      <c r="MB25" s="91"/>
      <c r="MC25" s="91"/>
      <c r="MD25" s="91"/>
      <c r="ME25" s="91"/>
      <c r="MF25" s="91"/>
      <c r="MG25" s="91"/>
      <c r="MH25" s="91"/>
      <c r="MI25" s="91"/>
      <c r="MJ25" s="91"/>
      <c r="MK25" s="91"/>
      <c r="ML25" s="91"/>
      <c r="MM25" s="91"/>
      <c r="MN25" s="91"/>
      <c r="MO25" s="91"/>
      <c r="MP25" s="91"/>
      <c r="MQ25" s="91"/>
      <c r="MR25" s="91"/>
      <c r="MS25" s="91"/>
      <c r="MT25" s="91"/>
      <c r="MU25" s="91"/>
      <c r="MV25" s="91"/>
      <c r="MW25" s="91"/>
      <c r="MX25" s="91"/>
      <c r="MY25" s="91"/>
      <c r="MZ25" s="91"/>
      <c r="NA25" s="91"/>
      <c r="NB25" s="91"/>
      <c r="NC25" s="91"/>
      <c r="ND25" s="91"/>
      <c r="NE25" s="91"/>
      <c r="NF25" s="91"/>
      <c r="NG25" s="91"/>
      <c r="NH25" s="91"/>
      <c r="NI25" s="91"/>
      <c r="NJ25" s="91"/>
      <c r="NK25" s="91"/>
      <c r="NL25" s="91"/>
      <c r="NM25" s="91"/>
      <c r="NN25" s="91"/>
      <c r="NO25" s="91"/>
      <c r="NP25" s="91"/>
      <c r="NQ25" s="91"/>
      <c r="NR25" s="91"/>
      <c r="NS25" s="91"/>
      <c r="NT25" s="91"/>
      <c r="NU25" s="91"/>
      <c r="NV25" s="91"/>
      <c r="NW25" s="91"/>
      <c r="NX25" s="91"/>
      <c r="NY25" s="91"/>
      <c r="NZ25" s="91"/>
      <c r="OA25" s="91"/>
      <c r="OB25" s="91"/>
      <c r="OC25" s="91"/>
      <c r="OD25" s="91"/>
      <c r="OE25" s="91"/>
      <c r="OF25" s="91"/>
      <c r="OG25" s="91"/>
      <c r="OH25" s="91"/>
      <c r="OI25" s="91"/>
      <c r="OJ25" s="91"/>
      <c r="OK25" s="91"/>
      <c r="OL25" s="91"/>
      <c r="OM25" s="91"/>
      <c r="ON25" s="91"/>
      <c r="OO25" s="91"/>
      <c r="OP25" s="91"/>
      <c r="OQ25" s="91"/>
      <c r="OR25" s="91"/>
      <c r="OS25" s="91"/>
      <c r="OT25" s="91"/>
      <c r="OU25" s="91"/>
      <c r="OV25" s="91"/>
      <c r="OW25" s="91"/>
      <c r="OX25" s="91"/>
      <c r="OY25" s="91"/>
      <c r="OZ25" s="91"/>
      <c r="PA25" s="91"/>
      <c r="PB25" s="91"/>
      <c r="PC25" s="91"/>
      <c r="PD25" s="91"/>
      <c r="PE25" s="91"/>
      <c r="PF25" s="91"/>
      <c r="PG25" s="91"/>
      <c r="PH25" s="91"/>
      <c r="PI25" s="91"/>
      <c r="PJ25" s="91"/>
      <c r="PK25" s="91"/>
      <c r="PL25" s="91"/>
      <c r="PM25" s="91"/>
      <c r="PN25" s="91"/>
      <c r="PO25" s="91"/>
      <c r="PP25" s="91"/>
      <c r="PQ25" s="91"/>
      <c r="PR25" s="91"/>
      <c r="PS25" s="91"/>
      <c r="PT25" s="91"/>
      <c r="PU25" s="91"/>
      <c r="PV25" s="91"/>
      <c r="PW25" s="91"/>
      <c r="PX25" s="91"/>
      <c r="PY25" s="91"/>
      <c r="PZ25" s="91"/>
      <c r="QA25" s="91"/>
      <c r="QB25" s="91"/>
      <c r="QC25" s="91"/>
      <c r="QD25" s="91"/>
      <c r="QE25" s="91"/>
      <c r="QF25" s="91"/>
      <c r="QG25" s="91"/>
      <c r="QH25" s="91"/>
      <c r="QI25" s="91"/>
      <c r="QJ25" s="91"/>
      <c r="QK25" s="91"/>
      <c r="QL25" s="91"/>
      <c r="QM25" s="91"/>
      <c r="QN25" s="91"/>
      <c r="QO25" s="91"/>
      <c r="QP25" s="91"/>
      <c r="QQ25" s="91"/>
      <c r="QR25" s="91"/>
      <c r="QS25" s="91"/>
      <c r="QT25" s="91"/>
      <c r="QU25" s="91"/>
      <c r="QV25" s="91"/>
      <c r="QW25" s="91"/>
      <c r="QX25" s="91"/>
      <c r="QY25" s="91"/>
      <c r="QZ25" s="91"/>
      <c r="RA25" s="91"/>
      <c r="RB25" s="91"/>
      <c r="RC25" s="91"/>
      <c r="RD25" s="91"/>
      <c r="RE25" s="91"/>
      <c r="RF25" s="91"/>
      <c r="RG25" s="91"/>
      <c r="RH25" s="91"/>
      <c r="RI25" s="91"/>
      <c r="RJ25" s="91"/>
      <c r="RK25" s="91"/>
      <c r="RL25" s="91"/>
      <c r="RM25" s="91"/>
      <c r="RN25" s="91"/>
      <c r="RO25" s="91"/>
      <c r="RP25" s="91"/>
      <c r="RQ25" s="91"/>
      <c r="RR25" s="91"/>
      <c r="RS25" s="91"/>
      <c r="RT25" s="91"/>
      <c r="RU25" s="91"/>
      <c r="RV25" s="91"/>
      <c r="RW25" s="91"/>
      <c r="RX25" s="91"/>
      <c r="RY25" s="91"/>
      <c r="RZ25" s="91"/>
      <c r="SA25" s="91"/>
      <c r="SB25" s="91"/>
      <c r="SC25" s="91"/>
      <c r="SD25" s="91"/>
      <c r="SE25" s="91"/>
      <c r="SF25" s="91"/>
      <c r="SG25" s="91"/>
      <c r="SH25" s="91"/>
      <c r="SI25" s="91"/>
      <c r="SJ25" s="91"/>
      <c r="SK25" s="91"/>
      <c r="SL25" s="91"/>
      <c r="SM25" s="91"/>
      <c r="SN25" s="91"/>
      <c r="SO25" s="91"/>
      <c r="SP25" s="91"/>
      <c r="SQ25" s="91"/>
      <c r="SR25" s="91"/>
      <c r="SS25" s="91"/>
      <c r="ST25" s="91"/>
      <c r="SU25" s="91"/>
      <c r="SV25" s="91"/>
      <c r="SW25" s="91"/>
      <c r="SX25" s="91"/>
      <c r="SY25" s="91"/>
      <c r="SZ25" s="91"/>
      <c r="TA25" s="91"/>
      <c r="TB25" s="91"/>
      <c r="TC25" s="91"/>
      <c r="TD25" s="91"/>
      <c r="TE25" s="91"/>
      <c r="TF25" s="91"/>
      <c r="TG25" s="91"/>
      <c r="TH25" s="91"/>
      <c r="TI25" s="91"/>
      <c r="TJ25" s="91"/>
      <c r="TK25" s="91"/>
      <c r="TL25" s="91"/>
      <c r="TM25" s="91"/>
      <c r="TN25" s="91"/>
      <c r="TO25" s="91"/>
      <c r="TP25" s="91"/>
      <c r="TQ25" s="91"/>
      <c r="TR25" s="91"/>
      <c r="TS25" s="91"/>
      <c r="TT25" s="91"/>
      <c r="TU25" s="91"/>
      <c r="TV25" s="91"/>
      <c r="TW25" s="91"/>
      <c r="TX25" s="91"/>
      <c r="TY25" s="91"/>
      <c r="TZ25" s="91"/>
      <c r="UA25" s="91"/>
      <c r="UB25" s="91"/>
      <c r="UC25" s="91"/>
      <c r="UD25" s="91"/>
      <c r="UE25" s="91"/>
      <c r="UF25" s="91"/>
      <c r="UG25" s="91"/>
      <c r="UH25" s="91"/>
      <c r="UI25" s="91"/>
      <c r="UJ25" s="91"/>
      <c r="UK25" s="91"/>
      <c r="UL25" s="91"/>
      <c r="UM25" s="91"/>
      <c r="UN25" s="91"/>
      <c r="UO25" s="91"/>
      <c r="UP25" s="91"/>
      <c r="UQ25" s="91"/>
      <c r="UR25" s="91"/>
      <c r="US25" s="91"/>
      <c r="UT25" s="91"/>
      <c r="UU25" s="91"/>
      <c r="UV25" s="91"/>
      <c r="UW25" s="91"/>
      <c r="UX25" s="91"/>
      <c r="UY25" s="91"/>
      <c r="UZ25" s="91"/>
      <c r="VA25" s="91"/>
      <c r="VB25" s="91"/>
      <c r="VC25" s="91"/>
      <c r="VD25" s="91"/>
      <c r="VE25" s="91"/>
      <c r="VF25" s="91"/>
      <c r="VG25" s="91"/>
      <c r="VH25" s="91"/>
      <c r="VI25" s="91"/>
      <c r="VJ25" s="91"/>
      <c r="VK25" s="91"/>
      <c r="VL25" s="91"/>
      <c r="VM25" s="91"/>
      <c r="VN25" s="91"/>
      <c r="VO25" s="91"/>
      <c r="VP25" s="91"/>
      <c r="VQ25" s="91"/>
      <c r="VR25" s="91"/>
      <c r="VS25" s="91"/>
      <c r="VT25" s="91"/>
      <c r="VU25" s="91"/>
      <c r="VV25" s="91"/>
      <c r="VW25" s="91"/>
      <c r="VX25" s="91"/>
      <c r="VY25" s="91"/>
      <c r="VZ25" s="91"/>
      <c r="WA25" s="91"/>
      <c r="WB25" s="91"/>
      <c r="WC25" s="91"/>
      <c r="WD25" s="91"/>
      <c r="WE25" s="91"/>
      <c r="WF25" s="91"/>
      <c r="WG25" s="91"/>
      <c r="WH25" s="91"/>
      <c r="WI25" s="91"/>
      <c r="WJ25" s="91"/>
      <c r="WK25" s="91"/>
      <c r="WL25" s="91"/>
      <c r="WM25" s="91"/>
      <c r="WN25" s="91"/>
      <c r="WO25" s="91"/>
      <c r="WP25" s="91"/>
      <c r="WQ25" s="91"/>
      <c r="WR25" s="91"/>
      <c r="WS25" s="91"/>
      <c r="WT25" s="91"/>
      <c r="WU25" s="91"/>
      <c r="WV25" s="91"/>
      <c r="WW25" s="91"/>
      <c r="WX25" s="91"/>
      <c r="WY25" s="91"/>
      <c r="WZ25" s="91"/>
      <c r="XA25" s="91"/>
      <c r="XB25" s="91"/>
      <c r="XC25" s="91"/>
      <c r="XD25" s="91"/>
      <c r="XE25" s="91"/>
      <c r="XF25" s="91"/>
      <c r="XG25" s="91"/>
      <c r="XH25" s="91"/>
      <c r="XI25" s="91"/>
      <c r="XJ25" s="91"/>
      <c r="XK25" s="91"/>
      <c r="XL25" s="91"/>
      <c r="XM25" s="91"/>
      <c r="XN25" s="91"/>
      <c r="XO25" s="91"/>
      <c r="XP25" s="91"/>
      <c r="XQ25" s="91"/>
      <c r="XR25" s="91"/>
      <c r="XS25" s="91"/>
      <c r="XT25" s="91"/>
      <c r="XU25" s="91"/>
      <c r="XV25" s="91"/>
      <c r="XW25" s="91"/>
      <c r="XX25" s="91"/>
      <c r="XY25" s="91"/>
      <c r="XZ25" s="91"/>
      <c r="YA25" s="91"/>
      <c r="YB25" s="91"/>
      <c r="YC25" s="91"/>
      <c r="YD25" s="91"/>
      <c r="YE25" s="91"/>
      <c r="YF25" s="91"/>
      <c r="YG25" s="91"/>
      <c r="YH25" s="91"/>
      <c r="YI25" s="91"/>
      <c r="YJ25" s="91"/>
      <c r="YK25" s="91"/>
      <c r="YL25" s="91"/>
      <c r="YM25" s="91"/>
      <c r="YN25" s="91"/>
      <c r="YO25" s="91"/>
      <c r="YP25" s="91"/>
      <c r="YQ25" s="91"/>
      <c r="YR25" s="91"/>
      <c r="YS25" s="91"/>
      <c r="YT25" s="91"/>
      <c r="YU25" s="91"/>
      <c r="YV25" s="91"/>
      <c r="YW25" s="91"/>
      <c r="YX25" s="91"/>
      <c r="YY25" s="91"/>
      <c r="YZ25" s="91"/>
      <c r="ZA25" s="91"/>
      <c r="ZB25" s="91"/>
      <c r="ZC25" s="91"/>
      <c r="ZD25" s="91"/>
      <c r="ZE25" s="91"/>
      <c r="ZF25" s="91"/>
      <c r="ZG25" s="91"/>
      <c r="ZH25" s="91"/>
      <c r="ZI25" s="91"/>
      <c r="ZJ25" s="91"/>
      <c r="ZK25" s="91"/>
      <c r="ZL25" s="91"/>
      <c r="ZM25" s="91"/>
      <c r="ZN25" s="91"/>
      <c r="ZO25" s="91"/>
      <c r="ZP25" s="91"/>
      <c r="ZQ25" s="91"/>
      <c r="ZR25" s="91"/>
      <c r="ZS25" s="91"/>
      <c r="ZT25" s="91"/>
      <c r="ZU25" s="91"/>
      <c r="ZV25" s="91"/>
      <c r="ZW25" s="91"/>
      <c r="ZX25" s="91"/>
      <c r="ZY25" s="91"/>
      <c r="ZZ25" s="91"/>
      <c r="AAA25" s="91"/>
      <c r="AAB25" s="91"/>
      <c r="AAC25" s="91"/>
      <c r="AAD25" s="91"/>
      <c r="AAE25" s="91"/>
      <c r="AAF25" s="91"/>
      <c r="AAG25" s="91"/>
      <c r="AAH25" s="91"/>
      <c r="AAI25" s="91"/>
      <c r="AAJ25" s="91"/>
      <c r="AAK25" s="91"/>
      <c r="AAL25" s="91"/>
      <c r="AAM25" s="91"/>
      <c r="AAN25" s="91"/>
      <c r="AAO25" s="91"/>
      <c r="AAP25" s="91"/>
      <c r="AAQ25" s="91"/>
      <c r="AAR25" s="91"/>
      <c r="AAS25" s="91"/>
      <c r="AAT25" s="91"/>
      <c r="AAU25" s="91"/>
      <c r="AAV25" s="91"/>
      <c r="AAW25" s="91"/>
      <c r="AAX25" s="91"/>
      <c r="AAY25" s="91"/>
      <c r="AAZ25" s="91"/>
      <c r="ABA25" s="91"/>
      <c r="ABB25" s="91"/>
      <c r="ABC25" s="91"/>
      <c r="ABD25" s="91"/>
      <c r="ABE25" s="91"/>
      <c r="ABF25" s="91"/>
      <c r="ABG25" s="91"/>
      <c r="ABH25" s="91"/>
      <c r="ABI25" s="91"/>
      <c r="ABJ25" s="91"/>
      <c r="ABK25" s="91"/>
      <c r="ABL25" s="91"/>
      <c r="ABM25" s="91"/>
      <c r="ABN25" s="91"/>
      <c r="ABO25" s="91"/>
      <c r="ABP25" s="91"/>
      <c r="ABQ25" s="91"/>
      <c r="ABR25" s="91"/>
      <c r="ABS25" s="91"/>
      <c r="ABT25" s="91"/>
      <c r="ABU25" s="91"/>
      <c r="ABV25" s="91"/>
      <c r="ABW25" s="91"/>
      <c r="ABX25" s="91"/>
      <c r="ABY25" s="91"/>
      <c r="ABZ25" s="91"/>
      <c r="ACA25" s="91"/>
      <c r="ACB25" s="91"/>
      <c r="ACC25" s="91"/>
      <c r="ACD25" s="91"/>
      <c r="ACE25" s="91"/>
      <c r="ACF25" s="91"/>
      <c r="ACG25" s="91"/>
      <c r="ACH25" s="91"/>
      <c r="ACI25" s="91"/>
      <c r="ACJ25" s="91"/>
      <c r="ACK25" s="91"/>
      <c r="ACL25" s="91"/>
      <c r="ACM25" s="91"/>
      <c r="ACN25" s="91"/>
      <c r="ACO25" s="91"/>
      <c r="ACP25" s="91"/>
      <c r="ACQ25" s="91"/>
      <c r="ACR25" s="91"/>
      <c r="ACS25" s="91"/>
      <c r="ACT25" s="91"/>
      <c r="ACU25" s="91"/>
      <c r="ACV25" s="91"/>
      <c r="ACW25" s="91"/>
      <c r="ACX25" s="91"/>
      <c r="ACY25" s="91"/>
      <c r="ACZ25" s="91"/>
      <c r="ADA25" s="91"/>
      <c r="ADB25" s="91"/>
      <c r="ADC25" s="91"/>
      <c r="ADD25" s="91"/>
      <c r="ADE25" s="91"/>
      <c r="ADF25" s="91"/>
      <c r="ADG25" s="91"/>
      <c r="ADH25" s="91"/>
      <c r="ADI25" s="91"/>
      <c r="ADJ25" s="91"/>
      <c r="ADK25" s="91"/>
      <c r="ADL25" s="91"/>
      <c r="ADM25" s="91"/>
      <c r="ADN25" s="91"/>
      <c r="ADO25" s="91"/>
      <c r="ADP25" s="91"/>
      <c r="ADQ25" s="91"/>
      <c r="ADR25" s="91"/>
      <c r="ADS25" s="91"/>
      <c r="ADT25" s="91"/>
      <c r="ADU25" s="91"/>
      <c r="ADV25" s="91"/>
      <c r="ADW25" s="91"/>
      <c r="ADX25" s="91"/>
      <c r="ADY25" s="91"/>
      <c r="ADZ25" s="91"/>
      <c r="AEA25" s="91"/>
      <c r="AEB25" s="91"/>
      <c r="AEC25" s="91"/>
      <c r="AED25" s="91"/>
      <c r="AEE25" s="91"/>
      <c r="AEF25" s="91"/>
      <c r="AEG25" s="91"/>
      <c r="AEH25" s="91"/>
      <c r="AEI25" s="91"/>
      <c r="AEJ25" s="91"/>
      <c r="AEK25" s="91"/>
      <c r="AEL25" s="91"/>
      <c r="AEM25" s="91"/>
      <c r="AEN25" s="91"/>
      <c r="AEO25" s="91"/>
      <c r="AEP25" s="91"/>
      <c r="AEQ25" s="91"/>
      <c r="AER25" s="91"/>
      <c r="AES25" s="91"/>
      <c r="AET25" s="91"/>
      <c r="AEU25" s="91"/>
      <c r="AEV25" s="91"/>
      <c r="AEW25" s="91"/>
      <c r="AEX25" s="91"/>
      <c r="AEY25" s="91"/>
      <c r="AEZ25" s="91"/>
      <c r="AFA25" s="91"/>
      <c r="AFB25" s="91"/>
      <c r="AFC25" s="91"/>
      <c r="AFD25" s="91"/>
      <c r="AFE25" s="91"/>
      <c r="AFF25" s="91"/>
      <c r="AFG25" s="91"/>
      <c r="AFH25" s="91"/>
      <c r="AFI25" s="91"/>
      <c r="AFJ25" s="91"/>
      <c r="AFK25" s="91"/>
      <c r="AFL25" s="91"/>
      <c r="AFM25" s="91"/>
      <c r="AFN25" s="91"/>
      <c r="AFO25" s="91"/>
      <c r="AFP25" s="91"/>
      <c r="AFQ25" s="91"/>
      <c r="AFR25" s="91"/>
      <c r="AFS25" s="91"/>
      <c r="AFT25" s="91"/>
      <c r="AFU25" s="91"/>
      <c r="AFV25" s="91"/>
      <c r="AFW25" s="91"/>
      <c r="AFX25" s="91"/>
      <c r="AFY25" s="91"/>
      <c r="AFZ25" s="91"/>
      <c r="AGA25" s="91"/>
      <c r="AGB25" s="91"/>
      <c r="AGC25" s="91"/>
      <c r="AGD25" s="91"/>
      <c r="AGE25" s="91"/>
      <c r="AGF25" s="91"/>
      <c r="AGG25" s="91"/>
      <c r="AGH25" s="91"/>
      <c r="AGI25" s="91"/>
      <c r="AGJ25" s="91"/>
      <c r="AGK25" s="91"/>
      <c r="AGL25" s="91"/>
      <c r="AGM25" s="91"/>
      <c r="AGN25" s="91"/>
      <c r="AGO25" s="91"/>
      <c r="AGP25" s="91"/>
      <c r="AGQ25" s="91"/>
      <c r="AGR25" s="91"/>
      <c r="AGS25" s="91"/>
      <c r="AGT25" s="91"/>
      <c r="AGU25" s="91"/>
      <c r="AGV25" s="91"/>
      <c r="AGW25" s="91"/>
      <c r="AGX25" s="91"/>
      <c r="AGY25" s="91"/>
      <c r="AGZ25" s="91"/>
      <c r="AHA25" s="91"/>
      <c r="AHB25" s="91"/>
      <c r="AHC25" s="91"/>
      <c r="AHD25" s="91"/>
      <c r="AHE25" s="91"/>
      <c r="AHF25" s="91"/>
      <c r="AHG25" s="91"/>
      <c r="AHH25" s="91"/>
      <c r="AHI25" s="91"/>
      <c r="AHJ25" s="91"/>
      <c r="AHK25" s="91"/>
      <c r="AHL25" s="91"/>
      <c r="AHM25" s="91"/>
      <c r="AHN25" s="91"/>
      <c r="AHO25" s="91"/>
      <c r="AHP25" s="91"/>
      <c r="AHQ25" s="91"/>
      <c r="AHR25" s="91"/>
      <c r="AHS25" s="91"/>
      <c r="AHT25" s="91"/>
      <c r="AHU25" s="91"/>
      <c r="AHV25" s="91"/>
      <c r="AHW25" s="91"/>
      <c r="AHX25" s="91"/>
      <c r="AHY25" s="91"/>
      <c r="AHZ25" s="91"/>
      <c r="AIA25" s="91"/>
      <c r="AIB25" s="91"/>
      <c r="AIC25" s="91"/>
      <c r="AID25" s="91"/>
      <c r="AIE25" s="91"/>
      <c r="AIF25" s="91"/>
      <c r="AIG25" s="91"/>
      <c r="AIH25" s="91"/>
      <c r="AII25" s="91"/>
      <c r="AIJ25" s="91"/>
      <c r="AIK25" s="91"/>
      <c r="AIL25" s="91"/>
      <c r="AIM25" s="91"/>
      <c r="AIN25" s="91"/>
      <c r="AIO25" s="91"/>
      <c r="AIP25" s="91"/>
      <c r="AIQ25" s="91"/>
      <c r="AIR25" s="91"/>
      <c r="AIS25" s="91"/>
      <c r="AIT25" s="91"/>
      <c r="AIU25" s="91"/>
      <c r="AIV25" s="91"/>
      <c r="AIW25" s="91"/>
      <c r="AIX25" s="91"/>
      <c r="AIY25" s="91"/>
      <c r="AIZ25" s="91"/>
      <c r="AJA25" s="91"/>
      <c r="AJB25" s="91"/>
      <c r="AJC25" s="91"/>
      <c r="AJD25" s="91"/>
      <c r="AJE25" s="91"/>
      <c r="AJF25" s="91"/>
      <c r="AJG25" s="91"/>
      <c r="AJH25" s="91"/>
      <c r="AJI25" s="91"/>
      <c r="AJJ25" s="91"/>
      <c r="AJK25" s="91"/>
      <c r="AJL25" s="91"/>
      <c r="AJM25" s="91"/>
      <c r="AJN25" s="91"/>
      <c r="AJO25" s="91"/>
      <c r="AJP25" s="91"/>
      <c r="AJQ25" s="91"/>
      <c r="AJR25" s="91"/>
      <c r="AJS25" s="91"/>
      <c r="AJT25" s="91"/>
      <c r="AJU25" s="91"/>
      <c r="AJV25" s="91"/>
      <c r="AJW25" s="91"/>
      <c r="AJX25" s="91"/>
      <c r="AJY25" s="91"/>
      <c r="AJZ25" s="91"/>
      <c r="AKA25" s="91"/>
      <c r="AKB25" s="91"/>
      <c r="AKC25" s="91"/>
      <c r="AKD25" s="91"/>
      <c r="AKE25" s="91"/>
      <c r="AKF25" s="91"/>
      <c r="AKG25" s="91"/>
      <c r="AKH25" s="91"/>
      <c r="AKI25" s="91"/>
      <c r="AKJ25" s="91"/>
    </row>
    <row r="26" spans="1:972" s="93" customFormat="1">
      <c r="A26" s="94">
        <v>192440</v>
      </c>
      <c r="B26" s="91" t="s">
        <v>2085</v>
      </c>
      <c r="C26" s="88" t="s">
        <v>2086</v>
      </c>
      <c r="D26" s="87" t="s">
        <v>1982</v>
      </c>
      <c r="E26" s="89" t="s">
        <v>1790</v>
      </c>
      <c r="F26" s="90"/>
      <c r="G26" s="91"/>
      <c r="H26" s="88" t="s">
        <v>2123</v>
      </c>
      <c r="I26" s="87" t="s">
        <v>2087</v>
      </c>
      <c r="J26" s="89" t="s">
        <v>2088</v>
      </c>
      <c r="K26" s="89" t="s">
        <v>2022</v>
      </c>
      <c r="L26" s="92">
        <v>10000</v>
      </c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  <c r="ET26" s="91"/>
      <c r="EU26" s="91"/>
      <c r="EV26" s="91"/>
      <c r="EW26" s="91"/>
      <c r="EX26" s="91"/>
      <c r="EY26" s="91"/>
      <c r="EZ26" s="91"/>
      <c r="FA26" s="91"/>
      <c r="FB26" s="91"/>
      <c r="FC26" s="91"/>
      <c r="FD26" s="91"/>
      <c r="FE26" s="91"/>
      <c r="FF26" s="91"/>
      <c r="FG26" s="91"/>
      <c r="FH26" s="91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91"/>
      <c r="FU26" s="91"/>
      <c r="FV26" s="91"/>
      <c r="FW26" s="91"/>
      <c r="FX26" s="91"/>
      <c r="FY26" s="91"/>
      <c r="FZ26" s="91"/>
      <c r="GA26" s="91"/>
      <c r="GB26" s="91"/>
      <c r="GC26" s="91"/>
      <c r="GD26" s="91"/>
      <c r="GE26" s="91"/>
      <c r="GF26" s="91"/>
      <c r="GG26" s="91"/>
      <c r="GH26" s="91"/>
      <c r="GI26" s="91"/>
      <c r="GJ26" s="91"/>
      <c r="GK26" s="91"/>
      <c r="GL26" s="91"/>
      <c r="GM26" s="91"/>
      <c r="GN26" s="91"/>
      <c r="GO26" s="91"/>
      <c r="GP26" s="91"/>
      <c r="GQ26" s="91"/>
      <c r="GR26" s="91"/>
      <c r="GS26" s="91"/>
      <c r="GT26" s="91"/>
      <c r="GU26" s="91"/>
      <c r="GV26" s="91"/>
      <c r="GW26" s="91"/>
      <c r="GX26" s="91"/>
      <c r="GY26" s="91"/>
      <c r="GZ26" s="91"/>
      <c r="HA26" s="91"/>
      <c r="HB26" s="91"/>
      <c r="HC26" s="91"/>
      <c r="HD26" s="91"/>
      <c r="HE26" s="91"/>
      <c r="HF26" s="91"/>
      <c r="HG26" s="91"/>
      <c r="HH26" s="91"/>
      <c r="HI26" s="91"/>
      <c r="HJ26" s="91"/>
      <c r="HK26" s="91"/>
      <c r="HL26" s="91"/>
      <c r="HM26" s="91"/>
      <c r="HN26" s="91"/>
      <c r="HO26" s="91"/>
      <c r="HP26" s="91"/>
      <c r="HQ26" s="91"/>
      <c r="HR26" s="91"/>
      <c r="HS26" s="91"/>
      <c r="HT26" s="91"/>
      <c r="HU26" s="91"/>
      <c r="HV26" s="91"/>
      <c r="HW26" s="91"/>
      <c r="HX26" s="91"/>
      <c r="HY26" s="91"/>
      <c r="HZ26" s="91"/>
      <c r="IA26" s="91"/>
      <c r="IB26" s="91"/>
      <c r="IC26" s="91"/>
      <c r="ID26" s="91"/>
      <c r="IE26" s="91"/>
      <c r="IF26" s="91"/>
      <c r="IG26" s="91"/>
      <c r="IH26" s="91"/>
      <c r="II26" s="91"/>
      <c r="IJ26" s="91"/>
      <c r="IK26" s="91"/>
      <c r="IL26" s="91"/>
      <c r="IM26" s="91"/>
      <c r="IN26" s="91"/>
      <c r="IO26" s="91"/>
      <c r="IP26" s="91"/>
      <c r="IQ26" s="91"/>
      <c r="IR26" s="91"/>
      <c r="IS26" s="91"/>
      <c r="IT26" s="91"/>
      <c r="IU26" s="91"/>
      <c r="IV26" s="91"/>
      <c r="IW26" s="91"/>
      <c r="IX26" s="91"/>
      <c r="IY26" s="91"/>
      <c r="IZ26" s="91"/>
      <c r="JA26" s="91"/>
      <c r="JB26" s="91"/>
      <c r="JC26" s="91"/>
      <c r="JD26" s="91"/>
      <c r="JE26" s="91"/>
      <c r="JF26" s="91"/>
      <c r="JG26" s="91"/>
      <c r="JH26" s="91"/>
      <c r="JI26" s="91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91"/>
      <c r="KF26" s="91"/>
      <c r="KG26" s="91"/>
      <c r="KH26" s="91"/>
      <c r="KI26" s="91"/>
      <c r="KJ26" s="91"/>
      <c r="KK26" s="91"/>
      <c r="KL26" s="91"/>
      <c r="KM26" s="91"/>
      <c r="KN26" s="91"/>
      <c r="KO26" s="91"/>
      <c r="KP26" s="91"/>
      <c r="KQ26" s="91"/>
      <c r="KR26" s="91"/>
      <c r="KS26" s="91"/>
      <c r="KT26" s="91"/>
      <c r="KU26" s="91"/>
      <c r="KV26" s="91"/>
      <c r="KW26" s="91"/>
      <c r="KX26" s="91"/>
      <c r="KY26" s="91"/>
      <c r="KZ26" s="91"/>
      <c r="LA26" s="91"/>
      <c r="LB26" s="91"/>
      <c r="LC26" s="91"/>
      <c r="LD26" s="91"/>
      <c r="LE26" s="91"/>
      <c r="LF26" s="91"/>
      <c r="LG26" s="91"/>
      <c r="LH26" s="91"/>
      <c r="LI26" s="91"/>
      <c r="LJ26" s="91"/>
      <c r="LK26" s="91"/>
      <c r="LL26" s="91"/>
      <c r="LM26" s="91"/>
      <c r="LN26" s="91"/>
      <c r="LO26" s="91"/>
      <c r="LP26" s="91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91"/>
      <c r="MF26" s="91"/>
      <c r="MG26" s="91"/>
      <c r="MH26" s="91"/>
      <c r="MI26" s="91"/>
      <c r="MJ26" s="91"/>
      <c r="MK26" s="91"/>
      <c r="ML26" s="91"/>
      <c r="MM26" s="91"/>
      <c r="MN26" s="91"/>
      <c r="MO26" s="91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91"/>
      <c r="NE26" s="91"/>
      <c r="NF26" s="91"/>
      <c r="NG26" s="91"/>
      <c r="NH26" s="91"/>
      <c r="NI26" s="91"/>
      <c r="NJ26" s="91"/>
      <c r="NK26" s="91"/>
      <c r="NL26" s="91"/>
      <c r="NM26" s="91"/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91"/>
      <c r="OD26" s="91"/>
      <c r="OE26" s="91"/>
      <c r="OF26" s="91"/>
      <c r="OG26" s="91"/>
      <c r="OH26" s="91"/>
      <c r="OI26" s="91"/>
      <c r="OJ26" s="91"/>
      <c r="OK26" s="91"/>
      <c r="OL26" s="91"/>
      <c r="OM26" s="91"/>
      <c r="ON26" s="91"/>
      <c r="OO26" s="91"/>
      <c r="OP26" s="91"/>
      <c r="OQ26" s="91"/>
      <c r="OR26" s="91"/>
      <c r="OS26" s="91"/>
      <c r="OT26" s="91"/>
      <c r="OU26" s="91"/>
      <c r="OV26" s="91"/>
      <c r="OW26" s="91"/>
      <c r="OX26" s="91"/>
      <c r="OY26" s="91"/>
      <c r="OZ26" s="91"/>
      <c r="PA26" s="91"/>
      <c r="PB26" s="91"/>
      <c r="PC26" s="91"/>
      <c r="PD26" s="91"/>
      <c r="PE26" s="91"/>
      <c r="PF26" s="91"/>
      <c r="PG26" s="91"/>
      <c r="PH26" s="91"/>
      <c r="PI26" s="91"/>
      <c r="PJ26" s="91"/>
      <c r="PK26" s="91"/>
      <c r="PL26" s="91"/>
      <c r="PM26" s="91"/>
      <c r="PN26" s="91"/>
      <c r="PO26" s="91"/>
      <c r="PP26" s="91"/>
      <c r="PQ26" s="91"/>
      <c r="PR26" s="91"/>
      <c r="PS26" s="91"/>
      <c r="PT26" s="91"/>
      <c r="PU26" s="91"/>
      <c r="PV26" s="91"/>
      <c r="PW26" s="91"/>
      <c r="PX26" s="91"/>
      <c r="PY26" s="91"/>
      <c r="PZ26" s="91"/>
      <c r="QA26" s="91"/>
      <c r="QB26" s="91"/>
      <c r="QC26" s="91"/>
      <c r="QD26" s="91"/>
      <c r="QE26" s="91"/>
      <c r="QF26" s="91"/>
      <c r="QG26" s="91"/>
      <c r="QH26" s="91"/>
      <c r="QI26" s="91"/>
      <c r="QJ26" s="91"/>
      <c r="QK26" s="91"/>
      <c r="QL26" s="91"/>
      <c r="QM26" s="91"/>
      <c r="QN26" s="91"/>
      <c r="QO26" s="91"/>
      <c r="QP26" s="91"/>
      <c r="QQ26" s="91"/>
      <c r="QR26" s="91"/>
      <c r="QS26" s="91"/>
      <c r="QT26" s="91"/>
      <c r="QU26" s="91"/>
      <c r="QV26" s="91"/>
      <c r="QW26" s="91"/>
      <c r="QX26" s="91"/>
      <c r="QY26" s="91"/>
      <c r="QZ26" s="91"/>
      <c r="RA26" s="91"/>
      <c r="RB26" s="91"/>
      <c r="RC26" s="91"/>
      <c r="RD26" s="91"/>
      <c r="RE26" s="91"/>
      <c r="RF26" s="91"/>
      <c r="RG26" s="91"/>
      <c r="RH26" s="91"/>
      <c r="RI26" s="91"/>
      <c r="RJ26" s="91"/>
      <c r="RK26" s="91"/>
      <c r="RL26" s="91"/>
      <c r="RM26" s="91"/>
      <c r="RN26" s="91"/>
      <c r="RO26" s="91"/>
      <c r="RP26" s="91"/>
      <c r="RQ26" s="91"/>
      <c r="RR26" s="91"/>
      <c r="RS26" s="91"/>
      <c r="RT26" s="91"/>
      <c r="RU26" s="91"/>
      <c r="RV26" s="91"/>
      <c r="RW26" s="91"/>
      <c r="RX26" s="91"/>
      <c r="RY26" s="91"/>
      <c r="RZ26" s="91"/>
      <c r="SA26" s="91"/>
      <c r="SB26" s="91"/>
      <c r="SC26" s="91"/>
      <c r="SD26" s="91"/>
      <c r="SE26" s="91"/>
      <c r="SF26" s="91"/>
      <c r="SG26" s="91"/>
      <c r="SH26" s="91"/>
      <c r="SI26" s="91"/>
      <c r="SJ26" s="91"/>
      <c r="SK26" s="91"/>
      <c r="SL26" s="91"/>
      <c r="SM26" s="91"/>
      <c r="SN26" s="91"/>
      <c r="SO26" s="91"/>
      <c r="SP26" s="91"/>
      <c r="SQ26" s="91"/>
      <c r="SR26" s="91"/>
      <c r="SS26" s="91"/>
      <c r="ST26" s="91"/>
      <c r="SU26" s="91"/>
      <c r="SV26" s="91"/>
      <c r="SW26" s="91"/>
      <c r="SX26" s="91"/>
      <c r="SY26" s="91"/>
      <c r="SZ26" s="91"/>
      <c r="TA26" s="91"/>
      <c r="TB26" s="91"/>
      <c r="TC26" s="91"/>
      <c r="TD26" s="91"/>
      <c r="TE26" s="91"/>
      <c r="TF26" s="91"/>
      <c r="TG26" s="91"/>
      <c r="TH26" s="91"/>
      <c r="TI26" s="91"/>
      <c r="TJ26" s="91"/>
      <c r="TK26" s="91"/>
      <c r="TL26" s="91"/>
      <c r="TM26" s="91"/>
      <c r="TN26" s="91"/>
      <c r="TO26" s="91"/>
      <c r="TP26" s="91"/>
      <c r="TQ26" s="91"/>
      <c r="TR26" s="91"/>
      <c r="TS26" s="91"/>
      <c r="TT26" s="91"/>
      <c r="TU26" s="91"/>
      <c r="TV26" s="91"/>
      <c r="TW26" s="91"/>
      <c r="TX26" s="91"/>
      <c r="TY26" s="91"/>
      <c r="TZ26" s="91"/>
      <c r="UA26" s="91"/>
      <c r="UB26" s="91"/>
      <c r="UC26" s="91"/>
      <c r="UD26" s="91"/>
      <c r="UE26" s="91"/>
      <c r="UF26" s="91"/>
      <c r="UG26" s="91"/>
      <c r="UH26" s="91"/>
      <c r="UI26" s="91"/>
      <c r="UJ26" s="91"/>
      <c r="UK26" s="91"/>
      <c r="UL26" s="91"/>
      <c r="UM26" s="91"/>
      <c r="UN26" s="91"/>
      <c r="UO26" s="91"/>
      <c r="UP26" s="91"/>
      <c r="UQ26" s="91"/>
      <c r="UR26" s="91"/>
      <c r="US26" s="91"/>
      <c r="UT26" s="91"/>
      <c r="UU26" s="91"/>
      <c r="UV26" s="91"/>
      <c r="UW26" s="91"/>
      <c r="UX26" s="91"/>
      <c r="UY26" s="91"/>
      <c r="UZ26" s="91"/>
      <c r="VA26" s="91"/>
      <c r="VB26" s="91"/>
      <c r="VC26" s="91"/>
      <c r="VD26" s="91"/>
      <c r="VE26" s="91"/>
      <c r="VF26" s="91"/>
      <c r="VG26" s="91"/>
      <c r="VH26" s="91"/>
      <c r="VI26" s="91"/>
      <c r="VJ26" s="91"/>
      <c r="VK26" s="91"/>
      <c r="VL26" s="91"/>
      <c r="VM26" s="91"/>
      <c r="VN26" s="91"/>
      <c r="VO26" s="91"/>
      <c r="VP26" s="91"/>
      <c r="VQ26" s="91"/>
      <c r="VR26" s="91"/>
      <c r="VS26" s="91"/>
      <c r="VT26" s="91"/>
      <c r="VU26" s="91"/>
      <c r="VV26" s="91"/>
      <c r="VW26" s="91"/>
      <c r="VX26" s="91"/>
      <c r="VY26" s="91"/>
      <c r="VZ26" s="91"/>
      <c r="WA26" s="91"/>
      <c r="WB26" s="91"/>
      <c r="WC26" s="91"/>
      <c r="WD26" s="91"/>
      <c r="WE26" s="91"/>
      <c r="WF26" s="91"/>
      <c r="WG26" s="91"/>
      <c r="WH26" s="91"/>
      <c r="WI26" s="91"/>
      <c r="WJ26" s="91"/>
      <c r="WK26" s="91"/>
      <c r="WL26" s="91"/>
      <c r="WM26" s="91"/>
      <c r="WN26" s="91"/>
      <c r="WO26" s="91"/>
      <c r="WP26" s="91"/>
      <c r="WQ26" s="91"/>
      <c r="WR26" s="91"/>
      <c r="WS26" s="91"/>
      <c r="WT26" s="91"/>
      <c r="WU26" s="91"/>
      <c r="WV26" s="91"/>
      <c r="WW26" s="91"/>
      <c r="WX26" s="91"/>
      <c r="WY26" s="91"/>
      <c r="WZ26" s="91"/>
      <c r="XA26" s="91"/>
      <c r="XB26" s="91"/>
      <c r="XC26" s="91"/>
      <c r="XD26" s="91"/>
      <c r="XE26" s="91"/>
      <c r="XF26" s="91"/>
      <c r="XG26" s="91"/>
      <c r="XH26" s="91"/>
      <c r="XI26" s="91"/>
      <c r="XJ26" s="91"/>
      <c r="XK26" s="91"/>
      <c r="XL26" s="91"/>
      <c r="XM26" s="91"/>
      <c r="XN26" s="91"/>
      <c r="XO26" s="91"/>
      <c r="XP26" s="91"/>
      <c r="XQ26" s="91"/>
      <c r="XR26" s="91"/>
      <c r="XS26" s="91"/>
      <c r="XT26" s="91"/>
      <c r="XU26" s="91"/>
      <c r="XV26" s="91"/>
      <c r="XW26" s="91"/>
      <c r="XX26" s="91"/>
      <c r="XY26" s="91"/>
      <c r="XZ26" s="91"/>
      <c r="YA26" s="91"/>
      <c r="YB26" s="91"/>
      <c r="YC26" s="91"/>
      <c r="YD26" s="91"/>
      <c r="YE26" s="91"/>
      <c r="YF26" s="91"/>
      <c r="YG26" s="91"/>
      <c r="YH26" s="91"/>
      <c r="YI26" s="91"/>
      <c r="YJ26" s="91"/>
      <c r="YK26" s="91"/>
      <c r="YL26" s="91"/>
      <c r="YM26" s="91"/>
      <c r="YN26" s="91"/>
      <c r="YO26" s="91"/>
      <c r="YP26" s="91"/>
      <c r="YQ26" s="91"/>
      <c r="YR26" s="91"/>
      <c r="YS26" s="91"/>
      <c r="YT26" s="91"/>
      <c r="YU26" s="91"/>
      <c r="YV26" s="91"/>
      <c r="YW26" s="91"/>
      <c r="YX26" s="91"/>
      <c r="YY26" s="91"/>
      <c r="YZ26" s="91"/>
      <c r="ZA26" s="91"/>
      <c r="ZB26" s="91"/>
      <c r="ZC26" s="91"/>
      <c r="ZD26" s="91"/>
      <c r="ZE26" s="91"/>
      <c r="ZF26" s="91"/>
      <c r="ZG26" s="91"/>
      <c r="ZH26" s="91"/>
      <c r="ZI26" s="91"/>
      <c r="ZJ26" s="91"/>
      <c r="ZK26" s="91"/>
      <c r="ZL26" s="91"/>
      <c r="ZM26" s="91"/>
      <c r="ZN26" s="91"/>
      <c r="ZO26" s="91"/>
      <c r="ZP26" s="91"/>
      <c r="ZQ26" s="91"/>
      <c r="ZR26" s="91"/>
      <c r="ZS26" s="91"/>
      <c r="ZT26" s="91"/>
      <c r="ZU26" s="91"/>
      <c r="ZV26" s="91"/>
      <c r="ZW26" s="91"/>
      <c r="ZX26" s="91"/>
      <c r="ZY26" s="91"/>
      <c r="ZZ26" s="91"/>
      <c r="AAA26" s="91"/>
      <c r="AAB26" s="91"/>
      <c r="AAC26" s="91"/>
      <c r="AAD26" s="91"/>
      <c r="AAE26" s="91"/>
      <c r="AAF26" s="91"/>
      <c r="AAG26" s="91"/>
      <c r="AAH26" s="91"/>
      <c r="AAI26" s="91"/>
      <c r="AAJ26" s="91"/>
      <c r="AAK26" s="91"/>
      <c r="AAL26" s="91"/>
      <c r="AAM26" s="91"/>
      <c r="AAN26" s="91"/>
      <c r="AAO26" s="91"/>
      <c r="AAP26" s="91"/>
      <c r="AAQ26" s="91"/>
      <c r="AAR26" s="91"/>
      <c r="AAS26" s="91"/>
      <c r="AAT26" s="91"/>
      <c r="AAU26" s="91"/>
      <c r="AAV26" s="91"/>
      <c r="AAW26" s="91"/>
      <c r="AAX26" s="91"/>
      <c r="AAY26" s="91"/>
      <c r="AAZ26" s="91"/>
      <c r="ABA26" s="91"/>
      <c r="ABB26" s="91"/>
      <c r="ABC26" s="91"/>
      <c r="ABD26" s="91"/>
      <c r="ABE26" s="91"/>
      <c r="ABF26" s="91"/>
      <c r="ABG26" s="91"/>
      <c r="ABH26" s="91"/>
      <c r="ABI26" s="91"/>
      <c r="ABJ26" s="91"/>
      <c r="ABK26" s="91"/>
      <c r="ABL26" s="91"/>
      <c r="ABM26" s="91"/>
      <c r="ABN26" s="91"/>
      <c r="ABO26" s="91"/>
      <c r="ABP26" s="91"/>
      <c r="ABQ26" s="91"/>
      <c r="ABR26" s="91"/>
      <c r="ABS26" s="91"/>
      <c r="ABT26" s="91"/>
      <c r="ABU26" s="91"/>
      <c r="ABV26" s="91"/>
      <c r="ABW26" s="91"/>
      <c r="ABX26" s="91"/>
      <c r="ABY26" s="91"/>
      <c r="ABZ26" s="91"/>
      <c r="ACA26" s="91"/>
      <c r="ACB26" s="91"/>
      <c r="ACC26" s="91"/>
      <c r="ACD26" s="91"/>
      <c r="ACE26" s="91"/>
      <c r="ACF26" s="91"/>
      <c r="ACG26" s="91"/>
      <c r="ACH26" s="91"/>
      <c r="ACI26" s="91"/>
      <c r="ACJ26" s="91"/>
      <c r="ACK26" s="91"/>
      <c r="ACL26" s="91"/>
      <c r="ACM26" s="91"/>
      <c r="ACN26" s="91"/>
      <c r="ACO26" s="91"/>
      <c r="ACP26" s="91"/>
      <c r="ACQ26" s="91"/>
      <c r="ACR26" s="91"/>
      <c r="ACS26" s="91"/>
      <c r="ACT26" s="91"/>
      <c r="ACU26" s="91"/>
      <c r="ACV26" s="91"/>
      <c r="ACW26" s="91"/>
      <c r="ACX26" s="91"/>
      <c r="ACY26" s="91"/>
      <c r="ACZ26" s="91"/>
      <c r="ADA26" s="91"/>
      <c r="ADB26" s="91"/>
      <c r="ADC26" s="91"/>
      <c r="ADD26" s="91"/>
      <c r="ADE26" s="91"/>
      <c r="ADF26" s="91"/>
      <c r="ADG26" s="91"/>
      <c r="ADH26" s="91"/>
      <c r="ADI26" s="91"/>
      <c r="ADJ26" s="91"/>
      <c r="ADK26" s="91"/>
      <c r="ADL26" s="91"/>
      <c r="ADM26" s="91"/>
      <c r="ADN26" s="91"/>
      <c r="ADO26" s="91"/>
      <c r="ADP26" s="91"/>
      <c r="ADQ26" s="91"/>
      <c r="ADR26" s="91"/>
      <c r="ADS26" s="91"/>
      <c r="ADT26" s="91"/>
      <c r="ADU26" s="91"/>
      <c r="ADV26" s="91"/>
      <c r="ADW26" s="91"/>
      <c r="ADX26" s="91"/>
      <c r="ADY26" s="91"/>
      <c r="ADZ26" s="91"/>
      <c r="AEA26" s="91"/>
      <c r="AEB26" s="91"/>
      <c r="AEC26" s="91"/>
      <c r="AED26" s="91"/>
      <c r="AEE26" s="91"/>
      <c r="AEF26" s="91"/>
      <c r="AEG26" s="91"/>
      <c r="AEH26" s="91"/>
      <c r="AEI26" s="91"/>
      <c r="AEJ26" s="91"/>
      <c r="AEK26" s="91"/>
      <c r="AEL26" s="91"/>
      <c r="AEM26" s="91"/>
      <c r="AEN26" s="91"/>
      <c r="AEO26" s="91"/>
      <c r="AEP26" s="91"/>
      <c r="AEQ26" s="91"/>
      <c r="AER26" s="91"/>
      <c r="AES26" s="91"/>
      <c r="AET26" s="91"/>
      <c r="AEU26" s="91"/>
      <c r="AEV26" s="91"/>
      <c r="AEW26" s="91"/>
      <c r="AEX26" s="91"/>
      <c r="AEY26" s="91"/>
      <c r="AEZ26" s="91"/>
      <c r="AFA26" s="91"/>
      <c r="AFB26" s="91"/>
      <c r="AFC26" s="91"/>
      <c r="AFD26" s="91"/>
      <c r="AFE26" s="91"/>
      <c r="AFF26" s="91"/>
      <c r="AFG26" s="91"/>
      <c r="AFH26" s="91"/>
      <c r="AFI26" s="91"/>
      <c r="AFJ26" s="91"/>
      <c r="AFK26" s="91"/>
      <c r="AFL26" s="91"/>
      <c r="AFM26" s="91"/>
      <c r="AFN26" s="91"/>
      <c r="AFO26" s="91"/>
      <c r="AFP26" s="91"/>
      <c r="AFQ26" s="91"/>
      <c r="AFR26" s="91"/>
      <c r="AFS26" s="91"/>
      <c r="AFT26" s="91"/>
      <c r="AFU26" s="91"/>
      <c r="AFV26" s="91"/>
      <c r="AFW26" s="91"/>
      <c r="AFX26" s="91"/>
      <c r="AFY26" s="91"/>
      <c r="AFZ26" s="91"/>
      <c r="AGA26" s="91"/>
      <c r="AGB26" s="91"/>
      <c r="AGC26" s="91"/>
      <c r="AGD26" s="91"/>
      <c r="AGE26" s="91"/>
      <c r="AGF26" s="91"/>
      <c r="AGG26" s="91"/>
      <c r="AGH26" s="91"/>
      <c r="AGI26" s="91"/>
      <c r="AGJ26" s="91"/>
      <c r="AGK26" s="91"/>
      <c r="AGL26" s="91"/>
      <c r="AGM26" s="91"/>
      <c r="AGN26" s="91"/>
      <c r="AGO26" s="91"/>
      <c r="AGP26" s="91"/>
      <c r="AGQ26" s="91"/>
      <c r="AGR26" s="91"/>
      <c r="AGS26" s="91"/>
      <c r="AGT26" s="91"/>
      <c r="AGU26" s="91"/>
      <c r="AGV26" s="91"/>
      <c r="AGW26" s="91"/>
      <c r="AGX26" s="91"/>
      <c r="AGY26" s="91"/>
      <c r="AGZ26" s="91"/>
      <c r="AHA26" s="91"/>
      <c r="AHB26" s="91"/>
      <c r="AHC26" s="91"/>
      <c r="AHD26" s="91"/>
      <c r="AHE26" s="91"/>
      <c r="AHF26" s="91"/>
      <c r="AHG26" s="91"/>
      <c r="AHH26" s="91"/>
      <c r="AHI26" s="91"/>
      <c r="AHJ26" s="91"/>
      <c r="AHK26" s="91"/>
      <c r="AHL26" s="91"/>
      <c r="AHM26" s="91"/>
      <c r="AHN26" s="91"/>
      <c r="AHO26" s="91"/>
      <c r="AHP26" s="91"/>
      <c r="AHQ26" s="91"/>
      <c r="AHR26" s="91"/>
      <c r="AHS26" s="91"/>
      <c r="AHT26" s="91"/>
      <c r="AHU26" s="91"/>
      <c r="AHV26" s="91"/>
      <c r="AHW26" s="91"/>
      <c r="AHX26" s="91"/>
      <c r="AHY26" s="91"/>
      <c r="AHZ26" s="91"/>
      <c r="AIA26" s="91"/>
      <c r="AIB26" s="91"/>
      <c r="AIC26" s="91"/>
      <c r="AID26" s="91"/>
      <c r="AIE26" s="91"/>
      <c r="AIF26" s="91"/>
      <c r="AIG26" s="91"/>
      <c r="AIH26" s="91"/>
      <c r="AII26" s="91"/>
      <c r="AIJ26" s="91"/>
      <c r="AIK26" s="91"/>
      <c r="AIL26" s="91"/>
      <c r="AIM26" s="91"/>
      <c r="AIN26" s="91"/>
      <c r="AIO26" s="91"/>
      <c r="AIP26" s="91"/>
      <c r="AIQ26" s="91"/>
      <c r="AIR26" s="91"/>
      <c r="AIS26" s="91"/>
      <c r="AIT26" s="91"/>
      <c r="AIU26" s="91"/>
      <c r="AIV26" s="91"/>
      <c r="AIW26" s="91"/>
      <c r="AIX26" s="91"/>
      <c r="AIY26" s="91"/>
      <c r="AIZ26" s="91"/>
      <c r="AJA26" s="91"/>
      <c r="AJB26" s="91"/>
      <c r="AJC26" s="91"/>
      <c r="AJD26" s="91"/>
      <c r="AJE26" s="91"/>
      <c r="AJF26" s="91"/>
      <c r="AJG26" s="91"/>
      <c r="AJH26" s="91"/>
      <c r="AJI26" s="91"/>
      <c r="AJJ26" s="91"/>
      <c r="AJK26" s="91"/>
      <c r="AJL26" s="91"/>
      <c r="AJM26" s="91"/>
      <c r="AJN26" s="91"/>
      <c r="AJO26" s="91"/>
      <c r="AJP26" s="91"/>
      <c r="AJQ26" s="91"/>
      <c r="AJR26" s="91"/>
      <c r="AJS26" s="91"/>
      <c r="AJT26" s="91"/>
      <c r="AJU26" s="91"/>
      <c r="AJV26" s="91"/>
      <c r="AJW26" s="91"/>
      <c r="AJX26" s="91"/>
      <c r="AJY26" s="91"/>
      <c r="AJZ26" s="91"/>
      <c r="AKA26" s="91"/>
      <c r="AKB26" s="91"/>
      <c r="AKC26" s="91"/>
      <c r="AKD26" s="91"/>
      <c r="AKE26" s="91"/>
      <c r="AKF26" s="91"/>
      <c r="AKG26" s="91"/>
      <c r="AKH26" s="91"/>
      <c r="AKI26" s="91"/>
      <c r="AKJ26" s="91"/>
    </row>
    <row r="27" spans="1:972" s="93" customFormat="1">
      <c r="A27" s="87">
        <v>270070</v>
      </c>
      <c r="B27" s="91" t="s">
        <v>2089</v>
      </c>
      <c r="C27" s="88" t="s">
        <v>2090</v>
      </c>
      <c r="D27" s="87" t="s">
        <v>1982</v>
      </c>
      <c r="E27" s="89" t="s">
        <v>1982</v>
      </c>
      <c r="F27" s="90"/>
      <c r="G27" s="91"/>
      <c r="H27" s="88" t="s">
        <v>2122</v>
      </c>
      <c r="I27" s="87" t="s">
        <v>2091</v>
      </c>
      <c r="J27" s="89" t="s">
        <v>2092</v>
      </c>
      <c r="K27" s="89" t="s">
        <v>1985</v>
      </c>
      <c r="L27" s="92">
        <v>3000</v>
      </c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  <c r="EM27" s="91"/>
      <c r="EN27" s="91"/>
      <c r="EO27" s="91"/>
      <c r="EP27" s="91"/>
      <c r="EQ27" s="91"/>
      <c r="ER27" s="91"/>
      <c r="ES27" s="91"/>
      <c r="ET27" s="91"/>
      <c r="EU27" s="91"/>
      <c r="EV27" s="91"/>
      <c r="EW27" s="91"/>
      <c r="EX27" s="91"/>
      <c r="EY27" s="91"/>
      <c r="EZ27" s="91"/>
      <c r="FA27" s="91"/>
      <c r="FB27" s="91"/>
      <c r="FC27" s="91"/>
      <c r="FD27" s="91"/>
      <c r="FE27" s="91"/>
      <c r="FF27" s="91"/>
      <c r="FG27" s="91"/>
      <c r="FH27" s="91"/>
      <c r="FI27" s="91"/>
      <c r="FJ27" s="91"/>
      <c r="FK27" s="91"/>
      <c r="FL27" s="91"/>
      <c r="FM27" s="91"/>
      <c r="FN27" s="91"/>
      <c r="FO27" s="91"/>
      <c r="FP27" s="91"/>
      <c r="FQ27" s="91"/>
      <c r="FR27" s="91"/>
      <c r="FS27" s="91"/>
      <c r="FT27" s="91"/>
      <c r="FU27" s="91"/>
      <c r="FV27" s="91"/>
      <c r="FW27" s="91"/>
      <c r="FX27" s="91"/>
      <c r="FY27" s="91"/>
      <c r="FZ27" s="91"/>
      <c r="GA27" s="91"/>
      <c r="GB27" s="91"/>
      <c r="GC27" s="91"/>
      <c r="GD27" s="91"/>
      <c r="GE27" s="91"/>
      <c r="GF27" s="91"/>
      <c r="GG27" s="91"/>
      <c r="GH27" s="91"/>
      <c r="GI27" s="91"/>
      <c r="GJ27" s="91"/>
      <c r="GK27" s="91"/>
      <c r="GL27" s="91"/>
      <c r="GM27" s="91"/>
      <c r="GN27" s="91"/>
      <c r="GO27" s="91"/>
      <c r="GP27" s="91"/>
      <c r="GQ27" s="91"/>
      <c r="GR27" s="91"/>
      <c r="GS27" s="91"/>
      <c r="GT27" s="91"/>
      <c r="GU27" s="91"/>
      <c r="GV27" s="91"/>
      <c r="GW27" s="91"/>
      <c r="GX27" s="91"/>
      <c r="GY27" s="91"/>
      <c r="GZ27" s="91"/>
      <c r="HA27" s="91"/>
      <c r="HB27" s="91"/>
      <c r="HC27" s="91"/>
      <c r="HD27" s="91"/>
      <c r="HE27" s="91"/>
      <c r="HF27" s="91"/>
      <c r="HG27" s="91"/>
      <c r="HH27" s="91"/>
      <c r="HI27" s="91"/>
      <c r="HJ27" s="91"/>
      <c r="HK27" s="91"/>
      <c r="HL27" s="91"/>
      <c r="HM27" s="91"/>
      <c r="HN27" s="91"/>
      <c r="HO27" s="91"/>
      <c r="HP27" s="91"/>
      <c r="HQ27" s="91"/>
      <c r="HR27" s="91"/>
      <c r="HS27" s="91"/>
      <c r="HT27" s="91"/>
      <c r="HU27" s="91"/>
      <c r="HV27" s="91"/>
      <c r="HW27" s="91"/>
      <c r="HX27" s="91"/>
      <c r="HY27" s="91"/>
      <c r="HZ27" s="91"/>
      <c r="IA27" s="91"/>
      <c r="IB27" s="91"/>
      <c r="IC27" s="91"/>
      <c r="ID27" s="91"/>
      <c r="IE27" s="91"/>
      <c r="IF27" s="91"/>
      <c r="IG27" s="91"/>
      <c r="IH27" s="91"/>
      <c r="II27" s="91"/>
      <c r="IJ27" s="91"/>
      <c r="IK27" s="91"/>
      <c r="IL27" s="91"/>
      <c r="IM27" s="91"/>
      <c r="IN27" s="91"/>
      <c r="IO27" s="91"/>
      <c r="IP27" s="91"/>
      <c r="IQ27" s="91"/>
      <c r="IR27" s="91"/>
      <c r="IS27" s="91"/>
      <c r="IT27" s="91"/>
      <c r="IU27" s="91"/>
      <c r="IV27" s="91"/>
      <c r="IW27" s="91"/>
      <c r="IX27" s="91"/>
      <c r="IY27" s="91"/>
      <c r="IZ27" s="91"/>
      <c r="JA27" s="91"/>
      <c r="JB27" s="91"/>
      <c r="JC27" s="91"/>
      <c r="JD27" s="91"/>
      <c r="JE27" s="91"/>
      <c r="JF27" s="91"/>
      <c r="JG27" s="91"/>
      <c r="JH27" s="91"/>
      <c r="JI27" s="91"/>
      <c r="JJ27" s="91"/>
      <c r="JK27" s="91"/>
      <c r="JL27" s="91"/>
      <c r="JM27" s="91"/>
      <c r="JN27" s="91"/>
      <c r="JO27" s="91"/>
      <c r="JP27" s="91"/>
      <c r="JQ27" s="91"/>
      <c r="JR27" s="91"/>
      <c r="JS27" s="91"/>
      <c r="JT27" s="91"/>
      <c r="JU27" s="91"/>
      <c r="JV27" s="91"/>
      <c r="JW27" s="91"/>
      <c r="JX27" s="91"/>
      <c r="JY27" s="91"/>
      <c r="JZ27" s="91"/>
      <c r="KA27" s="91"/>
      <c r="KB27" s="91"/>
      <c r="KC27" s="91"/>
      <c r="KD27" s="91"/>
      <c r="KE27" s="91"/>
      <c r="KF27" s="91"/>
      <c r="KG27" s="91"/>
      <c r="KH27" s="91"/>
      <c r="KI27" s="91"/>
      <c r="KJ27" s="91"/>
      <c r="KK27" s="91"/>
      <c r="KL27" s="91"/>
      <c r="KM27" s="91"/>
      <c r="KN27" s="91"/>
      <c r="KO27" s="91"/>
      <c r="KP27" s="91"/>
      <c r="KQ27" s="91"/>
      <c r="KR27" s="91"/>
      <c r="KS27" s="91"/>
      <c r="KT27" s="91"/>
      <c r="KU27" s="91"/>
      <c r="KV27" s="91"/>
      <c r="KW27" s="91"/>
      <c r="KX27" s="91"/>
      <c r="KY27" s="91"/>
      <c r="KZ27" s="91"/>
      <c r="LA27" s="91"/>
      <c r="LB27" s="91"/>
      <c r="LC27" s="91"/>
      <c r="LD27" s="91"/>
      <c r="LE27" s="91"/>
      <c r="LF27" s="91"/>
      <c r="LG27" s="91"/>
      <c r="LH27" s="91"/>
      <c r="LI27" s="91"/>
      <c r="LJ27" s="91"/>
      <c r="LK27" s="91"/>
      <c r="LL27" s="91"/>
      <c r="LM27" s="91"/>
      <c r="LN27" s="91"/>
      <c r="LO27" s="91"/>
      <c r="LP27" s="91"/>
      <c r="LQ27" s="91"/>
      <c r="LR27" s="91"/>
      <c r="LS27" s="91"/>
      <c r="LT27" s="91"/>
      <c r="LU27" s="91"/>
      <c r="LV27" s="91"/>
      <c r="LW27" s="91"/>
      <c r="LX27" s="91"/>
      <c r="LY27" s="91"/>
      <c r="LZ27" s="91"/>
      <c r="MA27" s="91"/>
      <c r="MB27" s="91"/>
      <c r="MC27" s="91"/>
      <c r="MD27" s="91"/>
      <c r="ME27" s="91"/>
      <c r="MF27" s="91"/>
      <c r="MG27" s="91"/>
      <c r="MH27" s="91"/>
      <c r="MI27" s="91"/>
      <c r="MJ27" s="91"/>
      <c r="MK27" s="91"/>
      <c r="ML27" s="91"/>
      <c r="MM27" s="91"/>
      <c r="MN27" s="91"/>
      <c r="MO27" s="91"/>
      <c r="MP27" s="91"/>
      <c r="MQ27" s="91"/>
      <c r="MR27" s="91"/>
      <c r="MS27" s="91"/>
      <c r="MT27" s="91"/>
      <c r="MU27" s="91"/>
      <c r="MV27" s="91"/>
      <c r="MW27" s="91"/>
      <c r="MX27" s="91"/>
      <c r="MY27" s="91"/>
      <c r="MZ27" s="91"/>
      <c r="NA27" s="91"/>
      <c r="NB27" s="91"/>
      <c r="NC27" s="91"/>
      <c r="ND27" s="91"/>
      <c r="NE27" s="91"/>
      <c r="NF27" s="91"/>
      <c r="NG27" s="91"/>
      <c r="NH27" s="91"/>
      <c r="NI27" s="91"/>
      <c r="NJ27" s="91"/>
      <c r="NK27" s="91"/>
      <c r="NL27" s="91"/>
      <c r="NM27" s="91"/>
      <c r="NN27" s="91"/>
      <c r="NO27" s="91"/>
      <c r="NP27" s="91"/>
      <c r="NQ27" s="91"/>
      <c r="NR27" s="91"/>
      <c r="NS27" s="91"/>
      <c r="NT27" s="91"/>
      <c r="NU27" s="91"/>
      <c r="NV27" s="91"/>
      <c r="NW27" s="91"/>
      <c r="NX27" s="91"/>
      <c r="NY27" s="91"/>
      <c r="NZ27" s="91"/>
      <c r="OA27" s="91"/>
      <c r="OB27" s="91"/>
      <c r="OC27" s="91"/>
      <c r="OD27" s="91"/>
      <c r="OE27" s="91"/>
      <c r="OF27" s="91"/>
      <c r="OG27" s="91"/>
      <c r="OH27" s="91"/>
      <c r="OI27" s="91"/>
      <c r="OJ27" s="91"/>
      <c r="OK27" s="91"/>
      <c r="OL27" s="91"/>
      <c r="OM27" s="91"/>
      <c r="ON27" s="91"/>
      <c r="OO27" s="91"/>
      <c r="OP27" s="91"/>
      <c r="OQ27" s="91"/>
      <c r="OR27" s="91"/>
      <c r="OS27" s="91"/>
      <c r="OT27" s="91"/>
      <c r="OU27" s="91"/>
      <c r="OV27" s="91"/>
      <c r="OW27" s="91"/>
      <c r="OX27" s="91"/>
      <c r="OY27" s="91"/>
      <c r="OZ27" s="91"/>
      <c r="PA27" s="91"/>
      <c r="PB27" s="91"/>
      <c r="PC27" s="91"/>
      <c r="PD27" s="91"/>
      <c r="PE27" s="91"/>
      <c r="PF27" s="91"/>
      <c r="PG27" s="91"/>
      <c r="PH27" s="91"/>
      <c r="PI27" s="91"/>
      <c r="PJ27" s="91"/>
      <c r="PK27" s="91"/>
      <c r="PL27" s="91"/>
      <c r="PM27" s="91"/>
      <c r="PN27" s="91"/>
      <c r="PO27" s="91"/>
      <c r="PP27" s="91"/>
      <c r="PQ27" s="91"/>
      <c r="PR27" s="91"/>
      <c r="PS27" s="91"/>
      <c r="PT27" s="91"/>
      <c r="PU27" s="91"/>
      <c r="PV27" s="91"/>
      <c r="PW27" s="91"/>
      <c r="PX27" s="91"/>
      <c r="PY27" s="91"/>
      <c r="PZ27" s="91"/>
      <c r="QA27" s="91"/>
      <c r="QB27" s="91"/>
      <c r="QC27" s="91"/>
      <c r="QD27" s="91"/>
      <c r="QE27" s="91"/>
      <c r="QF27" s="91"/>
      <c r="QG27" s="91"/>
      <c r="QH27" s="91"/>
      <c r="QI27" s="91"/>
      <c r="QJ27" s="91"/>
      <c r="QK27" s="91"/>
      <c r="QL27" s="91"/>
      <c r="QM27" s="91"/>
      <c r="QN27" s="91"/>
      <c r="QO27" s="91"/>
      <c r="QP27" s="91"/>
      <c r="QQ27" s="91"/>
      <c r="QR27" s="91"/>
      <c r="QS27" s="91"/>
      <c r="QT27" s="91"/>
      <c r="QU27" s="91"/>
      <c r="QV27" s="91"/>
      <c r="QW27" s="91"/>
      <c r="QX27" s="91"/>
      <c r="QY27" s="91"/>
      <c r="QZ27" s="91"/>
      <c r="RA27" s="91"/>
      <c r="RB27" s="91"/>
      <c r="RC27" s="91"/>
      <c r="RD27" s="91"/>
      <c r="RE27" s="91"/>
      <c r="RF27" s="91"/>
      <c r="RG27" s="91"/>
      <c r="RH27" s="91"/>
      <c r="RI27" s="91"/>
      <c r="RJ27" s="91"/>
      <c r="RK27" s="91"/>
      <c r="RL27" s="91"/>
      <c r="RM27" s="91"/>
      <c r="RN27" s="91"/>
      <c r="RO27" s="91"/>
      <c r="RP27" s="91"/>
      <c r="RQ27" s="91"/>
      <c r="RR27" s="91"/>
      <c r="RS27" s="91"/>
      <c r="RT27" s="91"/>
      <c r="RU27" s="91"/>
      <c r="RV27" s="91"/>
      <c r="RW27" s="91"/>
      <c r="RX27" s="91"/>
      <c r="RY27" s="91"/>
      <c r="RZ27" s="91"/>
      <c r="SA27" s="91"/>
      <c r="SB27" s="91"/>
      <c r="SC27" s="91"/>
      <c r="SD27" s="91"/>
      <c r="SE27" s="91"/>
      <c r="SF27" s="91"/>
      <c r="SG27" s="91"/>
      <c r="SH27" s="91"/>
      <c r="SI27" s="91"/>
      <c r="SJ27" s="91"/>
      <c r="SK27" s="91"/>
      <c r="SL27" s="91"/>
      <c r="SM27" s="91"/>
      <c r="SN27" s="91"/>
      <c r="SO27" s="91"/>
      <c r="SP27" s="91"/>
      <c r="SQ27" s="91"/>
      <c r="SR27" s="91"/>
      <c r="SS27" s="91"/>
      <c r="ST27" s="91"/>
      <c r="SU27" s="91"/>
      <c r="SV27" s="91"/>
      <c r="SW27" s="91"/>
      <c r="SX27" s="91"/>
      <c r="SY27" s="91"/>
      <c r="SZ27" s="91"/>
      <c r="TA27" s="91"/>
      <c r="TB27" s="91"/>
      <c r="TC27" s="91"/>
      <c r="TD27" s="91"/>
      <c r="TE27" s="91"/>
      <c r="TF27" s="91"/>
      <c r="TG27" s="91"/>
      <c r="TH27" s="91"/>
      <c r="TI27" s="91"/>
      <c r="TJ27" s="91"/>
      <c r="TK27" s="91"/>
      <c r="TL27" s="91"/>
      <c r="TM27" s="91"/>
      <c r="TN27" s="91"/>
      <c r="TO27" s="91"/>
      <c r="TP27" s="91"/>
      <c r="TQ27" s="91"/>
      <c r="TR27" s="91"/>
      <c r="TS27" s="91"/>
      <c r="TT27" s="91"/>
      <c r="TU27" s="91"/>
      <c r="TV27" s="91"/>
      <c r="TW27" s="91"/>
      <c r="TX27" s="91"/>
      <c r="TY27" s="91"/>
      <c r="TZ27" s="91"/>
      <c r="UA27" s="91"/>
      <c r="UB27" s="91"/>
      <c r="UC27" s="91"/>
      <c r="UD27" s="91"/>
      <c r="UE27" s="91"/>
      <c r="UF27" s="91"/>
      <c r="UG27" s="91"/>
      <c r="UH27" s="91"/>
      <c r="UI27" s="91"/>
      <c r="UJ27" s="91"/>
      <c r="UK27" s="91"/>
      <c r="UL27" s="91"/>
      <c r="UM27" s="91"/>
      <c r="UN27" s="91"/>
      <c r="UO27" s="91"/>
      <c r="UP27" s="91"/>
      <c r="UQ27" s="91"/>
      <c r="UR27" s="91"/>
      <c r="US27" s="91"/>
      <c r="UT27" s="91"/>
      <c r="UU27" s="91"/>
      <c r="UV27" s="91"/>
      <c r="UW27" s="91"/>
      <c r="UX27" s="91"/>
      <c r="UY27" s="91"/>
      <c r="UZ27" s="91"/>
      <c r="VA27" s="91"/>
      <c r="VB27" s="91"/>
      <c r="VC27" s="91"/>
      <c r="VD27" s="91"/>
      <c r="VE27" s="91"/>
      <c r="VF27" s="91"/>
      <c r="VG27" s="91"/>
      <c r="VH27" s="91"/>
      <c r="VI27" s="91"/>
      <c r="VJ27" s="91"/>
      <c r="VK27" s="91"/>
      <c r="VL27" s="91"/>
      <c r="VM27" s="91"/>
      <c r="VN27" s="91"/>
      <c r="VO27" s="91"/>
      <c r="VP27" s="91"/>
      <c r="VQ27" s="91"/>
      <c r="VR27" s="91"/>
      <c r="VS27" s="91"/>
      <c r="VT27" s="91"/>
      <c r="VU27" s="91"/>
      <c r="VV27" s="91"/>
      <c r="VW27" s="91"/>
      <c r="VX27" s="91"/>
      <c r="VY27" s="91"/>
      <c r="VZ27" s="91"/>
      <c r="WA27" s="91"/>
      <c r="WB27" s="91"/>
      <c r="WC27" s="91"/>
      <c r="WD27" s="91"/>
      <c r="WE27" s="91"/>
      <c r="WF27" s="91"/>
      <c r="WG27" s="91"/>
      <c r="WH27" s="91"/>
      <c r="WI27" s="91"/>
      <c r="WJ27" s="91"/>
      <c r="WK27" s="91"/>
      <c r="WL27" s="91"/>
      <c r="WM27" s="91"/>
      <c r="WN27" s="91"/>
      <c r="WO27" s="91"/>
      <c r="WP27" s="91"/>
      <c r="WQ27" s="91"/>
      <c r="WR27" s="91"/>
      <c r="WS27" s="91"/>
      <c r="WT27" s="91"/>
      <c r="WU27" s="91"/>
      <c r="WV27" s="91"/>
      <c r="WW27" s="91"/>
      <c r="WX27" s="91"/>
      <c r="WY27" s="91"/>
      <c r="WZ27" s="91"/>
      <c r="XA27" s="91"/>
      <c r="XB27" s="91"/>
      <c r="XC27" s="91"/>
      <c r="XD27" s="91"/>
      <c r="XE27" s="91"/>
      <c r="XF27" s="91"/>
      <c r="XG27" s="91"/>
      <c r="XH27" s="91"/>
      <c r="XI27" s="91"/>
      <c r="XJ27" s="91"/>
      <c r="XK27" s="91"/>
      <c r="XL27" s="91"/>
      <c r="XM27" s="91"/>
      <c r="XN27" s="91"/>
      <c r="XO27" s="91"/>
      <c r="XP27" s="91"/>
      <c r="XQ27" s="91"/>
      <c r="XR27" s="91"/>
      <c r="XS27" s="91"/>
      <c r="XT27" s="91"/>
      <c r="XU27" s="91"/>
      <c r="XV27" s="91"/>
      <c r="XW27" s="91"/>
      <c r="XX27" s="91"/>
      <c r="XY27" s="91"/>
      <c r="XZ27" s="91"/>
      <c r="YA27" s="91"/>
      <c r="YB27" s="91"/>
      <c r="YC27" s="91"/>
      <c r="YD27" s="91"/>
      <c r="YE27" s="91"/>
      <c r="YF27" s="91"/>
      <c r="YG27" s="91"/>
      <c r="YH27" s="91"/>
      <c r="YI27" s="91"/>
      <c r="YJ27" s="91"/>
      <c r="YK27" s="91"/>
      <c r="YL27" s="91"/>
      <c r="YM27" s="91"/>
      <c r="YN27" s="91"/>
      <c r="YO27" s="91"/>
      <c r="YP27" s="91"/>
      <c r="YQ27" s="91"/>
      <c r="YR27" s="91"/>
      <c r="YS27" s="91"/>
      <c r="YT27" s="91"/>
      <c r="YU27" s="91"/>
      <c r="YV27" s="91"/>
      <c r="YW27" s="91"/>
      <c r="YX27" s="91"/>
      <c r="YY27" s="91"/>
      <c r="YZ27" s="91"/>
      <c r="ZA27" s="91"/>
      <c r="ZB27" s="91"/>
      <c r="ZC27" s="91"/>
      <c r="ZD27" s="91"/>
      <c r="ZE27" s="91"/>
      <c r="ZF27" s="91"/>
      <c r="ZG27" s="91"/>
      <c r="ZH27" s="91"/>
      <c r="ZI27" s="91"/>
      <c r="ZJ27" s="91"/>
      <c r="ZK27" s="91"/>
      <c r="ZL27" s="91"/>
      <c r="ZM27" s="91"/>
      <c r="ZN27" s="91"/>
      <c r="ZO27" s="91"/>
      <c r="ZP27" s="91"/>
      <c r="ZQ27" s="91"/>
      <c r="ZR27" s="91"/>
      <c r="ZS27" s="91"/>
      <c r="ZT27" s="91"/>
      <c r="ZU27" s="91"/>
      <c r="ZV27" s="91"/>
      <c r="ZW27" s="91"/>
      <c r="ZX27" s="91"/>
      <c r="ZY27" s="91"/>
      <c r="ZZ27" s="91"/>
      <c r="AAA27" s="91"/>
      <c r="AAB27" s="91"/>
      <c r="AAC27" s="91"/>
      <c r="AAD27" s="91"/>
      <c r="AAE27" s="91"/>
      <c r="AAF27" s="91"/>
      <c r="AAG27" s="91"/>
      <c r="AAH27" s="91"/>
      <c r="AAI27" s="91"/>
      <c r="AAJ27" s="91"/>
      <c r="AAK27" s="91"/>
      <c r="AAL27" s="91"/>
      <c r="AAM27" s="91"/>
      <c r="AAN27" s="91"/>
      <c r="AAO27" s="91"/>
      <c r="AAP27" s="91"/>
      <c r="AAQ27" s="91"/>
      <c r="AAR27" s="91"/>
      <c r="AAS27" s="91"/>
      <c r="AAT27" s="91"/>
      <c r="AAU27" s="91"/>
      <c r="AAV27" s="91"/>
      <c r="AAW27" s="91"/>
      <c r="AAX27" s="91"/>
      <c r="AAY27" s="91"/>
      <c r="AAZ27" s="91"/>
      <c r="ABA27" s="91"/>
      <c r="ABB27" s="91"/>
      <c r="ABC27" s="91"/>
      <c r="ABD27" s="91"/>
      <c r="ABE27" s="91"/>
      <c r="ABF27" s="91"/>
      <c r="ABG27" s="91"/>
      <c r="ABH27" s="91"/>
      <c r="ABI27" s="91"/>
      <c r="ABJ27" s="91"/>
      <c r="ABK27" s="91"/>
      <c r="ABL27" s="91"/>
      <c r="ABM27" s="91"/>
      <c r="ABN27" s="91"/>
      <c r="ABO27" s="91"/>
      <c r="ABP27" s="91"/>
      <c r="ABQ27" s="91"/>
      <c r="ABR27" s="91"/>
      <c r="ABS27" s="91"/>
      <c r="ABT27" s="91"/>
      <c r="ABU27" s="91"/>
      <c r="ABV27" s="91"/>
      <c r="ABW27" s="91"/>
      <c r="ABX27" s="91"/>
      <c r="ABY27" s="91"/>
      <c r="ABZ27" s="91"/>
      <c r="ACA27" s="91"/>
      <c r="ACB27" s="91"/>
      <c r="ACC27" s="91"/>
      <c r="ACD27" s="91"/>
      <c r="ACE27" s="91"/>
      <c r="ACF27" s="91"/>
      <c r="ACG27" s="91"/>
      <c r="ACH27" s="91"/>
      <c r="ACI27" s="91"/>
      <c r="ACJ27" s="91"/>
      <c r="ACK27" s="91"/>
      <c r="ACL27" s="91"/>
      <c r="ACM27" s="91"/>
      <c r="ACN27" s="91"/>
      <c r="ACO27" s="91"/>
      <c r="ACP27" s="91"/>
      <c r="ACQ27" s="91"/>
      <c r="ACR27" s="91"/>
      <c r="ACS27" s="91"/>
      <c r="ACT27" s="91"/>
      <c r="ACU27" s="91"/>
      <c r="ACV27" s="91"/>
      <c r="ACW27" s="91"/>
      <c r="ACX27" s="91"/>
      <c r="ACY27" s="91"/>
      <c r="ACZ27" s="91"/>
      <c r="ADA27" s="91"/>
      <c r="ADB27" s="91"/>
      <c r="ADC27" s="91"/>
      <c r="ADD27" s="91"/>
      <c r="ADE27" s="91"/>
      <c r="ADF27" s="91"/>
      <c r="ADG27" s="91"/>
      <c r="ADH27" s="91"/>
      <c r="ADI27" s="91"/>
      <c r="ADJ27" s="91"/>
      <c r="ADK27" s="91"/>
      <c r="ADL27" s="91"/>
      <c r="ADM27" s="91"/>
      <c r="ADN27" s="91"/>
      <c r="ADO27" s="91"/>
      <c r="ADP27" s="91"/>
      <c r="ADQ27" s="91"/>
      <c r="ADR27" s="91"/>
      <c r="ADS27" s="91"/>
      <c r="ADT27" s="91"/>
      <c r="ADU27" s="91"/>
      <c r="ADV27" s="91"/>
      <c r="ADW27" s="91"/>
      <c r="ADX27" s="91"/>
      <c r="ADY27" s="91"/>
      <c r="ADZ27" s="91"/>
      <c r="AEA27" s="91"/>
      <c r="AEB27" s="91"/>
      <c r="AEC27" s="91"/>
      <c r="AED27" s="91"/>
      <c r="AEE27" s="91"/>
      <c r="AEF27" s="91"/>
      <c r="AEG27" s="91"/>
      <c r="AEH27" s="91"/>
      <c r="AEI27" s="91"/>
      <c r="AEJ27" s="91"/>
      <c r="AEK27" s="91"/>
      <c r="AEL27" s="91"/>
      <c r="AEM27" s="91"/>
      <c r="AEN27" s="91"/>
      <c r="AEO27" s="91"/>
      <c r="AEP27" s="91"/>
      <c r="AEQ27" s="91"/>
      <c r="AER27" s="91"/>
      <c r="AES27" s="91"/>
      <c r="AET27" s="91"/>
      <c r="AEU27" s="91"/>
      <c r="AEV27" s="91"/>
      <c r="AEW27" s="91"/>
      <c r="AEX27" s="91"/>
      <c r="AEY27" s="91"/>
      <c r="AEZ27" s="91"/>
      <c r="AFA27" s="91"/>
      <c r="AFB27" s="91"/>
      <c r="AFC27" s="91"/>
      <c r="AFD27" s="91"/>
      <c r="AFE27" s="91"/>
      <c r="AFF27" s="91"/>
      <c r="AFG27" s="91"/>
      <c r="AFH27" s="91"/>
      <c r="AFI27" s="91"/>
      <c r="AFJ27" s="91"/>
      <c r="AFK27" s="91"/>
      <c r="AFL27" s="91"/>
      <c r="AFM27" s="91"/>
      <c r="AFN27" s="91"/>
      <c r="AFO27" s="91"/>
      <c r="AFP27" s="91"/>
      <c r="AFQ27" s="91"/>
      <c r="AFR27" s="91"/>
      <c r="AFS27" s="91"/>
      <c r="AFT27" s="91"/>
      <c r="AFU27" s="91"/>
      <c r="AFV27" s="91"/>
      <c r="AFW27" s="91"/>
      <c r="AFX27" s="91"/>
      <c r="AFY27" s="91"/>
      <c r="AFZ27" s="91"/>
      <c r="AGA27" s="91"/>
      <c r="AGB27" s="91"/>
      <c r="AGC27" s="91"/>
      <c r="AGD27" s="91"/>
      <c r="AGE27" s="91"/>
      <c r="AGF27" s="91"/>
      <c r="AGG27" s="91"/>
      <c r="AGH27" s="91"/>
      <c r="AGI27" s="91"/>
      <c r="AGJ27" s="91"/>
      <c r="AGK27" s="91"/>
      <c r="AGL27" s="91"/>
      <c r="AGM27" s="91"/>
      <c r="AGN27" s="91"/>
      <c r="AGO27" s="91"/>
      <c r="AGP27" s="91"/>
      <c r="AGQ27" s="91"/>
      <c r="AGR27" s="91"/>
      <c r="AGS27" s="91"/>
      <c r="AGT27" s="91"/>
      <c r="AGU27" s="91"/>
      <c r="AGV27" s="91"/>
      <c r="AGW27" s="91"/>
      <c r="AGX27" s="91"/>
      <c r="AGY27" s="91"/>
      <c r="AGZ27" s="91"/>
      <c r="AHA27" s="91"/>
      <c r="AHB27" s="91"/>
      <c r="AHC27" s="91"/>
      <c r="AHD27" s="91"/>
      <c r="AHE27" s="91"/>
      <c r="AHF27" s="91"/>
      <c r="AHG27" s="91"/>
      <c r="AHH27" s="91"/>
      <c r="AHI27" s="91"/>
      <c r="AHJ27" s="91"/>
      <c r="AHK27" s="91"/>
      <c r="AHL27" s="91"/>
      <c r="AHM27" s="91"/>
      <c r="AHN27" s="91"/>
      <c r="AHO27" s="91"/>
      <c r="AHP27" s="91"/>
      <c r="AHQ27" s="91"/>
      <c r="AHR27" s="91"/>
      <c r="AHS27" s="91"/>
      <c r="AHT27" s="91"/>
      <c r="AHU27" s="91"/>
      <c r="AHV27" s="91"/>
      <c r="AHW27" s="91"/>
      <c r="AHX27" s="91"/>
      <c r="AHY27" s="91"/>
      <c r="AHZ27" s="91"/>
      <c r="AIA27" s="91"/>
      <c r="AIB27" s="91"/>
      <c r="AIC27" s="91"/>
      <c r="AID27" s="91"/>
      <c r="AIE27" s="91"/>
      <c r="AIF27" s="91"/>
      <c r="AIG27" s="91"/>
      <c r="AIH27" s="91"/>
      <c r="AII27" s="91"/>
      <c r="AIJ27" s="91"/>
      <c r="AIK27" s="91"/>
      <c r="AIL27" s="91"/>
      <c r="AIM27" s="91"/>
      <c r="AIN27" s="91"/>
      <c r="AIO27" s="91"/>
      <c r="AIP27" s="91"/>
      <c r="AIQ27" s="91"/>
      <c r="AIR27" s="91"/>
      <c r="AIS27" s="91"/>
      <c r="AIT27" s="91"/>
      <c r="AIU27" s="91"/>
      <c r="AIV27" s="91"/>
      <c r="AIW27" s="91"/>
      <c r="AIX27" s="91"/>
      <c r="AIY27" s="91"/>
      <c r="AIZ27" s="91"/>
      <c r="AJA27" s="91"/>
      <c r="AJB27" s="91"/>
      <c r="AJC27" s="91"/>
      <c r="AJD27" s="91"/>
      <c r="AJE27" s="91"/>
      <c r="AJF27" s="91"/>
      <c r="AJG27" s="91"/>
      <c r="AJH27" s="91"/>
      <c r="AJI27" s="91"/>
      <c r="AJJ27" s="91"/>
      <c r="AJK27" s="91"/>
      <c r="AJL27" s="91"/>
      <c r="AJM27" s="91"/>
      <c r="AJN27" s="91"/>
      <c r="AJO27" s="91"/>
      <c r="AJP27" s="91"/>
      <c r="AJQ27" s="91"/>
      <c r="AJR27" s="91"/>
      <c r="AJS27" s="91"/>
      <c r="AJT27" s="91"/>
      <c r="AJU27" s="91"/>
      <c r="AJV27" s="91"/>
      <c r="AJW27" s="91"/>
      <c r="AJX27" s="91"/>
      <c r="AJY27" s="91"/>
      <c r="AJZ27" s="91"/>
      <c r="AKA27" s="91"/>
      <c r="AKB27" s="91"/>
      <c r="AKC27" s="91"/>
      <c r="AKD27" s="91"/>
      <c r="AKE27" s="91"/>
      <c r="AKF27" s="91"/>
      <c r="AKG27" s="91"/>
      <c r="AKH27" s="91"/>
      <c r="AKI27" s="91"/>
      <c r="AKJ27" s="91"/>
    </row>
    <row r="28" spans="1:972" s="93" customFormat="1">
      <c r="A28" s="94" t="s">
        <v>2093</v>
      </c>
      <c r="B28" s="91"/>
      <c r="C28" s="88" t="s">
        <v>2094</v>
      </c>
      <c r="D28" s="87" t="s">
        <v>1988</v>
      </c>
      <c r="E28" s="89" t="s">
        <v>1988</v>
      </c>
      <c r="F28" s="90"/>
      <c r="G28" s="91"/>
      <c r="H28" s="88" t="s">
        <v>2095</v>
      </c>
      <c r="I28" s="87" t="s">
        <v>2096</v>
      </c>
      <c r="J28" s="89" t="s">
        <v>2097</v>
      </c>
      <c r="K28" s="89"/>
      <c r="L28" s="92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  <c r="DY28" s="91"/>
      <c r="DZ28" s="91"/>
      <c r="EA28" s="91"/>
      <c r="EB28" s="91"/>
      <c r="EC28" s="91"/>
      <c r="ED28" s="91"/>
      <c r="EE28" s="91"/>
      <c r="EF28" s="91"/>
      <c r="EG28" s="91"/>
      <c r="EH28" s="91"/>
      <c r="EI28" s="91"/>
      <c r="EJ28" s="91"/>
      <c r="EK28" s="91"/>
      <c r="EL28" s="91"/>
      <c r="EM28" s="91"/>
      <c r="EN28" s="91"/>
      <c r="EO28" s="91"/>
      <c r="EP28" s="91"/>
      <c r="EQ28" s="91"/>
      <c r="ER28" s="91"/>
      <c r="ES28" s="91"/>
      <c r="ET28" s="91"/>
      <c r="EU28" s="91"/>
      <c r="EV28" s="91"/>
      <c r="EW28" s="91"/>
      <c r="EX28" s="91"/>
      <c r="EY28" s="91"/>
      <c r="EZ28" s="91"/>
      <c r="FA28" s="91"/>
      <c r="FB28" s="91"/>
      <c r="FC28" s="91"/>
      <c r="FD28" s="91"/>
      <c r="FE28" s="91"/>
      <c r="FF28" s="91"/>
      <c r="FG28" s="91"/>
      <c r="FH28" s="91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91"/>
      <c r="FU28" s="91"/>
      <c r="FV28" s="91"/>
      <c r="FW28" s="91"/>
      <c r="FX28" s="91"/>
      <c r="FY28" s="91"/>
      <c r="FZ28" s="91"/>
      <c r="GA28" s="91"/>
      <c r="GB28" s="91"/>
      <c r="GC28" s="91"/>
      <c r="GD28" s="91"/>
      <c r="GE28" s="91"/>
      <c r="GF28" s="91"/>
      <c r="GG28" s="91"/>
      <c r="GH28" s="91"/>
      <c r="GI28" s="91"/>
      <c r="GJ28" s="91"/>
      <c r="GK28" s="91"/>
      <c r="GL28" s="91"/>
      <c r="GM28" s="91"/>
      <c r="GN28" s="91"/>
      <c r="GO28" s="91"/>
      <c r="GP28" s="91"/>
      <c r="GQ28" s="91"/>
      <c r="GR28" s="91"/>
      <c r="GS28" s="91"/>
      <c r="GT28" s="91"/>
      <c r="GU28" s="91"/>
      <c r="GV28" s="91"/>
      <c r="GW28" s="91"/>
      <c r="GX28" s="91"/>
      <c r="GY28" s="91"/>
      <c r="GZ28" s="91"/>
      <c r="HA28" s="91"/>
      <c r="HB28" s="91"/>
      <c r="HC28" s="91"/>
      <c r="HD28" s="91"/>
      <c r="HE28" s="91"/>
      <c r="HF28" s="91"/>
      <c r="HG28" s="91"/>
      <c r="HH28" s="91"/>
      <c r="HI28" s="91"/>
      <c r="HJ28" s="91"/>
      <c r="HK28" s="91"/>
      <c r="HL28" s="91"/>
      <c r="HM28" s="91"/>
      <c r="HN28" s="91"/>
      <c r="HO28" s="91"/>
      <c r="HP28" s="91"/>
      <c r="HQ28" s="91"/>
      <c r="HR28" s="91"/>
      <c r="HS28" s="91"/>
      <c r="HT28" s="91"/>
      <c r="HU28" s="91"/>
      <c r="HV28" s="91"/>
      <c r="HW28" s="91"/>
      <c r="HX28" s="91"/>
      <c r="HY28" s="91"/>
      <c r="HZ28" s="91"/>
      <c r="IA28" s="91"/>
      <c r="IB28" s="91"/>
      <c r="IC28" s="91"/>
      <c r="ID28" s="91"/>
      <c r="IE28" s="91"/>
      <c r="IF28" s="91"/>
      <c r="IG28" s="91"/>
      <c r="IH28" s="91"/>
      <c r="II28" s="91"/>
      <c r="IJ28" s="91"/>
      <c r="IK28" s="91"/>
      <c r="IL28" s="91"/>
      <c r="IM28" s="91"/>
      <c r="IN28" s="91"/>
      <c r="IO28" s="91"/>
      <c r="IP28" s="91"/>
      <c r="IQ28" s="91"/>
      <c r="IR28" s="91"/>
      <c r="IS28" s="91"/>
      <c r="IT28" s="91"/>
      <c r="IU28" s="91"/>
      <c r="IV28" s="91"/>
      <c r="IW28" s="91"/>
      <c r="IX28" s="91"/>
      <c r="IY28" s="91"/>
      <c r="IZ28" s="91"/>
      <c r="JA28" s="91"/>
      <c r="JB28" s="91"/>
      <c r="JC28" s="91"/>
      <c r="JD28" s="91"/>
      <c r="JE28" s="91"/>
      <c r="JF28" s="91"/>
      <c r="JG28" s="91"/>
      <c r="JH28" s="91"/>
      <c r="JI28" s="91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91"/>
      <c r="KF28" s="91"/>
      <c r="KG28" s="91"/>
      <c r="KH28" s="91"/>
      <c r="KI28" s="91"/>
      <c r="KJ28" s="91"/>
      <c r="KK28" s="91"/>
      <c r="KL28" s="91"/>
      <c r="KM28" s="91"/>
      <c r="KN28" s="91"/>
      <c r="KO28" s="91"/>
      <c r="KP28" s="91"/>
      <c r="KQ28" s="91"/>
      <c r="KR28" s="91"/>
      <c r="KS28" s="91"/>
      <c r="KT28" s="91"/>
      <c r="KU28" s="91"/>
      <c r="KV28" s="91"/>
      <c r="KW28" s="91"/>
      <c r="KX28" s="91"/>
      <c r="KY28" s="91"/>
      <c r="KZ28" s="91"/>
      <c r="LA28" s="91"/>
      <c r="LB28" s="91"/>
      <c r="LC28" s="91"/>
      <c r="LD28" s="91"/>
      <c r="LE28" s="91"/>
      <c r="LF28" s="91"/>
      <c r="LG28" s="91"/>
      <c r="LH28" s="91"/>
      <c r="LI28" s="91"/>
      <c r="LJ28" s="91"/>
      <c r="LK28" s="91"/>
      <c r="LL28" s="91"/>
      <c r="LM28" s="91"/>
      <c r="LN28" s="91"/>
      <c r="LO28" s="91"/>
      <c r="LP28" s="91"/>
      <c r="LQ28" s="91"/>
      <c r="LR28" s="91"/>
      <c r="LS28" s="91"/>
      <c r="LT28" s="91"/>
      <c r="LU28" s="91"/>
      <c r="LV28" s="91"/>
      <c r="LW28" s="91"/>
      <c r="LX28" s="91"/>
      <c r="LY28" s="91"/>
      <c r="LZ28" s="91"/>
      <c r="MA28" s="91"/>
      <c r="MB28" s="91"/>
      <c r="MC28" s="91"/>
      <c r="MD28" s="91"/>
      <c r="ME28" s="91"/>
      <c r="MF28" s="91"/>
      <c r="MG28" s="91"/>
      <c r="MH28" s="91"/>
      <c r="MI28" s="91"/>
      <c r="MJ28" s="91"/>
      <c r="MK28" s="91"/>
      <c r="ML28" s="91"/>
      <c r="MM28" s="91"/>
      <c r="MN28" s="91"/>
      <c r="MO28" s="91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91"/>
      <c r="NE28" s="91"/>
      <c r="NF28" s="91"/>
      <c r="NG28" s="91"/>
      <c r="NH28" s="91"/>
      <c r="NI28" s="91"/>
      <c r="NJ28" s="91"/>
      <c r="NK28" s="91"/>
      <c r="NL28" s="91"/>
      <c r="NM28" s="91"/>
      <c r="NN28" s="91"/>
      <c r="NO28" s="91"/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91"/>
      <c r="OD28" s="91"/>
      <c r="OE28" s="91"/>
      <c r="OF28" s="91"/>
      <c r="OG28" s="91"/>
      <c r="OH28" s="91"/>
      <c r="OI28" s="91"/>
      <c r="OJ28" s="91"/>
      <c r="OK28" s="91"/>
      <c r="OL28" s="91"/>
      <c r="OM28" s="91"/>
      <c r="ON28" s="91"/>
      <c r="OO28" s="91"/>
      <c r="OP28" s="91"/>
      <c r="OQ28" s="91"/>
      <c r="OR28" s="91"/>
      <c r="OS28" s="91"/>
      <c r="OT28" s="91"/>
      <c r="OU28" s="91"/>
      <c r="OV28" s="91"/>
      <c r="OW28" s="91"/>
      <c r="OX28" s="91"/>
      <c r="OY28" s="91"/>
      <c r="OZ28" s="91"/>
      <c r="PA28" s="91"/>
      <c r="PB28" s="91"/>
      <c r="PC28" s="91"/>
      <c r="PD28" s="91"/>
      <c r="PE28" s="91"/>
      <c r="PF28" s="91"/>
      <c r="PG28" s="91"/>
      <c r="PH28" s="91"/>
      <c r="PI28" s="91"/>
      <c r="PJ28" s="91"/>
      <c r="PK28" s="91"/>
      <c r="PL28" s="91"/>
      <c r="PM28" s="91"/>
      <c r="PN28" s="91"/>
      <c r="PO28" s="91"/>
      <c r="PP28" s="91"/>
      <c r="PQ28" s="91"/>
      <c r="PR28" s="91"/>
      <c r="PS28" s="91"/>
      <c r="PT28" s="91"/>
      <c r="PU28" s="91"/>
      <c r="PV28" s="91"/>
      <c r="PW28" s="91"/>
      <c r="PX28" s="91"/>
      <c r="PY28" s="91"/>
      <c r="PZ28" s="91"/>
      <c r="QA28" s="91"/>
      <c r="QB28" s="91"/>
      <c r="QC28" s="91"/>
      <c r="QD28" s="91"/>
      <c r="QE28" s="91"/>
      <c r="QF28" s="91"/>
      <c r="QG28" s="91"/>
      <c r="QH28" s="91"/>
      <c r="QI28" s="91"/>
      <c r="QJ28" s="91"/>
      <c r="QK28" s="91"/>
      <c r="QL28" s="91"/>
      <c r="QM28" s="91"/>
      <c r="QN28" s="91"/>
      <c r="QO28" s="91"/>
      <c r="QP28" s="91"/>
      <c r="QQ28" s="91"/>
      <c r="QR28" s="91"/>
      <c r="QS28" s="91"/>
      <c r="QT28" s="91"/>
      <c r="QU28" s="91"/>
      <c r="QV28" s="91"/>
      <c r="QW28" s="91"/>
      <c r="QX28" s="91"/>
      <c r="QY28" s="91"/>
      <c r="QZ28" s="91"/>
      <c r="RA28" s="91"/>
      <c r="RB28" s="91"/>
      <c r="RC28" s="91"/>
      <c r="RD28" s="91"/>
      <c r="RE28" s="91"/>
      <c r="RF28" s="91"/>
      <c r="RG28" s="91"/>
      <c r="RH28" s="91"/>
      <c r="RI28" s="91"/>
      <c r="RJ28" s="91"/>
      <c r="RK28" s="91"/>
      <c r="RL28" s="91"/>
      <c r="RM28" s="91"/>
      <c r="RN28" s="91"/>
      <c r="RO28" s="91"/>
      <c r="RP28" s="91"/>
      <c r="RQ28" s="91"/>
      <c r="RR28" s="91"/>
      <c r="RS28" s="91"/>
      <c r="RT28" s="91"/>
      <c r="RU28" s="91"/>
      <c r="RV28" s="91"/>
      <c r="RW28" s="91"/>
      <c r="RX28" s="91"/>
      <c r="RY28" s="91"/>
      <c r="RZ28" s="91"/>
      <c r="SA28" s="91"/>
      <c r="SB28" s="91"/>
      <c r="SC28" s="91"/>
      <c r="SD28" s="91"/>
      <c r="SE28" s="91"/>
      <c r="SF28" s="91"/>
      <c r="SG28" s="91"/>
      <c r="SH28" s="91"/>
      <c r="SI28" s="91"/>
      <c r="SJ28" s="91"/>
      <c r="SK28" s="91"/>
      <c r="SL28" s="91"/>
      <c r="SM28" s="91"/>
      <c r="SN28" s="91"/>
      <c r="SO28" s="91"/>
      <c r="SP28" s="91"/>
      <c r="SQ28" s="91"/>
      <c r="SR28" s="91"/>
      <c r="SS28" s="91"/>
      <c r="ST28" s="91"/>
      <c r="SU28" s="91"/>
      <c r="SV28" s="91"/>
      <c r="SW28" s="91"/>
      <c r="SX28" s="91"/>
      <c r="SY28" s="91"/>
      <c r="SZ28" s="91"/>
      <c r="TA28" s="91"/>
      <c r="TB28" s="91"/>
      <c r="TC28" s="91"/>
      <c r="TD28" s="91"/>
      <c r="TE28" s="91"/>
      <c r="TF28" s="91"/>
      <c r="TG28" s="91"/>
      <c r="TH28" s="91"/>
      <c r="TI28" s="91"/>
      <c r="TJ28" s="91"/>
      <c r="TK28" s="91"/>
      <c r="TL28" s="91"/>
      <c r="TM28" s="91"/>
      <c r="TN28" s="91"/>
      <c r="TO28" s="91"/>
      <c r="TP28" s="91"/>
      <c r="TQ28" s="91"/>
      <c r="TR28" s="91"/>
      <c r="TS28" s="91"/>
      <c r="TT28" s="91"/>
      <c r="TU28" s="91"/>
      <c r="TV28" s="91"/>
      <c r="TW28" s="91"/>
      <c r="TX28" s="91"/>
      <c r="TY28" s="91"/>
      <c r="TZ28" s="91"/>
      <c r="UA28" s="91"/>
      <c r="UB28" s="91"/>
      <c r="UC28" s="91"/>
      <c r="UD28" s="91"/>
      <c r="UE28" s="91"/>
      <c r="UF28" s="91"/>
      <c r="UG28" s="91"/>
      <c r="UH28" s="91"/>
      <c r="UI28" s="91"/>
      <c r="UJ28" s="91"/>
      <c r="UK28" s="91"/>
      <c r="UL28" s="91"/>
      <c r="UM28" s="91"/>
      <c r="UN28" s="91"/>
      <c r="UO28" s="91"/>
      <c r="UP28" s="91"/>
      <c r="UQ28" s="91"/>
      <c r="UR28" s="91"/>
      <c r="US28" s="91"/>
      <c r="UT28" s="91"/>
      <c r="UU28" s="91"/>
      <c r="UV28" s="91"/>
      <c r="UW28" s="91"/>
      <c r="UX28" s="91"/>
      <c r="UY28" s="91"/>
      <c r="UZ28" s="91"/>
      <c r="VA28" s="91"/>
      <c r="VB28" s="91"/>
      <c r="VC28" s="91"/>
      <c r="VD28" s="91"/>
      <c r="VE28" s="91"/>
      <c r="VF28" s="91"/>
      <c r="VG28" s="91"/>
      <c r="VH28" s="91"/>
      <c r="VI28" s="91"/>
      <c r="VJ28" s="91"/>
      <c r="VK28" s="91"/>
      <c r="VL28" s="91"/>
      <c r="VM28" s="91"/>
      <c r="VN28" s="91"/>
      <c r="VO28" s="91"/>
      <c r="VP28" s="91"/>
      <c r="VQ28" s="91"/>
      <c r="VR28" s="91"/>
      <c r="VS28" s="91"/>
      <c r="VT28" s="91"/>
      <c r="VU28" s="91"/>
      <c r="VV28" s="91"/>
      <c r="VW28" s="91"/>
      <c r="VX28" s="91"/>
      <c r="VY28" s="91"/>
      <c r="VZ28" s="91"/>
      <c r="WA28" s="91"/>
      <c r="WB28" s="91"/>
      <c r="WC28" s="91"/>
      <c r="WD28" s="91"/>
      <c r="WE28" s="91"/>
      <c r="WF28" s="91"/>
      <c r="WG28" s="91"/>
      <c r="WH28" s="91"/>
      <c r="WI28" s="91"/>
      <c r="WJ28" s="91"/>
      <c r="WK28" s="91"/>
      <c r="WL28" s="91"/>
      <c r="WM28" s="91"/>
      <c r="WN28" s="91"/>
      <c r="WO28" s="91"/>
      <c r="WP28" s="91"/>
      <c r="WQ28" s="91"/>
      <c r="WR28" s="91"/>
      <c r="WS28" s="91"/>
      <c r="WT28" s="91"/>
      <c r="WU28" s="91"/>
      <c r="WV28" s="91"/>
      <c r="WW28" s="91"/>
      <c r="WX28" s="91"/>
      <c r="WY28" s="91"/>
      <c r="WZ28" s="91"/>
      <c r="XA28" s="91"/>
      <c r="XB28" s="91"/>
      <c r="XC28" s="91"/>
      <c r="XD28" s="91"/>
      <c r="XE28" s="91"/>
      <c r="XF28" s="91"/>
      <c r="XG28" s="91"/>
      <c r="XH28" s="91"/>
      <c r="XI28" s="91"/>
      <c r="XJ28" s="91"/>
      <c r="XK28" s="91"/>
      <c r="XL28" s="91"/>
      <c r="XM28" s="91"/>
      <c r="XN28" s="91"/>
      <c r="XO28" s="91"/>
      <c r="XP28" s="91"/>
      <c r="XQ28" s="91"/>
      <c r="XR28" s="91"/>
      <c r="XS28" s="91"/>
      <c r="XT28" s="91"/>
      <c r="XU28" s="91"/>
      <c r="XV28" s="91"/>
      <c r="XW28" s="91"/>
      <c r="XX28" s="91"/>
      <c r="XY28" s="91"/>
      <c r="XZ28" s="91"/>
      <c r="YA28" s="91"/>
      <c r="YB28" s="91"/>
      <c r="YC28" s="91"/>
      <c r="YD28" s="91"/>
      <c r="YE28" s="91"/>
      <c r="YF28" s="91"/>
      <c r="YG28" s="91"/>
      <c r="YH28" s="91"/>
      <c r="YI28" s="91"/>
      <c r="YJ28" s="91"/>
      <c r="YK28" s="91"/>
      <c r="YL28" s="91"/>
      <c r="YM28" s="91"/>
      <c r="YN28" s="91"/>
      <c r="YO28" s="91"/>
      <c r="YP28" s="91"/>
      <c r="YQ28" s="91"/>
      <c r="YR28" s="91"/>
      <c r="YS28" s="91"/>
      <c r="YT28" s="91"/>
      <c r="YU28" s="91"/>
      <c r="YV28" s="91"/>
      <c r="YW28" s="91"/>
      <c r="YX28" s="91"/>
      <c r="YY28" s="91"/>
      <c r="YZ28" s="91"/>
      <c r="ZA28" s="91"/>
      <c r="ZB28" s="91"/>
      <c r="ZC28" s="91"/>
      <c r="ZD28" s="91"/>
      <c r="ZE28" s="91"/>
      <c r="ZF28" s="91"/>
      <c r="ZG28" s="91"/>
      <c r="ZH28" s="91"/>
      <c r="ZI28" s="91"/>
      <c r="ZJ28" s="91"/>
      <c r="ZK28" s="91"/>
      <c r="ZL28" s="91"/>
      <c r="ZM28" s="91"/>
      <c r="ZN28" s="91"/>
      <c r="ZO28" s="91"/>
      <c r="ZP28" s="91"/>
      <c r="ZQ28" s="91"/>
      <c r="ZR28" s="91"/>
      <c r="ZS28" s="91"/>
      <c r="ZT28" s="91"/>
      <c r="ZU28" s="91"/>
      <c r="ZV28" s="91"/>
      <c r="ZW28" s="91"/>
      <c r="ZX28" s="91"/>
      <c r="ZY28" s="91"/>
      <c r="ZZ28" s="91"/>
      <c r="AAA28" s="91"/>
      <c r="AAB28" s="91"/>
      <c r="AAC28" s="91"/>
      <c r="AAD28" s="91"/>
      <c r="AAE28" s="91"/>
      <c r="AAF28" s="91"/>
      <c r="AAG28" s="91"/>
      <c r="AAH28" s="91"/>
      <c r="AAI28" s="91"/>
      <c r="AAJ28" s="91"/>
      <c r="AAK28" s="91"/>
      <c r="AAL28" s="91"/>
      <c r="AAM28" s="91"/>
      <c r="AAN28" s="91"/>
      <c r="AAO28" s="91"/>
      <c r="AAP28" s="91"/>
      <c r="AAQ28" s="91"/>
      <c r="AAR28" s="91"/>
      <c r="AAS28" s="91"/>
      <c r="AAT28" s="91"/>
      <c r="AAU28" s="91"/>
      <c r="AAV28" s="91"/>
      <c r="AAW28" s="91"/>
      <c r="AAX28" s="91"/>
      <c r="AAY28" s="91"/>
      <c r="AAZ28" s="91"/>
      <c r="ABA28" s="91"/>
      <c r="ABB28" s="91"/>
      <c r="ABC28" s="91"/>
      <c r="ABD28" s="91"/>
      <c r="ABE28" s="91"/>
      <c r="ABF28" s="91"/>
      <c r="ABG28" s="91"/>
      <c r="ABH28" s="91"/>
      <c r="ABI28" s="91"/>
      <c r="ABJ28" s="91"/>
      <c r="ABK28" s="91"/>
      <c r="ABL28" s="91"/>
      <c r="ABM28" s="91"/>
      <c r="ABN28" s="91"/>
      <c r="ABO28" s="91"/>
      <c r="ABP28" s="91"/>
      <c r="ABQ28" s="91"/>
      <c r="ABR28" s="91"/>
      <c r="ABS28" s="91"/>
      <c r="ABT28" s="91"/>
      <c r="ABU28" s="91"/>
      <c r="ABV28" s="91"/>
      <c r="ABW28" s="91"/>
      <c r="ABX28" s="91"/>
      <c r="ABY28" s="91"/>
      <c r="ABZ28" s="91"/>
      <c r="ACA28" s="91"/>
      <c r="ACB28" s="91"/>
      <c r="ACC28" s="91"/>
      <c r="ACD28" s="91"/>
      <c r="ACE28" s="91"/>
      <c r="ACF28" s="91"/>
      <c r="ACG28" s="91"/>
      <c r="ACH28" s="91"/>
      <c r="ACI28" s="91"/>
      <c r="ACJ28" s="91"/>
      <c r="ACK28" s="91"/>
      <c r="ACL28" s="91"/>
      <c r="ACM28" s="91"/>
      <c r="ACN28" s="91"/>
      <c r="ACO28" s="91"/>
      <c r="ACP28" s="91"/>
      <c r="ACQ28" s="91"/>
      <c r="ACR28" s="91"/>
      <c r="ACS28" s="91"/>
      <c r="ACT28" s="91"/>
      <c r="ACU28" s="91"/>
      <c r="ACV28" s="91"/>
      <c r="ACW28" s="91"/>
      <c r="ACX28" s="91"/>
      <c r="ACY28" s="91"/>
      <c r="ACZ28" s="91"/>
      <c r="ADA28" s="91"/>
      <c r="ADB28" s="91"/>
      <c r="ADC28" s="91"/>
      <c r="ADD28" s="91"/>
      <c r="ADE28" s="91"/>
      <c r="ADF28" s="91"/>
      <c r="ADG28" s="91"/>
      <c r="ADH28" s="91"/>
      <c r="ADI28" s="91"/>
      <c r="ADJ28" s="91"/>
      <c r="ADK28" s="91"/>
      <c r="ADL28" s="91"/>
      <c r="ADM28" s="91"/>
      <c r="ADN28" s="91"/>
      <c r="ADO28" s="91"/>
      <c r="ADP28" s="91"/>
      <c r="ADQ28" s="91"/>
      <c r="ADR28" s="91"/>
      <c r="ADS28" s="91"/>
      <c r="ADT28" s="91"/>
      <c r="ADU28" s="91"/>
      <c r="ADV28" s="91"/>
      <c r="ADW28" s="91"/>
      <c r="ADX28" s="91"/>
      <c r="ADY28" s="91"/>
      <c r="ADZ28" s="91"/>
      <c r="AEA28" s="91"/>
      <c r="AEB28" s="91"/>
      <c r="AEC28" s="91"/>
      <c r="AED28" s="91"/>
      <c r="AEE28" s="91"/>
      <c r="AEF28" s="91"/>
      <c r="AEG28" s="91"/>
      <c r="AEH28" s="91"/>
      <c r="AEI28" s="91"/>
      <c r="AEJ28" s="91"/>
      <c r="AEK28" s="91"/>
      <c r="AEL28" s="91"/>
      <c r="AEM28" s="91"/>
      <c r="AEN28" s="91"/>
      <c r="AEO28" s="91"/>
      <c r="AEP28" s="91"/>
      <c r="AEQ28" s="91"/>
      <c r="AER28" s="91"/>
      <c r="AES28" s="91"/>
      <c r="AET28" s="91"/>
      <c r="AEU28" s="91"/>
      <c r="AEV28" s="91"/>
      <c r="AEW28" s="91"/>
      <c r="AEX28" s="91"/>
      <c r="AEY28" s="91"/>
      <c r="AEZ28" s="91"/>
      <c r="AFA28" s="91"/>
      <c r="AFB28" s="91"/>
      <c r="AFC28" s="91"/>
      <c r="AFD28" s="91"/>
      <c r="AFE28" s="91"/>
      <c r="AFF28" s="91"/>
      <c r="AFG28" s="91"/>
      <c r="AFH28" s="91"/>
      <c r="AFI28" s="91"/>
      <c r="AFJ28" s="91"/>
      <c r="AFK28" s="91"/>
      <c r="AFL28" s="91"/>
      <c r="AFM28" s="91"/>
      <c r="AFN28" s="91"/>
      <c r="AFO28" s="91"/>
      <c r="AFP28" s="91"/>
      <c r="AFQ28" s="91"/>
      <c r="AFR28" s="91"/>
      <c r="AFS28" s="91"/>
      <c r="AFT28" s="91"/>
      <c r="AFU28" s="91"/>
      <c r="AFV28" s="91"/>
      <c r="AFW28" s="91"/>
      <c r="AFX28" s="91"/>
      <c r="AFY28" s="91"/>
      <c r="AFZ28" s="91"/>
      <c r="AGA28" s="91"/>
      <c r="AGB28" s="91"/>
      <c r="AGC28" s="91"/>
      <c r="AGD28" s="91"/>
      <c r="AGE28" s="91"/>
      <c r="AGF28" s="91"/>
      <c r="AGG28" s="91"/>
      <c r="AGH28" s="91"/>
      <c r="AGI28" s="91"/>
      <c r="AGJ28" s="91"/>
      <c r="AGK28" s="91"/>
      <c r="AGL28" s="91"/>
      <c r="AGM28" s="91"/>
      <c r="AGN28" s="91"/>
      <c r="AGO28" s="91"/>
      <c r="AGP28" s="91"/>
      <c r="AGQ28" s="91"/>
      <c r="AGR28" s="91"/>
      <c r="AGS28" s="91"/>
      <c r="AGT28" s="91"/>
      <c r="AGU28" s="91"/>
      <c r="AGV28" s="91"/>
      <c r="AGW28" s="91"/>
      <c r="AGX28" s="91"/>
      <c r="AGY28" s="91"/>
      <c r="AGZ28" s="91"/>
      <c r="AHA28" s="91"/>
      <c r="AHB28" s="91"/>
      <c r="AHC28" s="91"/>
      <c r="AHD28" s="91"/>
      <c r="AHE28" s="91"/>
      <c r="AHF28" s="91"/>
      <c r="AHG28" s="91"/>
      <c r="AHH28" s="91"/>
      <c r="AHI28" s="91"/>
      <c r="AHJ28" s="91"/>
      <c r="AHK28" s="91"/>
      <c r="AHL28" s="91"/>
      <c r="AHM28" s="91"/>
      <c r="AHN28" s="91"/>
      <c r="AHO28" s="91"/>
      <c r="AHP28" s="91"/>
      <c r="AHQ28" s="91"/>
      <c r="AHR28" s="91"/>
      <c r="AHS28" s="91"/>
      <c r="AHT28" s="91"/>
      <c r="AHU28" s="91"/>
      <c r="AHV28" s="91"/>
      <c r="AHW28" s="91"/>
      <c r="AHX28" s="91"/>
      <c r="AHY28" s="91"/>
      <c r="AHZ28" s="91"/>
      <c r="AIA28" s="91"/>
      <c r="AIB28" s="91"/>
      <c r="AIC28" s="91"/>
      <c r="AID28" s="91"/>
      <c r="AIE28" s="91"/>
      <c r="AIF28" s="91"/>
      <c r="AIG28" s="91"/>
      <c r="AIH28" s="91"/>
      <c r="AII28" s="91"/>
      <c r="AIJ28" s="91"/>
      <c r="AIK28" s="91"/>
      <c r="AIL28" s="91"/>
      <c r="AIM28" s="91"/>
      <c r="AIN28" s="91"/>
      <c r="AIO28" s="91"/>
      <c r="AIP28" s="91"/>
      <c r="AIQ28" s="91"/>
      <c r="AIR28" s="91"/>
      <c r="AIS28" s="91"/>
      <c r="AIT28" s="91"/>
      <c r="AIU28" s="91"/>
      <c r="AIV28" s="91"/>
      <c r="AIW28" s="91"/>
      <c r="AIX28" s="91"/>
      <c r="AIY28" s="91"/>
      <c r="AIZ28" s="91"/>
      <c r="AJA28" s="91"/>
      <c r="AJB28" s="91"/>
      <c r="AJC28" s="91"/>
      <c r="AJD28" s="91"/>
      <c r="AJE28" s="91"/>
      <c r="AJF28" s="91"/>
      <c r="AJG28" s="91"/>
      <c r="AJH28" s="91"/>
      <c r="AJI28" s="91"/>
      <c r="AJJ28" s="91"/>
      <c r="AJK28" s="91"/>
      <c r="AJL28" s="91"/>
      <c r="AJM28" s="91"/>
      <c r="AJN28" s="91"/>
      <c r="AJO28" s="91"/>
      <c r="AJP28" s="91"/>
      <c r="AJQ28" s="91"/>
      <c r="AJR28" s="91"/>
      <c r="AJS28" s="91"/>
      <c r="AJT28" s="91"/>
      <c r="AJU28" s="91"/>
      <c r="AJV28" s="91"/>
      <c r="AJW28" s="91"/>
      <c r="AJX28" s="91"/>
      <c r="AJY28" s="91"/>
      <c r="AJZ28" s="91"/>
      <c r="AKA28" s="91"/>
      <c r="AKB28" s="91"/>
      <c r="AKC28" s="91"/>
      <c r="AKD28" s="91"/>
      <c r="AKE28" s="91"/>
      <c r="AKF28" s="91"/>
      <c r="AKG28" s="91"/>
      <c r="AKH28" s="91"/>
      <c r="AKI28" s="91"/>
      <c r="AKJ28" s="91"/>
    </row>
    <row r="29" spans="1:972" s="93" customFormat="1">
      <c r="A29" s="87">
        <v>556140</v>
      </c>
      <c r="B29" s="91" t="s">
        <v>2098</v>
      </c>
      <c r="C29" s="88" t="s">
        <v>2099</v>
      </c>
      <c r="D29" s="87" t="s">
        <v>1982</v>
      </c>
      <c r="E29" s="89" t="s">
        <v>1982</v>
      </c>
      <c r="F29" s="90"/>
      <c r="G29" s="91"/>
      <c r="H29" s="88" t="s">
        <v>2121</v>
      </c>
      <c r="I29" s="87" t="s">
        <v>2100</v>
      </c>
      <c r="J29" s="89" t="s">
        <v>2101</v>
      </c>
      <c r="K29" s="89" t="s">
        <v>1985</v>
      </c>
      <c r="L29" s="92">
        <v>10000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  <c r="ES29" s="91"/>
      <c r="ET29" s="91"/>
      <c r="EU29" s="91"/>
      <c r="EV29" s="91"/>
      <c r="EW29" s="91"/>
      <c r="EX29" s="91"/>
      <c r="EY29" s="91"/>
      <c r="EZ29" s="91"/>
      <c r="FA29" s="91"/>
      <c r="FB29" s="91"/>
      <c r="FC29" s="91"/>
      <c r="FD29" s="91"/>
      <c r="FE29" s="91"/>
      <c r="FF29" s="91"/>
      <c r="FG29" s="91"/>
      <c r="FH29" s="91"/>
      <c r="FI29" s="91"/>
      <c r="FJ29" s="91"/>
      <c r="FK29" s="91"/>
      <c r="FL29" s="91"/>
      <c r="FM29" s="91"/>
      <c r="FN29" s="91"/>
      <c r="FO29" s="91"/>
      <c r="FP29" s="91"/>
      <c r="FQ29" s="91"/>
      <c r="FR29" s="91"/>
      <c r="FS29" s="91"/>
      <c r="FT29" s="91"/>
      <c r="FU29" s="91"/>
      <c r="FV29" s="91"/>
      <c r="FW29" s="91"/>
      <c r="FX29" s="91"/>
      <c r="FY29" s="91"/>
      <c r="FZ29" s="91"/>
      <c r="GA29" s="91"/>
      <c r="GB29" s="91"/>
      <c r="GC29" s="91"/>
      <c r="GD29" s="91"/>
      <c r="GE29" s="91"/>
      <c r="GF29" s="91"/>
      <c r="GG29" s="91"/>
      <c r="GH29" s="91"/>
      <c r="GI29" s="91"/>
      <c r="GJ29" s="91"/>
      <c r="GK29" s="91"/>
      <c r="GL29" s="91"/>
      <c r="GM29" s="91"/>
      <c r="GN29" s="91"/>
      <c r="GO29" s="91"/>
      <c r="GP29" s="91"/>
      <c r="GQ29" s="91"/>
      <c r="GR29" s="91"/>
      <c r="GS29" s="91"/>
      <c r="GT29" s="91"/>
      <c r="GU29" s="91"/>
      <c r="GV29" s="91"/>
      <c r="GW29" s="91"/>
      <c r="GX29" s="91"/>
      <c r="GY29" s="91"/>
      <c r="GZ29" s="91"/>
      <c r="HA29" s="91"/>
      <c r="HB29" s="91"/>
      <c r="HC29" s="91"/>
      <c r="HD29" s="91"/>
      <c r="HE29" s="91"/>
      <c r="HF29" s="91"/>
      <c r="HG29" s="91"/>
      <c r="HH29" s="91"/>
      <c r="HI29" s="91"/>
      <c r="HJ29" s="91"/>
      <c r="HK29" s="91"/>
      <c r="HL29" s="91"/>
      <c r="HM29" s="91"/>
      <c r="HN29" s="91"/>
      <c r="HO29" s="91"/>
      <c r="HP29" s="91"/>
      <c r="HQ29" s="91"/>
      <c r="HR29" s="91"/>
      <c r="HS29" s="91"/>
      <c r="HT29" s="91"/>
      <c r="HU29" s="91"/>
      <c r="HV29" s="91"/>
      <c r="HW29" s="91"/>
      <c r="HX29" s="91"/>
      <c r="HY29" s="91"/>
      <c r="HZ29" s="91"/>
      <c r="IA29" s="91"/>
      <c r="IB29" s="91"/>
      <c r="IC29" s="91"/>
      <c r="ID29" s="91"/>
      <c r="IE29" s="91"/>
      <c r="IF29" s="91"/>
      <c r="IG29" s="91"/>
      <c r="IH29" s="91"/>
      <c r="II29" s="91"/>
      <c r="IJ29" s="91"/>
      <c r="IK29" s="91"/>
      <c r="IL29" s="91"/>
      <c r="IM29" s="91"/>
      <c r="IN29" s="91"/>
      <c r="IO29" s="91"/>
      <c r="IP29" s="91"/>
      <c r="IQ29" s="91"/>
      <c r="IR29" s="91"/>
      <c r="IS29" s="91"/>
      <c r="IT29" s="91"/>
      <c r="IU29" s="91"/>
      <c r="IV29" s="91"/>
      <c r="IW29" s="91"/>
      <c r="IX29" s="91"/>
      <c r="IY29" s="91"/>
      <c r="IZ29" s="91"/>
      <c r="JA29" s="91"/>
      <c r="JB29" s="91"/>
      <c r="JC29" s="91"/>
      <c r="JD29" s="91"/>
      <c r="JE29" s="91"/>
      <c r="JF29" s="91"/>
      <c r="JG29" s="91"/>
      <c r="JH29" s="91"/>
      <c r="JI29" s="91"/>
      <c r="JJ29" s="91"/>
      <c r="JK29" s="91"/>
      <c r="JL29" s="91"/>
      <c r="JM29" s="91"/>
      <c r="JN29" s="91"/>
      <c r="JO29" s="91"/>
      <c r="JP29" s="91"/>
      <c r="JQ29" s="91"/>
      <c r="JR29" s="91"/>
      <c r="JS29" s="91"/>
      <c r="JT29" s="91"/>
      <c r="JU29" s="91"/>
      <c r="JV29" s="91"/>
      <c r="JW29" s="91"/>
      <c r="JX29" s="91"/>
      <c r="JY29" s="91"/>
      <c r="JZ29" s="91"/>
      <c r="KA29" s="91"/>
      <c r="KB29" s="91"/>
      <c r="KC29" s="91"/>
      <c r="KD29" s="91"/>
      <c r="KE29" s="91"/>
      <c r="KF29" s="91"/>
      <c r="KG29" s="91"/>
      <c r="KH29" s="91"/>
      <c r="KI29" s="91"/>
      <c r="KJ29" s="91"/>
      <c r="KK29" s="91"/>
      <c r="KL29" s="91"/>
      <c r="KM29" s="91"/>
      <c r="KN29" s="91"/>
      <c r="KO29" s="91"/>
      <c r="KP29" s="91"/>
      <c r="KQ29" s="91"/>
      <c r="KR29" s="91"/>
      <c r="KS29" s="91"/>
      <c r="KT29" s="91"/>
      <c r="KU29" s="91"/>
      <c r="KV29" s="91"/>
      <c r="KW29" s="91"/>
      <c r="KX29" s="91"/>
      <c r="KY29" s="91"/>
      <c r="KZ29" s="91"/>
      <c r="LA29" s="91"/>
      <c r="LB29" s="91"/>
      <c r="LC29" s="91"/>
      <c r="LD29" s="91"/>
      <c r="LE29" s="91"/>
      <c r="LF29" s="91"/>
      <c r="LG29" s="91"/>
      <c r="LH29" s="91"/>
      <c r="LI29" s="91"/>
      <c r="LJ29" s="91"/>
      <c r="LK29" s="91"/>
      <c r="LL29" s="91"/>
      <c r="LM29" s="91"/>
      <c r="LN29" s="91"/>
      <c r="LO29" s="91"/>
      <c r="LP29" s="91"/>
      <c r="LQ29" s="91"/>
      <c r="LR29" s="91"/>
      <c r="LS29" s="91"/>
      <c r="LT29" s="91"/>
      <c r="LU29" s="91"/>
      <c r="LV29" s="91"/>
      <c r="LW29" s="91"/>
      <c r="LX29" s="91"/>
      <c r="LY29" s="91"/>
      <c r="LZ29" s="91"/>
      <c r="MA29" s="91"/>
      <c r="MB29" s="91"/>
      <c r="MC29" s="91"/>
      <c r="MD29" s="91"/>
      <c r="ME29" s="91"/>
      <c r="MF29" s="91"/>
      <c r="MG29" s="91"/>
      <c r="MH29" s="91"/>
      <c r="MI29" s="91"/>
      <c r="MJ29" s="91"/>
      <c r="MK29" s="91"/>
      <c r="ML29" s="91"/>
      <c r="MM29" s="91"/>
      <c r="MN29" s="91"/>
      <c r="MO29" s="91"/>
      <c r="MP29" s="91"/>
      <c r="MQ29" s="91"/>
      <c r="MR29" s="91"/>
      <c r="MS29" s="91"/>
      <c r="MT29" s="91"/>
      <c r="MU29" s="91"/>
      <c r="MV29" s="91"/>
      <c r="MW29" s="91"/>
      <c r="MX29" s="91"/>
      <c r="MY29" s="91"/>
      <c r="MZ29" s="91"/>
      <c r="NA29" s="91"/>
      <c r="NB29" s="91"/>
      <c r="NC29" s="91"/>
      <c r="ND29" s="91"/>
      <c r="NE29" s="91"/>
      <c r="NF29" s="91"/>
      <c r="NG29" s="91"/>
      <c r="NH29" s="91"/>
      <c r="NI29" s="91"/>
      <c r="NJ29" s="91"/>
      <c r="NK29" s="91"/>
      <c r="NL29" s="91"/>
      <c r="NM29" s="91"/>
      <c r="NN29" s="91"/>
      <c r="NO29" s="91"/>
      <c r="NP29" s="91"/>
      <c r="NQ29" s="91"/>
      <c r="NR29" s="91"/>
      <c r="NS29" s="91"/>
      <c r="NT29" s="91"/>
      <c r="NU29" s="91"/>
      <c r="NV29" s="91"/>
      <c r="NW29" s="91"/>
      <c r="NX29" s="91"/>
      <c r="NY29" s="91"/>
      <c r="NZ29" s="91"/>
      <c r="OA29" s="91"/>
      <c r="OB29" s="91"/>
      <c r="OC29" s="91"/>
      <c r="OD29" s="91"/>
      <c r="OE29" s="91"/>
      <c r="OF29" s="91"/>
      <c r="OG29" s="91"/>
      <c r="OH29" s="91"/>
      <c r="OI29" s="91"/>
      <c r="OJ29" s="91"/>
      <c r="OK29" s="91"/>
      <c r="OL29" s="91"/>
      <c r="OM29" s="91"/>
      <c r="ON29" s="91"/>
      <c r="OO29" s="91"/>
      <c r="OP29" s="91"/>
      <c r="OQ29" s="91"/>
      <c r="OR29" s="91"/>
      <c r="OS29" s="91"/>
      <c r="OT29" s="91"/>
      <c r="OU29" s="91"/>
      <c r="OV29" s="91"/>
      <c r="OW29" s="91"/>
      <c r="OX29" s="91"/>
      <c r="OY29" s="91"/>
      <c r="OZ29" s="91"/>
      <c r="PA29" s="91"/>
      <c r="PB29" s="91"/>
      <c r="PC29" s="91"/>
      <c r="PD29" s="91"/>
      <c r="PE29" s="91"/>
      <c r="PF29" s="91"/>
      <c r="PG29" s="91"/>
      <c r="PH29" s="91"/>
      <c r="PI29" s="91"/>
      <c r="PJ29" s="91"/>
      <c r="PK29" s="91"/>
      <c r="PL29" s="91"/>
      <c r="PM29" s="91"/>
      <c r="PN29" s="91"/>
      <c r="PO29" s="91"/>
      <c r="PP29" s="91"/>
      <c r="PQ29" s="91"/>
      <c r="PR29" s="91"/>
      <c r="PS29" s="91"/>
      <c r="PT29" s="91"/>
      <c r="PU29" s="91"/>
      <c r="PV29" s="91"/>
      <c r="PW29" s="91"/>
      <c r="PX29" s="91"/>
      <c r="PY29" s="91"/>
      <c r="PZ29" s="91"/>
      <c r="QA29" s="91"/>
      <c r="QB29" s="91"/>
      <c r="QC29" s="91"/>
      <c r="QD29" s="91"/>
      <c r="QE29" s="91"/>
      <c r="QF29" s="91"/>
      <c r="QG29" s="91"/>
      <c r="QH29" s="91"/>
      <c r="QI29" s="91"/>
      <c r="QJ29" s="91"/>
      <c r="QK29" s="91"/>
      <c r="QL29" s="91"/>
      <c r="QM29" s="91"/>
      <c r="QN29" s="91"/>
      <c r="QO29" s="91"/>
      <c r="QP29" s="91"/>
      <c r="QQ29" s="91"/>
      <c r="QR29" s="91"/>
      <c r="QS29" s="91"/>
      <c r="QT29" s="91"/>
      <c r="QU29" s="91"/>
      <c r="QV29" s="91"/>
      <c r="QW29" s="91"/>
      <c r="QX29" s="91"/>
      <c r="QY29" s="91"/>
      <c r="QZ29" s="91"/>
      <c r="RA29" s="91"/>
      <c r="RB29" s="91"/>
      <c r="RC29" s="91"/>
      <c r="RD29" s="91"/>
      <c r="RE29" s="91"/>
      <c r="RF29" s="91"/>
      <c r="RG29" s="91"/>
      <c r="RH29" s="91"/>
      <c r="RI29" s="91"/>
      <c r="RJ29" s="91"/>
      <c r="RK29" s="91"/>
      <c r="RL29" s="91"/>
      <c r="RM29" s="91"/>
      <c r="RN29" s="91"/>
      <c r="RO29" s="91"/>
      <c r="RP29" s="91"/>
      <c r="RQ29" s="91"/>
      <c r="RR29" s="91"/>
      <c r="RS29" s="91"/>
      <c r="RT29" s="91"/>
      <c r="RU29" s="91"/>
      <c r="RV29" s="91"/>
      <c r="RW29" s="91"/>
      <c r="RX29" s="91"/>
      <c r="RY29" s="91"/>
      <c r="RZ29" s="91"/>
      <c r="SA29" s="91"/>
      <c r="SB29" s="91"/>
      <c r="SC29" s="91"/>
      <c r="SD29" s="91"/>
      <c r="SE29" s="91"/>
      <c r="SF29" s="91"/>
      <c r="SG29" s="91"/>
      <c r="SH29" s="91"/>
      <c r="SI29" s="91"/>
      <c r="SJ29" s="91"/>
      <c r="SK29" s="91"/>
      <c r="SL29" s="91"/>
      <c r="SM29" s="91"/>
      <c r="SN29" s="91"/>
      <c r="SO29" s="91"/>
      <c r="SP29" s="91"/>
      <c r="SQ29" s="91"/>
      <c r="SR29" s="91"/>
      <c r="SS29" s="91"/>
      <c r="ST29" s="91"/>
      <c r="SU29" s="91"/>
      <c r="SV29" s="91"/>
      <c r="SW29" s="91"/>
      <c r="SX29" s="91"/>
      <c r="SY29" s="91"/>
      <c r="SZ29" s="91"/>
      <c r="TA29" s="91"/>
      <c r="TB29" s="91"/>
      <c r="TC29" s="91"/>
      <c r="TD29" s="91"/>
      <c r="TE29" s="91"/>
      <c r="TF29" s="91"/>
      <c r="TG29" s="91"/>
      <c r="TH29" s="91"/>
      <c r="TI29" s="91"/>
      <c r="TJ29" s="91"/>
      <c r="TK29" s="91"/>
      <c r="TL29" s="91"/>
      <c r="TM29" s="91"/>
      <c r="TN29" s="91"/>
      <c r="TO29" s="91"/>
      <c r="TP29" s="91"/>
      <c r="TQ29" s="91"/>
      <c r="TR29" s="91"/>
      <c r="TS29" s="91"/>
      <c r="TT29" s="91"/>
      <c r="TU29" s="91"/>
      <c r="TV29" s="91"/>
      <c r="TW29" s="91"/>
      <c r="TX29" s="91"/>
      <c r="TY29" s="91"/>
      <c r="TZ29" s="91"/>
      <c r="UA29" s="91"/>
      <c r="UB29" s="91"/>
      <c r="UC29" s="91"/>
      <c r="UD29" s="91"/>
      <c r="UE29" s="91"/>
      <c r="UF29" s="91"/>
      <c r="UG29" s="91"/>
      <c r="UH29" s="91"/>
      <c r="UI29" s="91"/>
      <c r="UJ29" s="91"/>
      <c r="UK29" s="91"/>
      <c r="UL29" s="91"/>
      <c r="UM29" s="91"/>
      <c r="UN29" s="91"/>
      <c r="UO29" s="91"/>
      <c r="UP29" s="91"/>
      <c r="UQ29" s="91"/>
      <c r="UR29" s="91"/>
      <c r="US29" s="91"/>
      <c r="UT29" s="91"/>
      <c r="UU29" s="91"/>
      <c r="UV29" s="91"/>
      <c r="UW29" s="91"/>
      <c r="UX29" s="91"/>
      <c r="UY29" s="91"/>
      <c r="UZ29" s="91"/>
      <c r="VA29" s="91"/>
      <c r="VB29" s="91"/>
      <c r="VC29" s="91"/>
      <c r="VD29" s="91"/>
      <c r="VE29" s="91"/>
      <c r="VF29" s="91"/>
      <c r="VG29" s="91"/>
      <c r="VH29" s="91"/>
      <c r="VI29" s="91"/>
      <c r="VJ29" s="91"/>
      <c r="VK29" s="91"/>
      <c r="VL29" s="91"/>
      <c r="VM29" s="91"/>
      <c r="VN29" s="91"/>
      <c r="VO29" s="91"/>
      <c r="VP29" s="91"/>
      <c r="VQ29" s="91"/>
      <c r="VR29" s="91"/>
      <c r="VS29" s="91"/>
      <c r="VT29" s="91"/>
      <c r="VU29" s="91"/>
      <c r="VV29" s="91"/>
      <c r="VW29" s="91"/>
      <c r="VX29" s="91"/>
      <c r="VY29" s="91"/>
      <c r="VZ29" s="91"/>
      <c r="WA29" s="91"/>
      <c r="WB29" s="91"/>
      <c r="WC29" s="91"/>
      <c r="WD29" s="91"/>
      <c r="WE29" s="91"/>
      <c r="WF29" s="91"/>
      <c r="WG29" s="91"/>
      <c r="WH29" s="91"/>
      <c r="WI29" s="91"/>
      <c r="WJ29" s="91"/>
      <c r="WK29" s="91"/>
      <c r="WL29" s="91"/>
      <c r="WM29" s="91"/>
      <c r="WN29" s="91"/>
      <c r="WO29" s="91"/>
      <c r="WP29" s="91"/>
      <c r="WQ29" s="91"/>
      <c r="WR29" s="91"/>
      <c r="WS29" s="91"/>
      <c r="WT29" s="91"/>
      <c r="WU29" s="91"/>
      <c r="WV29" s="91"/>
      <c r="WW29" s="91"/>
      <c r="WX29" s="91"/>
      <c r="WY29" s="91"/>
      <c r="WZ29" s="91"/>
      <c r="XA29" s="91"/>
      <c r="XB29" s="91"/>
      <c r="XC29" s="91"/>
      <c r="XD29" s="91"/>
      <c r="XE29" s="91"/>
      <c r="XF29" s="91"/>
      <c r="XG29" s="91"/>
      <c r="XH29" s="91"/>
      <c r="XI29" s="91"/>
      <c r="XJ29" s="91"/>
      <c r="XK29" s="91"/>
      <c r="XL29" s="91"/>
      <c r="XM29" s="91"/>
      <c r="XN29" s="91"/>
      <c r="XO29" s="91"/>
      <c r="XP29" s="91"/>
      <c r="XQ29" s="91"/>
      <c r="XR29" s="91"/>
      <c r="XS29" s="91"/>
      <c r="XT29" s="91"/>
      <c r="XU29" s="91"/>
      <c r="XV29" s="91"/>
      <c r="XW29" s="91"/>
      <c r="XX29" s="91"/>
      <c r="XY29" s="91"/>
      <c r="XZ29" s="91"/>
      <c r="YA29" s="91"/>
      <c r="YB29" s="91"/>
      <c r="YC29" s="91"/>
      <c r="YD29" s="91"/>
      <c r="YE29" s="91"/>
      <c r="YF29" s="91"/>
      <c r="YG29" s="91"/>
      <c r="YH29" s="91"/>
      <c r="YI29" s="91"/>
      <c r="YJ29" s="91"/>
      <c r="YK29" s="91"/>
      <c r="YL29" s="91"/>
      <c r="YM29" s="91"/>
      <c r="YN29" s="91"/>
      <c r="YO29" s="91"/>
      <c r="YP29" s="91"/>
      <c r="YQ29" s="91"/>
      <c r="YR29" s="91"/>
      <c r="YS29" s="91"/>
      <c r="YT29" s="91"/>
      <c r="YU29" s="91"/>
      <c r="YV29" s="91"/>
      <c r="YW29" s="91"/>
      <c r="YX29" s="91"/>
      <c r="YY29" s="91"/>
      <c r="YZ29" s="91"/>
      <c r="ZA29" s="91"/>
      <c r="ZB29" s="91"/>
      <c r="ZC29" s="91"/>
      <c r="ZD29" s="91"/>
      <c r="ZE29" s="91"/>
      <c r="ZF29" s="91"/>
      <c r="ZG29" s="91"/>
      <c r="ZH29" s="91"/>
      <c r="ZI29" s="91"/>
      <c r="ZJ29" s="91"/>
      <c r="ZK29" s="91"/>
      <c r="ZL29" s="91"/>
      <c r="ZM29" s="91"/>
      <c r="ZN29" s="91"/>
      <c r="ZO29" s="91"/>
      <c r="ZP29" s="91"/>
      <c r="ZQ29" s="91"/>
      <c r="ZR29" s="91"/>
      <c r="ZS29" s="91"/>
      <c r="ZT29" s="91"/>
      <c r="ZU29" s="91"/>
      <c r="ZV29" s="91"/>
      <c r="ZW29" s="91"/>
      <c r="ZX29" s="91"/>
      <c r="ZY29" s="91"/>
      <c r="ZZ29" s="91"/>
      <c r="AAA29" s="91"/>
      <c r="AAB29" s="91"/>
      <c r="AAC29" s="91"/>
      <c r="AAD29" s="91"/>
      <c r="AAE29" s="91"/>
      <c r="AAF29" s="91"/>
      <c r="AAG29" s="91"/>
      <c r="AAH29" s="91"/>
      <c r="AAI29" s="91"/>
      <c r="AAJ29" s="91"/>
      <c r="AAK29" s="91"/>
      <c r="AAL29" s="91"/>
      <c r="AAM29" s="91"/>
      <c r="AAN29" s="91"/>
      <c r="AAO29" s="91"/>
      <c r="AAP29" s="91"/>
      <c r="AAQ29" s="91"/>
      <c r="AAR29" s="91"/>
      <c r="AAS29" s="91"/>
      <c r="AAT29" s="91"/>
      <c r="AAU29" s="91"/>
      <c r="AAV29" s="91"/>
      <c r="AAW29" s="91"/>
      <c r="AAX29" s="91"/>
      <c r="AAY29" s="91"/>
      <c r="AAZ29" s="91"/>
      <c r="ABA29" s="91"/>
      <c r="ABB29" s="91"/>
      <c r="ABC29" s="91"/>
      <c r="ABD29" s="91"/>
      <c r="ABE29" s="91"/>
      <c r="ABF29" s="91"/>
      <c r="ABG29" s="91"/>
      <c r="ABH29" s="91"/>
      <c r="ABI29" s="91"/>
      <c r="ABJ29" s="91"/>
      <c r="ABK29" s="91"/>
      <c r="ABL29" s="91"/>
      <c r="ABM29" s="91"/>
      <c r="ABN29" s="91"/>
      <c r="ABO29" s="91"/>
      <c r="ABP29" s="91"/>
      <c r="ABQ29" s="91"/>
      <c r="ABR29" s="91"/>
      <c r="ABS29" s="91"/>
      <c r="ABT29" s="91"/>
      <c r="ABU29" s="91"/>
      <c r="ABV29" s="91"/>
      <c r="ABW29" s="91"/>
      <c r="ABX29" s="91"/>
      <c r="ABY29" s="91"/>
      <c r="ABZ29" s="91"/>
      <c r="ACA29" s="91"/>
      <c r="ACB29" s="91"/>
      <c r="ACC29" s="91"/>
      <c r="ACD29" s="91"/>
      <c r="ACE29" s="91"/>
      <c r="ACF29" s="91"/>
      <c r="ACG29" s="91"/>
      <c r="ACH29" s="91"/>
      <c r="ACI29" s="91"/>
      <c r="ACJ29" s="91"/>
      <c r="ACK29" s="91"/>
      <c r="ACL29" s="91"/>
      <c r="ACM29" s="91"/>
      <c r="ACN29" s="91"/>
      <c r="ACO29" s="91"/>
      <c r="ACP29" s="91"/>
      <c r="ACQ29" s="91"/>
      <c r="ACR29" s="91"/>
      <c r="ACS29" s="91"/>
      <c r="ACT29" s="91"/>
      <c r="ACU29" s="91"/>
      <c r="ACV29" s="91"/>
      <c r="ACW29" s="91"/>
      <c r="ACX29" s="91"/>
      <c r="ACY29" s="91"/>
      <c r="ACZ29" s="91"/>
      <c r="ADA29" s="91"/>
      <c r="ADB29" s="91"/>
      <c r="ADC29" s="91"/>
      <c r="ADD29" s="91"/>
      <c r="ADE29" s="91"/>
      <c r="ADF29" s="91"/>
      <c r="ADG29" s="91"/>
      <c r="ADH29" s="91"/>
      <c r="ADI29" s="91"/>
      <c r="ADJ29" s="91"/>
      <c r="ADK29" s="91"/>
      <c r="ADL29" s="91"/>
      <c r="ADM29" s="91"/>
      <c r="ADN29" s="91"/>
      <c r="ADO29" s="91"/>
      <c r="ADP29" s="91"/>
      <c r="ADQ29" s="91"/>
      <c r="ADR29" s="91"/>
      <c r="ADS29" s="91"/>
      <c r="ADT29" s="91"/>
      <c r="ADU29" s="91"/>
      <c r="ADV29" s="91"/>
      <c r="ADW29" s="91"/>
      <c r="ADX29" s="91"/>
      <c r="ADY29" s="91"/>
      <c r="ADZ29" s="91"/>
      <c r="AEA29" s="91"/>
      <c r="AEB29" s="91"/>
      <c r="AEC29" s="91"/>
      <c r="AED29" s="91"/>
      <c r="AEE29" s="91"/>
      <c r="AEF29" s="91"/>
      <c r="AEG29" s="91"/>
      <c r="AEH29" s="91"/>
      <c r="AEI29" s="91"/>
      <c r="AEJ29" s="91"/>
      <c r="AEK29" s="91"/>
      <c r="AEL29" s="91"/>
      <c r="AEM29" s="91"/>
      <c r="AEN29" s="91"/>
      <c r="AEO29" s="91"/>
      <c r="AEP29" s="91"/>
      <c r="AEQ29" s="91"/>
      <c r="AER29" s="91"/>
      <c r="AES29" s="91"/>
      <c r="AET29" s="91"/>
      <c r="AEU29" s="91"/>
      <c r="AEV29" s="91"/>
      <c r="AEW29" s="91"/>
      <c r="AEX29" s="91"/>
      <c r="AEY29" s="91"/>
      <c r="AEZ29" s="91"/>
      <c r="AFA29" s="91"/>
      <c r="AFB29" s="91"/>
      <c r="AFC29" s="91"/>
      <c r="AFD29" s="91"/>
      <c r="AFE29" s="91"/>
      <c r="AFF29" s="91"/>
      <c r="AFG29" s="91"/>
      <c r="AFH29" s="91"/>
      <c r="AFI29" s="91"/>
      <c r="AFJ29" s="91"/>
      <c r="AFK29" s="91"/>
      <c r="AFL29" s="91"/>
      <c r="AFM29" s="91"/>
      <c r="AFN29" s="91"/>
      <c r="AFO29" s="91"/>
      <c r="AFP29" s="91"/>
      <c r="AFQ29" s="91"/>
      <c r="AFR29" s="91"/>
      <c r="AFS29" s="91"/>
      <c r="AFT29" s="91"/>
      <c r="AFU29" s="91"/>
      <c r="AFV29" s="91"/>
      <c r="AFW29" s="91"/>
      <c r="AFX29" s="91"/>
      <c r="AFY29" s="91"/>
      <c r="AFZ29" s="91"/>
      <c r="AGA29" s="91"/>
      <c r="AGB29" s="91"/>
      <c r="AGC29" s="91"/>
      <c r="AGD29" s="91"/>
      <c r="AGE29" s="91"/>
      <c r="AGF29" s="91"/>
      <c r="AGG29" s="91"/>
      <c r="AGH29" s="91"/>
      <c r="AGI29" s="91"/>
      <c r="AGJ29" s="91"/>
      <c r="AGK29" s="91"/>
      <c r="AGL29" s="91"/>
      <c r="AGM29" s="91"/>
      <c r="AGN29" s="91"/>
      <c r="AGO29" s="91"/>
      <c r="AGP29" s="91"/>
      <c r="AGQ29" s="91"/>
      <c r="AGR29" s="91"/>
      <c r="AGS29" s="91"/>
      <c r="AGT29" s="91"/>
      <c r="AGU29" s="91"/>
      <c r="AGV29" s="91"/>
      <c r="AGW29" s="91"/>
      <c r="AGX29" s="91"/>
      <c r="AGY29" s="91"/>
      <c r="AGZ29" s="91"/>
      <c r="AHA29" s="91"/>
      <c r="AHB29" s="91"/>
      <c r="AHC29" s="91"/>
      <c r="AHD29" s="91"/>
      <c r="AHE29" s="91"/>
      <c r="AHF29" s="91"/>
      <c r="AHG29" s="91"/>
      <c r="AHH29" s="91"/>
      <c r="AHI29" s="91"/>
      <c r="AHJ29" s="91"/>
      <c r="AHK29" s="91"/>
      <c r="AHL29" s="91"/>
      <c r="AHM29" s="91"/>
      <c r="AHN29" s="91"/>
      <c r="AHO29" s="91"/>
      <c r="AHP29" s="91"/>
      <c r="AHQ29" s="91"/>
      <c r="AHR29" s="91"/>
      <c r="AHS29" s="91"/>
      <c r="AHT29" s="91"/>
      <c r="AHU29" s="91"/>
      <c r="AHV29" s="91"/>
      <c r="AHW29" s="91"/>
      <c r="AHX29" s="91"/>
      <c r="AHY29" s="91"/>
      <c r="AHZ29" s="91"/>
      <c r="AIA29" s="91"/>
      <c r="AIB29" s="91"/>
      <c r="AIC29" s="91"/>
      <c r="AID29" s="91"/>
      <c r="AIE29" s="91"/>
      <c r="AIF29" s="91"/>
      <c r="AIG29" s="91"/>
      <c r="AIH29" s="91"/>
      <c r="AII29" s="91"/>
      <c r="AIJ29" s="91"/>
      <c r="AIK29" s="91"/>
      <c r="AIL29" s="91"/>
      <c r="AIM29" s="91"/>
      <c r="AIN29" s="91"/>
      <c r="AIO29" s="91"/>
      <c r="AIP29" s="91"/>
      <c r="AIQ29" s="91"/>
      <c r="AIR29" s="91"/>
      <c r="AIS29" s="91"/>
      <c r="AIT29" s="91"/>
      <c r="AIU29" s="91"/>
      <c r="AIV29" s="91"/>
      <c r="AIW29" s="91"/>
      <c r="AIX29" s="91"/>
      <c r="AIY29" s="91"/>
      <c r="AIZ29" s="91"/>
      <c r="AJA29" s="91"/>
      <c r="AJB29" s="91"/>
      <c r="AJC29" s="91"/>
      <c r="AJD29" s="91"/>
      <c r="AJE29" s="91"/>
      <c r="AJF29" s="91"/>
      <c r="AJG29" s="91"/>
      <c r="AJH29" s="91"/>
      <c r="AJI29" s="91"/>
      <c r="AJJ29" s="91"/>
      <c r="AJK29" s="91"/>
      <c r="AJL29" s="91"/>
      <c r="AJM29" s="91"/>
      <c r="AJN29" s="91"/>
      <c r="AJO29" s="91"/>
      <c r="AJP29" s="91"/>
      <c r="AJQ29" s="91"/>
      <c r="AJR29" s="91"/>
      <c r="AJS29" s="91"/>
      <c r="AJT29" s="91"/>
      <c r="AJU29" s="91"/>
      <c r="AJV29" s="91"/>
      <c r="AJW29" s="91"/>
      <c r="AJX29" s="91"/>
      <c r="AJY29" s="91"/>
      <c r="AJZ29" s="91"/>
      <c r="AKA29" s="91"/>
      <c r="AKB29" s="91"/>
      <c r="AKC29" s="91"/>
      <c r="AKD29" s="91"/>
      <c r="AKE29" s="91"/>
      <c r="AKF29" s="91"/>
      <c r="AKG29" s="91"/>
      <c r="AKH29" s="91"/>
      <c r="AKI29" s="91"/>
      <c r="AKJ29" s="91"/>
    </row>
    <row r="30" spans="1:972" s="93" customFormat="1">
      <c r="A30" s="94" t="s">
        <v>2102</v>
      </c>
      <c r="B30" s="91" t="s">
        <v>2103</v>
      </c>
      <c r="C30" s="88" t="s">
        <v>2104</v>
      </c>
      <c r="D30" s="87" t="s">
        <v>1988</v>
      </c>
      <c r="E30" s="89" t="s">
        <v>1988</v>
      </c>
      <c r="F30" s="90"/>
      <c r="G30" s="91"/>
      <c r="H30" s="88" t="s">
        <v>2105</v>
      </c>
      <c r="I30" s="87" t="s">
        <v>2106</v>
      </c>
      <c r="J30" s="89" t="s">
        <v>2107</v>
      </c>
      <c r="K30" s="89"/>
      <c r="L30" s="92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  <c r="ET30" s="91"/>
      <c r="EU30" s="91"/>
      <c r="EV30" s="91"/>
      <c r="EW30" s="91"/>
      <c r="EX30" s="91"/>
      <c r="EY30" s="91"/>
      <c r="EZ30" s="91"/>
      <c r="FA30" s="91"/>
      <c r="FB30" s="91"/>
      <c r="FC30" s="91"/>
      <c r="FD30" s="91"/>
      <c r="FE30" s="91"/>
      <c r="FF30" s="91"/>
      <c r="FG30" s="91"/>
      <c r="FH30" s="91"/>
      <c r="FI30" s="91"/>
      <c r="FJ30" s="91"/>
      <c r="FK30" s="91"/>
      <c r="FL30" s="91"/>
      <c r="FM30" s="91"/>
      <c r="FN30" s="91"/>
      <c r="FO30" s="91"/>
      <c r="FP30" s="91"/>
      <c r="FQ30" s="91"/>
      <c r="FR30" s="91"/>
      <c r="FS30" s="91"/>
      <c r="FT30" s="91"/>
      <c r="FU30" s="91"/>
      <c r="FV30" s="91"/>
      <c r="FW30" s="91"/>
      <c r="FX30" s="91"/>
      <c r="FY30" s="91"/>
      <c r="FZ30" s="91"/>
      <c r="GA30" s="91"/>
      <c r="GB30" s="91"/>
      <c r="GC30" s="91"/>
      <c r="GD30" s="91"/>
      <c r="GE30" s="91"/>
      <c r="GF30" s="91"/>
      <c r="GG30" s="91"/>
      <c r="GH30" s="91"/>
      <c r="GI30" s="91"/>
      <c r="GJ30" s="91"/>
      <c r="GK30" s="91"/>
      <c r="GL30" s="91"/>
      <c r="GM30" s="91"/>
      <c r="GN30" s="91"/>
      <c r="GO30" s="91"/>
      <c r="GP30" s="91"/>
      <c r="GQ30" s="91"/>
      <c r="GR30" s="91"/>
      <c r="GS30" s="91"/>
      <c r="GT30" s="91"/>
      <c r="GU30" s="91"/>
      <c r="GV30" s="91"/>
      <c r="GW30" s="91"/>
      <c r="GX30" s="91"/>
      <c r="GY30" s="91"/>
      <c r="GZ30" s="91"/>
      <c r="HA30" s="91"/>
      <c r="HB30" s="91"/>
      <c r="HC30" s="91"/>
      <c r="HD30" s="91"/>
      <c r="HE30" s="91"/>
      <c r="HF30" s="91"/>
      <c r="HG30" s="91"/>
      <c r="HH30" s="91"/>
      <c r="HI30" s="91"/>
      <c r="HJ30" s="91"/>
      <c r="HK30" s="91"/>
      <c r="HL30" s="91"/>
      <c r="HM30" s="91"/>
      <c r="HN30" s="91"/>
      <c r="HO30" s="91"/>
      <c r="HP30" s="91"/>
      <c r="HQ30" s="91"/>
      <c r="HR30" s="91"/>
      <c r="HS30" s="91"/>
      <c r="HT30" s="91"/>
      <c r="HU30" s="91"/>
      <c r="HV30" s="91"/>
      <c r="HW30" s="91"/>
      <c r="HX30" s="91"/>
      <c r="HY30" s="91"/>
      <c r="HZ30" s="91"/>
      <c r="IA30" s="91"/>
      <c r="IB30" s="91"/>
      <c r="IC30" s="91"/>
      <c r="ID30" s="91"/>
      <c r="IE30" s="91"/>
      <c r="IF30" s="91"/>
      <c r="IG30" s="91"/>
      <c r="IH30" s="91"/>
      <c r="II30" s="91"/>
      <c r="IJ30" s="91"/>
      <c r="IK30" s="91"/>
      <c r="IL30" s="91"/>
      <c r="IM30" s="91"/>
      <c r="IN30" s="91"/>
      <c r="IO30" s="91"/>
      <c r="IP30" s="91"/>
      <c r="IQ30" s="91"/>
      <c r="IR30" s="91"/>
      <c r="IS30" s="91"/>
      <c r="IT30" s="91"/>
      <c r="IU30" s="91"/>
      <c r="IV30" s="91"/>
      <c r="IW30" s="91"/>
      <c r="IX30" s="91"/>
      <c r="IY30" s="91"/>
      <c r="IZ30" s="91"/>
      <c r="JA30" s="91"/>
      <c r="JB30" s="91"/>
      <c r="JC30" s="91"/>
      <c r="JD30" s="91"/>
      <c r="JE30" s="91"/>
      <c r="JF30" s="91"/>
      <c r="JG30" s="91"/>
      <c r="JH30" s="91"/>
      <c r="JI30" s="91"/>
      <c r="JJ30" s="91"/>
      <c r="JK30" s="91"/>
      <c r="JL30" s="91"/>
      <c r="JM30" s="91"/>
      <c r="JN30" s="91"/>
      <c r="JO30" s="91"/>
      <c r="JP30" s="91"/>
      <c r="JQ30" s="91"/>
      <c r="JR30" s="91"/>
      <c r="JS30" s="91"/>
      <c r="JT30" s="91"/>
      <c r="JU30" s="91"/>
      <c r="JV30" s="91"/>
      <c r="JW30" s="91"/>
      <c r="JX30" s="91"/>
      <c r="JY30" s="91"/>
      <c r="JZ30" s="91"/>
      <c r="KA30" s="91"/>
      <c r="KB30" s="91"/>
      <c r="KC30" s="91"/>
      <c r="KD30" s="91"/>
      <c r="KE30" s="91"/>
      <c r="KF30" s="91"/>
      <c r="KG30" s="91"/>
      <c r="KH30" s="91"/>
      <c r="KI30" s="91"/>
      <c r="KJ30" s="91"/>
      <c r="KK30" s="91"/>
      <c r="KL30" s="91"/>
      <c r="KM30" s="91"/>
      <c r="KN30" s="91"/>
      <c r="KO30" s="91"/>
      <c r="KP30" s="91"/>
      <c r="KQ30" s="91"/>
      <c r="KR30" s="91"/>
      <c r="KS30" s="91"/>
      <c r="KT30" s="91"/>
      <c r="KU30" s="91"/>
      <c r="KV30" s="91"/>
      <c r="KW30" s="91"/>
      <c r="KX30" s="91"/>
      <c r="KY30" s="91"/>
      <c r="KZ30" s="91"/>
      <c r="LA30" s="91"/>
      <c r="LB30" s="91"/>
      <c r="LC30" s="91"/>
      <c r="LD30" s="91"/>
      <c r="LE30" s="91"/>
      <c r="LF30" s="91"/>
      <c r="LG30" s="91"/>
      <c r="LH30" s="91"/>
      <c r="LI30" s="91"/>
      <c r="LJ30" s="91"/>
      <c r="LK30" s="91"/>
      <c r="LL30" s="91"/>
      <c r="LM30" s="91"/>
      <c r="LN30" s="91"/>
      <c r="LO30" s="91"/>
      <c r="LP30" s="91"/>
      <c r="LQ30" s="91"/>
      <c r="LR30" s="91"/>
      <c r="LS30" s="91"/>
      <c r="LT30" s="91"/>
      <c r="LU30" s="91"/>
      <c r="LV30" s="91"/>
      <c r="LW30" s="91"/>
      <c r="LX30" s="91"/>
      <c r="LY30" s="91"/>
      <c r="LZ30" s="91"/>
      <c r="MA30" s="91"/>
      <c r="MB30" s="91"/>
      <c r="MC30" s="91"/>
      <c r="MD30" s="91"/>
      <c r="ME30" s="91"/>
      <c r="MF30" s="91"/>
      <c r="MG30" s="91"/>
      <c r="MH30" s="91"/>
      <c r="MI30" s="91"/>
      <c r="MJ30" s="91"/>
      <c r="MK30" s="91"/>
      <c r="ML30" s="91"/>
      <c r="MM30" s="91"/>
      <c r="MN30" s="91"/>
      <c r="MO30" s="91"/>
      <c r="MP30" s="91"/>
      <c r="MQ30" s="91"/>
      <c r="MR30" s="91"/>
      <c r="MS30" s="91"/>
      <c r="MT30" s="91"/>
      <c r="MU30" s="91"/>
      <c r="MV30" s="91"/>
      <c r="MW30" s="91"/>
      <c r="MX30" s="91"/>
      <c r="MY30" s="91"/>
      <c r="MZ30" s="91"/>
      <c r="NA30" s="91"/>
      <c r="NB30" s="91"/>
      <c r="NC30" s="91"/>
      <c r="ND30" s="91"/>
      <c r="NE30" s="91"/>
      <c r="NF30" s="91"/>
      <c r="NG30" s="91"/>
      <c r="NH30" s="91"/>
      <c r="NI30" s="91"/>
      <c r="NJ30" s="91"/>
      <c r="NK30" s="91"/>
      <c r="NL30" s="91"/>
      <c r="NM30" s="91"/>
      <c r="NN30" s="91"/>
      <c r="NO30" s="91"/>
      <c r="NP30" s="91"/>
      <c r="NQ30" s="91"/>
      <c r="NR30" s="91"/>
      <c r="NS30" s="91"/>
      <c r="NT30" s="91"/>
      <c r="NU30" s="91"/>
      <c r="NV30" s="91"/>
      <c r="NW30" s="91"/>
      <c r="NX30" s="91"/>
      <c r="NY30" s="91"/>
      <c r="NZ30" s="91"/>
      <c r="OA30" s="91"/>
      <c r="OB30" s="91"/>
      <c r="OC30" s="91"/>
      <c r="OD30" s="91"/>
      <c r="OE30" s="91"/>
      <c r="OF30" s="91"/>
      <c r="OG30" s="91"/>
      <c r="OH30" s="91"/>
      <c r="OI30" s="91"/>
      <c r="OJ30" s="91"/>
      <c r="OK30" s="91"/>
      <c r="OL30" s="91"/>
      <c r="OM30" s="91"/>
      <c r="ON30" s="91"/>
      <c r="OO30" s="91"/>
      <c r="OP30" s="91"/>
      <c r="OQ30" s="91"/>
      <c r="OR30" s="91"/>
      <c r="OS30" s="91"/>
      <c r="OT30" s="91"/>
      <c r="OU30" s="91"/>
      <c r="OV30" s="91"/>
      <c r="OW30" s="91"/>
      <c r="OX30" s="91"/>
      <c r="OY30" s="91"/>
      <c r="OZ30" s="91"/>
      <c r="PA30" s="91"/>
      <c r="PB30" s="91"/>
      <c r="PC30" s="91"/>
      <c r="PD30" s="91"/>
      <c r="PE30" s="91"/>
      <c r="PF30" s="91"/>
      <c r="PG30" s="91"/>
      <c r="PH30" s="91"/>
      <c r="PI30" s="91"/>
      <c r="PJ30" s="91"/>
      <c r="PK30" s="91"/>
      <c r="PL30" s="91"/>
      <c r="PM30" s="91"/>
      <c r="PN30" s="91"/>
      <c r="PO30" s="91"/>
      <c r="PP30" s="91"/>
      <c r="PQ30" s="91"/>
      <c r="PR30" s="91"/>
      <c r="PS30" s="91"/>
      <c r="PT30" s="91"/>
      <c r="PU30" s="91"/>
      <c r="PV30" s="91"/>
      <c r="PW30" s="91"/>
      <c r="PX30" s="91"/>
      <c r="PY30" s="91"/>
      <c r="PZ30" s="91"/>
      <c r="QA30" s="91"/>
      <c r="QB30" s="91"/>
      <c r="QC30" s="91"/>
      <c r="QD30" s="91"/>
      <c r="QE30" s="91"/>
      <c r="QF30" s="91"/>
      <c r="QG30" s="91"/>
      <c r="QH30" s="91"/>
      <c r="QI30" s="91"/>
      <c r="QJ30" s="91"/>
      <c r="QK30" s="91"/>
      <c r="QL30" s="91"/>
      <c r="QM30" s="91"/>
      <c r="QN30" s="91"/>
      <c r="QO30" s="91"/>
      <c r="QP30" s="91"/>
      <c r="QQ30" s="91"/>
      <c r="QR30" s="91"/>
      <c r="QS30" s="91"/>
      <c r="QT30" s="91"/>
      <c r="QU30" s="91"/>
      <c r="QV30" s="91"/>
      <c r="QW30" s="91"/>
      <c r="QX30" s="91"/>
      <c r="QY30" s="91"/>
      <c r="QZ30" s="91"/>
      <c r="RA30" s="91"/>
      <c r="RB30" s="91"/>
      <c r="RC30" s="91"/>
      <c r="RD30" s="91"/>
      <c r="RE30" s="91"/>
      <c r="RF30" s="91"/>
      <c r="RG30" s="91"/>
      <c r="RH30" s="91"/>
      <c r="RI30" s="91"/>
      <c r="RJ30" s="91"/>
      <c r="RK30" s="91"/>
      <c r="RL30" s="91"/>
      <c r="RM30" s="91"/>
      <c r="RN30" s="91"/>
      <c r="RO30" s="91"/>
      <c r="RP30" s="91"/>
      <c r="RQ30" s="91"/>
      <c r="RR30" s="91"/>
      <c r="RS30" s="91"/>
      <c r="RT30" s="91"/>
      <c r="RU30" s="91"/>
      <c r="RV30" s="91"/>
      <c r="RW30" s="91"/>
      <c r="RX30" s="91"/>
      <c r="RY30" s="91"/>
      <c r="RZ30" s="91"/>
      <c r="SA30" s="91"/>
      <c r="SB30" s="91"/>
      <c r="SC30" s="91"/>
      <c r="SD30" s="91"/>
      <c r="SE30" s="91"/>
      <c r="SF30" s="91"/>
      <c r="SG30" s="91"/>
      <c r="SH30" s="91"/>
      <c r="SI30" s="91"/>
      <c r="SJ30" s="91"/>
      <c r="SK30" s="91"/>
      <c r="SL30" s="91"/>
      <c r="SM30" s="91"/>
      <c r="SN30" s="91"/>
      <c r="SO30" s="91"/>
      <c r="SP30" s="91"/>
      <c r="SQ30" s="91"/>
      <c r="SR30" s="91"/>
      <c r="SS30" s="91"/>
      <c r="ST30" s="91"/>
      <c r="SU30" s="91"/>
      <c r="SV30" s="91"/>
      <c r="SW30" s="91"/>
      <c r="SX30" s="91"/>
      <c r="SY30" s="91"/>
      <c r="SZ30" s="91"/>
      <c r="TA30" s="91"/>
      <c r="TB30" s="91"/>
      <c r="TC30" s="91"/>
      <c r="TD30" s="91"/>
      <c r="TE30" s="91"/>
      <c r="TF30" s="91"/>
      <c r="TG30" s="91"/>
      <c r="TH30" s="91"/>
      <c r="TI30" s="91"/>
      <c r="TJ30" s="91"/>
      <c r="TK30" s="91"/>
      <c r="TL30" s="91"/>
      <c r="TM30" s="91"/>
      <c r="TN30" s="91"/>
      <c r="TO30" s="91"/>
      <c r="TP30" s="91"/>
      <c r="TQ30" s="91"/>
      <c r="TR30" s="91"/>
      <c r="TS30" s="91"/>
      <c r="TT30" s="91"/>
      <c r="TU30" s="91"/>
      <c r="TV30" s="91"/>
      <c r="TW30" s="91"/>
      <c r="TX30" s="91"/>
      <c r="TY30" s="91"/>
      <c r="TZ30" s="91"/>
      <c r="UA30" s="91"/>
      <c r="UB30" s="91"/>
      <c r="UC30" s="91"/>
      <c r="UD30" s="91"/>
      <c r="UE30" s="91"/>
      <c r="UF30" s="91"/>
      <c r="UG30" s="91"/>
      <c r="UH30" s="91"/>
      <c r="UI30" s="91"/>
      <c r="UJ30" s="91"/>
      <c r="UK30" s="91"/>
      <c r="UL30" s="91"/>
      <c r="UM30" s="91"/>
      <c r="UN30" s="91"/>
      <c r="UO30" s="91"/>
      <c r="UP30" s="91"/>
      <c r="UQ30" s="91"/>
      <c r="UR30" s="91"/>
      <c r="US30" s="91"/>
      <c r="UT30" s="91"/>
      <c r="UU30" s="91"/>
      <c r="UV30" s="91"/>
      <c r="UW30" s="91"/>
      <c r="UX30" s="91"/>
      <c r="UY30" s="91"/>
      <c r="UZ30" s="91"/>
      <c r="VA30" s="91"/>
      <c r="VB30" s="91"/>
      <c r="VC30" s="91"/>
      <c r="VD30" s="91"/>
      <c r="VE30" s="91"/>
      <c r="VF30" s="91"/>
      <c r="VG30" s="91"/>
      <c r="VH30" s="91"/>
      <c r="VI30" s="91"/>
      <c r="VJ30" s="91"/>
      <c r="VK30" s="91"/>
      <c r="VL30" s="91"/>
      <c r="VM30" s="91"/>
      <c r="VN30" s="91"/>
      <c r="VO30" s="91"/>
      <c r="VP30" s="91"/>
      <c r="VQ30" s="91"/>
      <c r="VR30" s="91"/>
      <c r="VS30" s="91"/>
      <c r="VT30" s="91"/>
      <c r="VU30" s="91"/>
      <c r="VV30" s="91"/>
      <c r="VW30" s="91"/>
      <c r="VX30" s="91"/>
      <c r="VY30" s="91"/>
      <c r="VZ30" s="91"/>
      <c r="WA30" s="91"/>
      <c r="WB30" s="91"/>
      <c r="WC30" s="91"/>
      <c r="WD30" s="91"/>
      <c r="WE30" s="91"/>
      <c r="WF30" s="91"/>
      <c r="WG30" s="91"/>
      <c r="WH30" s="91"/>
      <c r="WI30" s="91"/>
      <c r="WJ30" s="91"/>
      <c r="WK30" s="91"/>
      <c r="WL30" s="91"/>
      <c r="WM30" s="91"/>
      <c r="WN30" s="91"/>
      <c r="WO30" s="91"/>
      <c r="WP30" s="91"/>
      <c r="WQ30" s="91"/>
      <c r="WR30" s="91"/>
      <c r="WS30" s="91"/>
      <c r="WT30" s="91"/>
      <c r="WU30" s="91"/>
      <c r="WV30" s="91"/>
      <c r="WW30" s="91"/>
      <c r="WX30" s="91"/>
      <c r="WY30" s="91"/>
      <c r="WZ30" s="91"/>
      <c r="XA30" s="91"/>
      <c r="XB30" s="91"/>
      <c r="XC30" s="91"/>
      <c r="XD30" s="91"/>
      <c r="XE30" s="91"/>
      <c r="XF30" s="91"/>
      <c r="XG30" s="91"/>
      <c r="XH30" s="91"/>
      <c r="XI30" s="91"/>
      <c r="XJ30" s="91"/>
      <c r="XK30" s="91"/>
      <c r="XL30" s="91"/>
      <c r="XM30" s="91"/>
      <c r="XN30" s="91"/>
      <c r="XO30" s="91"/>
      <c r="XP30" s="91"/>
      <c r="XQ30" s="91"/>
      <c r="XR30" s="91"/>
      <c r="XS30" s="91"/>
      <c r="XT30" s="91"/>
      <c r="XU30" s="91"/>
      <c r="XV30" s="91"/>
      <c r="XW30" s="91"/>
      <c r="XX30" s="91"/>
      <c r="XY30" s="91"/>
      <c r="XZ30" s="91"/>
      <c r="YA30" s="91"/>
      <c r="YB30" s="91"/>
      <c r="YC30" s="91"/>
      <c r="YD30" s="91"/>
      <c r="YE30" s="91"/>
      <c r="YF30" s="91"/>
      <c r="YG30" s="91"/>
      <c r="YH30" s="91"/>
      <c r="YI30" s="91"/>
      <c r="YJ30" s="91"/>
      <c r="YK30" s="91"/>
      <c r="YL30" s="91"/>
      <c r="YM30" s="91"/>
      <c r="YN30" s="91"/>
      <c r="YO30" s="91"/>
      <c r="YP30" s="91"/>
      <c r="YQ30" s="91"/>
      <c r="YR30" s="91"/>
      <c r="YS30" s="91"/>
      <c r="YT30" s="91"/>
      <c r="YU30" s="91"/>
      <c r="YV30" s="91"/>
      <c r="YW30" s="91"/>
      <c r="YX30" s="91"/>
      <c r="YY30" s="91"/>
      <c r="YZ30" s="91"/>
      <c r="ZA30" s="91"/>
      <c r="ZB30" s="91"/>
      <c r="ZC30" s="91"/>
      <c r="ZD30" s="91"/>
      <c r="ZE30" s="91"/>
      <c r="ZF30" s="91"/>
      <c r="ZG30" s="91"/>
      <c r="ZH30" s="91"/>
      <c r="ZI30" s="91"/>
      <c r="ZJ30" s="91"/>
      <c r="ZK30" s="91"/>
      <c r="ZL30" s="91"/>
      <c r="ZM30" s="91"/>
      <c r="ZN30" s="91"/>
      <c r="ZO30" s="91"/>
      <c r="ZP30" s="91"/>
      <c r="ZQ30" s="91"/>
      <c r="ZR30" s="91"/>
      <c r="ZS30" s="91"/>
      <c r="ZT30" s="91"/>
      <c r="ZU30" s="91"/>
      <c r="ZV30" s="91"/>
      <c r="ZW30" s="91"/>
      <c r="ZX30" s="91"/>
      <c r="ZY30" s="91"/>
      <c r="ZZ30" s="91"/>
      <c r="AAA30" s="91"/>
      <c r="AAB30" s="91"/>
      <c r="AAC30" s="91"/>
      <c r="AAD30" s="91"/>
      <c r="AAE30" s="91"/>
      <c r="AAF30" s="91"/>
      <c r="AAG30" s="91"/>
      <c r="AAH30" s="91"/>
      <c r="AAI30" s="91"/>
      <c r="AAJ30" s="91"/>
      <c r="AAK30" s="91"/>
      <c r="AAL30" s="91"/>
      <c r="AAM30" s="91"/>
      <c r="AAN30" s="91"/>
      <c r="AAO30" s="91"/>
      <c r="AAP30" s="91"/>
      <c r="AAQ30" s="91"/>
      <c r="AAR30" s="91"/>
      <c r="AAS30" s="91"/>
      <c r="AAT30" s="91"/>
      <c r="AAU30" s="91"/>
      <c r="AAV30" s="91"/>
      <c r="AAW30" s="91"/>
      <c r="AAX30" s="91"/>
      <c r="AAY30" s="91"/>
      <c r="AAZ30" s="91"/>
      <c r="ABA30" s="91"/>
      <c r="ABB30" s="91"/>
      <c r="ABC30" s="91"/>
      <c r="ABD30" s="91"/>
      <c r="ABE30" s="91"/>
      <c r="ABF30" s="91"/>
      <c r="ABG30" s="91"/>
      <c r="ABH30" s="91"/>
      <c r="ABI30" s="91"/>
      <c r="ABJ30" s="91"/>
      <c r="ABK30" s="91"/>
      <c r="ABL30" s="91"/>
      <c r="ABM30" s="91"/>
      <c r="ABN30" s="91"/>
      <c r="ABO30" s="91"/>
      <c r="ABP30" s="91"/>
      <c r="ABQ30" s="91"/>
      <c r="ABR30" s="91"/>
      <c r="ABS30" s="91"/>
      <c r="ABT30" s="91"/>
      <c r="ABU30" s="91"/>
      <c r="ABV30" s="91"/>
      <c r="ABW30" s="91"/>
      <c r="ABX30" s="91"/>
      <c r="ABY30" s="91"/>
      <c r="ABZ30" s="91"/>
      <c r="ACA30" s="91"/>
      <c r="ACB30" s="91"/>
      <c r="ACC30" s="91"/>
      <c r="ACD30" s="91"/>
      <c r="ACE30" s="91"/>
      <c r="ACF30" s="91"/>
      <c r="ACG30" s="91"/>
      <c r="ACH30" s="91"/>
      <c r="ACI30" s="91"/>
      <c r="ACJ30" s="91"/>
      <c r="ACK30" s="91"/>
      <c r="ACL30" s="91"/>
      <c r="ACM30" s="91"/>
      <c r="ACN30" s="91"/>
      <c r="ACO30" s="91"/>
      <c r="ACP30" s="91"/>
      <c r="ACQ30" s="91"/>
      <c r="ACR30" s="91"/>
      <c r="ACS30" s="91"/>
      <c r="ACT30" s="91"/>
      <c r="ACU30" s="91"/>
      <c r="ACV30" s="91"/>
      <c r="ACW30" s="91"/>
      <c r="ACX30" s="91"/>
      <c r="ACY30" s="91"/>
      <c r="ACZ30" s="91"/>
      <c r="ADA30" s="91"/>
      <c r="ADB30" s="91"/>
      <c r="ADC30" s="91"/>
      <c r="ADD30" s="91"/>
      <c r="ADE30" s="91"/>
      <c r="ADF30" s="91"/>
      <c r="ADG30" s="91"/>
      <c r="ADH30" s="91"/>
      <c r="ADI30" s="91"/>
      <c r="ADJ30" s="91"/>
      <c r="ADK30" s="91"/>
      <c r="ADL30" s="91"/>
      <c r="ADM30" s="91"/>
      <c r="ADN30" s="91"/>
      <c r="ADO30" s="91"/>
      <c r="ADP30" s="91"/>
      <c r="ADQ30" s="91"/>
      <c r="ADR30" s="91"/>
      <c r="ADS30" s="91"/>
      <c r="ADT30" s="91"/>
      <c r="ADU30" s="91"/>
      <c r="ADV30" s="91"/>
      <c r="ADW30" s="91"/>
      <c r="ADX30" s="91"/>
      <c r="ADY30" s="91"/>
      <c r="ADZ30" s="91"/>
      <c r="AEA30" s="91"/>
      <c r="AEB30" s="91"/>
      <c r="AEC30" s="91"/>
      <c r="AED30" s="91"/>
      <c r="AEE30" s="91"/>
      <c r="AEF30" s="91"/>
      <c r="AEG30" s="91"/>
      <c r="AEH30" s="91"/>
      <c r="AEI30" s="91"/>
      <c r="AEJ30" s="91"/>
      <c r="AEK30" s="91"/>
      <c r="AEL30" s="91"/>
      <c r="AEM30" s="91"/>
      <c r="AEN30" s="91"/>
      <c r="AEO30" s="91"/>
      <c r="AEP30" s="91"/>
      <c r="AEQ30" s="91"/>
      <c r="AER30" s="91"/>
      <c r="AES30" s="91"/>
      <c r="AET30" s="91"/>
      <c r="AEU30" s="91"/>
      <c r="AEV30" s="91"/>
      <c r="AEW30" s="91"/>
      <c r="AEX30" s="91"/>
      <c r="AEY30" s="91"/>
      <c r="AEZ30" s="91"/>
      <c r="AFA30" s="91"/>
      <c r="AFB30" s="91"/>
      <c r="AFC30" s="91"/>
      <c r="AFD30" s="91"/>
      <c r="AFE30" s="91"/>
      <c r="AFF30" s="91"/>
      <c r="AFG30" s="91"/>
      <c r="AFH30" s="91"/>
      <c r="AFI30" s="91"/>
      <c r="AFJ30" s="91"/>
      <c r="AFK30" s="91"/>
      <c r="AFL30" s="91"/>
      <c r="AFM30" s="91"/>
      <c r="AFN30" s="91"/>
      <c r="AFO30" s="91"/>
      <c r="AFP30" s="91"/>
      <c r="AFQ30" s="91"/>
      <c r="AFR30" s="91"/>
      <c r="AFS30" s="91"/>
      <c r="AFT30" s="91"/>
      <c r="AFU30" s="91"/>
      <c r="AFV30" s="91"/>
      <c r="AFW30" s="91"/>
      <c r="AFX30" s="91"/>
      <c r="AFY30" s="91"/>
      <c r="AFZ30" s="91"/>
      <c r="AGA30" s="91"/>
      <c r="AGB30" s="91"/>
      <c r="AGC30" s="91"/>
      <c r="AGD30" s="91"/>
      <c r="AGE30" s="91"/>
      <c r="AGF30" s="91"/>
      <c r="AGG30" s="91"/>
      <c r="AGH30" s="91"/>
      <c r="AGI30" s="91"/>
      <c r="AGJ30" s="91"/>
      <c r="AGK30" s="91"/>
      <c r="AGL30" s="91"/>
      <c r="AGM30" s="91"/>
      <c r="AGN30" s="91"/>
      <c r="AGO30" s="91"/>
      <c r="AGP30" s="91"/>
      <c r="AGQ30" s="91"/>
      <c r="AGR30" s="91"/>
      <c r="AGS30" s="91"/>
      <c r="AGT30" s="91"/>
      <c r="AGU30" s="91"/>
      <c r="AGV30" s="91"/>
      <c r="AGW30" s="91"/>
      <c r="AGX30" s="91"/>
      <c r="AGY30" s="91"/>
      <c r="AGZ30" s="91"/>
      <c r="AHA30" s="91"/>
      <c r="AHB30" s="91"/>
      <c r="AHC30" s="91"/>
      <c r="AHD30" s="91"/>
      <c r="AHE30" s="91"/>
      <c r="AHF30" s="91"/>
      <c r="AHG30" s="91"/>
      <c r="AHH30" s="91"/>
      <c r="AHI30" s="91"/>
      <c r="AHJ30" s="91"/>
      <c r="AHK30" s="91"/>
      <c r="AHL30" s="91"/>
      <c r="AHM30" s="91"/>
      <c r="AHN30" s="91"/>
      <c r="AHO30" s="91"/>
      <c r="AHP30" s="91"/>
      <c r="AHQ30" s="91"/>
      <c r="AHR30" s="91"/>
      <c r="AHS30" s="91"/>
      <c r="AHT30" s="91"/>
      <c r="AHU30" s="91"/>
      <c r="AHV30" s="91"/>
      <c r="AHW30" s="91"/>
      <c r="AHX30" s="91"/>
      <c r="AHY30" s="91"/>
      <c r="AHZ30" s="91"/>
      <c r="AIA30" s="91"/>
      <c r="AIB30" s="91"/>
      <c r="AIC30" s="91"/>
      <c r="AID30" s="91"/>
      <c r="AIE30" s="91"/>
      <c r="AIF30" s="91"/>
      <c r="AIG30" s="91"/>
      <c r="AIH30" s="91"/>
      <c r="AII30" s="91"/>
      <c r="AIJ30" s="91"/>
      <c r="AIK30" s="91"/>
      <c r="AIL30" s="91"/>
      <c r="AIM30" s="91"/>
      <c r="AIN30" s="91"/>
      <c r="AIO30" s="91"/>
      <c r="AIP30" s="91"/>
      <c r="AIQ30" s="91"/>
      <c r="AIR30" s="91"/>
      <c r="AIS30" s="91"/>
      <c r="AIT30" s="91"/>
      <c r="AIU30" s="91"/>
      <c r="AIV30" s="91"/>
      <c r="AIW30" s="91"/>
      <c r="AIX30" s="91"/>
      <c r="AIY30" s="91"/>
      <c r="AIZ30" s="91"/>
      <c r="AJA30" s="91"/>
      <c r="AJB30" s="91"/>
      <c r="AJC30" s="91"/>
      <c r="AJD30" s="91"/>
      <c r="AJE30" s="91"/>
      <c r="AJF30" s="91"/>
      <c r="AJG30" s="91"/>
      <c r="AJH30" s="91"/>
      <c r="AJI30" s="91"/>
      <c r="AJJ30" s="91"/>
      <c r="AJK30" s="91"/>
      <c r="AJL30" s="91"/>
      <c r="AJM30" s="91"/>
      <c r="AJN30" s="91"/>
      <c r="AJO30" s="91"/>
      <c r="AJP30" s="91"/>
      <c r="AJQ30" s="91"/>
      <c r="AJR30" s="91"/>
      <c r="AJS30" s="91"/>
      <c r="AJT30" s="91"/>
      <c r="AJU30" s="91"/>
      <c r="AJV30" s="91"/>
      <c r="AJW30" s="91"/>
      <c r="AJX30" s="91"/>
      <c r="AJY30" s="91"/>
      <c r="AJZ30" s="91"/>
      <c r="AKA30" s="91"/>
      <c r="AKB30" s="91"/>
      <c r="AKC30" s="91"/>
      <c r="AKD30" s="91"/>
      <c r="AKE30" s="91"/>
      <c r="AKF30" s="91"/>
      <c r="AKG30" s="91"/>
      <c r="AKH30" s="91"/>
      <c r="AKI30" s="91"/>
      <c r="AKJ30" s="91"/>
    </row>
    <row r="31" spans="1:972" s="93" customFormat="1">
      <c r="A31" s="96">
        <v>833680</v>
      </c>
      <c r="B31" s="91" t="s">
        <v>2108</v>
      </c>
      <c r="C31" s="97" t="s">
        <v>2109</v>
      </c>
      <c r="D31" s="98" t="s">
        <v>1982</v>
      </c>
      <c r="E31" s="99" t="s">
        <v>1982</v>
      </c>
      <c r="F31" s="90"/>
      <c r="G31" s="91"/>
      <c r="H31" s="88" t="s">
        <v>2120</v>
      </c>
      <c r="I31" s="91" t="s">
        <v>2110</v>
      </c>
      <c r="J31" s="99" t="s">
        <v>2111</v>
      </c>
      <c r="K31" s="89" t="s">
        <v>2022</v>
      </c>
      <c r="L31" s="92">
        <v>10000</v>
      </c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1"/>
      <c r="ED31" s="91"/>
      <c r="EE31" s="91"/>
      <c r="EF31" s="91"/>
      <c r="EG31" s="91"/>
      <c r="EH31" s="91"/>
      <c r="EI31" s="91"/>
      <c r="EJ31" s="91"/>
      <c r="EK31" s="91"/>
      <c r="EL31" s="91"/>
      <c r="EM31" s="91"/>
      <c r="EN31" s="91"/>
      <c r="EO31" s="91"/>
      <c r="EP31" s="91"/>
      <c r="EQ31" s="91"/>
      <c r="ER31" s="91"/>
      <c r="ES31" s="91"/>
      <c r="ET31" s="91"/>
      <c r="EU31" s="91"/>
      <c r="EV31" s="91"/>
      <c r="EW31" s="91"/>
      <c r="EX31" s="91"/>
      <c r="EY31" s="91"/>
      <c r="EZ31" s="91"/>
      <c r="FA31" s="91"/>
      <c r="FB31" s="91"/>
      <c r="FC31" s="91"/>
      <c r="FD31" s="91"/>
      <c r="FE31" s="91"/>
      <c r="FF31" s="91"/>
      <c r="FG31" s="91"/>
      <c r="FH31" s="91"/>
      <c r="FI31" s="91"/>
      <c r="FJ31" s="91"/>
      <c r="FK31" s="91"/>
      <c r="FL31" s="91"/>
      <c r="FM31" s="91"/>
      <c r="FN31" s="91"/>
      <c r="FO31" s="91"/>
      <c r="FP31" s="91"/>
      <c r="FQ31" s="91"/>
      <c r="FR31" s="91"/>
      <c r="FS31" s="91"/>
      <c r="FT31" s="91"/>
      <c r="FU31" s="91"/>
      <c r="FV31" s="91"/>
      <c r="FW31" s="91"/>
      <c r="FX31" s="91"/>
      <c r="FY31" s="91"/>
      <c r="FZ31" s="91"/>
      <c r="GA31" s="91"/>
      <c r="GB31" s="91"/>
      <c r="GC31" s="91"/>
      <c r="GD31" s="91"/>
      <c r="GE31" s="91"/>
      <c r="GF31" s="91"/>
      <c r="GG31" s="91"/>
      <c r="GH31" s="91"/>
      <c r="GI31" s="91"/>
      <c r="GJ31" s="91"/>
      <c r="GK31" s="91"/>
      <c r="GL31" s="91"/>
      <c r="GM31" s="91"/>
      <c r="GN31" s="91"/>
      <c r="GO31" s="91"/>
      <c r="GP31" s="91"/>
      <c r="GQ31" s="91"/>
      <c r="GR31" s="91"/>
      <c r="GS31" s="91"/>
      <c r="GT31" s="91"/>
      <c r="GU31" s="91"/>
      <c r="GV31" s="91"/>
      <c r="GW31" s="91"/>
      <c r="GX31" s="91"/>
      <c r="GY31" s="91"/>
      <c r="GZ31" s="91"/>
      <c r="HA31" s="91"/>
      <c r="HB31" s="91"/>
      <c r="HC31" s="91"/>
      <c r="HD31" s="91"/>
      <c r="HE31" s="91"/>
      <c r="HF31" s="91"/>
      <c r="HG31" s="91"/>
      <c r="HH31" s="91"/>
      <c r="HI31" s="91"/>
      <c r="HJ31" s="91"/>
      <c r="HK31" s="91"/>
      <c r="HL31" s="91"/>
      <c r="HM31" s="91"/>
      <c r="HN31" s="91"/>
      <c r="HO31" s="91"/>
      <c r="HP31" s="91"/>
      <c r="HQ31" s="91"/>
      <c r="HR31" s="91"/>
      <c r="HS31" s="91"/>
      <c r="HT31" s="91"/>
      <c r="HU31" s="91"/>
      <c r="HV31" s="91"/>
      <c r="HW31" s="91"/>
      <c r="HX31" s="91"/>
      <c r="HY31" s="91"/>
      <c r="HZ31" s="91"/>
      <c r="IA31" s="91"/>
      <c r="IB31" s="91"/>
      <c r="IC31" s="91"/>
      <c r="ID31" s="91"/>
      <c r="IE31" s="91"/>
      <c r="IF31" s="91"/>
      <c r="IG31" s="91"/>
      <c r="IH31" s="91"/>
      <c r="II31" s="91"/>
      <c r="IJ31" s="91"/>
      <c r="IK31" s="91"/>
      <c r="IL31" s="91"/>
      <c r="IM31" s="91"/>
      <c r="IN31" s="91"/>
      <c r="IO31" s="91"/>
      <c r="IP31" s="91"/>
      <c r="IQ31" s="91"/>
      <c r="IR31" s="91"/>
      <c r="IS31" s="91"/>
      <c r="IT31" s="91"/>
      <c r="IU31" s="91"/>
      <c r="IV31" s="91"/>
      <c r="IW31" s="91"/>
      <c r="IX31" s="91"/>
      <c r="IY31" s="91"/>
      <c r="IZ31" s="91"/>
      <c r="JA31" s="91"/>
      <c r="JB31" s="91"/>
      <c r="JC31" s="91"/>
      <c r="JD31" s="91"/>
      <c r="JE31" s="91"/>
      <c r="JF31" s="91"/>
      <c r="JG31" s="91"/>
      <c r="JH31" s="91"/>
      <c r="JI31" s="91"/>
      <c r="JJ31" s="91"/>
      <c r="JK31" s="91"/>
      <c r="JL31" s="91"/>
      <c r="JM31" s="91"/>
      <c r="JN31" s="91"/>
      <c r="JO31" s="91"/>
      <c r="JP31" s="91"/>
      <c r="JQ31" s="91"/>
      <c r="JR31" s="91"/>
      <c r="JS31" s="91"/>
      <c r="JT31" s="91"/>
      <c r="JU31" s="91"/>
      <c r="JV31" s="91"/>
      <c r="JW31" s="91"/>
      <c r="JX31" s="91"/>
      <c r="JY31" s="91"/>
      <c r="JZ31" s="91"/>
      <c r="KA31" s="91"/>
      <c r="KB31" s="91"/>
      <c r="KC31" s="91"/>
      <c r="KD31" s="91"/>
      <c r="KE31" s="91"/>
      <c r="KF31" s="91"/>
      <c r="KG31" s="91"/>
      <c r="KH31" s="91"/>
      <c r="KI31" s="91"/>
      <c r="KJ31" s="91"/>
      <c r="KK31" s="91"/>
      <c r="KL31" s="91"/>
      <c r="KM31" s="91"/>
      <c r="KN31" s="91"/>
      <c r="KO31" s="91"/>
      <c r="KP31" s="91"/>
      <c r="KQ31" s="91"/>
      <c r="KR31" s="91"/>
      <c r="KS31" s="91"/>
      <c r="KT31" s="91"/>
      <c r="KU31" s="91"/>
      <c r="KV31" s="91"/>
      <c r="KW31" s="91"/>
      <c r="KX31" s="91"/>
      <c r="KY31" s="91"/>
      <c r="KZ31" s="91"/>
      <c r="LA31" s="91"/>
      <c r="LB31" s="91"/>
      <c r="LC31" s="91"/>
      <c r="LD31" s="91"/>
      <c r="LE31" s="91"/>
      <c r="LF31" s="91"/>
      <c r="LG31" s="91"/>
      <c r="LH31" s="91"/>
      <c r="LI31" s="91"/>
      <c r="LJ31" s="91"/>
      <c r="LK31" s="91"/>
      <c r="LL31" s="91"/>
      <c r="LM31" s="91"/>
      <c r="LN31" s="91"/>
      <c r="LO31" s="91"/>
      <c r="LP31" s="91"/>
      <c r="LQ31" s="91"/>
      <c r="LR31" s="91"/>
      <c r="LS31" s="91"/>
      <c r="LT31" s="91"/>
      <c r="LU31" s="91"/>
      <c r="LV31" s="91"/>
      <c r="LW31" s="91"/>
      <c r="LX31" s="91"/>
      <c r="LY31" s="91"/>
      <c r="LZ31" s="91"/>
      <c r="MA31" s="91"/>
      <c r="MB31" s="91"/>
      <c r="MC31" s="91"/>
      <c r="MD31" s="91"/>
      <c r="ME31" s="91"/>
      <c r="MF31" s="91"/>
      <c r="MG31" s="91"/>
      <c r="MH31" s="91"/>
      <c r="MI31" s="91"/>
      <c r="MJ31" s="91"/>
      <c r="MK31" s="91"/>
      <c r="ML31" s="91"/>
      <c r="MM31" s="91"/>
      <c r="MN31" s="91"/>
      <c r="MO31" s="91"/>
      <c r="MP31" s="91"/>
      <c r="MQ31" s="91"/>
      <c r="MR31" s="91"/>
      <c r="MS31" s="91"/>
      <c r="MT31" s="91"/>
      <c r="MU31" s="91"/>
      <c r="MV31" s="91"/>
      <c r="MW31" s="91"/>
      <c r="MX31" s="91"/>
      <c r="MY31" s="91"/>
      <c r="MZ31" s="91"/>
      <c r="NA31" s="91"/>
      <c r="NB31" s="91"/>
      <c r="NC31" s="91"/>
      <c r="ND31" s="91"/>
      <c r="NE31" s="91"/>
      <c r="NF31" s="91"/>
      <c r="NG31" s="91"/>
      <c r="NH31" s="91"/>
      <c r="NI31" s="91"/>
      <c r="NJ31" s="91"/>
      <c r="NK31" s="91"/>
      <c r="NL31" s="91"/>
      <c r="NM31" s="91"/>
      <c r="NN31" s="91"/>
      <c r="NO31" s="91"/>
      <c r="NP31" s="91"/>
      <c r="NQ31" s="91"/>
      <c r="NR31" s="91"/>
      <c r="NS31" s="91"/>
      <c r="NT31" s="91"/>
      <c r="NU31" s="91"/>
      <c r="NV31" s="91"/>
      <c r="NW31" s="91"/>
      <c r="NX31" s="91"/>
      <c r="NY31" s="91"/>
      <c r="NZ31" s="91"/>
      <c r="OA31" s="91"/>
      <c r="OB31" s="91"/>
      <c r="OC31" s="91"/>
      <c r="OD31" s="91"/>
      <c r="OE31" s="91"/>
      <c r="OF31" s="91"/>
      <c r="OG31" s="91"/>
      <c r="OH31" s="91"/>
      <c r="OI31" s="91"/>
      <c r="OJ31" s="91"/>
      <c r="OK31" s="91"/>
      <c r="OL31" s="91"/>
      <c r="OM31" s="91"/>
      <c r="ON31" s="91"/>
      <c r="OO31" s="91"/>
      <c r="OP31" s="91"/>
      <c r="OQ31" s="91"/>
      <c r="OR31" s="91"/>
      <c r="OS31" s="91"/>
      <c r="OT31" s="91"/>
      <c r="OU31" s="91"/>
      <c r="OV31" s="91"/>
      <c r="OW31" s="91"/>
      <c r="OX31" s="91"/>
      <c r="OY31" s="91"/>
      <c r="OZ31" s="91"/>
      <c r="PA31" s="91"/>
      <c r="PB31" s="91"/>
      <c r="PC31" s="91"/>
      <c r="PD31" s="91"/>
      <c r="PE31" s="91"/>
      <c r="PF31" s="91"/>
      <c r="PG31" s="91"/>
      <c r="PH31" s="91"/>
      <c r="PI31" s="91"/>
      <c r="PJ31" s="91"/>
      <c r="PK31" s="91"/>
      <c r="PL31" s="91"/>
      <c r="PM31" s="91"/>
      <c r="PN31" s="91"/>
      <c r="PO31" s="91"/>
      <c r="PP31" s="91"/>
      <c r="PQ31" s="91"/>
      <c r="PR31" s="91"/>
      <c r="PS31" s="91"/>
      <c r="PT31" s="91"/>
      <c r="PU31" s="91"/>
      <c r="PV31" s="91"/>
      <c r="PW31" s="91"/>
      <c r="PX31" s="91"/>
      <c r="PY31" s="91"/>
      <c r="PZ31" s="91"/>
      <c r="QA31" s="91"/>
      <c r="QB31" s="91"/>
      <c r="QC31" s="91"/>
      <c r="QD31" s="91"/>
      <c r="QE31" s="91"/>
      <c r="QF31" s="91"/>
      <c r="QG31" s="91"/>
      <c r="QH31" s="91"/>
      <c r="QI31" s="91"/>
      <c r="QJ31" s="91"/>
      <c r="QK31" s="91"/>
      <c r="QL31" s="91"/>
      <c r="QM31" s="91"/>
      <c r="QN31" s="91"/>
      <c r="QO31" s="91"/>
      <c r="QP31" s="91"/>
      <c r="QQ31" s="91"/>
      <c r="QR31" s="91"/>
      <c r="QS31" s="91"/>
      <c r="QT31" s="91"/>
      <c r="QU31" s="91"/>
      <c r="QV31" s="91"/>
      <c r="QW31" s="91"/>
      <c r="QX31" s="91"/>
      <c r="QY31" s="91"/>
      <c r="QZ31" s="91"/>
      <c r="RA31" s="91"/>
      <c r="RB31" s="91"/>
      <c r="RC31" s="91"/>
      <c r="RD31" s="91"/>
      <c r="RE31" s="91"/>
      <c r="RF31" s="91"/>
      <c r="RG31" s="91"/>
      <c r="RH31" s="91"/>
      <c r="RI31" s="91"/>
      <c r="RJ31" s="91"/>
      <c r="RK31" s="91"/>
      <c r="RL31" s="91"/>
      <c r="RM31" s="91"/>
      <c r="RN31" s="91"/>
      <c r="RO31" s="91"/>
      <c r="RP31" s="91"/>
      <c r="RQ31" s="91"/>
      <c r="RR31" s="91"/>
      <c r="RS31" s="91"/>
      <c r="RT31" s="91"/>
      <c r="RU31" s="91"/>
      <c r="RV31" s="91"/>
      <c r="RW31" s="91"/>
      <c r="RX31" s="91"/>
      <c r="RY31" s="91"/>
      <c r="RZ31" s="91"/>
      <c r="SA31" s="91"/>
      <c r="SB31" s="91"/>
      <c r="SC31" s="91"/>
      <c r="SD31" s="91"/>
      <c r="SE31" s="91"/>
      <c r="SF31" s="91"/>
      <c r="SG31" s="91"/>
      <c r="SH31" s="91"/>
      <c r="SI31" s="91"/>
      <c r="SJ31" s="91"/>
      <c r="SK31" s="91"/>
      <c r="SL31" s="91"/>
      <c r="SM31" s="91"/>
      <c r="SN31" s="91"/>
      <c r="SO31" s="91"/>
      <c r="SP31" s="91"/>
      <c r="SQ31" s="91"/>
      <c r="SR31" s="91"/>
      <c r="SS31" s="91"/>
      <c r="ST31" s="91"/>
      <c r="SU31" s="91"/>
      <c r="SV31" s="91"/>
      <c r="SW31" s="91"/>
      <c r="SX31" s="91"/>
      <c r="SY31" s="91"/>
      <c r="SZ31" s="91"/>
      <c r="TA31" s="91"/>
      <c r="TB31" s="91"/>
      <c r="TC31" s="91"/>
      <c r="TD31" s="91"/>
      <c r="TE31" s="91"/>
      <c r="TF31" s="91"/>
      <c r="TG31" s="91"/>
      <c r="TH31" s="91"/>
      <c r="TI31" s="91"/>
      <c r="TJ31" s="91"/>
      <c r="TK31" s="91"/>
      <c r="TL31" s="91"/>
      <c r="TM31" s="91"/>
      <c r="TN31" s="91"/>
      <c r="TO31" s="91"/>
      <c r="TP31" s="91"/>
      <c r="TQ31" s="91"/>
      <c r="TR31" s="91"/>
      <c r="TS31" s="91"/>
      <c r="TT31" s="91"/>
      <c r="TU31" s="91"/>
      <c r="TV31" s="91"/>
      <c r="TW31" s="91"/>
      <c r="TX31" s="91"/>
      <c r="TY31" s="91"/>
      <c r="TZ31" s="91"/>
      <c r="UA31" s="91"/>
      <c r="UB31" s="91"/>
      <c r="UC31" s="91"/>
      <c r="UD31" s="91"/>
      <c r="UE31" s="91"/>
      <c r="UF31" s="91"/>
      <c r="UG31" s="91"/>
      <c r="UH31" s="91"/>
      <c r="UI31" s="91"/>
      <c r="UJ31" s="91"/>
      <c r="UK31" s="91"/>
      <c r="UL31" s="91"/>
      <c r="UM31" s="91"/>
      <c r="UN31" s="91"/>
      <c r="UO31" s="91"/>
      <c r="UP31" s="91"/>
      <c r="UQ31" s="91"/>
      <c r="UR31" s="91"/>
      <c r="US31" s="91"/>
      <c r="UT31" s="91"/>
      <c r="UU31" s="91"/>
      <c r="UV31" s="91"/>
      <c r="UW31" s="91"/>
      <c r="UX31" s="91"/>
      <c r="UY31" s="91"/>
      <c r="UZ31" s="91"/>
      <c r="VA31" s="91"/>
      <c r="VB31" s="91"/>
      <c r="VC31" s="91"/>
      <c r="VD31" s="91"/>
      <c r="VE31" s="91"/>
      <c r="VF31" s="91"/>
      <c r="VG31" s="91"/>
      <c r="VH31" s="91"/>
      <c r="VI31" s="91"/>
      <c r="VJ31" s="91"/>
      <c r="VK31" s="91"/>
      <c r="VL31" s="91"/>
      <c r="VM31" s="91"/>
      <c r="VN31" s="91"/>
      <c r="VO31" s="91"/>
      <c r="VP31" s="91"/>
      <c r="VQ31" s="91"/>
      <c r="VR31" s="91"/>
      <c r="VS31" s="91"/>
      <c r="VT31" s="91"/>
      <c r="VU31" s="91"/>
      <c r="VV31" s="91"/>
      <c r="VW31" s="91"/>
      <c r="VX31" s="91"/>
      <c r="VY31" s="91"/>
      <c r="VZ31" s="91"/>
      <c r="WA31" s="91"/>
      <c r="WB31" s="91"/>
      <c r="WC31" s="91"/>
      <c r="WD31" s="91"/>
      <c r="WE31" s="91"/>
      <c r="WF31" s="91"/>
      <c r="WG31" s="91"/>
      <c r="WH31" s="91"/>
      <c r="WI31" s="91"/>
      <c r="WJ31" s="91"/>
      <c r="WK31" s="91"/>
      <c r="WL31" s="91"/>
      <c r="WM31" s="91"/>
      <c r="WN31" s="91"/>
      <c r="WO31" s="91"/>
      <c r="WP31" s="91"/>
      <c r="WQ31" s="91"/>
      <c r="WR31" s="91"/>
      <c r="WS31" s="91"/>
      <c r="WT31" s="91"/>
      <c r="WU31" s="91"/>
      <c r="WV31" s="91"/>
      <c r="WW31" s="91"/>
      <c r="WX31" s="91"/>
      <c r="WY31" s="91"/>
      <c r="WZ31" s="91"/>
      <c r="XA31" s="91"/>
      <c r="XB31" s="91"/>
      <c r="XC31" s="91"/>
      <c r="XD31" s="91"/>
      <c r="XE31" s="91"/>
      <c r="XF31" s="91"/>
      <c r="XG31" s="91"/>
      <c r="XH31" s="91"/>
      <c r="XI31" s="91"/>
      <c r="XJ31" s="91"/>
      <c r="XK31" s="91"/>
      <c r="XL31" s="91"/>
      <c r="XM31" s="91"/>
      <c r="XN31" s="91"/>
      <c r="XO31" s="91"/>
      <c r="XP31" s="91"/>
      <c r="XQ31" s="91"/>
      <c r="XR31" s="91"/>
      <c r="XS31" s="91"/>
      <c r="XT31" s="91"/>
      <c r="XU31" s="91"/>
      <c r="XV31" s="91"/>
      <c r="XW31" s="91"/>
      <c r="XX31" s="91"/>
      <c r="XY31" s="91"/>
      <c r="XZ31" s="91"/>
      <c r="YA31" s="91"/>
      <c r="YB31" s="91"/>
      <c r="YC31" s="91"/>
      <c r="YD31" s="91"/>
      <c r="YE31" s="91"/>
      <c r="YF31" s="91"/>
      <c r="YG31" s="91"/>
      <c r="YH31" s="91"/>
      <c r="YI31" s="91"/>
      <c r="YJ31" s="91"/>
      <c r="YK31" s="91"/>
      <c r="YL31" s="91"/>
      <c r="YM31" s="91"/>
      <c r="YN31" s="91"/>
      <c r="YO31" s="91"/>
      <c r="YP31" s="91"/>
      <c r="YQ31" s="91"/>
      <c r="YR31" s="91"/>
      <c r="YS31" s="91"/>
      <c r="YT31" s="91"/>
      <c r="YU31" s="91"/>
      <c r="YV31" s="91"/>
      <c r="YW31" s="91"/>
      <c r="YX31" s="91"/>
      <c r="YY31" s="91"/>
      <c r="YZ31" s="91"/>
      <c r="ZA31" s="91"/>
      <c r="ZB31" s="91"/>
      <c r="ZC31" s="91"/>
      <c r="ZD31" s="91"/>
      <c r="ZE31" s="91"/>
      <c r="ZF31" s="91"/>
      <c r="ZG31" s="91"/>
      <c r="ZH31" s="91"/>
      <c r="ZI31" s="91"/>
      <c r="ZJ31" s="91"/>
      <c r="ZK31" s="91"/>
      <c r="ZL31" s="91"/>
      <c r="ZM31" s="91"/>
      <c r="ZN31" s="91"/>
      <c r="ZO31" s="91"/>
      <c r="ZP31" s="91"/>
      <c r="ZQ31" s="91"/>
      <c r="ZR31" s="91"/>
      <c r="ZS31" s="91"/>
      <c r="ZT31" s="91"/>
      <c r="ZU31" s="91"/>
      <c r="ZV31" s="91"/>
      <c r="ZW31" s="91"/>
      <c r="ZX31" s="91"/>
      <c r="ZY31" s="91"/>
      <c r="ZZ31" s="91"/>
      <c r="AAA31" s="91"/>
      <c r="AAB31" s="91"/>
      <c r="AAC31" s="91"/>
      <c r="AAD31" s="91"/>
      <c r="AAE31" s="91"/>
      <c r="AAF31" s="91"/>
      <c r="AAG31" s="91"/>
      <c r="AAH31" s="91"/>
      <c r="AAI31" s="91"/>
      <c r="AAJ31" s="91"/>
      <c r="AAK31" s="91"/>
      <c r="AAL31" s="91"/>
      <c r="AAM31" s="91"/>
      <c r="AAN31" s="91"/>
      <c r="AAO31" s="91"/>
      <c r="AAP31" s="91"/>
      <c r="AAQ31" s="91"/>
      <c r="AAR31" s="91"/>
      <c r="AAS31" s="91"/>
      <c r="AAT31" s="91"/>
      <c r="AAU31" s="91"/>
      <c r="AAV31" s="91"/>
      <c r="AAW31" s="91"/>
      <c r="AAX31" s="91"/>
      <c r="AAY31" s="91"/>
      <c r="AAZ31" s="91"/>
      <c r="ABA31" s="91"/>
      <c r="ABB31" s="91"/>
      <c r="ABC31" s="91"/>
      <c r="ABD31" s="91"/>
      <c r="ABE31" s="91"/>
      <c r="ABF31" s="91"/>
      <c r="ABG31" s="91"/>
      <c r="ABH31" s="91"/>
      <c r="ABI31" s="91"/>
      <c r="ABJ31" s="91"/>
      <c r="ABK31" s="91"/>
      <c r="ABL31" s="91"/>
      <c r="ABM31" s="91"/>
      <c r="ABN31" s="91"/>
      <c r="ABO31" s="91"/>
      <c r="ABP31" s="91"/>
      <c r="ABQ31" s="91"/>
      <c r="ABR31" s="91"/>
      <c r="ABS31" s="91"/>
      <c r="ABT31" s="91"/>
      <c r="ABU31" s="91"/>
      <c r="ABV31" s="91"/>
      <c r="ABW31" s="91"/>
      <c r="ABX31" s="91"/>
      <c r="ABY31" s="91"/>
      <c r="ABZ31" s="91"/>
      <c r="ACA31" s="91"/>
      <c r="ACB31" s="91"/>
      <c r="ACC31" s="91"/>
      <c r="ACD31" s="91"/>
      <c r="ACE31" s="91"/>
      <c r="ACF31" s="91"/>
      <c r="ACG31" s="91"/>
      <c r="ACH31" s="91"/>
      <c r="ACI31" s="91"/>
      <c r="ACJ31" s="91"/>
      <c r="ACK31" s="91"/>
      <c r="ACL31" s="91"/>
      <c r="ACM31" s="91"/>
      <c r="ACN31" s="91"/>
      <c r="ACO31" s="91"/>
      <c r="ACP31" s="91"/>
      <c r="ACQ31" s="91"/>
      <c r="ACR31" s="91"/>
      <c r="ACS31" s="91"/>
      <c r="ACT31" s="91"/>
      <c r="ACU31" s="91"/>
      <c r="ACV31" s="91"/>
      <c r="ACW31" s="91"/>
      <c r="ACX31" s="91"/>
      <c r="ACY31" s="91"/>
      <c r="ACZ31" s="91"/>
      <c r="ADA31" s="91"/>
      <c r="ADB31" s="91"/>
      <c r="ADC31" s="91"/>
      <c r="ADD31" s="91"/>
      <c r="ADE31" s="91"/>
      <c r="ADF31" s="91"/>
      <c r="ADG31" s="91"/>
      <c r="ADH31" s="91"/>
      <c r="ADI31" s="91"/>
      <c r="ADJ31" s="91"/>
      <c r="ADK31" s="91"/>
      <c r="ADL31" s="91"/>
      <c r="ADM31" s="91"/>
      <c r="ADN31" s="91"/>
      <c r="ADO31" s="91"/>
      <c r="ADP31" s="91"/>
      <c r="ADQ31" s="91"/>
      <c r="ADR31" s="91"/>
      <c r="ADS31" s="91"/>
      <c r="ADT31" s="91"/>
      <c r="ADU31" s="91"/>
      <c r="ADV31" s="91"/>
      <c r="ADW31" s="91"/>
      <c r="ADX31" s="91"/>
      <c r="ADY31" s="91"/>
      <c r="ADZ31" s="91"/>
      <c r="AEA31" s="91"/>
      <c r="AEB31" s="91"/>
      <c r="AEC31" s="91"/>
      <c r="AED31" s="91"/>
      <c r="AEE31" s="91"/>
      <c r="AEF31" s="91"/>
      <c r="AEG31" s="91"/>
      <c r="AEH31" s="91"/>
      <c r="AEI31" s="91"/>
      <c r="AEJ31" s="91"/>
      <c r="AEK31" s="91"/>
      <c r="AEL31" s="91"/>
      <c r="AEM31" s="91"/>
      <c r="AEN31" s="91"/>
      <c r="AEO31" s="91"/>
      <c r="AEP31" s="91"/>
      <c r="AEQ31" s="91"/>
      <c r="AER31" s="91"/>
      <c r="AES31" s="91"/>
      <c r="AET31" s="91"/>
      <c r="AEU31" s="91"/>
      <c r="AEV31" s="91"/>
      <c r="AEW31" s="91"/>
      <c r="AEX31" s="91"/>
      <c r="AEY31" s="91"/>
      <c r="AEZ31" s="91"/>
      <c r="AFA31" s="91"/>
      <c r="AFB31" s="91"/>
      <c r="AFC31" s="91"/>
      <c r="AFD31" s="91"/>
      <c r="AFE31" s="91"/>
      <c r="AFF31" s="91"/>
      <c r="AFG31" s="91"/>
      <c r="AFH31" s="91"/>
      <c r="AFI31" s="91"/>
      <c r="AFJ31" s="91"/>
      <c r="AFK31" s="91"/>
      <c r="AFL31" s="91"/>
      <c r="AFM31" s="91"/>
      <c r="AFN31" s="91"/>
      <c r="AFO31" s="91"/>
      <c r="AFP31" s="91"/>
      <c r="AFQ31" s="91"/>
      <c r="AFR31" s="91"/>
      <c r="AFS31" s="91"/>
      <c r="AFT31" s="91"/>
      <c r="AFU31" s="91"/>
      <c r="AFV31" s="91"/>
      <c r="AFW31" s="91"/>
      <c r="AFX31" s="91"/>
      <c r="AFY31" s="91"/>
      <c r="AFZ31" s="91"/>
      <c r="AGA31" s="91"/>
      <c r="AGB31" s="91"/>
      <c r="AGC31" s="91"/>
      <c r="AGD31" s="91"/>
      <c r="AGE31" s="91"/>
      <c r="AGF31" s="91"/>
      <c r="AGG31" s="91"/>
      <c r="AGH31" s="91"/>
      <c r="AGI31" s="91"/>
      <c r="AGJ31" s="91"/>
      <c r="AGK31" s="91"/>
      <c r="AGL31" s="91"/>
      <c r="AGM31" s="91"/>
      <c r="AGN31" s="91"/>
      <c r="AGO31" s="91"/>
      <c r="AGP31" s="91"/>
      <c r="AGQ31" s="91"/>
      <c r="AGR31" s="91"/>
      <c r="AGS31" s="91"/>
      <c r="AGT31" s="91"/>
      <c r="AGU31" s="91"/>
      <c r="AGV31" s="91"/>
      <c r="AGW31" s="91"/>
      <c r="AGX31" s="91"/>
      <c r="AGY31" s="91"/>
      <c r="AGZ31" s="91"/>
      <c r="AHA31" s="91"/>
      <c r="AHB31" s="91"/>
      <c r="AHC31" s="91"/>
      <c r="AHD31" s="91"/>
      <c r="AHE31" s="91"/>
      <c r="AHF31" s="91"/>
      <c r="AHG31" s="91"/>
      <c r="AHH31" s="91"/>
      <c r="AHI31" s="91"/>
      <c r="AHJ31" s="91"/>
      <c r="AHK31" s="91"/>
      <c r="AHL31" s="91"/>
      <c r="AHM31" s="91"/>
      <c r="AHN31" s="91"/>
      <c r="AHO31" s="91"/>
      <c r="AHP31" s="91"/>
      <c r="AHQ31" s="91"/>
      <c r="AHR31" s="91"/>
      <c r="AHS31" s="91"/>
      <c r="AHT31" s="91"/>
      <c r="AHU31" s="91"/>
      <c r="AHV31" s="91"/>
      <c r="AHW31" s="91"/>
      <c r="AHX31" s="91"/>
      <c r="AHY31" s="91"/>
      <c r="AHZ31" s="91"/>
      <c r="AIA31" s="91"/>
      <c r="AIB31" s="91"/>
      <c r="AIC31" s="91"/>
      <c r="AID31" s="91"/>
      <c r="AIE31" s="91"/>
      <c r="AIF31" s="91"/>
      <c r="AIG31" s="91"/>
      <c r="AIH31" s="91"/>
      <c r="AII31" s="91"/>
      <c r="AIJ31" s="91"/>
      <c r="AIK31" s="91"/>
      <c r="AIL31" s="91"/>
      <c r="AIM31" s="91"/>
      <c r="AIN31" s="91"/>
      <c r="AIO31" s="91"/>
      <c r="AIP31" s="91"/>
      <c r="AIQ31" s="91"/>
      <c r="AIR31" s="91"/>
      <c r="AIS31" s="91"/>
      <c r="AIT31" s="91"/>
      <c r="AIU31" s="91"/>
      <c r="AIV31" s="91"/>
      <c r="AIW31" s="91"/>
      <c r="AIX31" s="91"/>
      <c r="AIY31" s="91"/>
      <c r="AIZ31" s="91"/>
      <c r="AJA31" s="91"/>
      <c r="AJB31" s="91"/>
      <c r="AJC31" s="91"/>
      <c r="AJD31" s="91"/>
      <c r="AJE31" s="91"/>
      <c r="AJF31" s="91"/>
      <c r="AJG31" s="91"/>
      <c r="AJH31" s="91"/>
      <c r="AJI31" s="91"/>
      <c r="AJJ31" s="91"/>
      <c r="AJK31" s="91"/>
      <c r="AJL31" s="91"/>
      <c r="AJM31" s="91"/>
      <c r="AJN31" s="91"/>
      <c r="AJO31" s="91"/>
      <c r="AJP31" s="91"/>
      <c r="AJQ31" s="91"/>
      <c r="AJR31" s="91"/>
      <c r="AJS31" s="91"/>
      <c r="AJT31" s="91"/>
      <c r="AJU31" s="91"/>
      <c r="AJV31" s="91"/>
      <c r="AJW31" s="91"/>
      <c r="AJX31" s="91"/>
      <c r="AJY31" s="91"/>
      <c r="AJZ31" s="91"/>
      <c r="AKA31" s="91"/>
      <c r="AKB31" s="91"/>
      <c r="AKC31" s="91"/>
      <c r="AKD31" s="91"/>
      <c r="AKE31" s="91"/>
      <c r="AKF31" s="91"/>
      <c r="AKG31" s="91"/>
      <c r="AKH31" s="91"/>
      <c r="AKI31" s="91"/>
      <c r="AKJ31" s="91"/>
    </row>
    <row r="32" spans="1:972" s="93" customFormat="1">
      <c r="A32" s="96" t="s">
        <v>2112</v>
      </c>
      <c r="B32" s="91" t="s">
        <v>2113</v>
      </c>
      <c r="C32" s="97" t="s">
        <v>2114</v>
      </c>
      <c r="D32" s="98" t="s">
        <v>1988</v>
      </c>
      <c r="E32" s="99" t="s">
        <v>1982</v>
      </c>
      <c r="F32" s="90"/>
      <c r="G32" s="91"/>
      <c r="H32" s="97" t="s">
        <v>2115</v>
      </c>
      <c r="I32" s="91" t="s">
        <v>2116</v>
      </c>
      <c r="J32" s="100" t="s">
        <v>2117</v>
      </c>
      <c r="K32" s="89" t="s">
        <v>1985</v>
      </c>
      <c r="L32" s="92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  <c r="GF32" s="91"/>
      <c r="GG32" s="91"/>
      <c r="GH32" s="91"/>
      <c r="GI32" s="91"/>
      <c r="GJ32" s="91"/>
      <c r="GK32" s="91"/>
      <c r="GL32" s="91"/>
      <c r="GM32" s="91"/>
      <c r="GN32" s="91"/>
      <c r="GO32" s="91"/>
      <c r="GP32" s="91"/>
      <c r="GQ32" s="91"/>
      <c r="GR32" s="91"/>
      <c r="GS32" s="91"/>
      <c r="GT32" s="91"/>
      <c r="GU32" s="91"/>
      <c r="GV32" s="91"/>
      <c r="GW32" s="91"/>
      <c r="GX32" s="91"/>
      <c r="GY32" s="91"/>
      <c r="GZ32" s="91"/>
      <c r="HA32" s="91"/>
      <c r="HB32" s="91"/>
      <c r="HC32" s="91"/>
      <c r="HD32" s="91"/>
      <c r="HE32" s="91"/>
      <c r="HF32" s="91"/>
      <c r="HG32" s="91"/>
      <c r="HH32" s="91"/>
      <c r="HI32" s="91"/>
      <c r="HJ32" s="91"/>
      <c r="HK32" s="91"/>
      <c r="HL32" s="91"/>
      <c r="HM32" s="91"/>
      <c r="HN32" s="91"/>
      <c r="HO32" s="91"/>
      <c r="HP32" s="91"/>
      <c r="HQ32" s="91"/>
      <c r="HR32" s="91"/>
      <c r="HS32" s="91"/>
      <c r="HT32" s="91"/>
      <c r="HU32" s="91"/>
      <c r="HV32" s="91"/>
      <c r="HW32" s="91"/>
      <c r="HX32" s="91"/>
      <c r="HY32" s="91"/>
      <c r="HZ32" s="91"/>
      <c r="IA32" s="91"/>
      <c r="IB32" s="91"/>
      <c r="IC32" s="91"/>
      <c r="ID32" s="91"/>
      <c r="IE32" s="91"/>
      <c r="IF32" s="91"/>
      <c r="IG32" s="91"/>
      <c r="IH32" s="91"/>
      <c r="II32" s="91"/>
      <c r="IJ32" s="91"/>
      <c r="IK32" s="91"/>
      <c r="IL32" s="91"/>
      <c r="IM32" s="91"/>
      <c r="IN32" s="91"/>
      <c r="IO32" s="91"/>
      <c r="IP32" s="91"/>
      <c r="IQ32" s="91"/>
      <c r="IR32" s="91"/>
      <c r="IS32" s="91"/>
      <c r="IT32" s="91"/>
      <c r="IU32" s="91"/>
      <c r="IV32" s="91"/>
      <c r="IW32" s="91"/>
      <c r="IX32" s="91"/>
      <c r="IY32" s="91"/>
      <c r="IZ32" s="91"/>
      <c r="JA32" s="91"/>
      <c r="JB32" s="91"/>
      <c r="JC32" s="91"/>
      <c r="JD32" s="91"/>
      <c r="JE32" s="91"/>
      <c r="JF32" s="91"/>
      <c r="JG32" s="91"/>
      <c r="JH32" s="91"/>
      <c r="JI32" s="91"/>
      <c r="JJ32" s="91"/>
      <c r="JK32" s="91"/>
      <c r="JL32" s="91"/>
      <c r="JM32" s="91"/>
      <c r="JN32" s="91"/>
      <c r="JO32" s="91"/>
      <c r="JP32" s="91"/>
      <c r="JQ32" s="91"/>
      <c r="JR32" s="91"/>
      <c r="JS32" s="91"/>
      <c r="JT32" s="91"/>
      <c r="JU32" s="91"/>
      <c r="JV32" s="91"/>
      <c r="JW32" s="91"/>
      <c r="JX32" s="91"/>
      <c r="JY32" s="91"/>
      <c r="JZ32" s="91"/>
      <c r="KA32" s="91"/>
      <c r="KB32" s="91"/>
      <c r="KC32" s="91"/>
      <c r="KD32" s="91"/>
      <c r="KE32" s="91"/>
      <c r="KF32" s="91"/>
      <c r="KG32" s="91"/>
      <c r="KH32" s="91"/>
      <c r="KI32" s="91"/>
      <c r="KJ32" s="91"/>
      <c r="KK32" s="91"/>
      <c r="KL32" s="91"/>
      <c r="KM32" s="91"/>
      <c r="KN32" s="91"/>
      <c r="KO32" s="91"/>
      <c r="KP32" s="91"/>
      <c r="KQ32" s="91"/>
      <c r="KR32" s="91"/>
      <c r="KS32" s="91"/>
      <c r="KT32" s="91"/>
      <c r="KU32" s="91"/>
      <c r="KV32" s="91"/>
      <c r="KW32" s="91"/>
      <c r="KX32" s="91"/>
      <c r="KY32" s="91"/>
      <c r="KZ32" s="91"/>
      <c r="LA32" s="91"/>
      <c r="LB32" s="91"/>
      <c r="LC32" s="91"/>
      <c r="LD32" s="91"/>
      <c r="LE32" s="91"/>
      <c r="LF32" s="91"/>
      <c r="LG32" s="91"/>
      <c r="LH32" s="91"/>
      <c r="LI32" s="91"/>
      <c r="LJ32" s="91"/>
      <c r="LK32" s="91"/>
      <c r="LL32" s="91"/>
      <c r="LM32" s="91"/>
      <c r="LN32" s="91"/>
      <c r="LO32" s="91"/>
      <c r="LP32" s="91"/>
      <c r="LQ32" s="91"/>
      <c r="LR32" s="91"/>
      <c r="LS32" s="91"/>
      <c r="LT32" s="91"/>
      <c r="LU32" s="91"/>
      <c r="LV32" s="91"/>
      <c r="LW32" s="91"/>
      <c r="LX32" s="91"/>
      <c r="LY32" s="91"/>
      <c r="LZ32" s="91"/>
      <c r="MA32" s="91"/>
      <c r="MB32" s="91"/>
      <c r="MC32" s="91"/>
      <c r="MD32" s="91"/>
      <c r="ME32" s="91"/>
      <c r="MF32" s="91"/>
      <c r="MG32" s="91"/>
      <c r="MH32" s="91"/>
      <c r="MI32" s="91"/>
      <c r="MJ32" s="91"/>
      <c r="MK32" s="91"/>
      <c r="ML32" s="91"/>
      <c r="MM32" s="91"/>
      <c r="MN32" s="91"/>
      <c r="MO32" s="91"/>
      <c r="MP32" s="91"/>
      <c r="MQ32" s="91"/>
      <c r="MR32" s="91"/>
      <c r="MS32" s="91"/>
      <c r="MT32" s="91"/>
      <c r="MU32" s="91"/>
      <c r="MV32" s="91"/>
      <c r="MW32" s="91"/>
      <c r="MX32" s="91"/>
      <c r="MY32" s="91"/>
      <c r="MZ32" s="91"/>
      <c r="NA32" s="91"/>
      <c r="NB32" s="91"/>
      <c r="NC32" s="91"/>
      <c r="ND32" s="91"/>
      <c r="NE32" s="91"/>
      <c r="NF32" s="91"/>
      <c r="NG32" s="91"/>
      <c r="NH32" s="91"/>
      <c r="NI32" s="91"/>
      <c r="NJ32" s="91"/>
      <c r="NK32" s="91"/>
      <c r="NL32" s="91"/>
      <c r="NM32" s="91"/>
      <c r="NN32" s="91"/>
      <c r="NO32" s="91"/>
      <c r="NP32" s="91"/>
      <c r="NQ32" s="91"/>
      <c r="NR32" s="91"/>
      <c r="NS32" s="91"/>
      <c r="NT32" s="91"/>
      <c r="NU32" s="91"/>
      <c r="NV32" s="91"/>
      <c r="NW32" s="91"/>
      <c r="NX32" s="91"/>
      <c r="NY32" s="91"/>
      <c r="NZ32" s="91"/>
      <c r="OA32" s="91"/>
      <c r="OB32" s="91"/>
      <c r="OC32" s="91"/>
      <c r="OD32" s="91"/>
      <c r="OE32" s="91"/>
      <c r="OF32" s="91"/>
      <c r="OG32" s="91"/>
      <c r="OH32" s="91"/>
      <c r="OI32" s="91"/>
      <c r="OJ32" s="91"/>
      <c r="OK32" s="91"/>
      <c r="OL32" s="91"/>
      <c r="OM32" s="91"/>
      <c r="ON32" s="91"/>
      <c r="OO32" s="91"/>
      <c r="OP32" s="91"/>
      <c r="OQ32" s="91"/>
      <c r="OR32" s="91"/>
      <c r="OS32" s="91"/>
      <c r="OT32" s="91"/>
      <c r="OU32" s="91"/>
      <c r="OV32" s="91"/>
      <c r="OW32" s="91"/>
      <c r="OX32" s="91"/>
      <c r="OY32" s="91"/>
      <c r="OZ32" s="91"/>
      <c r="PA32" s="91"/>
      <c r="PB32" s="91"/>
      <c r="PC32" s="91"/>
      <c r="PD32" s="91"/>
      <c r="PE32" s="91"/>
      <c r="PF32" s="91"/>
      <c r="PG32" s="91"/>
      <c r="PH32" s="91"/>
      <c r="PI32" s="91"/>
      <c r="PJ32" s="91"/>
      <c r="PK32" s="91"/>
      <c r="PL32" s="91"/>
      <c r="PM32" s="91"/>
      <c r="PN32" s="91"/>
      <c r="PO32" s="91"/>
      <c r="PP32" s="91"/>
      <c r="PQ32" s="91"/>
      <c r="PR32" s="91"/>
      <c r="PS32" s="91"/>
      <c r="PT32" s="91"/>
      <c r="PU32" s="91"/>
      <c r="PV32" s="91"/>
      <c r="PW32" s="91"/>
      <c r="PX32" s="91"/>
      <c r="PY32" s="91"/>
      <c r="PZ32" s="91"/>
      <c r="QA32" s="91"/>
      <c r="QB32" s="91"/>
      <c r="QC32" s="91"/>
      <c r="QD32" s="91"/>
      <c r="QE32" s="91"/>
      <c r="QF32" s="91"/>
      <c r="QG32" s="91"/>
      <c r="QH32" s="91"/>
      <c r="QI32" s="91"/>
      <c r="QJ32" s="91"/>
      <c r="QK32" s="91"/>
      <c r="QL32" s="91"/>
      <c r="QM32" s="91"/>
      <c r="QN32" s="91"/>
      <c r="QO32" s="91"/>
      <c r="QP32" s="91"/>
      <c r="QQ32" s="91"/>
      <c r="QR32" s="91"/>
      <c r="QS32" s="91"/>
      <c r="QT32" s="91"/>
      <c r="QU32" s="91"/>
      <c r="QV32" s="91"/>
      <c r="QW32" s="91"/>
      <c r="QX32" s="91"/>
      <c r="QY32" s="91"/>
      <c r="QZ32" s="91"/>
      <c r="RA32" s="91"/>
      <c r="RB32" s="91"/>
      <c r="RC32" s="91"/>
      <c r="RD32" s="91"/>
      <c r="RE32" s="91"/>
      <c r="RF32" s="91"/>
      <c r="RG32" s="91"/>
      <c r="RH32" s="91"/>
      <c r="RI32" s="91"/>
      <c r="RJ32" s="91"/>
      <c r="RK32" s="91"/>
      <c r="RL32" s="91"/>
      <c r="RM32" s="91"/>
      <c r="RN32" s="91"/>
      <c r="RO32" s="91"/>
      <c r="RP32" s="91"/>
      <c r="RQ32" s="91"/>
      <c r="RR32" s="91"/>
      <c r="RS32" s="91"/>
      <c r="RT32" s="91"/>
      <c r="RU32" s="91"/>
      <c r="RV32" s="91"/>
      <c r="RW32" s="91"/>
      <c r="RX32" s="91"/>
      <c r="RY32" s="91"/>
      <c r="RZ32" s="91"/>
      <c r="SA32" s="91"/>
      <c r="SB32" s="91"/>
      <c r="SC32" s="91"/>
      <c r="SD32" s="91"/>
      <c r="SE32" s="91"/>
      <c r="SF32" s="91"/>
      <c r="SG32" s="91"/>
      <c r="SH32" s="91"/>
      <c r="SI32" s="91"/>
      <c r="SJ32" s="91"/>
      <c r="SK32" s="91"/>
      <c r="SL32" s="91"/>
      <c r="SM32" s="91"/>
      <c r="SN32" s="91"/>
      <c r="SO32" s="91"/>
      <c r="SP32" s="91"/>
      <c r="SQ32" s="91"/>
      <c r="SR32" s="91"/>
      <c r="SS32" s="91"/>
      <c r="ST32" s="91"/>
      <c r="SU32" s="91"/>
      <c r="SV32" s="91"/>
      <c r="SW32" s="91"/>
      <c r="SX32" s="91"/>
      <c r="SY32" s="91"/>
      <c r="SZ32" s="91"/>
      <c r="TA32" s="91"/>
      <c r="TB32" s="91"/>
      <c r="TC32" s="91"/>
      <c r="TD32" s="91"/>
      <c r="TE32" s="91"/>
      <c r="TF32" s="91"/>
      <c r="TG32" s="91"/>
      <c r="TH32" s="91"/>
      <c r="TI32" s="91"/>
      <c r="TJ32" s="91"/>
      <c r="TK32" s="91"/>
      <c r="TL32" s="91"/>
      <c r="TM32" s="91"/>
      <c r="TN32" s="91"/>
      <c r="TO32" s="91"/>
      <c r="TP32" s="91"/>
      <c r="TQ32" s="91"/>
      <c r="TR32" s="91"/>
      <c r="TS32" s="91"/>
      <c r="TT32" s="91"/>
      <c r="TU32" s="91"/>
      <c r="TV32" s="91"/>
      <c r="TW32" s="91"/>
      <c r="TX32" s="91"/>
      <c r="TY32" s="91"/>
      <c r="TZ32" s="91"/>
      <c r="UA32" s="91"/>
      <c r="UB32" s="91"/>
      <c r="UC32" s="91"/>
      <c r="UD32" s="91"/>
      <c r="UE32" s="91"/>
      <c r="UF32" s="91"/>
      <c r="UG32" s="91"/>
      <c r="UH32" s="91"/>
      <c r="UI32" s="91"/>
      <c r="UJ32" s="91"/>
      <c r="UK32" s="91"/>
      <c r="UL32" s="91"/>
      <c r="UM32" s="91"/>
      <c r="UN32" s="91"/>
      <c r="UO32" s="91"/>
      <c r="UP32" s="91"/>
      <c r="UQ32" s="91"/>
      <c r="UR32" s="91"/>
      <c r="US32" s="91"/>
      <c r="UT32" s="91"/>
      <c r="UU32" s="91"/>
      <c r="UV32" s="91"/>
      <c r="UW32" s="91"/>
      <c r="UX32" s="91"/>
      <c r="UY32" s="91"/>
      <c r="UZ32" s="91"/>
      <c r="VA32" s="91"/>
      <c r="VB32" s="91"/>
      <c r="VC32" s="91"/>
      <c r="VD32" s="91"/>
      <c r="VE32" s="91"/>
      <c r="VF32" s="91"/>
      <c r="VG32" s="91"/>
      <c r="VH32" s="91"/>
      <c r="VI32" s="91"/>
      <c r="VJ32" s="91"/>
      <c r="VK32" s="91"/>
      <c r="VL32" s="91"/>
      <c r="VM32" s="91"/>
      <c r="VN32" s="91"/>
      <c r="VO32" s="91"/>
      <c r="VP32" s="91"/>
      <c r="VQ32" s="91"/>
      <c r="VR32" s="91"/>
      <c r="VS32" s="91"/>
      <c r="VT32" s="91"/>
      <c r="VU32" s="91"/>
      <c r="VV32" s="91"/>
      <c r="VW32" s="91"/>
      <c r="VX32" s="91"/>
      <c r="VY32" s="91"/>
      <c r="VZ32" s="91"/>
      <c r="WA32" s="91"/>
      <c r="WB32" s="91"/>
      <c r="WC32" s="91"/>
      <c r="WD32" s="91"/>
      <c r="WE32" s="91"/>
      <c r="WF32" s="91"/>
      <c r="WG32" s="91"/>
      <c r="WH32" s="91"/>
      <c r="WI32" s="91"/>
      <c r="WJ32" s="91"/>
      <c r="WK32" s="91"/>
      <c r="WL32" s="91"/>
      <c r="WM32" s="91"/>
      <c r="WN32" s="91"/>
      <c r="WO32" s="91"/>
      <c r="WP32" s="91"/>
      <c r="WQ32" s="91"/>
      <c r="WR32" s="91"/>
      <c r="WS32" s="91"/>
      <c r="WT32" s="91"/>
      <c r="WU32" s="91"/>
      <c r="WV32" s="91"/>
      <c r="WW32" s="91"/>
      <c r="WX32" s="91"/>
      <c r="WY32" s="91"/>
      <c r="WZ32" s="91"/>
      <c r="XA32" s="91"/>
      <c r="XB32" s="91"/>
      <c r="XC32" s="91"/>
      <c r="XD32" s="91"/>
      <c r="XE32" s="91"/>
      <c r="XF32" s="91"/>
      <c r="XG32" s="91"/>
      <c r="XH32" s="91"/>
      <c r="XI32" s="91"/>
      <c r="XJ32" s="91"/>
      <c r="XK32" s="91"/>
      <c r="XL32" s="91"/>
      <c r="XM32" s="91"/>
      <c r="XN32" s="91"/>
      <c r="XO32" s="91"/>
      <c r="XP32" s="91"/>
      <c r="XQ32" s="91"/>
      <c r="XR32" s="91"/>
      <c r="XS32" s="91"/>
      <c r="XT32" s="91"/>
      <c r="XU32" s="91"/>
      <c r="XV32" s="91"/>
      <c r="XW32" s="91"/>
      <c r="XX32" s="91"/>
      <c r="XY32" s="91"/>
      <c r="XZ32" s="91"/>
      <c r="YA32" s="91"/>
      <c r="YB32" s="91"/>
      <c r="YC32" s="91"/>
      <c r="YD32" s="91"/>
      <c r="YE32" s="91"/>
      <c r="YF32" s="91"/>
      <c r="YG32" s="91"/>
      <c r="YH32" s="91"/>
      <c r="YI32" s="91"/>
      <c r="YJ32" s="91"/>
      <c r="YK32" s="91"/>
      <c r="YL32" s="91"/>
      <c r="YM32" s="91"/>
      <c r="YN32" s="91"/>
      <c r="YO32" s="91"/>
      <c r="YP32" s="91"/>
      <c r="YQ32" s="91"/>
      <c r="YR32" s="91"/>
      <c r="YS32" s="91"/>
      <c r="YT32" s="91"/>
      <c r="YU32" s="91"/>
      <c r="YV32" s="91"/>
      <c r="YW32" s="91"/>
      <c r="YX32" s="91"/>
      <c r="YY32" s="91"/>
      <c r="YZ32" s="91"/>
      <c r="ZA32" s="91"/>
      <c r="ZB32" s="91"/>
      <c r="ZC32" s="91"/>
      <c r="ZD32" s="91"/>
      <c r="ZE32" s="91"/>
      <c r="ZF32" s="91"/>
      <c r="ZG32" s="91"/>
      <c r="ZH32" s="91"/>
      <c r="ZI32" s="91"/>
      <c r="ZJ32" s="91"/>
      <c r="ZK32" s="91"/>
      <c r="ZL32" s="91"/>
      <c r="ZM32" s="91"/>
      <c r="ZN32" s="91"/>
      <c r="ZO32" s="91"/>
      <c r="ZP32" s="91"/>
      <c r="ZQ32" s="91"/>
      <c r="ZR32" s="91"/>
      <c r="ZS32" s="91"/>
      <c r="ZT32" s="91"/>
      <c r="ZU32" s="91"/>
      <c r="ZV32" s="91"/>
      <c r="ZW32" s="91"/>
      <c r="ZX32" s="91"/>
      <c r="ZY32" s="91"/>
      <c r="ZZ32" s="91"/>
      <c r="AAA32" s="91"/>
      <c r="AAB32" s="91"/>
      <c r="AAC32" s="91"/>
      <c r="AAD32" s="91"/>
      <c r="AAE32" s="91"/>
      <c r="AAF32" s="91"/>
      <c r="AAG32" s="91"/>
      <c r="AAH32" s="91"/>
      <c r="AAI32" s="91"/>
      <c r="AAJ32" s="91"/>
      <c r="AAK32" s="91"/>
      <c r="AAL32" s="91"/>
      <c r="AAM32" s="91"/>
      <c r="AAN32" s="91"/>
      <c r="AAO32" s="91"/>
      <c r="AAP32" s="91"/>
      <c r="AAQ32" s="91"/>
      <c r="AAR32" s="91"/>
      <c r="AAS32" s="91"/>
      <c r="AAT32" s="91"/>
      <c r="AAU32" s="91"/>
      <c r="AAV32" s="91"/>
      <c r="AAW32" s="91"/>
      <c r="AAX32" s="91"/>
      <c r="AAY32" s="91"/>
      <c r="AAZ32" s="91"/>
      <c r="ABA32" s="91"/>
      <c r="ABB32" s="91"/>
      <c r="ABC32" s="91"/>
      <c r="ABD32" s="91"/>
      <c r="ABE32" s="91"/>
      <c r="ABF32" s="91"/>
      <c r="ABG32" s="91"/>
      <c r="ABH32" s="91"/>
      <c r="ABI32" s="91"/>
      <c r="ABJ32" s="91"/>
      <c r="ABK32" s="91"/>
      <c r="ABL32" s="91"/>
      <c r="ABM32" s="91"/>
      <c r="ABN32" s="91"/>
      <c r="ABO32" s="91"/>
      <c r="ABP32" s="91"/>
      <c r="ABQ32" s="91"/>
      <c r="ABR32" s="91"/>
      <c r="ABS32" s="91"/>
      <c r="ABT32" s="91"/>
      <c r="ABU32" s="91"/>
      <c r="ABV32" s="91"/>
      <c r="ABW32" s="91"/>
      <c r="ABX32" s="91"/>
      <c r="ABY32" s="91"/>
      <c r="ABZ32" s="91"/>
      <c r="ACA32" s="91"/>
      <c r="ACB32" s="91"/>
      <c r="ACC32" s="91"/>
      <c r="ACD32" s="91"/>
      <c r="ACE32" s="91"/>
      <c r="ACF32" s="91"/>
      <c r="ACG32" s="91"/>
      <c r="ACH32" s="91"/>
      <c r="ACI32" s="91"/>
      <c r="ACJ32" s="91"/>
      <c r="ACK32" s="91"/>
      <c r="ACL32" s="91"/>
      <c r="ACM32" s="91"/>
      <c r="ACN32" s="91"/>
      <c r="ACO32" s="91"/>
      <c r="ACP32" s="91"/>
      <c r="ACQ32" s="91"/>
      <c r="ACR32" s="91"/>
      <c r="ACS32" s="91"/>
      <c r="ACT32" s="91"/>
      <c r="ACU32" s="91"/>
      <c r="ACV32" s="91"/>
      <c r="ACW32" s="91"/>
      <c r="ACX32" s="91"/>
      <c r="ACY32" s="91"/>
      <c r="ACZ32" s="91"/>
      <c r="ADA32" s="91"/>
      <c r="ADB32" s="91"/>
      <c r="ADC32" s="91"/>
      <c r="ADD32" s="91"/>
      <c r="ADE32" s="91"/>
      <c r="ADF32" s="91"/>
      <c r="ADG32" s="91"/>
      <c r="ADH32" s="91"/>
      <c r="ADI32" s="91"/>
      <c r="ADJ32" s="91"/>
      <c r="ADK32" s="91"/>
      <c r="ADL32" s="91"/>
      <c r="ADM32" s="91"/>
      <c r="ADN32" s="91"/>
      <c r="ADO32" s="91"/>
      <c r="ADP32" s="91"/>
      <c r="ADQ32" s="91"/>
      <c r="ADR32" s="91"/>
      <c r="ADS32" s="91"/>
      <c r="ADT32" s="91"/>
      <c r="ADU32" s="91"/>
      <c r="ADV32" s="91"/>
      <c r="ADW32" s="91"/>
      <c r="ADX32" s="91"/>
      <c r="ADY32" s="91"/>
      <c r="ADZ32" s="91"/>
      <c r="AEA32" s="91"/>
      <c r="AEB32" s="91"/>
      <c r="AEC32" s="91"/>
      <c r="AED32" s="91"/>
      <c r="AEE32" s="91"/>
      <c r="AEF32" s="91"/>
      <c r="AEG32" s="91"/>
      <c r="AEH32" s="91"/>
      <c r="AEI32" s="91"/>
      <c r="AEJ32" s="91"/>
      <c r="AEK32" s="91"/>
      <c r="AEL32" s="91"/>
      <c r="AEM32" s="91"/>
      <c r="AEN32" s="91"/>
      <c r="AEO32" s="91"/>
      <c r="AEP32" s="91"/>
      <c r="AEQ32" s="91"/>
      <c r="AER32" s="91"/>
      <c r="AES32" s="91"/>
      <c r="AET32" s="91"/>
      <c r="AEU32" s="91"/>
      <c r="AEV32" s="91"/>
      <c r="AEW32" s="91"/>
      <c r="AEX32" s="91"/>
      <c r="AEY32" s="91"/>
      <c r="AEZ32" s="91"/>
      <c r="AFA32" s="91"/>
      <c r="AFB32" s="91"/>
      <c r="AFC32" s="91"/>
      <c r="AFD32" s="91"/>
      <c r="AFE32" s="91"/>
      <c r="AFF32" s="91"/>
      <c r="AFG32" s="91"/>
      <c r="AFH32" s="91"/>
      <c r="AFI32" s="91"/>
      <c r="AFJ32" s="91"/>
      <c r="AFK32" s="91"/>
      <c r="AFL32" s="91"/>
      <c r="AFM32" s="91"/>
      <c r="AFN32" s="91"/>
      <c r="AFO32" s="91"/>
      <c r="AFP32" s="91"/>
      <c r="AFQ32" s="91"/>
      <c r="AFR32" s="91"/>
      <c r="AFS32" s="91"/>
      <c r="AFT32" s="91"/>
      <c r="AFU32" s="91"/>
      <c r="AFV32" s="91"/>
      <c r="AFW32" s="91"/>
      <c r="AFX32" s="91"/>
      <c r="AFY32" s="91"/>
      <c r="AFZ32" s="91"/>
      <c r="AGA32" s="91"/>
      <c r="AGB32" s="91"/>
      <c r="AGC32" s="91"/>
      <c r="AGD32" s="91"/>
      <c r="AGE32" s="91"/>
      <c r="AGF32" s="91"/>
      <c r="AGG32" s="91"/>
      <c r="AGH32" s="91"/>
      <c r="AGI32" s="91"/>
      <c r="AGJ32" s="91"/>
      <c r="AGK32" s="91"/>
      <c r="AGL32" s="91"/>
      <c r="AGM32" s="91"/>
      <c r="AGN32" s="91"/>
      <c r="AGO32" s="91"/>
      <c r="AGP32" s="91"/>
      <c r="AGQ32" s="91"/>
      <c r="AGR32" s="91"/>
      <c r="AGS32" s="91"/>
      <c r="AGT32" s="91"/>
      <c r="AGU32" s="91"/>
      <c r="AGV32" s="91"/>
      <c r="AGW32" s="91"/>
      <c r="AGX32" s="91"/>
      <c r="AGY32" s="91"/>
      <c r="AGZ32" s="91"/>
      <c r="AHA32" s="91"/>
      <c r="AHB32" s="91"/>
      <c r="AHC32" s="91"/>
      <c r="AHD32" s="91"/>
      <c r="AHE32" s="91"/>
      <c r="AHF32" s="91"/>
      <c r="AHG32" s="91"/>
      <c r="AHH32" s="91"/>
      <c r="AHI32" s="91"/>
      <c r="AHJ32" s="91"/>
      <c r="AHK32" s="91"/>
      <c r="AHL32" s="91"/>
      <c r="AHM32" s="91"/>
      <c r="AHN32" s="91"/>
      <c r="AHO32" s="91"/>
      <c r="AHP32" s="91"/>
      <c r="AHQ32" s="91"/>
      <c r="AHR32" s="91"/>
      <c r="AHS32" s="91"/>
      <c r="AHT32" s="91"/>
      <c r="AHU32" s="91"/>
      <c r="AHV32" s="91"/>
      <c r="AHW32" s="91"/>
      <c r="AHX32" s="91"/>
      <c r="AHY32" s="91"/>
      <c r="AHZ32" s="91"/>
      <c r="AIA32" s="91"/>
      <c r="AIB32" s="91"/>
      <c r="AIC32" s="91"/>
      <c r="AID32" s="91"/>
      <c r="AIE32" s="91"/>
      <c r="AIF32" s="91"/>
      <c r="AIG32" s="91"/>
      <c r="AIH32" s="91"/>
      <c r="AII32" s="91"/>
      <c r="AIJ32" s="91"/>
      <c r="AIK32" s="91"/>
      <c r="AIL32" s="91"/>
      <c r="AIM32" s="91"/>
      <c r="AIN32" s="91"/>
      <c r="AIO32" s="91"/>
      <c r="AIP32" s="91"/>
      <c r="AIQ32" s="91"/>
      <c r="AIR32" s="91"/>
      <c r="AIS32" s="91"/>
      <c r="AIT32" s="91"/>
      <c r="AIU32" s="91"/>
      <c r="AIV32" s="91"/>
      <c r="AIW32" s="91"/>
      <c r="AIX32" s="91"/>
      <c r="AIY32" s="91"/>
      <c r="AIZ32" s="91"/>
      <c r="AJA32" s="91"/>
      <c r="AJB32" s="91"/>
      <c r="AJC32" s="91"/>
      <c r="AJD32" s="91"/>
      <c r="AJE32" s="91"/>
      <c r="AJF32" s="91"/>
      <c r="AJG32" s="91"/>
      <c r="AJH32" s="91"/>
      <c r="AJI32" s="91"/>
      <c r="AJJ32" s="91"/>
      <c r="AJK32" s="91"/>
      <c r="AJL32" s="91"/>
      <c r="AJM32" s="91"/>
      <c r="AJN32" s="91"/>
      <c r="AJO32" s="91"/>
      <c r="AJP32" s="91"/>
      <c r="AJQ32" s="91"/>
      <c r="AJR32" s="91"/>
      <c r="AJS32" s="91"/>
      <c r="AJT32" s="91"/>
      <c r="AJU32" s="91"/>
      <c r="AJV32" s="91"/>
      <c r="AJW32" s="91"/>
      <c r="AJX32" s="91"/>
      <c r="AJY32" s="91"/>
      <c r="AJZ32" s="91"/>
      <c r="AKA32" s="91"/>
      <c r="AKB32" s="91"/>
      <c r="AKC32" s="91"/>
      <c r="AKD32" s="91"/>
      <c r="AKE32" s="91"/>
      <c r="AKF32" s="91"/>
      <c r="AKG32" s="91"/>
      <c r="AKH32" s="91"/>
      <c r="AKI32" s="91"/>
      <c r="AKJ32" s="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44140625" defaultRowHeight="15" customHeight="1"/>
  <cols>
    <col min="1" max="1" width="12.109375" customWidth="1"/>
    <col min="2" max="2" width="32.5546875" customWidth="1"/>
    <col min="3" max="3" width="20.33203125" customWidth="1"/>
    <col min="4" max="4" width="10.6640625" customWidth="1"/>
    <col min="5" max="5" width="13.109375" customWidth="1"/>
    <col min="6" max="7" width="13" customWidth="1"/>
    <col min="8" max="13" width="10.6640625" customWidth="1"/>
    <col min="14" max="14" width="15.44140625" customWidth="1"/>
    <col min="15" max="15" width="10.6640625" customWidth="1"/>
    <col min="16" max="16" width="13.33203125" customWidth="1"/>
    <col min="17" max="17" width="15.33203125" customWidth="1"/>
    <col min="18" max="18" width="14.5546875" customWidth="1"/>
    <col min="19" max="19" width="10.6640625" customWidth="1"/>
    <col min="20" max="20" width="15.44140625" customWidth="1"/>
    <col min="21" max="26" width="10.6640625" customWidth="1"/>
  </cols>
  <sheetData>
    <row r="1" spans="1:26" ht="12.75" customHeight="1">
      <c r="A1" s="27" t="s">
        <v>1004</v>
      </c>
      <c r="B1" s="27" t="s">
        <v>1005</v>
      </c>
      <c r="C1" s="27" t="s">
        <v>1006</v>
      </c>
      <c r="D1" s="27" t="s">
        <v>1007</v>
      </c>
      <c r="E1" s="27" t="s">
        <v>1008</v>
      </c>
      <c r="F1" s="27" t="s">
        <v>1009</v>
      </c>
      <c r="G1" s="27" t="s">
        <v>1010</v>
      </c>
      <c r="H1" s="27" t="s">
        <v>1011</v>
      </c>
      <c r="I1" s="27" t="s">
        <v>1012</v>
      </c>
      <c r="J1" s="27" t="s">
        <v>1013</v>
      </c>
      <c r="K1" s="27" t="s">
        <v>1014</v>
      </c>
      <c r="L1" s="27" t="s">
        <v>1015</v>
      </c>
      <c r="M1" s="27" t="s">
        <v>1016</v>
      </c>
      <c r="N1" s="27" t="s">
        <v>1017</v>
      </c>
      <c r="O1" s="27" t="s">
        <v>1018</v>
      </c>
      <c r="P1" s="27" t="s">
        <v>1019</v>
      </c>
      <c r="Q1" s="27" t="s">
        <v>1020</v>
      </c>
      <c r="R1" s="27" t="s">
        <v>1021</v>
      </c>
      <c r="S1" s="27" t="s">
        <v>1022</v>
      </c>
      <c r="T1" s="27" t="s">
        <v>1023</v>
      </c>
      <c r="U1" s="28"/>
      <c r="V1" s="28"/>
      <c r="W1" s="28"/>
      <c r="X1" s="28"/>
      <c r="Y1" s="28"/>
      <c r="Z1" s="28"/>
    </row>
    <row r="2" spans="1:26" ht="12.75" customHeight="1">
      <c r="A2" s="29">
        <v>9</v>
      </c>
      <c r="B2" s="30" t="s">
        <v>903</v>
      </c>
      <c r="C2" s="29" t="s">
        <v>1024</v>
      </c>
      <c r="D2" s="30" t="s">
        <v>1025</v>
      </c>
      <c r="E2" s="29" t="s">
        <v>1026</v>
      </c>
      <c r="F2" s="29" t="s">
        <v>1027</v>
      </c>
      <c r="G2" s="29" t="s">
        <v>1028</v>
      </c>
      <c r="H2" s="29" t="s">
        <v>1029</v>
      </c>
      <c r="I2" s="29" t="s">
        <v>1030</v>
      </c>
      <c r="J2" s="29" t="s">
        <v>1031</v>
      </c>
      <c r="K2" s="29">
        <v>12000</v>
      </c>
      <c r="L2" s="29">
        <v>0</v>
      </c>
      <c r="M2" s="29">
        <v>1</v>
      </c>
      <c r="N2" s="30">
        <v>24</v>
      </c>
      <c r="O2" s="29" t="s">
        <v>1032</v>
      </c>
      <c r="P2" s="29">
        <v>10</v>
      </c>
      <c r="Q2" s="29">
        <v>10</v>
      </c>
      <c r="R2" s="29">
        <v>1</v>
      </c>
      <c r="S2" s="29">
        <v>0</v>
      </c>
      <c r="T2" s="29">
        <v>0</v>
      </c>
      <c r="U2" s="24"/>
      <c r="V2" s="24"/>
      <c r="W2" s="24"/>
      <c r="X2" s="24"/>
      <c r="Y2" s="24"/>
      <c r="Z2" s="24"/>
    </row>
    <row r="3" spans="1:26" ht="12.75" customHeight="1">
      <c r="A3" s="29">
        <v>10</v>
      </c>
      <c r="B3" s="30" t="s">
        <v>852</v>
      </c>
      <c r="C3" s="29" t="s">
        <v>1024</v>
      </c>
      <c r="D3" s="30" t="s">
        <v>1025</v>
      </c>
      <c r="E3" s="29" t="s">
        <v>1033</v>
      </c>
      <c r="F3" s="29" t="s">
        <v>1027</v>
      </c>
      <c r="G3" s="29" t="s">
        <v>1028</v>
      </c>
      <c r="H3" s="29" t="s">
        <v>1034</v>
      </c>
      <c r="I3" s="29" t="s">
        <v>1035</v>
      </c>
      <c r="J3" s="29" t="s">
        <v>1036</v>
      </c>
      <c r="K3" s="29">
        <v>15000</v>
      </c>
      <c r="L3" s="29">
        <v>0</v>
      </c>
      <c r="M3" s="29">
        <v>1</v>
      </c>
      <c r="N3" s="30">
        <v>32</v>
      </c>
      <c r="O3" s="29" t="s">
        <v>1032</v>
      </c>
      <c r="P3" s="29">
        <v>15</v>
      </c>
      <c r="Q3" s="29">
        <v>15</v>
      </c>
      <c r="R3" s="29">
        <v>1</v>
      </c>
      <c r="S3" s="29">
        <v>0</v>
      </c>
      <c r="T3" s="29">
        <v>0</v>
      </c>
      <c r="U3" s="24"/>
      <c r="V3" s="24"/>
      <c r="W3" s="24"/>
      <c r="X3" s="24"/>
      <c r="Y3" s="24"/>
      <c r="Z3" s="24"/>
    </row>
    <row r="4" spans="1:26" ht="12.75" customHeight="1">
      <c r="A4" s="29">
        <v>11</v>
      </c>
      <c r="B4" s="30" t="s">
        <v>929</v>
      </c>
      <c r="C4" s="29" t="s">
        <v>1024</v>
      </c>
      <c r="D4" s="30" t="s">
        <v>1037</v>
      </c>
      <c r="E4" s="29" t="s">
        <v>1038</v>
      </c>
      <c r="F4" s="29" t="s">
        <v>1039</v>
      </c>
      <c r="G4" s="29" t="s">
        <v>1040</v>
      </c>
      <c r="H4" s="29" t="s">
        <v>1041</v>
      </c>
      <c r="I4" s="29" t="s">
        <v>1042</v>
      </c>
      <c r="J4" s="29" t="s">
        <v>1043</v>
      </c>
      <c r="K4" s="29">
        <v>3500</v>
      </c>
      <c r="L4" s="29">
        <v>0</v>
      </c>
      <c r="M4" s="29">
        <v>1</v>
      </c>
      <c r="N4" s="30">
        <v>6</v>
      </c>
      <c r="O4" s="29" t="s">
        <v>1044</v>
      </c>
      <c r="P4" s="29">
        <v>4</v>
      </c>
      <c r="Q4" s="29">
        <v>4</v>
      </c>
      <c r="R4" s="29">
        <v>1</v>
      </c>
      <c r="S4" s="29">
        <v>0</v>
      </c>
      <c r="T4" s="29">
        <v>0</v>
      </c>
      <c r="U4" s="24"/>
      <c r="V4" s="24"/>
      <c r="W4" s="24"/>
      <c r="X4" s="24"/>
      <c r="Y4" s="24"/>
      <c r="Z4" s="24"/>
    </row>
    <row r="5" spans="1:26" ht="12.75" customHeight="1">
      <c r="A5" s="29">
        <v>12</v>
      </c>
      <c r="B5" s="30" t="s">
        <v>867</v>
      </c>
      <c r="C5" s="29" t="s">
        <v>1024</v>
      </c>
      <c r="D5" s="30" t="s">
        <v>1025</v>
      </c>
      <c r="E5" s="29" t="s">
        <v>1045</v>
      </c>
      <c r="F5" s="29" t="s">
        <v>1027</v>
      </c>
      <c r="G5" s="29" t="s">
        <v>1028</v>
      </c>
      <c r="H5" s="29" t="s">
        <v>1046</v>
      </c>
      <c r="I5" s="29" t="s">
        <v>1047</v>
      </c>
      <c r="J5" s="29" t="s">
        <v>1048</v>
      </c>
      <c r="K5" s="29">
        <v>13000</v>
      </c>
      <c r="L5" s="29">
        <v>0</v>
      </c>
      <c r="M5" s="29">
        <v>1</v>
      </c>
      <c r="N5" s="30">
        <v>28</v>
      </c>
      <c r="O5" s="29" t="s">
        <v>1032</v>
      </c>
      <c r="P5" s="29">
        <v>15</v>
      </c>
      <c r="Q5" s="29">
        <v>15</v>
      </c>
      <c r="R5" s="29">
        <v>1</v>
      </c>
      <c r="S5" s="29">
        <v>0</v>
      </c>
      <c r="T5" s="29">
        <v>0</v>
      </c>
      <c r="U5" s="24"/>
      <c r="V5" s="24"/>
      <c r="W5" s="24"/>
      <c r="X5" s="24"/>
      <c r="Y5" s="24"/>
      <c r="Z5" s="24"/>
    </row>
    <row r="6" spans="1:26" ht="12.75" customHeight="1">
      <c r="A6" s="29">
        <v>13</v>
      </c>
      <c r="B6" s="30" t="s">
        <v>883</v>
      </c>
      <c r="C6" s="29" t="s">
        <v>1024</v>
      </c>
      <c r="D6" s="30" t="s">
        <v>1025</v>
      </c>
      <c r="E6" s="29" t="s">
        <v>1049</v>
      </c>
      <c r="F6" s="29" t="s">
        <v>1027</v>
      </c>
      <c r="G6" s="29" t="s">
        <v>1028</v>
      </c>
      <c r="H6" s="29" t="s">
        <v>1050</v>
      </c>
      <c r="I6" s="29" t="s">
        <v>1051</v>
      </c>
      <c r="J6" s="29" t="s">
        <v>1052</v>
      </c>
      <c r="K6" s="29">
        <v>19000</v>
      </c>
      <c r="L6" s="29">
        <v>0</v>
      </c>
      <c r="M6" s="29">
        <v>1</v>
      </c>
      <c r="N6" s="30">
        <v>38</v>
      </c>
      <c r="O6" s="29" t="s">
        <v>1032</v>
      </c>
      <c r="P6" s="29">
        <v>15</v>
      </c>
      <c r="Q6" s="29">
        <v>15</v>
      </c>
      <c r="R6" s="29">
        <v>1</v>
      </c>
      <c r="S6" s="29">
        <v>0</v>
      </c>
      <c r="T6" s="29">
        <v>0</v>
      </c>
      <c r="U6" s="24"/>
      <c r="V6" s="24"/>
      <c r="W6" s="24"/>
      <c r="X6" s="24"/>
      <c r="Y6" s="24"/>
      <c r="Z6" s="24"/>
    </row>
    <row r="7" spans="1:26" ht="12.75" customHeight="1">
      <c r="A7" s="29">
        <v>15</v>
      </c>
      <c r="B7" s="30" t="s">
        <v>939</v>
      </c>
      <c r="C7" s="29" t="s">
        <v>1024</v>
      </c>
      <c r="D7" s="30" t="s">
        <v>1053</v>
      </c>
      <c r="E7" s="29" t="s">
        <v>1054</v>
      </c>
      <c r="F7" s="29" t="s">
        <v>1055</v>
      </c>
      <c r="G7" s="29" t="s">
        <v>1027</v>
      </c>
      <c r="H7" s="29" t="s">
        <v>1056</v>
      </c>
      <c r="I7" s="29" t="s">
        <v>1057</v>
      </c>
      <c r="J7" s="29" t="s">
        <v>1058</v>
      </c>
      <c r="K7" s="29">
        <v>44000</v>
      </c>
      <c r="L7" s="29">
        <v>44000</v>
      </c>
      <c r="M7" s="29">
        <v>1</v>
      </c>
      <c r="N7" s="30">
        <v>52</v>
      </c>
      <c r="O7" s="29" t="s">
        <v>1059</v>
      </c>
      <c r="P7" s="29">
        <v>20</v>
      </c>
      <c r="Q7" s="29">
        <v>20</v>
      </c>
      <c r="R7" s="29">
        <v>1</v>
      </c>
      <c r="S7" s="29">
        <v>0</v>
      </c>
      <c r="T7" s="29">
        <v>0</v>
      </c>
      <c r="U7" s="24"/>
      <c r="V7" s="24"/>
      <c r="W7" s="24"/>
      <c r="X7" s="24"/>
      <c r="Y7" s="24"/>
      <c r="Z7" s="24"/>
    </row>
    <row r="8" spans="1:26" ht="12.75" customHeight="1">
      <c r="A8" s="29">
        <v>18</v>
      </c>
      <c r="B8" s="30" t="s">
        <v>1060</v>
      </c>
      <c r="C8" s="29" t="s">
        <v>1024</v>
      </c>
      <c r="D8" s="30" t="s">
        <v>1037</v>
      </c>
      <c r="E8" s="29" t="s">
        <v>1061</v>
      </c>
      <c r="F8" s="29" t="s">
        <v>1039</v>
      </c>
      <c r="G8" s="29" t="s">
        <v>1040</v>
      </c>
      <c r="H8" s="29" t="s">
        <v>1062</v>
      </c>
      <c r="I8" s="29" t="s">
        <v>1063</v>
      </c>
      <c r="J8" s="29" t="s">
        <v>1064</v>
      </c>
      <c r="K8" s="29">
        <v>3500</v>
      </c>
      <c r="L8" s="29">
        <v>0</v>
      </c>
      <c r="M8" s="29">
        <v>1</v>
      </c>
      <c r="N8" s="30">
        <v>9</v>
      </c>
      <c r="O8" s="29" t="s">
        <v>1044</v>
      </c>
      <c r="P8" s="29">
        <v>4</v>
      </c>
      <c r="Q8" s="29">
        <v>4</v>
      </c>
      <c r="R8" s="29">
        <v>1</v>
      </c>
      <c r="S8" s="29">
        <v>0</v>
      </c>
      <c r="T8" s="29">
        <v>0</v>
      </c>
      <c r="U8" s="24"/>
      <c r="V8" s="24"/>
      <c r="W8" s="24"/>
      <c r="X8" s="24"/>
      <c r="Y8" s="24"/>
      <c r="Z8" s="24"/>
    </row>
    <row r="9" spans="1:26" ht="12.75" customHeight="1">
      <c r="A9" s="29">
        <v>21</v>
      </c>
      <c r="B9" s="30" t="s">
        <v>887</v>
      </c>
      <c r="C9" s="29" t="s">
        <v>1024</v>
      </c>
      <c r="D9" s="30" t="s">
        <v>1053</v>
      </c>
      <c r="E9" s="29" t="s">
        <v>1054</v>
      </c>
      <c r="F9" s="29" t="s">
        <v>1027</v>
      </c>
      <c r="G9" s="29" t="s">
        <v>1028</v>
      </c>
      <c r="H9" s="29" t="s">
        <v>1056</v>
      </c>
      <c r="I9" s="29" t="s">
        <v>1065</v>
      </c>
      <c r="J9" s="29" t="s">
        <v>1066</v>
      </c>
      <c r="K9" s="29">
        <v>44000</v>
      </c>
      <c r="L9" s="29">
        <v>44000</v>
      </c>
      <c r="M9" s="29">
        <v>1</v>
      </c>
      <c r="N9" s="30">
        <v>54</v>
      </c>
      <c r="O9" s="29" t="s">
        <v>1059</v>
      </c>
      <c r="P9" s="29">
        <v>20</v>
      </c>
      <c r="Q9" s="29">
        <v>20</v>
      </c>
      <c r="R9" s="29">
        <v>1</v>
      </c>
      <c r="S9" s="29">
        <v>0</v>
      </c>
      <c r="T9" s="29">
        <v>0</v>
      </c>
      <c r="U9" s="24"/>
      <c r="V9" s="24"/>
      <c r="W9" s="24"/>
      <c r="X9" s="24"/>
      <c r="Y9" s="24"/>
      <c r="Z9" s="24"/>
    </row>
    <row r="10" spans="1:26" ht="12.75" customHeight="1">
      <c r="A10" s="29">
        <v>23</v>
      </c>
      <c r="B10" s="30" t="s">
        <v>1067</v>
      </c>
      <c r="C10" s="29" t="s">
        <v>1024</v>
      </c>
      <c r="D10" s="30" t="s">
        <v>1025</v>
      </c>
      <c r="E10" s="29" t="s">
        <v>1068</v>
      </c>
      <c r="F10" s="29" t="s">
        <v>1069</v>
      </c>
      <c r="G10" s="29" t="s">
        <v>1070</v>
      </c>
      <c r="H10" s="29" t="s">
        <v>1071</v>
      </c>
      <c r="I10" s="29" t="s">
        <v>1072</v>
      </c>
      <c r="J10" s="29" t="s">
        <v>1073</v>
      </c>
      <c r="K10" s="29">
        <v>9000</v>
      </c>
      <c r="L10" s="29">
        <v>0</v>
      </c>
      <c r="M10" s="29">
        <v>1</v>
      </c>
      <c r="N10" s="30">
        <v>20</v>
      </c>
      <c r="O10" s="29" t="s">
        <v>1032</v>
      </c>
      <c r="P10" s="29">
        <v>8</v>
      </c>
      <c r="Q10" s="29">
        <v>8</v>
      </c>
      <c r="R10" s="29">
        <v>1</v>
      </c>
      <c r="S10" s="29">
        <v>0</v>
      </c>
      <c r="T10" s="29">
        <v>0</v>
      </c>
      <c r="U10" s="24"/>
      <c r="V10" s="24"/>
      <c r="W10" s="24"/>
      <c r="X10" s="24"/>
      <c r="Y10" s="24"/>
      <c r="Z10" s="24"/>
    </row>
    <row r="11" spans="1:26" ht="12.75" customHeight="1">
      <c r="A11" s="29">
        <v>41</v>
      </c>
      <c r="B11" s="30" t="s">
        <v>895</v>
      </c>
      <c r="C11" s="29" t="s">
        <v>1024</v>
      </c>
      <c r="D11" s="30" t="s">
        <v>1037</v>
      </c>
      <c r="E11" s="29" t="s">
        <v>1061</v>
      </c>
      <c r="F11" s="29" t="s">
        <v>1039</v>
      </c>
      <c r="G11" s="29" t="s">
        <v>1040</v>
      </c>
      <c r="H11" s="29" t="s">
        <v>1074</v>
      </c>
      <c r="I11" s="29" t="s">
        <v>1063</v>
      </c>
      <c r="J11" s="29" t="s">
        <v>1075</v>
      </c>
      <c r="K11" s="29">
        <v>3500</v>
      </c>
      <c r="L11" s="29">
        <v>0</v>
      </c>
      <c r="M11" s="29">
        <v>1</v>
      </c>
      <c r="N11" s="30">
        <v>11</v>
      </c>
      <c r="O11" s="29" t="s">
        <v>1044</v>
      </c>
      <c r="P11" s="29">
        <v>4</v>
      </c>
      <c r="Q11" s="29">
        <v>4</v>
      </c>
      <c r="R11" s="29">
        <v>1</v>
      </c>
      <c r="S11" s="29">
        <v>0</v>
      </c>
      <c r="T11" s="29">
        <v>0</v>
      </c>
      <c r="U11" s="24"/>
      <c r="V11" s="24"/>
      <c r="W11" s="24"/>
      <c r="X11" s="24"/>
      <c r="Y11" s="24"/>
      <c r="Z11" s="24"/>
    </row>
    <row r="12" spans="1:26" ht="12.75" customHeight="1"/>
    <row r="13" spans="1:26" ht="12.75" customHeight="1"/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Objectif</vt:lpstr>
      <vt:lpstr>QUANTITES Départ modifié</vt:lpstr>
      <vt:lpstr>QUANTITES Arrivée modifié</vt:lpstr>
      <vt:lpstr>Plan de chargement (Disp 60)</vt:lpstr>
      <vt:lpstr>Réf Site</vt:lpstr>
      <vt:lpstr>sites sn2</vt:lpstr>
      <vt:lpstr>sites sn3</vt:lpstr>
      <vt:lpstr>sites sn4</vt:lpstr>
      <vt:lpstr>Type véhicule</vt:lpstr>
      <vt:lpstr>Exemple format plan transport</vt:lpstr>
      <vt:lpstr>traitement Jour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MARTIN</dc:creator>
  <cp:lastModifiedBy>dodji</cp:lastModifiedBy>
  <dcterms:created xsi:type="dcterms:W3CDTF">2021-08-03T12:31:27Z</dcterms:created>
  <dcterms:modified xsi:type="dcterms:W3CDTF">2021-11-05T00:53:13Z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0x010100FD697790437C3244A59065BC594C1717</vt:lpwstr>
  </property>
</Properties>
</file>