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5a97d197bdf7c/Desktop/"/>
    </mc:Choice>
  </mc:AlternateContent>
  <xr:revisionPtr revIDLastSave="48" documentId="8_{98E1D1B5-605B-4EFB-AFF1-954B57433C90}" xr6:coauthVersionLast="47" xr6:coauthVersionMax="47" xr10:uidLastSave="{1A8C1EA3-2F7F-4399-9F15-9F1D7F0AA72F}"/>
  <bookViews>
    <workbookView xWindow="-120" yWindow="-120" windowWidth="20730" windowHeight="11160" xr2:uid="{097F7C41-C805-46B2-AFD8-A6198821FFCB}"/>
  </bookViews>
  <sheets>
    <sheet name="Sheet1" sheetId="1" r:id="rId1"/>
  </sheets>
  <definedNames>
    <definedName name="PROB">Sheet1!$I$11:$I$12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E6" i="1"/>
  <c r="C14" i="1"/>
  <c r="M8" i="1"/>
  <c r="M7" i="1"/>
  <c r="M6" i="1"/>
  <c r="O13" i="1"/>
  <c r="O12" i="1"/>
  <c r="O11" i="1"/>
  <c r="M11" i="1" a="1"/>
  <c r="M11" i="1" s="1"/>
  <c r="M21" i="1" a="1"/>
  <c r="M21" i="1" s="1"/>
  <c r="M22" i="1" a="1"/>
  <c r="M22" i="1" s="1"/>
  <c r="M20" i="1" a="1"/>
  <c r="M20" i="1" s="1"/>
  <c r="I20" i="1" a="1"/>
  <c r="I20" i="1" s="1"/>
  <c r="M12" i="1" a="1"/>
  <c r="M12" i="1" s="1"/>
  <c r="M13" i="1" a="1"/>
  <c r="M13" i="1" s="1"/>
  <c r="J19" i="1"/>
  <c r="I19" i="1"/>
  <c r="E13" i="1"/>
  <c r="E14" i="1"/>
  <c r="E12" i="1"/>
  <c r="B13" i="1"/>
  <c r="C13" i="1"/>
  <c r="B14" i="1"/>
  <c r="C12" i="1"/>
  <c r="B12" i="1"/>
  <c r="K8" i="1"/>
  <c r="K7" i="1"/>
  <c r="I7" i="1"/>
  <c r="I8" i="1"/>
  <c r="I6" i="1"/>
  <c r="G7" i="1"/>
  <c r="G8" i="1"/>
  <c r="G6" i="1"/>
  <c r="E7" i="1"/>
  <c r="E8" i="1"/>
  <c r="M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<sst xmlns="http://schemas.openxmlformats.org/spreadsheetml/2006/main" count="52" uniqueCount="31">
  <si>
    <t>selling price</t>
  </si>
  <si>
    <t>variable cost</t>
  </si>
  <si>
    <t>payoffs</t>
  </si>
  <si>
    <t>outcomes</t>
  </si>
  <si>
    <t>alternatives</t>
  </si>
  <si>
    <t>maximin</t>
  </si>
  <si>
    <t>maximax</t>
  </si>
  <si>
    <t>equally likelly</t>
  </si>
  <si>
    <t>hurwicz</t>
  </si>
  <si>
    <t>regret</t>
  </si>
  <si>
    <t>minimax</t>
  </si>
  <si>
    <t>a=</t>
  </si>
  <si>
    <t>demand</t>
  </si>
  <si>
    <t>alternative</t>
  </si>
  <si>
    <t>low</t>
  </si>
  <si>
    <t>high</t>
  </si>
  <si>
    <t>expand</t>
  </si>
  <si>
    <t>subcontract</t>
  </si>
  <si>
    <t>do nothing</t>
  </si>
  <si>
    <t>choice</t>
  </si>
  <si>
    <t>BEST</t>
  </si>
  <si>
    <t>EMV</t>
  </si>
  <si>
    <t>EVPI</t>
  </si>
  <si>
    <t>EOL</t>
  </si>
  <si>
    <t>P-LOW</t>
  </si>
  <si>
    <t>P-HIGH</t>
  </si>
  <si>
    <t>MAX</t>
  </si>
  <si>
    <t>EVWPI</t>
  </si>
  <si>
    <t>BEST'</t>
  </si>
  <si>
    <t>Lapalce</t>
  </si>
  <si>
    <t>realism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</si>
</sst>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AC47-E9F8-48B2-AED2-9E9D2A84B848}">
  <dimension ref="A1:O22"/>
  <sheetViews>
    <sheetView tabSelected="1" workbookViewId="0">
      <selection activeCell="M15" sqref="M15"/>
    </sheetView>
  </sheetViews>
  <sheetFormatPr defaultRowHeight="15" x14ac:dyDescent="0.25"/>
  <cols>
    <col min="1" max="1" width="12.140625" bestFit="1" customWidth="1"/>
    <col min="9" max="9" width="13.5703125" bestFit="1" customWidth="1"/>
  </cols>
  <sheetData>
    <row r="1" spans="1:15" x14ac:dyDescent="0.25">
      <c r="A1" t="s">
        <v>0</v>
      </c>
    </row>
    <row r="2" spans="1:15" x14ac:dyDescent="0.25">
      <c r="A2" t="s">
        <v>1</v>
      </c>
      <c r="K2" t="s">
        <v>30</v>
      </c>
    </row>
    <row r="3" spans="1:15" x14ac:dyDescent="0.25">
      <c r="I3" t="s">
        <v>29</v>
      </c>
      <c r="J3" t="s">
        <v>11</v>
      </c>
      <c r="K3">
        <v>0.7</v>
      </c>
    </row>
    <row r="4" spans="1:15" x14ac:dyDescent="0.25">
      <c r="A4" t="s">
        <v>2</v>
      </c>
      <c r="B4" t="s">
        <v>3</v>
      </c>
      <c r="E4" t="s">
        <v>6</v>
      </c>
      <c r="F4" t="s">
        <v>19</v>
      </c>
      <c r="G4" t="s">
        <v>5</v>
      </c>
      <c r="H4" t="s">
        <v>19</v>
      </c>
      <c r="I4" t="s">
        <v>7</v>
      </c>
      <c r="J4" t="s">
        <v>19</v>
      </c>
      <c r="K4" t="s">
        <v>8</v>
      </c>
      <c r="L4" t="s">
        <v>19</v>
      </c>
      <c r="M4" t="s">
        <v>10</v>
      </c>
      <c r="N4" t="s">
        <v>19</v>
      </c>
    </row>
    <row r="5" spans="1:15" x14ac:dyDescent="0.25">
      <c r="A5" t="s">
        <v>4</v>
      </c>
      <c r="B5" t="s">
        <v>14</v>
      </c>
      <c r="C5" t="s">
        <v>15</v>
      </c>
    </row>
    <row r="6" spans="1:15" x14ac:dyDescent="0.25">
      <c r="A6" t="s">
        <v>16</v>
      </c>
      <c r="B6">
        <v>100</v>
      </c>
      <c r="C6">
        <v>200</v>
      </c>
      <c r="E6">
        <f>MAX(B6:C6)</f>
        <v>200</v>
      </c>
      <c r="F6" s="1" t="s">
        <v>20</v>
      </c>
      <c r="G6">
        <f>MIN(B6:C6)</f>
        <v>100</v>
      </c>
      <c r="H6" s="1" t="s">
        <v>20</v>
      </c>
      <c r="I6">
        <f>AVERAGE(B6:C6)</f>
        <v>150</v>
      </c>
      <c r="J6" s="1" t="s">
        <v>20</v>
      </c>
      <c r="K6">
        <f>K3*MAX(B6:C6)+(1-K3)*MIN(B6:C6)</f>
        <v>170</v>
      </c>
      <c r="L6" s="1" t="s">
        <v>20</v>
      </c>
      <c r="M6">
        <f>MAX(B12:C12)</f>
        <v>0</v>
      </c>
      <c r="N6" s="1" t="s">
        <v>20</v>
      </c>
    </row>
    <row r="7" spans="1:15" x14ac:dyDescent="0.25">
      <c r="A7" t="s">
        <v>17</v>
      </c>
      <c r="B7">
        <v>50</v>
      </c>
      <c r="C7">
        <v>120</v>
      </c>
      <c r="E7">
        <f t="shared" ref="E7:E8" si="0">MAX(B7:C7)</f>
        <v>120</v>
      </c>
      <c r="G7">
        <f t="shared" ref="G7:G8" si="1">MIN(B7:C7)</f>
        <v>50</v>
      </c>
      <c r="I7">
        <f t="shared" ref="I7:I8" si="2">AVERAGE(B7:C7)</f>
        <v>85</v>
      </c>
      <c r="K7">
        <f>K3*MAX(B7:C7)+(1-K3)*MIN(B7:C7)</f>
        <v>99</v>
      </c>
      <c r="M7">
        <f>MAX(B13:C13)</f>
        <v>80</v>
      </c>
    </row>
    <row r="8" spans="1:15" x14ac:dyDescent="0.25">
      <c r="A8" t="s">
        <v>18</v>
      </c>
      <c r="B8">
        <v>40</v>
      </c>
      <c r="C8">
        <v>50</v>
      </c>
      <c r="E8">
        <f t="shared" si="0"/>
        <v>50</v>
      </c>
      <c r="G8">
        <f t="shared" si="1"/>
        <v>40</v>
      </c>
      <c r="I8">
        <f t="shared" si="2"/>
        <v>45</v>
      </c>
      <c r="K8">
        <f>K3*MAX(B8:C8)+(1-K3)*MIN(B8:C8)</f>
        <v>47</v>
      </c>
      <c r="M8">
        <f>MAX(B14:C14)</f>
        <v>150</v>
      </c>
      <c r="N8" s="1"/>
    </row>
    <row r="10" spans="1:15" x14ac:dyDescent="0.25">
      <c r="A10" t="s">
        <v>9</v>
      </c>
      <c r="B10" t="s">
        <v>12</v>
      </c>
      <c r="E10" t="s">
        <v>10</v>
      </c>
      <c r="F10" t="s">
        <v>19</v>
      </c>
    </row>
    <row r="11" spans="1:15" x14ac:dyDescent="0.25">
      <c r="A11" t="s">
        <v>13</v>
      </c>
      <c r="H11" t="s">
        <v>25</v>
      </c>
      <c r="I11">
        <v>0.6</v>
      </c>
      <c r="L11" t="s">
        <v>21</v>
      </c>
      <c r="M11" cm="1">
        <f t="array" ref="M11">SUMPRODUCT(B6:C6*PROB)</f>
        <v>300</v>
      </c>
      <c r="N11" s="1" t="s">
        <v>20</v>
      </c>
      <c r="O11">
        <f>SUMPRODUCT(B6*I12+C6*I11)</f>
        <v>160</v>
      </c>
    </row>
    <row r="12" spans="1:15" x14ac:dyDescent="0.25">
      <c r="A12" t="s">
        <v>16</v>
      </c>
      <c r="B12">
        <f>MAX(B6:B8)-B6</f>
        <v>0</v>
      </c>
      <c r="C12">
        <f>MAX(C6:C8)-C6</f>
        <v>0</v>
      </c>
      <c r="E12">
        <f>MAX(B12:C12)</f>
        <v>0</v>
      </c>
      <c r="F12" s="1" t="s">
        <v>20</v>
      </c>
      <c r="H12" t="s">
        <v>24</v>
      </c>
      <c r="I12">
        <v>0.4</v>
      </c>
      <c r="M12" cm="1">
        <f t="array" ref="M12">SUMPRODUCT(B7:C7*PROB)</f>
        <v>170</v>
      </c>
      <c r="O12">
        <f>SUMPRODUCT(B7*I12+C7*I11)</f>
        <v>92</v>
      </c>
    </row>
    <row r="13" spans="1:15" x14ac:dyDescent="0.25">
      <c r="A13" t="s">
        <v>17</v>
      </c>
      <c r="B13">
        <f>MAX(B6:B8)-B7</f>
        <v>50</v>
      </c>
      <c r="C13">
        <f>MAX(C6:C8)-C7</f>
        <v>80</v>
      </c>
      <c r="E13">
        <f t="shared" ref="E13:E14" si="3">MAX(B13:C13)</f>
        <v>80</v>
      </c>
      <c r="M13" cm="1">
        <f t="array" ref="M13">SUMPRODUCT(B8:C8*PROB)</f>
        <v>90</v>
      </c>
      <c r="O13">
        <f>SUMPRODUCT(B8*I12+C8*I11)</f>
        <v>46</v>
      </c>
    </row>
    <row r="14" spans="1:15" x14ac:dyDescent="0.25">
      <c r="A14" t="s">
        <v>18</v>
      </c>
      <c r="B14">
        <f>MAX(B6:B8)-B8</f>
        <v>60</v>
      </c>
      <c r="C14">
        <f>MAX(C6:C8)-C8</f>
        <v>150</v>
      </c>
      <c r="E14">
        <f t="shared" si="3"/>
        <v>150</v>
      </c>
    </row>
    <row r="15" spans="1:15" x14ac:dyDescent="0.25">
      <c r="H15" t="s">
        <v>4</v>
      </c>
      <c r="I15" t="s">
        <v>14</v>
      </c>
      <c r="J15" t="s">
        <v>15</v>
      </c>
      <c r="L15" t="s">
        <v>22</v>
      </c>
      <c r="M15">
        <f>I20-M11</f>
        <v>0</v>
      </c>
    </row>
    <row r="16" spans="1:15" x14ac:dyDescent="0.25">
      <c r="H16" t="s">
        <v>16</v>
      </c>
      <c r="I16">
        <v>100</v>
      </c>
      <c r="J16">
        <v>200</v>
      </c>
    </row>
    <row r="17" spans="8:14" x14ac:dyDescent="0.25">
      <c r="H17" t="s">
        <v>17</v>
      </c>
      <c r="I17">
        <v>50</v>
      </c>
      <c r="J17">
        <v>120</v>
      </c>
    </row>
    <row r="18" spans="8:14" x14ac:dyDescent="0.25">
      <c r="H18" t="s">
        <v>18</v>
      </c>
      <c r="I18">
        <v>40</v>
      </c>
      <c r="J18">
        <v>50</v>
      </c>
    </row>
    <row r="19" spans="8:14" x14ac:dyDescent="0.25">
      <c r="H19" t="s">
        <v>26</v>
      </c>
      <c r="I19">
        <f>MAX(I16:I18)</f>
        <v>100</v>
      </c>
      <c r="J19">
        <f>MAX(J16:J18)</f>
        <v>200</v>
      </c>
    </row>
    <row r="20" spans="8:14" x14ac:dyDescent="0.25">
      <c r="H20" t="s">
        <v>27</v>
      </c>
      <c r="I20" cm="1">
        <f t="array" ref="I20">SUMPRODUCT(I19:J19*PROB)</f>
        <v>300</v>
      </c>
      <c r="L20" t="s">
        <v>23</v>
      </c>
      <c r="M20" cm="1">
        <f t="array" ref="M20">SUMPRODUCT(B12:C12*PROB)</f>
        <v>0</v>
      </c>
      <c r="N20" s="1" t="s">
        <v>28</v>
      </c>
    </row>
    <row r="21" spans="8:14" x14ac:dyDescent="0.25">
      <c r="M21" cm="1">
        <f t="array" ref="M21">SUMPRODUCT(B13:C13*PROB)</f>
        <v>130</v>
      </c>
    </row>
    <row r="22" spans="8:14" x14ac:dyDescent="0.25">
      <c r="M22" cm="1">
        <f t="array" ref="M22">SUMPRODUCT(B14:C14*PROB)</f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bradley</dc:creator>
  <cp:lastModifiedBy>zack bradley</cp:lastModifiedBy>
  <dcterms:created xsi:type="dcterms:W3CDTF">2021-07-27T13:58:05Z</dcterms:created>
  <dcterms:modified xsi:type="dcterms:W3CDTF">2021-08-09T21:06:02Z</dcterms:modified>
</cp:coreProperties>
</file>