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45a97d197bdf7c/Desktop/BAN 500/week 5/"/>
    </mc:Choice>
  </mc:AlternateContent>
  <xr:revisionPtr revIDLastSave="65" documentId="8_{A6D7B8B3-E4B5-42C2-9DCE-CC3D314EA53F}" xr6:coauthVersionLast="47" xr6:coauthVersionMax="47" xr10:uidLastSave="{6BF2737E-47F7-4D28-B7EC-0D1420CC0ABE}"/>
  <bookViews>
    <workbookView xWindow="-120" yWindow="-120" windowWidth="20730" windowHeight="11160" xr2:uid="{3E077B6F-086A-41DA-A0FC-8205EE99666E}"/>
  </bookViews>
  <sheets>
    <sheet name="Sheet2" sheetId="2" r:id="rId1"/>
    <sheet name="Sheet1" sheetId="1" r:id="rId2"/>
  </sheets>
  <definedNames>
    <definedName name="_xlchart.v1.0" hidden="1">Sheet1!$B$2:$B$101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8" i="2" s="1"/>
  <c r="E10" i="2" s="1"/>
  <c r="E14" i="2"/>
  <c r="E15" i="2" s="1"/>
  <c r="E18" i="2" s="1"/>
  <c r="E26" i="2"/>
  <c r="F7" i="1"/>
  <c r="F5" i="1"/>
  <c r="F8" i="1" s="1"/>
  <c r="E6" i="2"/>
  <c r="H6" i="1"/>
  <c r="E9" i="2" l="1"/>
  <c r="E19" i="2"/>
  <c r="F2" i="1"/>
  <c r="F3" i="1"/>
</calcChain>
</file>

<file path=xl/sharedStrings.xml><?xml version="1.0" encoding="utf-8"?>
<sst xmlns="http://schemas.openxmlformats.org/spreadsheetml/2006/main" count="30" uniqueCount="25">
  <si>
    <t>Day</t>
  </si>
  <si>
    <t>Demand</t>
  </si>
  <si>
    <t>mean</t>
  </si>
  <si>
    <t>stdev</t>
  </si>
  <si>
    <t>con interval w/ .28(35)</t>
  </si>
  <si>
    <t>sampling w/ toolpak</t>
  </si>
  <si>
    <t>upper</t>
  </si>
  <si>
    <t>lower</t>
  </si>
  <si>
    <t>con interval</t>
  </si>
  <si>
    <t>con interval w/ 101</t>
  </si>
  <si>
    <t>alpha</t>
  </si>
  <si>
    <t>confidence interval</t>
  </si>
  <si>
    <t>28/125</t>
  </si>
  <si>
    <t>sample</t>
  </si>
  <si>
    <t>critical value</t>
  </si>
  <si>
    <t>margin of error</t>
  </si>
  <si>
    <t>confidence  level</t>
  </si>
  <si>
    <t>upper bound</t>
  </si>
  <si>
    <t>lower bound</t>
  </si>
  <si>
    <t>confidence interval for 125</t>
  </si>
  <si>
    <t>calculating sample size</t>
  </si>
  <si>
    <t>confidence level</t>
  </si>
  <si>
    <t>proportion of success</t>
  </si>
  <si>
    <t>proportion of failure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</si>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</sst>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E9516765-DB83-4768-AAD5-92D8C757B938}">
          <cx:dataId val="0"/>
          <cx:layoutPr>
            <cx:binning intervalClosed="r" underflow="50" overflow="150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1</xdr:row>
      <xdr:rowOff>9525</xdr:rowOff>
    </xdr:from>
    <xdr:to>
      <xdr:col>20</xdr:col>
      <xdr:colOff>581025</xdr:colOff>
      <xdr:row>15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9926C32-6AD3-4B82-BC2F-0D41595683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6750" y="200025"/>
              <a:ext cx="5276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C096-2DCE-4C63-B0B3-AE89D7252FA3}">
  <dimension ref="A1:E125"/>
  <sheetViews>
    <sheetView tabSelected="1" topLeftCell="A7" workbookViewId="0">
      <selection activeCell="I13" sqref="I13"/>
    </sheetView>
  </sheetViews>
  <sheetFormatPr defaultRowHeight="15" x14ac:dyDescent="0.25"/>
  <cols>
    <col min="4" max="4" width="25" bestFit="1" customWidth="1"/>
    <col min="5" max="5" width="22.42578125" customWidth="1"/>
  </cols>
  <sheetData>
    <row r="1" spans="1:5" x14ac:dyDescent="0.25">
      <c r="A1">
        <v>114</v>
      </c>
    </row>
    <row r="2" spans="1:5" x14ac:dyDescent="0.25">
      <c r="A2">
        <v>96</v>
      </c>
    </row>
    <row r="3" spans="1:5" x14ac:dyDescent="0.25">
      <c r="A3">
        <v>115</v>
      </c>
    </row>
    <row r="4" spans="1:5" x14ac:dyDescent="0.25">
      <c r="A4">
        <v>68</v>
      </c>
      <c r="D4" t="s">
        <v>5</v>
      </c>
    </row>
    <row r="5" spans="1:5" x14ac:dyDescent="0.25">
      <c r="A5">
        <v>87</v>
      </c>
    </row>
    <row r="6" spans="1:5" x14ac:dyDescent="0.25">
      <c r="A6">
        <v>114</v>
      </c>
      <c r="D6" t="s">
        <v>2</v>
      </c>
      <c r="E6">
        <f>AVERAGE(A1:A125)</f>
        <v>102.616</v>
      </c>
    </row>
    <row r="7" spans="1:5" x14ac:dyDescent="0.25">
      <c r="A7">
        <v>80</v>
      </c>
      <c r="D7" t="s">
        <v>3</v>
      </c>
      <c r="E7">
        <f>_xlfn.STDEV.S(A1:A125)</f>
        <v>19.158415989475909</v>
      </c>
    </row>
    <row r="8" spans="1:5" x14ac:dyDescent="0.25">
      <c r="A8">
        <v>103</v>
      </c>
      <c r="D8" t="s">
        <v>11</v>
      </c>
      <c r="E8">
        <f>_xlfn.CONFIDENCE.NORM(0.05,E7,125)</f>
        <v>3.3585566913036846</v>
      </c>
    </row>
    <row r="9" spans="1:5" x14ac:dyDescent="0.25">
      <c r="A9">
        <v>96</v>
      </c>
      <c r="D9" t="s">
        <v>6</v>
      </c>
      <c r="E9">
        <f>SUM(E6+E8)</f>
        <v>105.97455669130369</v>
      </c>
    </row>
    <row r="10" spans="1:5" x14ac:dyDescent="0.25">
      <c r="A10">
        <v>114</v>
      </c>
      <c r="D10" t="s">
        <v>7</v>
      </c>
      <c r="E10">
        <f>SUM(E6-E8)</f>
        <v>99.25744330869631</v>
      </c>
    </row>
    <row r="11" spans="1:5" x14ac:dyDescent="0.25">
      <c r="A11">
        <v>133</v>
      </c>
      <c r="D11" t="s">
        <v>13</v>
      </c>
      <c r="E11">
        <v>125</v>
      </c>
    </row>
    <row r="12" spans="1:5" x14ac:dyDescent="0.25">
      <c r="A12">
        <v>84</v>
      </c>
      <c r="D12" t="s">
        <v>12</v>
      </c>
      <c r="E12" s="4">
        <v>0.35</v>
      </c>
    </row>
    <row r="13" spans="1:5" x14ac:dyDescent="0.25">
      <c r="A13">
        <v>72</v>
      </c>
      <c r="D13" t="s">
        <v>16</v>
      </c>
      <c r="E13">
        <v>0.05</v>
      </c>
    </row>
    <row r="14" spans="1:5" x14ac:dyDescent="0.25">
      <c r="A14">
        <v>88</v>
      </c>
      <c r="D14" t="s">
        <v>14</v>
      </c>
      <c r="E14">
        <f>_xlfn.NORM.INV(1-E13/2,0,1)</f>
        <v>1.9599639845400536</v>
      </c>
    </row>
    <row r="15" spans="1:5" x14ac:dyDescent="0.25">
      <c r="A15">
        <v>115</v>
      </c>
      <c r="D15" t="s">
        <v>15</v>
      </c>
      <c r="E15">
        <f>E14*SQRT(0.224*0.776)/125</f>
        <v>6.5372176983096919E-3</v>
      </c>
    </row>
    <row r="16" spans="1:5" x14ac:dyDescent="0.25">
      <c r="A16">
        <v>120</v>
      </c>
    </row>
    <row r="17" spans="1:5" x14ac:dyDescent="0.25">
      <c r="A17">
        <v>107</v>
      </c>
      <c r="D17" t="s">
        <v>19</v>
      </c>
    </row>
    <row r="18" spans="1:5" x14ac:dyDescent="0.25">
      <c r="A18">
        <v>117</v>
      </c>
      <c r="D18" t="s">
        <v>18</v>
      </c>
      <c r="E18">
        <f>E12-E15</f>
        <v>0.34346278230169031</v>
      </c>
    </row>
    <row r="19" spans="1:5" x14ac:dyDescent="0.25">
      <c r="A19">
        <v>93</v>
      </c>
      <c r="D19" t="s">
        <v>17</v>
      </c>
      <c r="E19">
        <f>E12+E15</f>
        <v>0.35653721769830965</v>
      </c>
    </row>
    <row r="20" spans="1:5" x14ac:dyDescent="0.25">
      <c r="A20">
        <v>100</v>
      </c>
    </row>
    <row r="21" spans="1:5" x14ac:dyDescent="0.25">
      <c r="A21">
        <v>134</v>
      </c>
      <c r="D21" t="s">
        <v>20</v>
      </c>
    </row>
    <row r="22" spans="1:5" x14ac:dyDescent="0.25">
      <c r="A22">
        <v>120</v>
      </c>
      <c r="D22" t="s">
        <v>21</v>
      </c>
      <c r="E22">
        <v>0.01</v>
      </c>
    </row>
    <row r="23" spans="1:5" x14ac:dyDescent="0.25">
      <c r="A23">
        <v>71</v>
      </c>
      <c r="D23" t="s">
        <v>22</v>
      </c>
      <c r="E23">
        <v>0.5</v>
      </c>
    </row>
    <row r="24" spans="1:5" x14ac:dyDescent="0.25">
      <c r="A24">
        <v>131</v>
      </c>
      <c r="D24" t="s">
        <v>23</v>
      </c>
      <c r="E24">
        <v>0.5</v>
      </c>
    </row>
    <row r="25" spans="1:5" x14ac:dyDescent="0.25">
      <c r="A25">
        <v>119</v>
      </c>
      <c r="D25" t="s">
        <v>14</v>
      </c>
      <c r="E25">
        <v>1.9599639845400501</v>
      </c>
    </row>
    <row r="26" spans="1:5" x14ac:dyDescent="0.25">
      <c r="A26">
        <v>117</v>
      </c>
      <c r="D26" t="s">
        <v>24</v>
      </c>
      <c r="E26">
        <f>E25^2*E23*E24/E22^2</f>
        <v>9603.6470517352736</v>
      </c>
    </row>
    <row r="27" spans="1:5" x14ac:dyDescent="0.25">
      <c r="A27">
        <v>100</v>
      </c>
    </row>
    <row r="28" spans="1:5" x14ac:dyDescent="0.25">
      <c r="A28">
        <v>68</v>
      </c>
    </row>
    <row r="29" spans="1:5" x14ac:dyDescent="0.25">
      <c r="A29">
        <v>115</v>
      </c>
    </row>
    <row r="30" spans="1:5" x14ac:dyDescent="0.25">
      <c r="A30">
        <v>90</v>
      </c>
    </row>
    <row r="31" spans="1:5" x14ac:dyDescent="0.25">
      <c r="A31">
        <v>74</v>
      </c>
    </row>
    <row r="32" spans="1:5" x14ac:dyDescent="0.25">
      <c r="A32">
        <v>127</v>
      </c>
    </row>
    <row r="33" spans="1:1" x14ac:dyDescent="0.25">
      <c r="A33">
        <v>119</v>
      </c>
    </row>
    <row r="34" spans="1:1" x14ac:dyDescent="0.25">
      <c r="A34">
        <v>120</v>
      </c>
    </row>
    <row r="35" spans="1:1" x14ac:dyDescent="0.25">
      <c r="A35">
        <v>127</v>
      </c>
    </row>
    <row r="36" spans="1:1" x14ac:dyDescent="0.25">
      <c r="A36">
        <v>116</v>
      </c>
    </row>
    <row r="37" spans="1:1" x14ac:dyDescent="0.25">
      <c r="A37">
        <v>83</v>
      </c>
    </row>
    <row r="38" spans="1:1" x14ac:dyDescent="0.25">
      <c r="A38">
        <v>109</v>
      </c>
    </row>
    <row r="39" spans="1:1" x14ac:dyDescent="0.25">
      <c r="A39">
        <v>89</v>
      </c>
    </row>
    <row r="40" spans="1:1" x14ac:dyDescent="0.25">
      <c r="A40">
        <v>100</v>
      </c>
    </row>
    <row r="41" spans="1:1" x14ac:dyDescent="0.25">
      <c r="A41">
        <v>100</v>
      </c>
    </row>
    <row r="42" spans="1:1" x14ac:dyDescent="0.25">
      <c r="A42">
        <v>118</v>
      </c>
    </row>
    <row r="43" spans="1:1" x14ac:dyDescent="0.25">
      <c r="A43">
        <v>73</v>
      </c>
    </row>
    <row r="44" spans="1:1" x14ac:dyDescent="0.25">
      <c r="A44">
        <v>103</v>
      </c>
    </row>
    <row r="45" spans="1:1" x14ac:dyDescent="0.25">
      <c r="A45">
        <v>90</v>
      </c>
    </row>
    <row r="46" spans="1:1" x14ac:dyDescent="0.25">
      <c r="A46">
        <v>121</v>
      </c>
    </row>
    <row r="47" spans="1:1" x14ac:dyDescent="0.25">
      <c r="A47">
        <v>109</v>
      </c>
    </row>
    <row r="48" spans="1:1" x14ac:dyDescent="0.25">
      <c r="A48">
        <v>103</v>
      </c>
    </row>
    <row r="49" spans="1:1" x14ac:dyDescent="0.25">
      <c r="A49">
        <v>122</v>
      </c>
    </row>
    <row r="50" spans="1:1" x14ac:dyDescent="0.25">
      <c r="A50">
        <v>93</v>
      </c>
    </row>
    <row r="51" spans="1:1" x14ac:dyDescent="0.25">
      <c r="A51">
        <v>104</v>
      </c>
    </row>
    <row r="52" spans="1:1" x14ac:dyDescent="0.25">
      <c r="A52">
        <v>101</v>
      </c>
    </row>
    <row r="53" spans="1:1" x14ac:dyDescent="0.25">
      <c r="A53">
        <v>106</v>
      </c>
    </row>
    <row r="54" spans="1:1" x14ac:dyDescent="0.25">
      <c r="A54">
        <v>84</v>
      </c>
    </row>
    <row r="55" spans="1:1" x14ac:dyDescent="0.25">
      <c r="A55">
        <v>131</v>
      </c>
    </row>
    <row r="56" spans="1:1" x14ac:dyDescent="0.25">
      <c r="A56">
        <v>116</v>
      </c>
    </row>
    <row r="57" spans="1:1" x14ac:dyDescent="0.25">
      <c r="A57">
        <v>72</v>
      </c>
    </row>
    <row r="58" spans="1:1" x14ac:dyDescent="0.25">
      <c r="A58">
        <v>92</v>
      </c>
    </row>
    <row r="59" spans="1:1" x14ac:dyDescent="0.25">
      <c r="A59">
        <v>162</v>
      </c>
    </row>
    <row r="60" spans="1:1" x14ac:dyDescent="0.25">
      <c r="A60">
        <v>86</v>
      </c>
    </row>
    <row r="61" spans="1:1" x14ac:dyDescent="0.25">
      <c r="A61">
        <v>54</v>
      </c>
    </row>
    <row r="62" spans="1:1" x14ac:dyDescent="0.25">
      <c r="A62">
        <v>128</v>
      </c>
    </row>
    <row r="63" spans="1:1" x14ac:dyDescent="0.25">
      <c r="A63">
        <v>119</v>
      </c>
    </row>
    <row r="64" spans="1:1" x14ac:dyDescent="0.25">
      <c r="A64">
        <v>120</v>
      </c>
    </row>
    <row r="65" spans="1:1" x14ac:dyDescent="0.25">
      <c r="A65">
        <v>117</v>
      </c>
    </row>
    <row r="66" spans="1:1" x14ac:dyDescent="0.25">
      <c r="A66">
        <v>100</v>
      </c>
    </row>
    <row r="67" spans="1:1" x14ac:dyDescent="0.25">
      <c r="A67">
        <v>116</v>
      </c>
    </row>
    <row r="68" spans="1:1" x14ac:dyDescent="0.25">
      <c r="A68">
        <v>88</v>
      </c>
    </row>
    <row r="69" spans="1:1" x14ac:dyDescent="0.25">
      <c r="A69">
        <v>80</v>
      </c>
    </row>
    <row r="70" spans="1:1" x14ac:dyDescent="0.25">
      <c r="A70">
        <v>92</v>
      </c>
    </row>
    <row r="71" spans="1:1" x14ac:dyDescent="0.25">
      <c r="A71">
        <v>91</v>
      </c>
    </row>
    <row r="72" spans="1:1" x14ac:dyDescent="0.25">
      <c r="A72">
        <v>107</v>
      </c>
    </row>
    <row r="73" spans="1:1" x14ac:dyDescent="0.25">
      <c r="A73">
        <v>100</v>
      </c>
    </row>
    <row r="74" spans="1:1" x14ac:dyDescent="0.25">
      <c r="A74">
        <v>91</v>
      </c>
    </row>
    <row r="75" spans="1:1" x14ac:dyDescent="0.25">
      <c r="A75">
        <v>76</v>
      </c>
    </row>
    <row r="76" spans="1:1" x14ac:dyDescent="0.25">
      <c r="A76">
        <v>120</v>
      </c>
    </row>
    <row r="77" spans="1:1" x14ac:dyDescent="0.25">
      <c r="A77">
        <v>105</v>
      </c>
    </row>
    <row r="78" spans="1:1" x14ac:dyDescent="0.25">
      <c r="A78">
        <v>77</v>
      </c>
    </row>
    <row r="79" spans="1:1" x14ac:dyDescent="0.25">
      <c r="A79">
        <v>100</v>
      </c>
    </row>
    <row r="80" spans="1:1" x14ac:dyDescent="0.25">
      <c r="A80">
        <v>99</v>
      </c>
    </row>
    <row r="81" spans="1:1" x14ac:dyDescent="0.25">
      <c r="A81">
        <v>90</v>
      </c>
    </row>
    <row r="82" spans="1:1" x14ac:dyDescent="0.25">
      <c r="A82">
        <v>92</v>
      </c>
    </row>
    <row r="83" spans="1:1" x14ac:dyDescent="0.25">
      <c r="A83">
        <v>118</v>
      </c>
    </row>
    <row r="84" spans="1:1" x14ac:dyDescent="0.25">
      <c r="A84">
        <v>107</v>
      </c>
    </row>
    <row r="85" spans="1:1" x14ac:dyDescent="0.25">
      <c r="A85">
        <v>76</v>
      </c>
    </row>
    <row r="86" spans="1:1" x14ac:dyDescent="0.25">
      <c r="A86">
        <v>99</v>
      </c>
    </row>
    <row r="87" spans="1:1" x14ac:dyDescent="0.25">
      <c r="A87">
        <v>99</v>
      </c>
    </row>
    <row r="88" spans="1:1" x14ac:dyDescent="0.25">
      <c r="A88">
        <v>88</v>
      </c>
    </row>
    <row r="89" spans="1:1" x14ac:dyDescent="0.25">
      <c r="A89">
        <v>103</v>
      </c>
    </row>
    <row r="90" spans="1:1" x14ac:dyDescent="0.25">
      <c r="A90">
        <v>94</v>
      </c>
    </row>
    <row r="91" spans="1:1" x14ac:dyDescent="0.25">
      <c r="A91">
        <v>90</v>
      </c>
    </row>
    <row r="92" spans="1:1" x14ac:dyDescent="0.25">
      <c r="A92">
        <v>78</v>
      </c>
    </row>
    <row r="93" spans="1:1" x14ac:dyDescent="0.25">
      <c r="A93">
        <v>162</v>
      </c>
    </row>
    <row r="94" spans="1:1" x14ac:dyDescent="0.25">
      <c r="A94">
        <v>107</v>
      </c>
    </row>
    <row r="95" spans="1:1" x14ac:dyDescent="0.25">
      <c r="A95">
        <v>120</v>
      </c>
    </row>
    <row r="96" spans="1:1" x14ac:dyDescent="0.25">
      <c r="A96">
        <v>83</v>
      </c>
    </row>
    <row r="97" spans="1:1" x14ac:dyDescent="0.25">
      <c r="A97">
        <v>121</v>
      </c>
    </row>
    <row r="98" spans="1:1" x14ac:dyDescent="0.25">
      <c r="A98">
        <v>110</v>
      </c>
    </row>
    <row r="99" spans="1:1" x14ac:dyDescent="0.25">
      <c r="A99">
        <v>92</v>
      </c>
    </row>
    <row r="100" spans="1:1" x14ac:dyDescent="0.25">
      <c r="A100">
        <v>72</v>
      </c>
    </row>
    <row r="101" spans="1:1" x14ac:dyDescent="0.25">
      <c r="A101">
        <v>127</v>
      </c>
    </row>
    <row r="102" spans="1:1" x14ac:dyDescent="0.25">
      <c r="A102">
        <v>103</v>
      </c>
    </row>
    <row r="103" spans="1:1" x14ac:dyDescent="0.25">
      <c r="A103">
        <v>131</v>
      </c>
    </row>
    <row r="104" spans="1:1" x14ac:dyDescent="0.25">
      <c r="A104">
        <v>101</v>
      </c>
    </row>
    <row r="105" spans="1:1" x14ac:dyDescent="0.25">
      <c r="A105">
        <v>87</v>
      </c>
    </row>
    <row r="106" spans="1:1" x14ac:dyDescent="0.25">
      <c r="A106">
        <v>90</v>
      </c>
    </row>
    <row r="107" spans="1:1" x14ac:dyDescent="0.25">
      <c r="A107">
        <v>104</v>
      </c>
    </row>
    <row r="108" spans="1:1" x14ac:dyDescent="0.25">
      <c r="A108">
        <v>115</v>
      </c>
    </row>
    <row r="109" spans="1:1" x14ac:dyDescent="0.25">
      <c r="A109">
        <v>124</v>
      </c>
    </row>
    <row r="110" spans="1:1" x14ac:dyDescent="0.25">
      <c r="A110">
        <v>69</v>
      </c>
    </row>
    <row r="111" spans="1:1" x14ac:dyDescent="0.25">
      <c r="A111">
        <v>134</v>
      </c>
    </row>
    <row r="112" spans="1:1" x14ac:dyDescent="0.25">
      <c r="A112">
        <v>100</v>
      </c>
    </row>
    <row r="113" spans="1:1" x14ac:dyDescent="0.25">
      <c r="A113">
        <v>114</v>
      </c>
    </row>
    <row r="114" spans="1:1" x14ac:dyDescent="0.25">
      <c r="A114">
        <v>114</v>
      </c>
    </row>
    <row r="115" spans="1:1" x14ac:dyDescent="0.25">
      <c r="A115">
        <v>107</v>
      </c>
    </row>
    <row r="116" spans="1:1" x14ac:dyDescent="0.25">
      <c r="A116">
        <v>83</v>
      </c>
    </row>
    <row r="117" spans="1:1" x14ac:dyDescent="0.25">
      <c r="A117">
        <v>104</v>
      </c>
    </row>
    <row r="118" spans="1:1" x14ac:dyDescent="0.25">
      <c r="A118">
        <v>73</v>
      </c>
    </row>
    <row r="119" spans="1:1" x14ac:dyDescent="0.25">
      <c r="A119">
        <v>94</v>
      </c>
    </row>
    <row r="120" spans="1:1" x14ac:dyDescent="0.25">
      <c r="A120">
        <v>88</v>
      </c>
    </row>
    <row r="121" spans="1:1" x14ac:dyDescent="0.25">
      <c r="A121">
        <v>133</v>
      </c>
    </row>
    <row r="122" spans="1:1" x14ac:dyDescent="0.25">
      <c r="A122">
        <v>124</v>
      </c>
    </row>
    <row r="123" spans="1:1" x14ac:dyDescent="0.25">
      <c r="A123">
        <v>114</v>
      </c>
    </row>
    <row r="124" spans="1:1" x14ac:dyDescent="0.25">
      <c r="A124">
        <v>90</v>
      </c>
    </row>
    <row r="125" spans="1:1" x14ac:dyDescent="0.25">
      <c r="A125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5922-5F89-44A1-A236-7B67158C0911}">
  <dimension ref="A1:H101"/>
  <sheetViews>
    <sheetView workbookViewId="0">
      <selection activeCell="F11" sqref="F11"/>
    </sheetView>
  </sheetViews>
  <sheetFormatPr defaultRowHeight="15" x14ac:dyDescent="0.25"/>
  <cols>
    <col min="1" max="2" width="9.140625" style="2"/>
    <col min="5" max="5" width="21" bestFit="1" customWidth="1"/>
  </cols>
  <sheetData>
    <row r="1" spans="1:8" x14ac:dyDescent="0.25">
      <c r="A1" s="1" t="s">
        <v>0</v>
      </c>
      <c r="B1" s="1" t="s">
        <v>1</v>
      </c>
    </row>
    <row r="2" spans="1:8" x14ac:dyDescent="0.25">
      <c r="A2" s="2">
        <v>1</v>
      </c>
      <c r="B2" s="2">
        <v>109</v>
      </c>
      <c r="E2" t="s">
        <v>2</v>
      </c>
      <c r="F2">
        <f>AVERAGE(B2:B101)</f>
        <v>101.53</v>
      </c>
    </row>
    <row r="3" spans="1:8" x14ac:dyDescent="0.25">
      <c r="A3" s="2">
        <v>2</v>
      </c>
      <c r="B3" s="2">
        <v>90</v>
      </c>
      <c r="E3" t="s">
        <v>3</v>
      </c>
      <c r="F3">
        <f>_xlfn.STDEV.S(B2:B101)</f>
        <v>20.383423152011041</v>
      </c>
    </row>
    <row r="4" spans="1:8" x14ac:dyDescent="0.25">
      <c r="A4" s="2">
        <v>3</v>
      </c>
      <c r="B4" s="2">
        <v>133</v>
      </c>
      <c r="E4" t="s">
        <v>10</v>
      </c>
      <c r="F4">
        <v>0.05</v>
      </c>
    </row>
    <row r="5" spans="1:8" x14ac:dyDescent="0.25">
      <c r="A5" s="2">
        <v>4</v>
      </c>
      <c r="B5" s="2">
        <v>103</v>
      </c>
      <c r="E5" t="s">
        <v>9</v>
      </c>
      <c r="F5">
        <f>_xlfn.CONFIDENCE.NORM(0.05,F3,101)</f>
        <v>3.9752507161004762</v>
      </c>
    </row>
    <row r="6" spans="1:8" x14ac:dyDescent="0.25">
      <c r="A6" s="2">
        <v>5</v>
      </c>
      <c r="B6" s="2">
        <v>140</v>
      </c>
      <c r="E6" t="s">
        <v>8</v>
      </c>
      <c r="F6" s="3">
        <v>0.95</v>
      </c>
      <c r="H6">
        <f>_xlfn.NORM.S.INV(0.28)</f>
        <v>-0.58284150727121631</v>
      </c>
    </row>
    <row r="7" spans="1:8" x14ac:dyDescent="0.25">
      <c r="A7" s="2">
        <v>6</v>
      </c>
      <c r="B7" s="2">
        <v>54</v>
      </c>
      <c r="E7" t="s">
        <v>6</v>
      </c>
      <c r="F7">
        <f>SUM(F2,F5)</f>
        <v>105.50525071610048</v>
      </c>
    </row>
    <row r="8" spans="1:8" x14ac:dyDescent="0.25">
      <c r="A8" s="2">
        <v>7</v>
      </c>
      <c r="B8" s="2">
        <v>78</v>
      </c>
      <c r="E8" t="s">
        <v>7</v>
      </c>
      <c r="F8">
        <f>SUM(F2-F5)</f>
        <v>97.554749283899525</v>
      </c>
    </row>
    <row r="9" spans="1:8" x14ac:dyDescent="0.25">
      <c r="A9" s="2">
        <v>8</v>
      </c>
      <c r="B9" s="2">
        <v>99</v>
      </c>
    </row>
    <row r="10" spans="1:8" x14ac:dyDescent="0.25">
      <c r="A10" s="2">
        <v>9</v>
      </c>
      <c r="B10" s="2">
        <v>77</v>
      </c>
    </row>
    <row r="11" spans="1:8" x14ac:dyDescent="0.25">
      <c r="A11" s="2">
        <v>10</v>
      </c>
      <c r="B11" s="2">
        <v>86</v>
      </c>
    </row>
    <row r="12" spans="1:8" x14ac:dyDescent="0.25">
      <c r="A12" s="2">
        <v>11</v>
      </c>
      <c r="B12" s="2">
        <v>89</v>
      </c>
    </row>
    <row r="13" spans="1:8" x14ac:dyDescent="0.25">
      <c r="A13" s="2">
        <v>12</v>
      </c>
      <c r="B13" s="2">
        <v>108</v>
      </c>
      <c r="E13" t="s">
        <v>4</v>
      </c>
    </row>
    <row r="14" spans="1:8" x14ac:dyDescent="0.25">
      <c r="A14" s="2">
        <v>13</v>
      </c>
      <c r="B14" s="2">
        <v>83</v>
      </c>
    </row>
    <row r="15" spans="1:8" x14ac:dyDescent="0.25">
      <c r="A15" s="2">
        <v>14</v>
      </c>
      <c r="B15" s="2">
        <v>100</v>
      </c>
    </row>
    <row r="16" spans="1:8" x14ac:dyDescent="0.25">
      <c r="A16" s="2">
        <v>15</v>
      </c>
      <c r="B16" s="2">
        <v>103</v>
      </c>
    </row>
    <row r="17" spans="1:2" x14ac:dyDescent="0.25">
      <c r="A17" s="2">
        <v>16</v>
      </c>
      <c r="B17" s="2">
        <v>71</v>
      </c>
    </row>
    <row r="18" spans="1:2" x14ac:dyDescent="0.25">
      <c r="A18" s="2">
        <v>17</v>
      </c>
      <c r="B18" s="2">
        <v>112</v>
      </c>
    </row>
    <row r="19" spans="1:2" x14ac:dyDescent="0.25">
      <c r="A19" s="2">
        <v>18</v>
      </c>
      <c r="B19" s="2">
        <v>121</v>
      </c>
    </row>
    <row r="20" spans="1:2" x14ac:dyDescent="0.25">
      <c r="A20" s="2">
        <v>19</v>
      </c>
      <c r="B20" s="2">
        <v>101</v>
      </c>
    </row>
    <row r="21" spans="1:2" x14ac:dyDescent="0.25">
      <c r="A21" s="2">
        <v>20</v>
      </c>
      <c r="B21" s="2">
        <v>84</v>
      </c>
    </row>
    <row r="22" spans="1:2" x14ac:dyDescent="0.25">
      <c r="A22" s="2">
        <v>21</v>
      </c>
      <c r="B22" s="2">
        <v>131</v>
      </c>
    </row>
    <row r="23" spans="1:2" x14ac:dyDescent="0.25">
      <c r="A23" s="2">
        <v>22</v>
      </c>
      <c r="B23" s="2">
        <v>68</v>
      </c>
    </row>
    <row r="24" spans="1:2" x14ac:dyDescent="0.25">
      <c r="A24" s="2">
        <v>23</v>
      </c>
      <c r="B24" s="2">
        <v>107</v>
      </c>
    </row>
    <row r="25" spans="1:2" x14ac:dyDescent="0.25">
      <c r="A25" s="2">
        <v>24</v>
      </c>
      <c r="B25" s="2">
        <v>100</v>
      </c>
    </row>
    <row r="26" spans="1:2" x14ac:dyDescent="0.25">
      <c r="A26" s="2">
        <v>25</v>
      </c>
      <c r="B26" s="2">
        <v>98</v>
      </c>
    </row>
    <row r="27" spans="1:2" x14ac:dyDescent="0.25">
      <c r="A27" s="2">
        <v>26</v>
      </c>
      <c r="B27" s="2">
        <v>128</v>
      </c>
    </row>
    <row r="28" spans="1:2" x14ac:dyDescent="0.25">
      <c r="A28" s="2">
        <v>27</v>
      </c>
      <c r="B28" s="2">
        <v>90</v>
      </c>
    </row>
    <row r="29" spans="1:2" x14ac:dyDescent="0.25">
      <c r="A29" s="2">
        <v>28</v>
      </c>
      <c r="B29" s="2">
        <v>105</v>
      </c>
    </row>
    <row r="30" spans="1:2" x14ac:dyDescent="0.25">
      <c r="A30" s="2">
        <v>29</v>
      </c>
      <c r="B30" s="2">
        <v>106</v>
      </c>
    </row>
    <row r="31" spans="1:2" x14ac:dyDescent="0.25">
      <c r="A31" s="2">
        <v>30</v>
      </c>
      <c r="B31" s="2">
        <v>119</v>
      </c>
    </row>
    <row r="32" spans="1:2" x14ac:dyDescent="0.25">
      <c r="A32" s="2">
        <v>31</v>
      </c>
      <c r="B32" s="2">
        <v>107</v>
      </c>
    </row>
    <row r="33" spans="1:2" x14ac:dyDescent="0.25">
      <c r="A33" s="2">
        <v>32</v>
      </c>
      <c r="B33" s="2">
        <v>72</v>
      </c>
    </row>
    <row r="34" spans="1:2" x14ac:dyDescent="0.25">
      <c r="A34" s="2">
        <v>33</v>
      </c>
      <c r="B34" s="2">
        <v>96</v>
      </c>
    </row>
    <row r="35" spans="1:2" x14ac:dyDescent="0.25">
      <c r="A35" s="2">
        <v>34</v>
      </c>
      <c r="B35" s="2">
        <v>73</v>
      </c>
    </row>
    <row r="36" spans="1:2" x14ac:dyDescent="0.25">
      <c r="A36" s="2">
        <v>35</v>
      </c>
      <c r="B36" s="2">
        <v>128</v>
      </c>
    </row>
    <row r="37" spans="1:2" x14ac:dyDescent="0.25">
      <c r="A37" s="2">
        <v>36</v>
      </c>
      <c r="B37" s="2">
        <v>116</v>
      </c>
    </row>
    <row r="38" spans="1:2" x14ac:dyDescent="0.25">
      <c r="A38" s="2">
        <v>37</v>
      </c>
      <c r="B38" s="2">
        <v>104</v>
      </c>
    </row>
    <row r="39" spans="1:2" x14ac:dyDescent="0.25">
      <c r="A39" s="2">
        <v>38</v>
      </c>
      <c r="B39" s="2">
        <v>88</v>
      </c>
    </row>
    <row r="40" spans="1:2" x14ac:dyDescent="0.25">
      <c r="A40" s="2">
        <v>39</v>
      </c>
      <c r="B40" s="2">
        <v>123</v>
      </c>
    </row>
    <row r="41" spans="1:2" x14ac:dyDescent="0.25">
      <c r="A41" s="2">
        <v>40</v>
      </c>
      <c r="B41" s="2">
        <v>93</v>
      </c>
    </row>
    <row r="42" spans="1:2" x14ac:dyDescent="0.25">
      <c r="A42" s="2">
        <v>41</v>
      </c>
      <c r="B42" s="2">
        <v>93</v>
      </c>
    </row>
    <row r="43" spans="1:2" x14ac:dyDescent="0.25">
      <c r="A43" s="2">
        <v>42</v>
      </c>
      <c r="B43" s="2">
        <v>120</v>
      </c>
    </row>
    <row r="44" spans="1:2" x14ac:dyDescent="0.25">
      <c r="A44" s="2">
        <v>43</v>
      </c>
      <c r="B44" s="2">
        <v>131</v>
      </c>
    </row>
    <row r="45" spans="1:2" x14ac:dyDescent="0.25">
      <c r="A45" s="2">
        <v>44</v>
      </c>
      <c r="B45" s="2">
        <v>74</v>
      </c>
    </row>
    <row r="46" spans="1:2" x14ac:dyDescent="0.25">
      <c r="A46" s="2">
        <v>45</v>
      </c>
      <c r="B46" s="2">
        <v>90</v>
      </c>
    </row>
    <row r="47" spans="1:2" x14ac:dyDescent="0.25">
      <c r="A47" s="2">
        <v>46</v>
      </c>
      <c r="B47" s="2">
        <v>77</v>
      </c>
    </row>
    <row r="48" spans="1:2" x14ac:dyDescent="0.25">
      <c r="A48" s="2">
        <v>47</v>
      </c>
      <c r="B48" s="2">
        <v>119</v>
      </c>
    </row>
    <row r="49" spans="1:2" x14ac:dyDescent="0.25">
      <c r="A49" s="2">
        <v>48</v>
      </c>
      <c r="B49" s="2">
        <v>91</v>
      </c>
    </row>
    <row r="50" spans="1:2" x14ac:dyDescent="0.25">
      <c r="A50" s="2">
        <v>49</v>
      </c>
      <c r="B50" s="2">
        <v>87</v>
      </c>
    </row>
    <row r="51" spans="1:2" x14ac:dyDescent="0.25">
      <c r="A51" s="2">
        <v>50</v>
      </c>
      <c r="B51" s="2">
        <v>118</v>
      </c>
    </row>
    <row r="52" spans="1:2" x14ac:dyDescent="0.25">
      <c r="A52" s="2">
        <v>51</v>
      </c>
      <c r="B52" s="2">
        <v>86</v>
      </c>
    </row>
    <row r="53" spans="1:2" x14ac:dyDescent="0.25">
      <c r="A53" s="2">
        <v>52</v>
      </c>
      <c r="B53" s="2">
        <v>99</v>
      </c>
    </row>
    <row r="54" spans="1:2" x14ac:dyDescent="0.25">
      <c r="A54" s="2">
        <v>53</v>
      </c>
      <c r="B54" s="2">
        <v>102</v>
      </c>
    </row>
    <row r="55" spans="1:2" x14ac:dyDescent="0.25">
      <c r="A55" s="2">
        <v>54</v>
      </c>
      <c r="B55" s="2">
        <v>103</v>
      </c>
    </row>
    <row r="56" spans="1:2" x14ac:dyDescent="0.25">
      <c r="A56" s="2">
        <v>55</v>
      </c>
      <c r="B56" s="2">
        <v>84</v>
      </c>
    </row>
    <row r="57" spans="1:2" x14ac:dyDescent="0.25">
      <c r="A57" s="2">
        <v>56</v>
      </c>
      <c r="B57" s="2">
        <v>83</v>
      </c>
    </row>
    <row r="58" spans="1:2" x14ac:dyDescent="0.25">
      <c r="A58" s="2">
        <v>57</v>
      </c>
      <c r="B58" s="2">
        <v>115</v>
      </c>
    </row>
    <row r="59" spans="1:2" x14ac:dyDescent="0.25">
      <c r="A59" s="2">
        <v>58</v>
      </c>
      <c r="B59" s="2">
        <v>85</v>
      </c>
    </row>
    <row r="60" spans="1:2" x14ac:dyDescent="0.25">
      <c r="A60" s="2">
        <v>59</v>
      </c>
      <c r="B60" s="2">
        <v>94</v>
      </c>
    </row>
    <row r="61" spans="1:2" x14ac:dyDescent="0.25">
      <c r="A61" s="2">
        <v>60</v>
      </c>
      <c r="B61" s="2">
        <v>100</v>
      </c>
    </row>
    <row r="62" spans="1:2" x14ac:dyDescent="0.25">
      <c r="A62" s="2">
        <v>61</v>
      </c>
      <c r="B62" s="2">
        <v>99</v>
      </c>
    </row>
    <row r="63" spans="1:2" x14ac:dyDescent="0.25">
      <c r="A63" s="2">
        <v>62</v>
      </c>
      <c r="B63" s="2">
        <v>119</v>
      </c>
    </row>
    <row r="64" spans="1:2" x14ac:dyDescent="0.25">
      <c r="A64" s="2">
        <v>63</v>
      </c>
      <c r="B64" s="2">
        <v>120</v>
      </c>
    </row>
    <row r="65" spans="1:2" x14ac:dyDescent="0.25">
      <c r="A65" s="2">
        <v>64</v>
      </c>
      <c r="B65" s="2">
        <v>107</v>
      </c>
    </row>
    <row r="66" spans="1:2" x14ac:dyDescent="0.25">
      <c r="A66" s="2">
        <v>65</v>
      </c>
      <c r="B66" s="2">
        <v>104</v>
      </c>
    </row>
    <row r="67" spans="1:2" x14ac:dyDescent="0.25">
      <c r="A67" s="2">
        <v>66</v>
      </c>
      <c r="B67" s="2">
        <v>92</v>
      </c>
    </row>
    <row r="68" spans="1:2" x14ac:dyDescent="0.25">
      <c r="A68" s="2">
        <v>67</v>
      </c>
      <c r="B68" s="2">
        <v>127</v>
      </c>
    </row>
    <row r="69" spans="1:2" x14ac:dyDescent="0.25">
      <c r="A69" s="2">
        <v>68</v>
      </c>
      <c r="B69" s="2">
        <v>151</v>
      </c>
    </row>
    <row r="70" spans="1:2" x14ac:dyDescent="0.25">
      <c r="A70" s="2">
        <v>69</v>
      </c>
      <c r="B70" s="2">
        <v>109</v>
      </c>
    </row>
    <row r="71" spans="1:2" x14ac:dyDescent="0.25">
      <c r="A71" s="2">
        <v>70</v>
      </c>
      <c r="B71" s="2">
        <v>86</v>
      </c>
    </row>
    <row r="72" spans="1:2" x14ac:dyDescent="0.25">
      <c r="A72" s="2">
        <v>71</v>
      </c>
      <c r="B72" s="2">
        <v>117</v>
      </c>
    </row>
    <row r="73" spans="1:2" x14ac:dyDescent="0.25">
      <c r="A73" s="2">
        <v>72</v>
      </c>
      <c r="B73" s="2">
        <v>73</v>
      </c>
    </row>
    <row r="74" spans="1:2" x14ac:dyDescent="0.25">
      <c r="A74" s="2">
        <v>73</v>
      </c>
      <c r="B74" s="2">
        <v>110</v>
      </c>
    </row>
    <row r="75" spans="1:2" x14ac:dyDescent="0.25">
      <c r="A75" s="2">
        <v>74</v>
      </c>
      <c r="B75" s="2">
        <v>93</v>
      </c>
    </row>
    <row r="76" spans="1:2" x14ac:dyDescent="0.25">
      <c r="A76" s="2">
        <v>75</v>
      </c>
      <c r="B76" s="2">
        <v>120</v>
      </c>
    </row>
    <row r="77" spans="1:2" x14ac:dyDescent="0.25">
      <c r="A77" s="2">
        <v>76</v>
      </c>
      <c r="B77" s="2">
        <v>124</v>
      </c>
    </row>
    <row r="78" spans="1:2" x14ac:dyDescent="0.25">
      <c r="A78" s="2">
        <v>77</v>
      </c>
      <c r="B78" s="2">
        <v>80</v>
      </c>
    </row>
    <row r="79" spans="1:2" x14ac:dyDescent="0.25">
      <c r="A79" s="2">
        <v>78</v>
      </c>
      <c r="B79" s="2">
        <v>134</v>
      </c>
    </row>
    <row r="80" spans="1:2" x14ac:dyDescent="0.25">
      <c r="A80" s="2">
        <v>79</v>
      </c>
      <c r="B80" s="2">
        <v>122</v>
      </c>
    </row>
    <row r="81" spans="1:2" x14ac:dyDescent="0.25">
      <c r="A81" s="2">
        <v>80</v>
      </c>
      <c r="B81" s="2">
        <v>162</v>
      </c>
    </row>
    <row r="82" spans="1:2" x14ac:dyDescent="0.25">
      <c r="A82" s="2">
        <v>81</v>
      </c>
      <c r="B82" s="2">
        <v>115</v>
      </c>
    </row>
    <row r="83" spans="1:2" x14ac:dyDescent="0.25">
      <c r="A83" s="2">
        <v>82</v>
      </c>
      <c r="B83" s="2">
        <v>128</v>
      </c>
    </row>
    <row r="84" spans="1:2" x14ac:dyDescent="0.25">
      <c r="A84" s="2">
        <v>83</v>
      </c>
      <c r="B84" s="2">
        <v>114</v>
      </c>
    </row>
    <row r="85" spans="1:2" x14ac:dyDescent="0.25">
      <c r="A85" s="2">
        <v>84</v>
      </c>
      <c r="B85" s="2">
        <v>127</v>
      </c>
    </row>
    <row r="86" spans="1:2" x14ac:dyDescent="0.25">
      <c r="A86" s="2">
        <v>85</v>
      </c>
      <c r="B86" s="2">
        <v>84</v>
      </c>
    </row>
    <row r="87" spans="1:2" x14ac:dyDescent="0.25">
      <c r="A87" s="2">
        <v>86</v>
      </c>
      <c r="B87" s="2">
        <v>119</v>
      </c>
    </row>
    <row r="88" spans="1:2" x14ac:dyDescent="0.25">
      <c r="A88" s="2">
        <v>87</v>
      </c>
      <c r="B88" s="2">
        <v>80</v>
      </c>
    </row>
    <row r="89" spans="1:2" x14ac:dyDescent="0.25">
      <c r="A89" s="2">
        <v>88</v>
      </c>
      <c r="B89" s="2">
        <v>103</v>
      </c>
    </row>
    <row r="90" spans="1:2" x14ac:dyDescent="0.25">
      <c r="A90" s="2">
        <v>89</v>
      </c>
      <c r="B90" s="2">
        <v>89</v>
      </c>
    </row>
    <row r="91" spans="1:2" x14ac:dyDescent="0.25">
      <c r="A91" s="2">
        <v>90</v>
      </c>
      <c r="B91" s="2">
        <v>105</v>
      </c>
    </row>
    <row r="92" spans="1:2" x14ac:dyDescent="0.25">
      <c r="A92" s="2">
        <v>91</v>
      </c>
      <c r="B92" s="2">
        <v>112</v>
      </c>
    </row>
    <row r="93" spans="1:2" x14ac:dyDescent="0.25">
      <c r="A93" s="2">
        <v>92</v>
      </c>
      <c r="B93" s="2">
        <v>76</v>
      </c>
    </row>
    <row r="94" spans="1:2" x14ac:dyDescent="0.25">
      <c r="A94" s="2">
        <v>93</v>
      </c>
      <c r="B94" s="2">
        <v>109</v>
      </c>
    </row>
    <row r="95" spans="1:2" x14ac:dyDescent="0.25">
      <c r="A95" s="2">
        <v>94</v>
      </c>
      <c r="B95" s="2">
        <v>47</v>
      </c>
    </row>
    <row r="96" spans="1:2" x14ac:dyDescent="0.25">
      <c r="A96" s="2">
        <v>95</v>
      </c>
      <c r="B96" s="2">
        <v>113</v>
      </c>
    </row>
    <row r="97" spans="1:2" x14ac:dyDescent="0.25">
      <c r="A97" s="2">
        <v>96</v>
      </c>
      <c r="B97" s="2">
        <v>87</v>
      </c>
    </row>
    <row r="98" spans="1:2" x14ac:dyDescent="0.25">
      <c r="A98" s="2">
        <v>97</v>
      </c>
      <c r="B98" s="2">
        <v>92</v>
      </c>
    </row>
    <row r="99" spans="1:2" x14ac:dyDescent="0.25">
      <c r="A99" s="2">
        <v>98</v>
      </c>
      <c r="B99" s="2">
        <v>69</v>
      </c>
    </row>
    <row r="100" spans="1:2" x14ac:dyDescent="0.25">
      <c r="A100" s="2">
        <v>99</v>
      </c>
      <c r="B100" s="2">
        <v>115</v>
      </c>
    </row>
    <row r="101" spans="1:2" x14ac:dyDescent="0.25">
      <c r="A101" s="2">
        <v>100</v>
      </c>
      <c r="B101" s="2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Hill</dc:creator>
  <cp:lastModifiedBy>zack bradley</cp:lastModifiedBy>
  <dcterms:created xsi:type="dcterms:W3CDTF">2019-09-21T00:05:03Z</dcterms:created>
  <dcterms:modified xsi:type="dcterms:W3CDTF">2021-06-15T12:31:51Z</dcterms:modified>
</cp:coreProperties>
</file>