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24226"/>
  <mc:AlternateContent xmlns:mc="http://schemas.openxmlformats.org/markup-compatibility/2006">
    <mc:Choice Requires="x15">
      <x15ac:absPath xmlns:x15ac="http://schemas.microsoft.com/office/spreadsheetml/2010/11/ac" url="https://uniwa-my.sharepoint.com/personal/23991179_student_uwa_edu_au/Documents/CITS3200 - Team3200_42 x Client Shared Folder/Client/"/>
    </mc:Choice>
  </mc:AlternateContent>
  <xr:revisionPtr revIDLastSave="3" documentId="13_ncr:1_{9C789A16-2516-401C-A8DA-C609981D4423}" xr6:coauthVersionLast="47" xr6:coauthVersionMax="47" xr10:uidLastSave="{1E3AF9CF-4A6D-BC49-A197-05ABF52845B0}"/>
  <bookViews>
    <workbookView xWindow="4440" yWindow="740" windowWidth="24960" windowHeight="15840" activeTab="2" xr2:uid="{00000000-000D-0000-FFFF-FFFF00000000}"/>
  </bookViews>
  <sheets>
    <sheet name="Wk28&amp;29" sheetId="15" r:id="rId1"/>
    <sheet name="Pivot Table Checks" sheetId="18" r:id="rId2"/>
    <sheet name="Facilitator Responses-Availabil" sheetId="19" r:id="rId3"/>
  </sheets>
  <definedNames>
    <definedName name="_xlnm._FilterDatabase" localSheetId="2" hidden="1">'Facilitator Responses-Availabil'!$A$1:$R$30</definedName>
    <definedName name="_xlnm._FilterDatabase" localSheetId="0" hidden="1">'Wk28&amp;29'!$A$6:$R$138</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8" i="15" l="1"/>
  <c r="L108" i="15"/>
  <c r="O108" i="15" s="1"/>
  <c r="M85" i="15"/>
  <c r="L85" i="15"/>
  <c r="O85" i="15" s="1"/>
  <c r="M103" i="15"/>
  <c r="L103" i="15"/>
  <c r="O103" i="15" s="1"/>
  <c r="M138" i="15"/>
  <c r="L138" i="15"/>
  <c r="O138" i="15" s="1"/>
  <c r="M130" i="15"/>
  <c r="L130" i="15"/>
  <c r="O130" i="15" s="1"/>
  <c r="M120" i="15"/>
  <c r="L120" i="15"/>
  <c r="O120" i="15" s="1"/>
  <c r="M45" i="15"/>
  <c r="L45" i="15"/>
  <c r="O45" i="15" s="1"/>
  <c r="M20" i="15"/>
  <c r="L20" i="15"/>
  <c r="O20" i="15" s="1"/>
  <c r="M40" i="15"/>
  <c r="L40" i="15"/>
  <c r="O40" i="15" s="1"/>
  <c r="M66" i="15"/>
  <c r="L66" i="15"/>
  <c r="O66" i="15" s="1"/>
  <c r="M60" i="15"/>
  <c r="L60" i="15"/>
  <c r="O60" i="15" s="1"/>
  <c r="M52" i="15"/>
  <c r="L52" i="15"/>
  <c r="O52" i="15" s="1"/>
  <c r="M109" i="15"/>
  <c r="L109" i="15"/>
  <c r="O109" i="15" s="1"/>
  <c r="M87" i="15"/>
  <c r="L87" i="15"/>
  <c r="O87" i="15" s="1"/>
  <c r="M104" i="15"/>
  <c r="L104" i="15"/>
  <c r="O104" i="15" s="1"/>
  <c r="M134" i="15"/>
  <c r="L134" i="15"/>
  <c r="O134" i="15" s="1"/>
  <c r="M126" i="15"/>
  <c r="L126" i="15"/>
  <c r="O126" i="15" s="1"/>
  <c r="M121" i="15"/>
  <c r="L121" i="15"/>
  <c r="O121" i="15" s="1"/>
  <c r="M48" i="15"/>
  <c r="L48" i="15"/>
  <c r="O48" i="15" s="1"/>
  <c r="M23" i="15"/>
  <c r="L23" i="15"/>
  <c r="O23" i="15" s="1"/>
  <c r="M33" i="15"/>
  <c r="L33" i="15"/>
  <c r="O33" i="15" s="1"/>
  <c r="M68" i="15"/>
  <c r="L68" i="15"/>
  <c r="O68" i="15" s="1"/>
  <c r="M64" i="15"/>
  <c r="L64" i="15"/>
  <c r="O64" i="15" s="1"/>
  <c r="M53" i="15"/>
  <c r="L53" i="15"/>
  <c r="O53" i="15" s="1"/>
  <c r="L14" i="15"/>
  <c r="O14" i="15" s="1"/>
  <c r="L24" i="15"/>
  <c r="O24" i="15" s="1"/>
  <c r="L30" i="15"/>
  <c r="O30" i="15" s="1"/>
  <c r="L34" i="15"/>
  <c r="O34" i="15" s="1"/>
  <c r="L43" i="15"/>
  <c r="O43" i="15" s="1"/>
  <c r="L54" i="15"/>
  <c r="O54" i="15" s="1"/>
  <c r="L63" i="15"/>
  <c r="O63" i="15" s="1"/>
  <c r="L71" i="15"/>
  <c r="O71" i="15" s="1"/>
  <c r="L7" i="15"/>
  <c r="O7" i="15" s="1"/>
  <c r="L16" i="15"/>
  <c r="O16" i="15" s="1"/>
  <c r="L21" i="15"/>
  <c r="O21" i="15" s="1"/>
  <c r="L31" i="15"/>
  <c r="O31" i="15" s="1"/>
  <c r="L38" i="15"/>
  <c r="O38" i="15" s="1"/>
  <c r="L46" i="15"/>
  <c r="O46" i="15" s="1"/>
  <c r="L49" i="15"/>
  <c r="O49" i="15" s="1"/>
  <c r="L61" i="15"/>
  <c r="O61" i="15" s="1"/>
  <c r="L72" i="15"/>
  <c r="O72" i="15" s="1"/>
  <c r="L12" i="15"/>
  <c r="O12" i="15" s="1"/>
  <c r="L13" i="15"/>
  <c r="O13" i="15" s="1"/>
  <c r="L26" i="15"/>
  <c r="O26" i="15" s="1"/>
  <c r="L28" i="15"/>
  <c r="O28" i="15" s="1"/>
  <c r="L36" i="15"/>
  <c r="O36" i="15" s="1"/>
  <c r="L44" i="15"/>
  <c r="O44" i="15" s="1"/>
  <c r="L56" i="15"/>
  <c r="O56" i="15" s="1"/>
  <c r="L58" i="15"/>
  <c r="O58" i="15" s="1"/>
  <c r="L65" i="15"/>
  <c r="O65" i="15" s="1"/>
  <c r="L9" i="15"/>
  <c r="O9" i="15" s="1"/>
  <c r="L17" i="15"/>
  <c r="O17" i="15" s="1"/>
  <c r="L25" i="15"/>
  <c r="O25" i="15" s="1"/>
  <c r="L29" i="15"/>
  <c r="O29" i="15" s="1"/>
  <c r="L37" i="15"/>
  <c r="O37" i="15" s="1"/>
  <c r="L47" i="15"/>
  <c r="O47" i="15" s="1"/>
  <c r="L55" i="15"/>
  <c r="O55" i="15" s="1"/>
  <c r="L57" i="15"/>
  <c r="O57" i="15" s="1"/>
  <c r="L69" i="15"/>
  <c r="O69" i="15" s="1"/>
  <c r="L10" i="15"/>
  <c r="O10" i="15" s="1"/>
  <c r="L18" i="15"/>
  <c r="O18" i="15" s="1"/>
  <c r="L19" i="15"/>
  <c r="O19" i="15" s="1"/>
  <c r="L32" i="15"/>
  <c r="O32" i="15" s="1"/>
  <c r="L35" i="15"/>
  <c r="O35" i="15" s="1"/>
  <c r="L41" i="15"/>
  <c r="O41" i="15" s="1"/>
  <c r="L51" i="15"/>
  <c r="O51" i="15" s="1"/>
  <c r="L62" i="15"/>
  <c r="O62" i="15" s="1"/>
  <c r="L67" i="15"/>
  <c r="O67" i="15" s="1"/>
  <c r="L8" i="15"/>
  <c r="O8" i="15" s="1"/>
  <c r="L15" i="15"/>
  <c r="O15" i="15" s="1"/>
  <c r="L22" i="15"/>
  <c r="O22" i="15" s="1"/>
  <c r="L27" i="15"/>
  <c r="O27" i="15" s="1"/>
  <c r="L39" i="15"/>
  <c r="O39" i="15" s="1"/>
  <c r="L42" i="15"/>
  <c r="O42" i="15" s="1"/>
  <c r="L50" i="15"/>
  <c r="O50" i="15" s="1"/>
  <c r="L59" i="15"/>
  <c r="O59" i="15" s="1"/>
  <c r="L70" i="15"/>
  <c r="O70" i="15" s="1"/>
  <c r="L77" i="15"/>
  <c r="O77" i="15" s="1"/>
  <c r="L84" i="15"/>
  <c r="O84" i="15" s="1"/>
  <c r="L90" i="15"/>
  <c r="O90" i="15" s="1"/>
  <c r="L94" i="15"/>
  <c r="O94" i="15" s="1"/>
  <c r="L101" i="15"/>
  <c r="O101" i="15" s="1"/>
  <c r="L114" i="15"/>
  <c r="O114" i="15" s="1"/>
  <c r="L115" i="15"/>
  <c r="O115" i="15" s="1"/>
  <c r="L123" i="15"/>
  <c r="O123" i="15" s="1"/>
  <c r="L137" i="15"/>
  <c r="O137" i="15" s="1"/>
  <c r="L73" i="15"/>
  <c r="O73" i="15" s="1"/>
  <c r="L82" i="15"/>
  <c r="O82" i="15" s="1"/>
  <c r="L86" i="15"/>
  <c r="O86" i="15" s="1"/>
  <c r="L97" i="15"/>
  <c r="O97" i="15" s="1"/>
  <c r="L105" i="15"/>
  <c r="O105" i="15" s="1"/>
  <c r="L110" i="15"/>
  <c r="O110" i="15" s="1"/>
  <c r="L122" i="15"/>
  <c r="O122" i="15" s="1"/>
  <c r="L127" i="15"/>
  <c r="O127" i="15" s="1"/>
  <c r="L131" i="15"/>
  <c r="O131" i="15" s="1"/>
  <c r="L78" i="15"/>
  <c r="O78" i="15" s="1"/>
  <c r="L79" i="15"/>
  <c r="O79" i="15" s="1"/>
  <c r="L91" i="15"/>
  <c r="O91" i="15" s="1"/>
  <c r="L93" i="15"/>
  <c r="O93" i="15" s="1"/>
  <c r="L102" i="15"/>
  <c r="O102" i="15" s="1"/>
  <c r="L111" i="15"/>
  <c r="O111" i="15" s="1"/>
  <c r="L119" i="15"/>
  <c r="O119" i="15" s="1"/>
  <c r="L129" i="15"/>
  <c r="O129" i="15" s="1"/>
  <c r="L135" i="15"/>
  <c r="O135" i="15" s="1"/>
  <c r="L74" i="15"/>
  <c r="O74" i="15" s="1"/>
  <c r="L83" i="15"/>
  <c r="O83" i="15" s="1"/>
  <c r="L89" i="15"/>
  <c r="O89" i="15" s="1"/>
  <c r="L95" i="15"/>
  <c r="O95" i="15" s="1"/>
  <c r="L99" i="15"/>
  <c r="O99" i="15" s="1"/>
  <c r="L107" i="15"/>
  <c r="O107" i="15" s="1"/>
  <c r="L116" i="15"/>
  <c r="O116" i="15" s="1"/>
  <c r="L128" i="15"/>
  <c r="O128" i="15" s="1"/>
  <c r="L136" i="15"/>
  <c r="O136" i="15" s="1"/>
  <c r="L76" i="15"/>
  <c r="O76" i="15" s="1"/>
  <c r="L80" i="15"/>
  <c r="O80" i="15" s="1"/>
  <c r="L92" i="15"/>
  <c r="O92" i="15" s="1"/>
  <c r="L98" i="15"/>
  <c r="O98" i="15" s="1"/>
  <c r="L100" i="15"/>
  <c r="O100" i="15" s="1"/>
  <c r="L112" i="15"/>
  <c r="O112" i="15" s="1"/>
  <c r="L118" i="15"/>
  <c r="O118" i="15" s="1"/>
  <c r="L125" i="15"/>
  <c r="O125" i="15" s="1"/>
  <c r="L133" i="15"/>
  <c r="O133" i="15" s="1"/>
  <c r="L75" i="15"/>
  <c r="O75" i="15" s="1"/>
  <c r="L81" i="15"/>
  <c r="O81" i="15" s="1"/>
  <c r="L88" i="15"/>
  <c r="O88" i="15" s="1"/>
  <c r="L96" i="15"/>
  <c r="O96" i="15" s="1"/>
  <c r="L106" i="15"/>
  <c r="O106" i="15" s="1"/>
  <c r="L113" i="15"/>
  <c r="O113" i="15" s="1"/>
  <c r="L117" i="15"/>
  <c r="O117" i="15" s="1"/>
  <c r="L124" i="15"/>
  <c r="O124" i="15" s="1"/>
  <c r="L132" i="15"/>
  <c r="O132" i="15" s="1"/>
  <c r="M14" i="15"/>
  <c r="M24" i="15"/>
  <c r="M30" i="15"/>
  <c r="M34" i="15"/>
  <c r="M43" i="15"/>
  <c r="M54" i="15"/>
  <c r="M63" i="15"/>
  <c r="M71" i="15"/>
  <c r="M7" i="15"/>
  <c r="M16" i="15"/>
  <c r="M21" i="15"/>
  <c r="M31" i="15"/>
  <c r="M38" i="15"/>
  <c r="M46" i="15"/>
  <c r="M49" i="15"/>
  <c r="M61" i="15"/>
  <c r="M72" i="15"/>
  <c r="M12" i="15"/>
  <c r="M13" i="15"/>
  <c r="M26" i="15"/>
  <c r="M28" i="15"/>
  <c r="M36" i="15"/>
  <c r="M44" i="15"/>
  <c r="M56" i="15"/>
  <c r="M58" i="15"/>
  <c r="M65" i="15"/>
  <c r="M9" i="15"/>
  <c r="M17" i="15"/>
  <c r="M25" i="15"/>
  <c r="M29" i="15"/>
  <c r="M37" i="15"/>
  <c r="M47" i="15"/>
  <c r="M55" i="15"/>
  <c r="M57" i="15"/>
  <c r="M69" i="15"/>
  <c r="M10" i="15"/>
  <c r="M18" i="15"/>
  <c r="M19" i="15"/>
  <c r="M32" i="15"/>
  <c r="M35" i="15"/>
  <c r="M41" i="15"/>
  <c r="M51" i="15"/>
  <c r="M62" i="15"/>
  <c r="M67" i="15"/>
  <c r="M8" i="15"/>
  <c r="M15" i="15"/>
  <c r="M22" i="15"/>
  <c r="M27" i="15"/>
  <c r="M39" i="15"/>
  <c r="M42" i="15"/>
  <c r="M50" i="15"/>
  <c r="M59" i="15"/>
  <c r="M70" i="15"/>
  <c r="M77" i="15"/>
  <c r="M84" i="15"/>
  <c r="M90" i="15"/>
  <c r="M94" i="15"/>
  <c r="M101" i="15"/>
  <c r="M114" i="15"/>
  <c r="M115" i="15"/>
  <c r="M123" i="15"/>
  <c r="M137" i="15"/>
  <c r="M73" i="15"/>
  <c r="M82" i="15"/>
  <c r="M86" i="15"/>
  <c r="M97" i="15"/>
  <c r="M105" i="15"/>
  <c r="M110" i="15"/>
  <c r="M122" i="15"/>
  <c r="M127" i="15"/>
  <c r="M131" i="15"/>
  <c r="M78" i="15"/>
  <c r="M79" i="15"/>
  <c r="M91" i="15"/>
  <c r="M93" i="15"/>
  <c r="M102" i="15"/>
  <c r="M111" i="15"/>
  <c r="M119" i="15"/>
  <c r="M129" i="15"/>
  <c r="M135" i="15"/>
  <c r="M74" i="15"/>
  <c r="M83" i="15"/>
  <c r="M89" i="15"/>
  <c r="M95" i="15"/>
  <c r="M99" i="15"/>
  <c r="M107" i="15"/>
  <c r="M116" i="15"/>
  <c r="M128" i="15"/>
  <c r="M136" i="15"/>
  <c r="M76" i="15"/>
  <c r="M80" i="15"/>
  <c r="M92" i="15"/>
  <c r="M98" i="15"/>
  <c r="M100" i="15"/>
  <c r="M112" i="15"/>
  <c r="M118" i="15"/>
  <c r="M125" i="15"/>
  <c r="M133" i="15"/>
  <c r="M75" i="15"/>
  <c r="M81" i="15"/>
  <c r="M88" i="15"/>
  <c r="M96" i="15"/>
  <c r="M106" i="15"/>
  <c r="M113" i="15"/>
  <c r="M117" i="15"/>
  <c r="M124" i="15"/>
  <c r="M132" i="15"/>
  <c r="M11" i="15"/>
  <c r="L11" i="15"/>
  <c r="O11" i="15" s="1"/>
  <c r="D132" i="15"/>
  <c r="C132" i="15"/>
  <c r="D124" i="15"/>
  <c r="C124" i="15"/>
  <c r="D117" i="15"/>
  <c r="C117" i="15"/>
  <c r="D113" i="15"/>
  <c r="C113" i="15"/>
  <c r="D106" i="15"/>
  <c r="C106" i="15"/>
  <c r="D96" i="15"/>
  <c r="C96" i="15"/>
  <c r="D88" i="15"/>
  <c r="C88" i="15"/>
  <c r="D81" i="15"/>
  <c r="C81" i="15"/>
  <c r="D75" i="15"/>
  <c r="C75" i="15"/>
  <c r="D133" i="15"/>
  <c r="C133" i="15"/>
  <c r="D125" i="15"/>
  <c r="C125" i="15"/>
  <c r="D118" i="15"/>
  <c r="C118" i="15"/>
  <c r="D112" i="15"/>
  <c r="C112" i="15"/>
  <c r="D100" i="15"/>
  <c r="C100" i="15"/>
  <c r="D98" i="15"/>
  <c r="C98" i="15"/>
  <c r="D92" i="15"/>
  <c r="C92" i="15"/>
  <c r="D80" i="15"/>
  <c r="C80" i="15"/>
  <c r="D76" i="15"/>
  <c r="C76" i="15"/>
  <c r="D136" i="15"/>
  <c r="C136" i="15"/>
  <c r="D128" i="15"/>
  <c r="C128" i="15"/>
  <c r="D116" i="15"/>
  <c r="C116" i="15"/>
  <c r="D107" i="15"/>
  <c r="C107" i="15"/>
  <c r="D99" i="15"/>
  <c r="C99" i="15"/>
  <c r="D95" i="15"/>
  <c r="C95" i="15"/>
  <c r="D89" i="15"/>
  <c r="C89" i="15"/>
  <c r="D83" i="15"/>
  <c r="C83" i="15"/>
  <c r="D74" i="15"/>
  <c r="C74" i="15"/>
  <c r="D135" i="15"/>
  <c r="C135" i="15"/>
  <c r="D129" i="15"/>
  <c r="C129" i="15"/>
  <c r="D119" i="15"/>
  <c r="C119" i="15"/>
  <c r="D111" i="15"/>
  <c r="C111" i="15"/>
  <c r="D102" i="15"/>
  <c r="C102" i="15"/>
  <c r="D93" i="15"/>
  <c r="C93" i="15"/>
  <c r="D91" i="15"/>
  <c r="C91" i="15"/>
  <c r="D79" i="15"/>
  <c r="C79" i="15"/>
  <c r="D78" i="15"/>
  <c r="C78" i="15"/>
  <c r="D131" i="15"/>
  <c r="C131" i="15"/>
  <c r="D127" i="15"/>
  <c r="C127" i="15"/>
  <c r="D122" i="15"/>
  <c r="C122" i="15"/>
  <c r="D110" i="15"/>
  <c r="C110" i="15"/>
  <c r="D105" i="15"/>
  <c r="C105" i="15"/>
  <c r="D97" i="15"/>
  <c r="C97" i="15"/>
  <c r="D86" i="15"/>
  <c r="C86" i="15"/>
  <c r="D82" i="15"/>
  <c r="C82" i="15"/>
  <c r="D73" i="15"/>
  <c r="C73" i="15"/>
  <c r="D137" i="15"/>
  <c r="C137" i="15"/>
  <c r="D123" i="15"/>
  <c r="C123" i="15"/>
  <c r="D115" i="15"/>
  <c r="C115" i="15"/>
  <c r="D114" i="15"/>
  <c r="C114" i="15"/>
  <c r="D101" i="15"/>
  <c r="C101" i="15"/>
  <c r="D94" i="15"/>
  <c r="C94" i="15"/>
  <c r="D90" i="15"/>
  <c r="C90" i="15"/>
  <c r="D84" i="15"/>
  <c r="C84" i="15"/>
  <c r="D77" i="15"/>
  <c r="C77" i="15"/>
  <c r="D70" i="15"/>
  <c r="C70" i="15"/>
  <c r="D59" i="15"/>
  <c r="C59" i="15"/>
  <c r="D50" i="15"/>
  <c r="C50" i="15"/>
  <c r="D42" i="15"/>
  <c r="C42" i="15"/>
  <c r="D39" i="15"/>
  <c r="C39" i="15"/>
  <c r="D27" i="15"/>
  <c r="C27" i="15"/>
  <c r="D22" i="15"/>
  <c r="C22" i="15"/>
  <c r="D15" i="15"/>
  <c r="C15" i="15"/>
  <c r="D8" i="15"/>
  <c r="C8" i="15"/>
  <c r="D67" i="15"/>
  <c r="C67" i="15"/>
  <c r="D62" i="15"/>
  <c r="C62" i="15"/>
  <c r="D51" i="15"/>
  <c r="C51" i="15"/>
  <c r="D41" i="15"/>
  <c r="C41" i="15"/>
  <c r="D35" i="15"/>
  <c r="C35" i="15"/>
  <c r="D32" i="15"/>
  <c r="C32" i="15"/>
  <c r="D19" i="15"/>
  <c r="C19" i="15"/>
  <c r="D18" i="15"/>
  <c r="C18" i="15"/>
  <c r="D10" i="15"/>
  <c r="C10" i="15"/>
  <c r="D69" i="15"/>
  <c r="C69" i="15"/>
  <c r="D57" i="15"/>
  <c r="C57" i="15"/>
  <c r="D55" i="15"/>
  <c r="C55" i="15"/>
  <c r="D47" i="15"/>
  <c r="C47" i="15"/>
  <c r="D37" i="15"/>
  <c r="C37" i="15"/>
  <c r="D29" i="15"/>
  <c r="C29" i="15"/>
  <c r="D25" i="15"/>
  <c r="C25" i="15"/>
  <c r="D17" i="15"/>
  <c r="C17" i="15"/>
  <c r="D9" i="15"/>
  <c r="C9" i="15"/>
  <c r="D65" i="15"/>
  <c r="C65" i="15"/>
  <c r="D58" i="15"/>
  <c r="C58" i="15"/>
  <c r="D56" i="15"/>
  <c r="C56" i="15"/>
  <c r="D44" i="15"/>
  <c r="C44" i="15"/>
  <c r="D36" i="15"/>
  <c r="C36" i="15"/>
  <c r="D28" i="15"/>
  <c r="C28" i="15"/>
  <c r="D26" i="15"/>
  <c r="C26" i="15"/>
  <c r="D13" i="15"/>
  <c r="C13" i="15"/>
  <c r="D12" i="15"/>
  <c r="C12" i="15"/>
  <c r="D72" i="15"/>
  <c r="C72" i="15"/>
  <c r="D61" i="15"/>
  <c r="C61" i="15"/>
  <c r="D49" i="15"/>
  <c r="C49" i="15"/>
  <c r="D46" i="15"/>
  <c r="C46" i="15"/>
  <c r="D38" i="15"/>
  <c r="C38" i="15"/>
  <c r="D31" i="15"/>
  <c r="C31" i="15"/>
  <c r="D21" i="15"/>
  <c r="C21" i="15"/>
  <c r="D16" i="15"/>
  <c r="C16" i="15"/>
  <c r="D7" i="15"/>
  <c r="C7" i="15"/>
  <c r="D71" i="15"/>
  <c r="C71" i="15"/>
  <c r="D63" i="15"/>
  <c r="C63" i="15"/>
  <c r="D54" i="15"/>
  <c r="C54" i="15"/>
  <c r="D43" i="15"/>
  <c r="C43" i="15"/>
  <c r="D34" i="15"/>
  <c r="C34" i="15"/>
  <c r="D30" i="15"/>
  <c r="C30" i="15"/>
  <c r="D24" i="15"/>
  <c r="C24" i="15"/>
  <c r="D14" i="15"/>
  <c r="C14" i="15"/>
  <c r="D11" i="15"/>
  <c r="C11"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tc={2A4F3CEF-2050-4DCE-8527-EBC40E2F5FBA}</author>
    <author>tc={2723FBEA-9873-4B5F-AD0A-A6F0E901ABC5}</author>
  </authors>
  <commentList>
    <comment ref="Q7" authorId="0" shapeId="0" xr:uid="{2A4F3CEF-2050-4DCE-8527-EBC40E2F5FBA}">
      <text>
        <t xml:space="preserve">[Threaded comment]
Your version of Excel allows you to read this threaded comment; however, any edits to it will get removed if the file is opened in a newer version of Excel. Learn more: https://go.microsoft.com/fwlink/?linkid=870924
Comment:
    Happy to take if needed </t>
      </text>
    </comment>
    <comment ref="Q18" authorId="1" shapeId="0" xr:uid="{2723FBEA-9873-4B5F-AD0A-A6F0E901ABC5}">
      <text>
        <t>[Threaded comment]
Your version of Excel allows you to read this threaded comment; however, any edits to it will get removed if the file is opened in a newer version of Excel. Learn more: https://go.microsoft.com/fwlink/?linkid=870924
Comment:
    Happy to take if needed</t>
      </text>
    </comment>
  </commentList>
</comments>
</file>

<file path=xl/sharedStrings.xml><?xml version="1.0" encoding="utf-8"?>
<sst xmlns="http://schemas.openxmlformats.org/spreadsheetml/2006/main" count="1833" uniqueCount="326">
  <si>
    <t>Combination Name</t>
  </si>
  <si>
    <t>Workshop Name</t>
  </si>
  <si>
    <t>Activity</t>
  </si>
  <si>
    <t>Activity Number</t>
  </si>
  <si>
    <t>Day</t>
  </si>
  <si>
    <t>Time</t>
  </si>
  <si>
    <t>Date</t>
  </si>
  <si>
    <t>Venue</t>
  </si>
  <si>
    <t>Weeks</t>
  </si>
  <si>
    <t>Planned Size per Combination</t>
  </si>
  <si>
    <t># Allocated Students @ 2/5</t>
  </si>
  <si>
    <t>Session</t>
  </si>
  <si>
    <t>Day/Time</t>
  </si>
  <si>
    <t>Facilitator</t>
  </si>
  <si>
    <t>Seesion Link</t>
  </si>
  <si>
    <t>ROLE</t>
  </si>
  <si>
    <t>Accept Role</t>
  </si>
  <si>
    <t>Comments</t>
  </si>
  <si>
    <t>Week 28 - Option 2</t>
  </si>
  <si>
    <t>Workshop-02_Computer_Aided_Design-02/03</t>
  </si>
  <si>
    <t>Monday</t>
  </si>
  <si>
    <t>09:00 - 12:30</t>
  </si>
  <si>
    <t>ENCM: [ 207] Civil Computer Room</t>
  </si>
  <si>
    <t>Week 28</t>
  </si>
  <si>
    <t>Chis Lamb</t>
  </si>
  <si>
    <t>LEAD</t>
  </si>
  <si>
    <t>Yes</t>
  </si>
  <si>
    <t>was Jacob Smetana moved in Chris</t>
  </si>
  <si>
    <t>Week 28 - Option 6</t>
  </si>
  <si>
    <t>Cooper Russell</t>
  </si>
  <si>
    <t>Week 28 - Option 4</t>
  </si>
  <si>
    <t>Elissa-Arati Devkota</t>
  </si>
  <si>
    <t>Assist2</t>
  </si>
  <si>
    <t xml:space="preserve">Was Alifa, can't make it now Ari </t>
  </si>
  <si>
    <t>Week 28 - Option 5</t>
  </si>
  <si>
    <t>Workshop-01_Practical_Safety-01/03</t>
  </si>
  <si>
    <t>EZONENTH: [ 109] Learning Studio; EZONENTH: [ 110] Learning Studio; EZONENTH: [ 111] Learning Studio</t>
  </si>
  <si>
    <t>MENTAL HEALTH TEAM1</t>
  </si>
  <si>
    <t>Week 28 - Option 1</t>
  </si>
  <si>
    <t>MOLAD1</t>
  </si>
  <si>
    <t>Week 28 - Option 3</t>
  </si>
  <si>
    <t>MOLAD2</t>
  </si>
  <si>
    <t>Workshop-02_Computer_Aided_Design-02/04</t>
  </si>
  <si>
    <t>13:30 - 17:00</t>
  </si>
  <si>
    <t>Aaron Lanagan</t>
  </si>
  <si>
    <t>Assist1</t>
  </si>
  <si>
    <t>Jessica Gugliotta</t>
  </si>
  <si>
    <t>Workshop-01_Practical_Safety-01/04</t>
  </si>
  <si>
    <t>MENTAL HEALTH TEAM2</t>
  </si>
  <si>
    <t>Reiley King</t>
  </si>
  <si>
    <t>Was Sam but he declined add Reiley King</t>
  </si>
  <si>
    <t>Workshop-07_Hands_on_Tool_Training-07/08</t>
  </si>
  <si>
    <t>Tuesday</t>
  </si>
  <si>
    <t>ENCM: [  G13] Lecture Room</t>
  </si>
  <si>
    <t>Alexander Valiukas</t>
  </si>
  <si>
    <t>Jesse is sick and we ned a repalcement LEAD</t>
  </si>
  <si>
    <t>Workshop-07</t>
  </si>
  <si>
    <t>07/08</t>
  </si>
  <si>
    <t>Samarth Vaishnav unavailable - Cooper taking session</t>
  </si>
  <si>
    <t>Workshop-04_Measurement_and_Instrumentation-04/08</t>
  </si>
  <si>
    <t>EZONECENT: [  G05] Materials Testing Lab</t>
  </si>
  <si>
    <t>Harshvardhan Coosna</t>
  </si>
  <si>
    <t>Workshop-08_Mechanical_Reverse_Engineering-08/08</t>
  </si>
  <si>
    <t>MATH: [ 152] Monadelphous EECE Lab</t>
  </si>
  <si>
    <t>Maximilian Farnan Coffey</t>
  </si>
  <si>
    <t>Workshop-03_Computer_Teardown_and_File_Recovery-03/08</t>
  </si>
  <si>
    <t>CSSE: [ 201] Computer Lab</t>
  </si>
  <si>
    <t>Workshop-09_Soldering_and_Circuit-09/08</t>
  </si>
  <si>
    <t>MATH: [  G52] Monadelphous Integrated Learning Centre Lab</t>
  </si>
  <si>
    <t>Rishiraj Roy</t>
  </si>
  <si>
    <t>Workshop-05_Pipeworks_and_Tour-05/08</t>
  </si>
  <si>
    <t>MATH: [ 151] Monadelphous EECE Lab</t>
  </si>
  <si>
    <t>Ruan Van Zyl</t>
  </si>
  <si>
    <t>was Ruan Van Zyl but moved in Reuben Kopec, moved back to Ruan Van Zyl</t>
  </si>
  <si>
    <t>Workshop-09_Soldering_and_Circuit-09/09</t>
  </si>
  <si>
    <t>Workshop-06_Data_Collection_Mapping-06/09</t>
  </si>
  <si>
    <t>EZONENTH: [ 109] Learning Studio</t>
  </si>
  <si>
    <t>Christopher Lamb</t>
  </si>
  <si>
    <t>Workshop-08_Mechanical_Reverse_Engineering-08/09</t>
  </si>
  <si>
    <t>was Jacob Smetana but couldn’t do th istime</t>
  </si>
  <si>
    <t>Workshop-04_Measurement_and_Instrumentation-04/09</t>
  </si>
  <si>
    <t>Workshop-03_Computer_Teardown_and_File_Recovery-03/09</t>
  </si>
  <si>
    <t>Workshop-05_Pipeworks_and_Tour-05/09</t>
  </si>
  <si>
    <t>Reuben Kopec</t>
  </si>
  <si>
    <t>Workshop-07_Hands_on_Tool_Training-07/10</t>
  </si>
  <si>
    <t>07/10</t>
  </si>
  <si>
    <t>Wednesday</t>
  </si>
  <si>
    <t>Workshop-06_Data_Collection_Mapping-06/10</t>
  </si>
  <si>
    <t>Workshop-04_Measurement_and_Instrumentation-04/10</t>
  </si>
  <si>
    <t>Daniel Morley</t>
  </si>
  <si>
    <t>Workshop-03_Computer_Teardown_and_File_Recovery-03/10</t>
  </si>
  <si>
    <t>Hana Allan</t>
  </si>
  <si>
    <t>Jesse Fletcher</t>
  </si>
  <si>
    <t>Workshop-08_Mechanical_Reverse_Engineering-08/10</t>
  </si>
  <si>
    <t>Workshop-05_Pipeworks_and_Tour-05/10</t>
  </si>
  <si>
    <t>Ziyad Shalan</t>
  </si>
  <si>
    <t>Workshop-09_Soldering_and_Circuit-09/11</t>
  </si>
  <si>
    <t>Workshop-07_Hands_on_Tool_Training-07/11</t>
  </si>
  <si>
    <t>ENCM: [  G13] Lecture Room/ G27</t>
  </si>
  <si>
    <t>Workshop-05_Pipeworks_and_Tour-05/11</t>
  </si>
  <si>
    <t>Alifa Rupkatha</t>
  </si>
  <si>
    <t>Workshop-04_Measurement_and_Instrumentation-04/11</t>
  </si>
  <si>
    <t>07/11</t>
  </si>
  <si>
    <t>Workshop-06_Data_Collection_Mapping-06/11</t>
  </si>
  <si>
    <t>Mohammed Radwan</t>
  </si>
  <si>
    <t>Workshop-03_Computer_Teardown_and_File_Recovery-03/11</t>
  </si>
  <si>
    <t>Workshop-09_Soldering_and_Circuit-09/12</t>
  </si>
  <si>
    <t>Thursday</t>
  </si>
  <si>
    <t>Workshop-04_Measurement_and_Instrumentation-04/12</t>
  </si>
  <si>
    <t>Workshop-03_Computer_Teardown_and_File_Recovery-03/12</t>
  </si>
  <si>
    <t>Workshop-07_Hands_on_Tool_Training-07/12</t>
  </si>
  <si>
    <t>07/12</t>
  </si>
  <si>
    <t>Jasjot Jasjot Singh</t>
  </si>
  <si>
    <t>Jasleen Hundal</t>
  </si>
  <si>
    <t>Workshop-06_Data_Collection_Mapping-06/12</t>
  </si>
  <si>
    <t>Workshop-08_Mechanical_Reverse_Engineering-08/12</t>
  </si>
  <si>
    <t>Workshop-05_Pipeworks_and_Tour-05/13</t>
  </si>
  <si>
    <t xml:space="preserve"> Alexander Valiukas</t>
  </si>
  <si>
    <t>was Alexander Valiukas but moved in Reuben Kopec, moved back to  Alexander Valiukas</t>
  </si>
  <si>
    <t>Workshop-09_Soldering_and_Circuit-09/13</t>
  </si>
  <si>
    <t>Workshop-03_Computer_Teardown_and_File_Recovery-03/13</t>
  </si>
  <si>
    <t>Ali Haider</t>
  </si>
  <si>
    <t>Workshop-07_Hands_on_Tool_Training-07/13</t>
  </si>
  <si>
    <t>07/13</t>
  </si>
  <si>
    <t>Workshop-06_Data_Collection_Mapping-06/13</t>
  </si>
  <si>
    <t>Workshop-08_Mechanical_Reverse_Engineering-08/13</t>
  </si>
  <si>
    <t>was Ruan Van Zyl but moved in Reuben Kopec</t>
  </si>
  <si>
    <t>Workshop-07_Hands_on_Tool_Training-07/14</t>
  </si>
  <si>
    <t>Friday</t>
  </si>
  <si>
    <t>07/14</t>
  </si>
  <si>
    <t>Workshop-08_Mechanical_Reverse_Engineering-08/14</t>
  </si>
  <si>
    <t>Workshop-04_Measurement_and_Instrumentation-04/14</t>
  </si>
  <si>
    <t>Workshop-06_Data_Collection_Mapping-06/14</t>
  </si>
  <si>
    <t>Workshop-09_Soldering_and_Circuit-09/14</t>
  </si>
  <si>
    <t>Quirke-Brown Kieran</t>
  </si>
  <si>
    <t>Workshop-05_Pipeworks_and_Tour-05/14</t>
  </si>
  <si>
    <t>Samarth Vaishnav</t>
  </si>
  <si>
    <t>Week 29 - Option 2</t>
  </si>
  <si>
    <t>Workshop-02_Computer_Aided_Design-02/05</t>
  </si>
  <si>
    <t>Week 29</t>
  </si>
  <si>
    <t>Rishiraj Roy can't do this day - need replacement</t>
  </si>
  <si>
    <t>Week 29 - Option 4</t>
  </si>
  <si>
    <t>Week 29 - Option 6</t>
  </si>
  <si>
    <t>Week 29 - Option 5</t>
  </si>
  <si>
    <t>Workshop-01_Practical_Safety-01/05</t>
  </si>
  <si>
    <t>Week 29 - Option 1</t>
  </si>
  <si>
    <t>Week 29 - Option 3</t>
  </si>
  <si>
    <t>Workshop-02_Computer_Aided_Design-02/06</t>
  </si>
  <si>
    <t xml:space="preserve">Was Sam but he declined then was Ari but already in session so now Cooper </t>
  </si>
  <si>
    <t>Workshop-01_Practical_Safety-01/06</t>
  </si>
  <si>
    <t>Workshop-07_Hands_on_Tool_Training-07/15</t>
  </si>
  <si>
    <t>07/15</t>
  </si>
  <si>
    <t>was Benjamin Drew…offerign to Alex</t>
  </si>
  <si>
    <t>Workshop-04_Measurement_and_Instrumentation-04/15</t>
  </si>
  <si>
    <t>Y</t>
  </si>
  <si>
    <t>Workshop-08_Mechanical_Reverse_Engineering-08/15</t>
  </si>
  <si>
    <t>Cancelled</t>
  </si>
  <si>
    <t>N</t>
  </si>
  <si>
    <t>Workshop-09_Soldering_and_Circuit-09/15</t>
  </si>
  <si>
    <t>Workshop-03_Computer_Teardown_and_File_Recovery-03/15</t>
  </si>
  <si>
    <t>Workshop-05_Pipeworks_and_Tour-05/15</t>
  </si>
  <si>
    <t>Sarah Henbury</t>
  </si>
  <si>
    <t>Workshop-06_Data_Collection_Mapping-06/16</t>
  </si>
  <si>
    <t>Diana Vargas Ortega</t>
  </si>
  <si>
    <t>Workshop-04_Measurement_and_Instrumentation-04/16</t>
  </si>
  <si>
    <t>Workshop-08_Mechanical_Reverse_Engineering-08/16</t>
  </si>
  <si>
    <t>Jacob Smetana</t>
  </si>
  <si>
    <t>Workshop-09_Soldering_and_Circuit-09/16</t>
  </si>
  <si>
    <t>Workshop-03_Computer_Teardown_and_File_Recovery-03/16</t>
  </si>
  <si>
    <t>Workshop-05_Pipeworks_and_Tour-05/16</t>
  </si>
  <si>
    <t>Workshop-07_Hands_on_Tool_Training-07/17</t>
  </si>
  <si>
    <t>Benjamin Drew</t>
  </si>
  <si>
    <t>Workshop-04_Measurement_and_Instrumentation-04/17</t>
  </si>
  <si>
    <t>Workshop-06_Data_Collection_Mapping-06/17</t>
  </si>
  <si>
    <t>Workshop-03_Computer_Teardown_and_File_Recovery-03/17</t>
  </si>
  <si>
    <t>07/17</t>
  </si>
  <si>
    <t>Workshop-08_Mechanical_Reverse_Engineering-08/17</t>
  </si>
  <si>
    <t>was Jessica Gugliotta  swapped with Ari</t>
  </si>
  <si>
    <t>Workshop-05_Pipeworks_and_Tour-05/17</t>
  </si>
  <si>
    <t>Workshop-03_Computer_Teardown_and_File_Recovery-03/18</t>
  </si>
  <si>
    <t>Workshop-07_Hands_on_Tool_Training-07/18</t>
  </si>
  <si>
    <t>07/18</t>
  </si>
  <si>
    <t>Workshop-06_Data_Collection_Mapping-06/18</t>
  </si>
  <si>
    <t>Workshop-04_Measurement_and_Instrumentation-04/18</t>
  </si>
  <si>
    <t>Workshop-09_Soldering_and_Circuit-09/18</t>
  </si>
  <si>
    <t>Workshop-05_Pipeworks_and_Tour-05/18</t>
  </si>
  <si>
    <t>Workshop-07_Hands_on_Tool_Training-07/19</t>
  </si>
  <si>
    <t>Workshop-06_Data_Collection_Mapping-06/19</t>
  </si>
  <si>
    <t>Workshop-04_Measurement_and_Instrumentation-04/19</t>
  </si>
  <si>
    <t>Workshop-03_Computer_Teardown_and_File_Recovery-03/19</t>
  </si>
  <si>
    <t>Workshop-08_Mechanical_Reverse_Engineering-08/19</t>
  </si>
  <si>
    <t>07/19</t>
  </si>
  <si>
    <t>Workshop-09_Soldering_and_Circuit-09/19</t>
  </si>
  <si>
    <t>Workshop-08_Mechanical_Reverse_Engineering-08/20</t>
  </si>
  <si>
    <t>Workshop-03_Computer_Teardown_and_File_Recovery-03/20</t>
  </si>
  <si>
    <t>Workshop-06_Data_Collection_Mapping-06/20</t>
  </si>
  <si>
    <t>Workshop-07_Hands_on_Tool_Training-07/20</t>
  </si>
  <si>
    <t>07/20</t>
  </si>
  <si>
    <t>Workshop-05_Pipeworks_and_Tour-05/20</t>
  </si>
  <si>
    <t>Workshop-09_Soldering_and_Circuit-09/20</t>
  </si>
  <si>
    <t>Workshop-05_Pipeworks_and_Tour-05/21</t>
  </si>
  <si>
    <t>Workshop-06_Data_Collection_Mapping-06/21</t>
  </si>
  <si>
    <t>Workshop-08_Mechanical_Reverse_Engineering-08/21</t>
  </si>
  <si>
    <t>Workshop-07_Hands_on_Tool_Training-07/21</t>
  </si>
  <si>
    <t>07/21</t>
  </si>
  <si>
    <t>Workshop-04_Measurement_and_Instrumentation-04/21</t>
  </si>
  <si>
    <t>Workshop-09_Soldering_and_Circuit-09/21</t>
  </si>
  <si>
    <t>Hana can't do thi sday</t>
  </si>
  <si>
    <t>Vincent Liu</t>
  </si>
  <si>
    <t>Jacob Iannantuoni</t>
  </si>
  <si>
    <t>Row Labels</t>
  </si>
  <si>
    <t>Count of ROLE</t>
  </si>
  <si>
    <t>Computer_Aided_Design</t>
  </si>
  <si>
    <t>Monday 13:30 - 17:00 Week 28</t>
  </si>
  <si>
    <t>Soldering_and_Circuit</t>
  </si>
  <si>
    <t>Thursday 09:00 - 12:30 Week 28</t>
  </si>
  <si>
    <t>Thursday 13:30 - 17:00 Week 28</t>
  </si>
  <si>
    <t>Tuesday 13:30 - 17:00 Week 28</t>
  </si>
  <si>
    <t>Wednesday 13:30 - 17:00 Week 28</t>
  </si>
  <si>
    <t>Hands_on_Tool_Training</t>
  </si>
  <si>
    <t>Friday 09:00 - 12:30 Week 28</t>
  </si>
  <si>
    <t>Tuesday 09:00 - 12:30 Week 28</t>
  </si>
  <si>
    <t>Tuesday 09:00 - 12:30 Week 29</t>
  </si>
  <si>
    <t>Wednesday 09:00 - 12:30 Week 28</t>
  </si>
  <si>
    <t>Mechanical_Reverse_Engineering</t>
  </si>
  <si>
    <t>Thursday 13:30 - 17:00 Week 29</t>
  </si>
  <si>
    <t>Computer_Teardown_and_File_Recovery</t>
  </si>
  <si>
    <t>Wednesday 13:30 - 17:00 Week 29</t>
  </si>
  <si>
    <t>Monday 09:00 - 12:30 Week 29</t>
  </si>
  <si>
    <t>Pipeworks_and_Tour</t>
  </si>
  <si>
    <t>Friday 09:00 - 12:30 Week 29</t>
  </si>
  <si>
    <t>Thursday 09:00 - 12:30 Week 29</t>
  </si>
  <si>
    <t>Wednesday 09:00 - 12:30 Week 29</t>
  </si>
  <si>
    <t>Data_Collection_Mapping</t>
  </si>
  <si>
    <t>Monday 09:00 - 12:30 Week 28</t>
  </si>
  <si>
    <t>Monday 13:30 - 17:00 Week 29</t>
  </si>
  <si>
    <t>Measurement_and_Instrumentation</t>
  </si>
  <si>
    <t>Tuesday 13:30 - 17:00 Week 29</t>
  </si>
  <si>
    <t>Practical_Safety</t>
  </si>
  <si>
    <t>Grand Total</t>
  </si>
  <si>
    <t>ID</t>
  </si>
  <si>
    <t>Start time</t>
  </si>
  <si>
    <t>Completion time</t>
  </si>
  <si>
    <t>Email</t>
  </si>
  <si>
    <t>Name</t>
  </si>
  <si>
    <t>Last modified time</t>
  </si>
  <si>
    <t>Select all dates you are NOT available in June/July 2025:</t>
  </si>
  <si>
    <t>Measurement and Instrumentation (Retic)</t>
  </si>
  <si>
    <t>Computer Aided Design (CAD)</t>
  </si>
  <si>
    <t>Data Collection and Windtunnel</t>
  </si>
  <si>
    <t>Soldering and Circuits</t>
  </si>
  <si>
    <t>Computer Teardown and data recovery</t>
  </si>
  <si>
    <t>Pipeworks and Central Plant Tour</t>
  </si>
  <si>
    <t>Mechanical Reverse Engineering</t>
  </si>
  <si>
    <t>Hand &amp; Power Tools training</t>
  </si>
  <si>
    <t>I prefer to run GENG2000 module(s):</t>
  </si>
  <si>
    <t>New Facilitators, tell me some of your skills (you may have sent these to me before in an email, but just provided again here please)</t>
  </si>
  <si>
    <t>Add any other conditions or information we need to be aware of (including specific days not available for Training/Briefing sessions in the case you are still around Perth but only partially free):</t>
  </si>
  <si>
    <t>Friday July 18th (Week #29);Thursday July 17th (Week #29);Wednesday July 16th (Week #29);Tuesday July 15th (Week #29);Monday July 14th (Week #29);</t>
  </si>
  <si>
    <t>Have run before in GENG2000</t>
  </si>
  <si>
    <t>Back-to-Back (Morning and Afternoon)</t>
  </si>
  <si>
    <t>Monday July 14th (Week #29);Tuesday July 15th (Week #29);Wednesday July 16th (Week #29);Thursday July 17th (Week #29);Friday July 18th (Week #29);</t>
  </si>
  <si>
    <t>No Interest</t>
  </si>
  <si>
    <t>No preference</t>
  </si>
  <si>
    <t>Proficient</t>
  </si>
  <si>
    <t>Power tools: Engineering Studies ATAR, UWA Aerospace Aerostructures team. Soldering: Engineering Studies ATAR, UWA Aerospace Avionics Team. CAD: Engineering Studies ATAR, UWA Aerospace Team</t>
  </si>
  <si>
    <t>Have some skills and would like to facilitate </t>
  </si>
  <si>
    <t>I have solid experience in CAD, Soldering and Circuit Deisgn. I also have experience in mechanical reverse engineering as I have worked on a truck repair with a mechanic friend before. I have experience in data recovery too as I have open my previous laptop to try to fix it following youtube tutorials. Quite deep experience in hand tools as I have worked on a truck repair before.</t>
  </si>
  <si>
    <t xml:space="preserve">CAD use for 3+ years with over a year in Solidworks. Working with powered and hand tools in the motorsport team and on personal projects. Building and repairing numerous computers, laptops and phones. Setting up and using irrigation systems for work. </t>
  </si>
  <si>
    <t>Monday July 7th (Week #28);Tuesday July 8th (Week #28);Wednesday July 9th (Week #28);Thursday July 10th (Week #28);Friday July 11th (Week #28);Training/Briefing Monday June 23rd (Week #26);Training/Briefing Tuesday June 24th (Week #26);Training/Briefing Wednesday June 25th (Week #26);Training/Briefing Thursday June 26th (Week #26);Training/Briefing Friday June 27th (Week #26);</t>
  </si>
  <si>
    <t xml:space="preserve">Very competent in soldering have been doing it since primary school. Have built multiple computers which would aid in the computer teardown module. Have done units which involve the use of power-tools in every year of high-school so am proficient in the use of them and understand how to safely operate them. Did very well in the Measurement and instrumentation unit when i did it in GENG2000 and aided other groups in it. </t>
  </si>
  <si>
    <t>No other conditions to provide. I am free any of the above days.</t>
  </si>
  <si>
    <t>Monday July 7th (Week #28);Tuesday July 8th (Week #28);Wednesday July 9th (Week #28);Thursday July 10th (Week #28);Friday July 11th (Week #28);Monday July 14th (Week #29);</t>
  </si>
  <si>
    <t>N/A</t>
  </si>
  <si>
    <t>It's Reiley, Just thought I'd note that I've also supervised / watched over Mech. Reverse eng before so confident to take that.</t>
  </si>
  <si>
    <t>I'd be interested in the CAD workshop , the tools training and the session about pipes. I've previously facilitated Engineering Drawings and Engineering Dynamics. I've also been with UWA Motorsports for the last two years where I've gained more SolidWorks practise. And I've done the tools training three times, once with Makers, once with UWA Aerospace and the last time in GENG2000.</t>
  </si>
  <si>
    <t>Facilitated before, can resubmit if required</t>
  </si>
  <si>
    <t>Monday July 7th (Week #28);Monday July 14th (Week #29);Training/Briefing Monday June 23rd (Week #26);Tuesday July 8th (Week #28);Tuesday July 15th (Week #29);Training/Briefing Tuesday June 24th (Week #26);</t>
  </si>
  <si>
    <t>Only once a day (Morning or Afternoon)</t>
  </si>
  <si>
    <t>Would prefer morning sessions thank you :)</t>
  </si>
  <si>
    <t>Thursday July 17th (Week #29);</t>
  </si>
  <si>
    <t xml:space="preserve"> I have experience working with circuit boards, building PCs, and troubleshooting them through reverse engineering when issues arose. Additionally, I have prior experience with hand tools and power tools as I have used them in projects throughout school and university years. Futhermore, I have used solidworks and other cad software in the development of some  prototype for other units and so I have some skills around it. Moreover, I have some experience with pipeworks as I have developed a small irrigation system for a garden I was taking care of. I also have experience with data collection and the use of wind tunnel from ensc2004 and good with Presenting that data.</t>
  </si>
  <si>
    <t>Muhammad Zaidan</t>
  </si>
  <si>
    <t>I have skills and experience in lesson delivery and presenting from my current job at Code Camp, and this would make it easy for me to facilitate lessons which feature presentations such as Data Collection and Windtunnel, Pipeworks and Central Pipes Tour, and the Hand &amp; Power Tools training. I also have skills in the use of power tools as I use these tools at home to fix and build various things. In addition, I am good at tearing apart, building, and putting various contraptions together which helped me in undertaking the Mechanical Reverse Engineering, Measurement and Instrumentation (Retic) as well as Computer Teardown, as well as the Pipeworks and Central Tour. Moreover, I found ease in the Soldering and Circuits aspect of this unit. Finally, I also have additional experience using the wind tunnel for the unit ENSC2004 when I tested a DIY model rocket in the wind tunnel with my group.</t>
  </si>
  <si>
    <t>Monday July 7th (Week #28);Tuesday July 8th (Week #28);Wednesday July 9th (Week #28);Thursday July 10th (Week #28);Friday July 11th (Week #28);Monday July 14th (Week #29);Tuesday July 15th (Week #29);Wednesday July 16th (Week #29);Thursday July 17th (Week #29);Friday July 18th (Week #29);Training/Briefing Monday June 23rd (Week #26);Training/Briefing Tuesday June 24th (Week #26);Training/Briefing Wednesday June 25th (Week #26);Training/Briefing Thursday June 26th (Week #26);Training/Briefing Friday June 27th (Week #26);</t>
  </si>
  <si>
    <t>I can work a maximum of 18.5 hours a week</t>
  </si>
  <si>
    <t>I have proficient skills in computer teardown and assembly. I have been using gaming computers since my childhood and never lose hope once an issue arrives. I have good skills in troubleshooting when it comes to computers of which i gave an example earlier too that i helped one of my colleague during the workshop as they weren't able to figure out the issue and i helped them diagnose it which was an incorrectly plugged display cable.</t>
  </si>
  <si>
    <t>I am available full time.</t>
  </si>
  <si>
    <t xml:space="preserve">Have some skills and would like to facilitate </t>
  </si>
  <si>
    <t>Tuesday July 8th (Week #28);Tuesday July 15th (Week #29);</t>
  </si>
  <si>
    <t>Thursday July 10th (Week #28);Thursday July 17th (Week #29);Training/Briefing Thursday June 26th (Week #26);Monday July 7th (Week #28);</t>
  </si>
  <si>
    <t>I am not a new facilitator. My expertise centres on experimental design and the measurement of physical variables.</t>
  </si>
  <si>
    <t>None</t>
  </si>
  <si>
    <t>Training/Briefing Friday June 27th (Week #26);Training/Briefing Thursday June 26th (Week #26);Training/Briefing Wednesday June 25th (Week #26);Training/Briefing Tuesday June 24th (Week #26);Training/Briefing Monday June 23rd (Week #26);Friday July 18th (Week #29);Thursday July 17th (Week #29);Tuesday July 15th (Week #29);Wednesday July 16th (Week #29);Monday July 14th (Week #29);Friday July 11th (Week #28);Thursday July 10th (Week #28);Wednesday July 9th (Week #28);Tuesday July 8th (Week #28);Monday July 7th (Week #28);</t>
  </si>
  <si>
    <t>Training/Briefing Monday June 23rd (Week #26);Training/Briefing Tuesday June 24th (Week #26);Training/Briefing Wednesday June 25th (Week #26);</t>
  </si>
  <si>
    <t xml:space="preserve">CAD, Measurement &amp; Instrumentation tools, have taken GENG2000 and all of the revelent units to have an idea of the modules (fluids for pipeworks, multiple units for reverse mechanical engineering, have done soldering but would not be able to run module by myself) </t>
  </si>
  <si>
    <t xml:space="preserve">Am free on all days for now but potentially cannot make the earlier half of the training week, the second half of the week is preferrable (blacked out for now) </t>
  </si>
  <si>
    <t>12345678@student.uwa.edu.au</t>
  </si>
  <si>
    <t>12345679@student.uwa.edu.au</t>
  </si>
  <si>
    <t>12345680@student.uwa.edu.au</t>
  </si>
  <si>
    <t>12345681@student.uwa.edu.au</t>
  </si>
  <si>
    <t>12345682@student.uwa.edu.au</t>
  </si>
  <si>
    <t>12345683@student.uwa.edu.au</t>
  </si>
  <si>
    <t>12345684@student.uwa.edu.au</t>
  </si>
  <si>
    <t>00012345@uwa.edu.au</t>
  </si>
  <si>
    <t>00012346@uwa.edu.au</t>
  </si>
  <si>
    <t>00012347@uwa.edu.au</t>
  </si>
  <si>
    <t>00012348@uwa.edu.au</t>
  </si>
  <si>
    <t>00012349@uwa.edu.au</t>
  </si>
  <si>
    <t>00012350@uwa.edu.au</t>
  </si>
  <si>
    <t>00012351@uwa.edu.au</t>
  </si>
  <si>
    <t>12345692@student.uwa.edu.au</t>
  </si>
  <si>
    <t>12345693@student.uwa.edu.au</t>
  </si>
  <si>
    <t>12345694@student.uwa.edu.au</t>
  </si>
  <si>
    <t>12345695@student.uwa.edu.au</t>
  </si>
  <si>
    <t>12345696@student.uwa.edu.au</t>
  </si>
  <si>
    <t>12345697@student.uwa.edu.au</t>
  </si>
  <si>
    <t>12345698@student.uwa.edu.au</t>
  </si>
  <si>
    <t>12345699@student.uwa.edu.au</t>
  </si>
  <si>
    <t>12345700@student.uwa.edu.au</t>
  </si>
  <si>
    <t>12345701@student.uwa.edu.au</t>
  </si>
  <si>
    <t>12345702@student.uwa.edu.au</t>
  </si>
  <si>
    <t>12345703@student.uwa.edu.au</t>
  </si>
  <si>
    <t>12345704@student.uwa.edu.au</t>
  </si>
  <si>
    <t>12345705@student.uwa.edu.au</t>
  </si>
  <si>
    <t>12345706@student.uwa.edu.au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</si>
</sst>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FFFF"/>
      <name val="Calibri"/>
      <family val="2"/>
      <scheme val="minor"/>
    </font>
    <font>
      <sz val="8"/>
      <name val="Calibri"/>
      <family val="2"/>
      <scheme val="minor"/>
    </font>
    <font>
      <b/>
      <sz val="11"/>
      <color theme="1"/>
      <name val="Calibri"/>
      <family val="2"/>
      <scheme val="minor"/>
    </font>
    <font>
      <sz val="11"/>
      <name val="Calibri"/>
      <family val="2"/>
      <scheme val="minor"/>
    </font>
    <font>
      <u/>
      <sz val="11"/>
      <color theme="10"/>
      <name val="Calibri"/>
      <family val="2"/>
      <scheme val="minor"/>
    </font>
    <font>
      <b/>
      <sz val="11"/>
      <color theme="1" tint="0.499984740745262"/>
      <name val="Calibri"/>
      <family val="2"/>
      <scheme val="minor"/>
    </font>
    <font>
      <sz val="11"/>
      <name val="Aptos Narrow"/>
      <family val="2"/>
    </font>
    <font>
      <b/>
      <sz val="11"/>
      <color rgb="FFFFFFFF"/>
      <name val="Calibri"/>
      <family val="2"/>
    </font>
    <font>
      <sz val="11"/>
      <color rgb="FF000000"/>
      <name val="Calibri"/>
      <family val="2"/>
    </font>
    <font>
      <sz val="11"/>
      <color theme="1"/>
      <name val="Aptos"/>
      <family val="2"/>
    </font>
    <font>
      <b/>
      <sz val="11"/>
      <color rgb="FF000000"/>
      <name val="Calibri"/>
      <family val="2"/>
    </font>
    <font>
      <sz val="11"/>
      <color rgb="FF000000"/>
      <name val="Calibri"/>
      <family val="2"/>
    </font>
    <font>
      <b/>
      <sz val="11"/>
      <color rgb="FF000000"/>
      <name val="Calibri"/>
      <family val="2"/>
    </font>
  </fonts>
  <fills count="14">
    <fill>
      <patternFill patternType="none"/>
    </fill>
    <fill>
      <patternFill patternType="gray125"/>
    </fill>
    <fill>
      <patternFill patternType="solid">
        <fgColor rgb="FF7A7A7A"/>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tint="0.39997558519241921"/>
        <bgColor rgb="FF000000"/>
      </patternFill>
    </fill>
    <fill>
      <patternFill patternType="solid">
        <fgColor theme="9" tint="0.39997558519241921"/>
        <bgColor indexed="64"/>
      </patternFill>
    </fill>
    <fill>
      <patternFill patternType="solid">
        <fgColor theme="9" tint="0.39997558519241921"/>
        <bgColor rgb="FF000000"/>
      </patternFill>
    </fill>
    <fill>
      <patternFill patternType="solid">
        <fgColor theme="6" tint="0.59999389629810485"/>
        <bgColor indexed="64"/>
      </patternFill>
    </fill>
    <fill>
      <patternFill patternType="solid">
        <fgColor theme="6" tint="0.59999389629810485"/>
        <bgColor theme="4" tint="0.79998168889431442"/>
      </patternFill>
    </fill>
    <fill>
      <patternFill patternType="solid">
        <fgColor theme="0"/>
        <bgColor indexed="64"/>
      </patternFill>
    </fill>
    <fill>
      <patternFill patternType="solid">
        <fgColor rgb="FF5B9BD5"/>
        <bgColor rgb="FF5B9BD5"/>
      </patternFill>
    </fill>
    <fill>
      <patternFill patternType="solid">
        <fgColor rgb="FFDDEBF7"/>
        <bgColor rgb="FFDDEBF7"/>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9BC2E6"/>
      </left>
      <right/>
      <top style="thin">
        <color rgb="FF9BC2E6"/>
      </top>
      <bottom style="thin">
        <color rgb="FF9BC2E6"/>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s>
  <cellStyleXfs count="2">
    <xf numFmtId="0" fontId="0" fillId="0" borderId="0"/>
    <xf numFmtId="0" fontId="5" fillId="0" borderId="0" applyNumberFormat="0" applyFill="0" applyBorder="0" applyAlignment="0" applyProtection="0"/>
  </cellStyleXfs>
  <cellXfs count="52">
    <xf numFmtId="0" fontId="0" fillId="0" borderId="0" xfId="0"/>
    <xf numFmtId="0" fontId="0" fillId="0" borderId="0" xfId="0" applyAlignment="1">
      <alignment horizontal="left"/>
    </xf>
    <xf numFmtId="0" fontId="0" fillId="0" borderId="0" xfId="0" pivotButton="1"/>
    <xf numFmtId="0" fontId="3" fillId="4" borderId="0" xfId="0" applyFont="1" applyFill="1" applyAlignment="1">
      <alignment horizontal="left"/>
    </xf>
    <xf numFmtId="0" fontId="6" fillId="9" borderId="1" xfId="0" applyFont="1" applyFill="1" applyBorder="1" applyProtection="1">
      <protection locked="0"/>
    </xf>
    <xf numFmtId="0" fontId="6" fillId="10" borderId="1" xfId="0" applyFont="1" applyFill="1" applyBorder="1" applyAlignment="1" applyProtection="1">
      <alignment horizontal="left"/>
      <protection locked="0"/>
    </xf>
    <xf numFmtId="0" fontId="4" fillId="5" borderId="1" xfId="0" applyFont="1" applyFill="1" applyBorder="1" applyProtection="1">
      <protection locked="0"/>
    </xf>
    <xf numFmtId="0" fontId="4" fillId="7" borderId="1" xfId="0" applyFont="1" applyFill="1" applyBorder="1" applyProtection="1">
      <protection locked="0"/>
    </xf>
    <xf numFmtId="0" fontId="0" fillId="11" borderId="0" xfId="0" applyFill="1"/>
    <xf numFmtId="0" fontId="0" fillId="11" borderId="0" xfId="0" applyFill="1" applyAlignment="1">
      <alignment horizontal="center"/>
    </xf>
    <xf numFmtId="0" fontId="0" fillId="0" borderId="1" xfId="0" applyBorder="1" applyProtection="1">
      <protection locked="0"/>
    </xf>
    <xf numFmtId="0" fontId="0" fillId="3" borderId="1" xfId="0" applyFill="1" applyBorder="1" applyProtection="1">
      <protection locked="0"/>
    </xf>
    <xf numFmtId="0" fontId="1" fillId="2" borderId="1" xfId="0" applyFont="1" applyFill="1" applyBorder="1" applyProtection="1">
      <protection locked="0"/>
    </xf>
    <xf numFmtId="0" fontId="1" fillId="2" borderId="1" xfId="0" applyFont="1" applyFill="1" applyBorder="1" applyAlignment="1" applyProtection="1">
      <alignment horizontal="center"/>
      <protection locked="0"/>
    </xf>
    <xf numFmtId="0" fontId="1" fillId="2" borderId="1" xfId="0" applyFont="1" applyFill="1" applyBorder="1" applyAlignment="1" applyProtection="1">
      <alignment horizontal="center" wrapText="1"/>
      <protection locked="0"/>
    </xf>
    <xf numFmtId="0" fontId="4" fillId="5" borderId="1" xfId="0" applyFont="1" applyFill="1" applyBorder="1" applyAlignment="1" applyProtection="1">
      <alignment horizontal="center"/>
      <protection locked="0"/>
    </xf>
    <xf numFmtId="16" fontId="4" fillId="5" borderId="1" xfId="0" applyNumberFormat="1" applyFont="1" applyFill="1" applyBorder="1" applyAlignment="1" applyProtection="1">
      <alignment horizontal="center"/>
      <protection locked="0"/>
    </xf>
    <xf numFmtId="0" fontId="4" fillId="5" borderId="1" xfId="0" applyFont="1" applyFill="1" applyBorder="1" applyAlignment="1" applyProtection="1">
      <alignment horizontal="center" vertical="center"/>
      <protection locked="0"/>
    </xf>
    <xf numFmtId="0" fontId="4" fillId="5" borderId="1" xfId="0" applyFont="1" applyFill="1" applyBorder="1" applyAlignment="1" applyProtection="1">
      <alignment horizontal="left" vertical="center"/>
      <protection locked="0"/>
    </xf>
    <xf numFmtId="16" fontId="7" fillId="6" borderId="1" xfId="0" applyNumberFormat="1" applyFont="1" applyFill="1" applyBorder="1" applyAlignment="1" applyProtection="1">
      <alignment horizontal="center"/>
      <protection locked="0"/>
    </xf>
    <xf numFmtId="0" fontId="4" fillId="7" borderId="1" xfId="0" applyFont="1" applyFill="1" applyBorder="1" applyAlignment="1" applyProtection="1">
      <alignment horizontal="center"/>
      <protection locked="0"/>
    </xf>
    <xf numFmtId="16" fontId="4" fillId="7" borderId="1" xfId="0" applyNumberFormat="1" applyFont="1" applyFill="1" applyBorder="1" applyAlignment="1" applyProtection="1">
      <alignment horizontal="center"/>
      <protection locked="0"/>
    </xf>
    <xf numFmtId="0" fontId="4" fillId="7" borderId="1" xfId="0" applyFont="1" applyFill="1" applyBorder="1" applyAlignment="1" applyProtection="1">
      <alignment horizontal="center" vertical="center"/>
      <protection locked="0"/>
    </xf>
    <xf numFmtId="0" fontId="4" fillId="7" borderId="1" xfId="0" applyFont="1" applyFill="1" applyBorder="1" applyAlignment="1" applyProtection="1">
      <alignment horizontal="left" vertical="center"/>
      <protection locked="0"/>
    </xf>
    <xf numFmtId="16" fontId="7" fillId="8" borderId="1" xfId="0" applyNumberFormat="1" applyFont="1" applyFill="1" applyBorder="1" applyAlignment="1" applyProtection="1">
      <alignment horizontal="center"/>
      <protection locked="0"/>
    </xf>
    <xf numFmtId="0" fontId="4" fillId="5" borderId="1" xfId="0" applyFont="1" applyFill="1" applyBorder="1" applyAlignment="1" applyProtection="1">
      <alignment horizontal="right" vertical="center"/>
      <protection locked="0"/>
    </xf>
    <xf numFmtId="0" fontId="6" fillId="9" borderId="1" xfId="0" applyFont="1" applyFill="1" applyBorder="1" applyAlignment="1" applyProtection="1">
      <alignment horizontal="center"/>
      <protection locked="0"/>
    </xf>
    <xf numFmtId="0" fontId="6" fillId="9" borderId="1" xfId="0" applyFont="1" applyFill="1" applyBorder="1" applyAlignment="1" applyProtection="1">
      <alignment horizontal="left" vertical="center"/>
      <protection locked="0"/>
    </xf>
    <xf numFmtId="0" fontId="8" fillId="12" borderId="2" xfId="0" applyFont="1" applyFill="1" applyBorder="1"/>
    <xf numFmtId="0" fontId="8" fillId="12" borderId="3" xfId="0" applyFont="1" applyFill="1" applyBorder="1"/>
    <xf numFmtId="0" fontId="8" fillId="12" borderId="4" xfId="0" applyFont="1" applyFill="1" applyBorder="1"/>
    <xf numFmtId="0" fontId="9" fillId="13" borderId="2" xfId="0" applyFont="1" applyFill="1" applyBorder="1"/>
    <xf numFmtId="0" fontId="9" fillId="13" borderId="3" xfId="0" applyFont="1" applyFill="1" applyBorder="1"/>
    <xf numFmtId="22" fontId="9" fillId="13" borderId="3" xfId="0" applyNumberFormat="1" applyFont="1" applyFill="1" applyBorder="1"/>
    <xf numFmtId="0" fontId="9" fillId="13" borderId="0" xfId="0" applyFont="1" applyFill="1"/>
    <xf numFmtId="0" fontId="9" fillId="13" borderId="4" xfId="0" applyFont="1" applyFill="1" applyBorder="1"/>
    <xf numFmtId="0" fontId="9" fillId="0" borderId="2" xfId="0" applyFont="1" applyBorder="1"/>
    <xf numFmtId="0" fontId="9" fillId="0" borderId="3" xfId="0" applyFont="1" applyBorder="1"/>
    <xf numFmtId="22" fontId="9" fillId="0" borderId="3" xfId="0" applyNumberFormat="1" applyFont="1" applyBorder="1"/>
    <xf numFmtId="0" fontId="9" fillId="0" borderId="4" xfId="0" applyFont="1" applyBorder="1"/>
    <xf numFmtId="0" fontId="9" fillId="0" borderId="0" xfId="0" applyFont="1"/>
    <xf numFmtId="0" fontId="10" fillId="0" borderId="0" xfId="0" applyFont="1" applyAlignment="1">
      <alignment vertical="center"/>
    </xf>
    <xf numFmtId="0" fontId="11" fillId="0" borderId="3" xfId="0" applyFont="1" applyBorder="1"/>
    <xf numFmtId="0" fontId="0" fillId="0" borderId="0" xfId="0" applyAlignment="1">
      <alignment horizontal="left" indent="1"/>
    </xf>
    <xf numFmtId="0" fontId="0" fillId="0" borderId="0" xfId="0" applyAlignment="1">
      <alignment horizontal="left" indent="2"/>
    </xf>
    <xf numFmtId="0" fontId="12" fillId="0" borderId="3" xfId="0" applyFont="1" applyBorder="1"/>
    <xf numFmtId="0" fontId="13" fillId="0" borderId="3" xfId="0" applyFont="1" applyBorder="1"/>
    <xf numFmtId="0" fontId="12" fillId="13" borderId="3" xfId="0" applyFont="1" applyFill="1" applyBorder="1"/>
    <xf numFmtId="0" fontId="5" fillId="13" borderId="3" xfId="1" applyFill="1" applyBorder="1"/>
    <xf numFmtId="49" fontId="0" fillId="0" borderId="0" xfId="0" applyNumberFormat="1"/>
    <xf numFmtId="0" fontId="9" fillId="3" borderId="3" xfId="0" applyFont="1" applyFill="1" applyBorder="1"/>
    <xf numFmtId="0" fontId="5" fillId="0" borderId="0" xfId="1" applyNumberForma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40821</xdr:colOff>
      <xdr:row>0</xdr:row>
      <xdr:rowOff>122466</xdr:rowOff>
    </xdr:from>
    <xdr:to>
      <xdr:col>5</xdr:col>
      <xdr:colOff>693399</xdr:colOff>
      <xdr:row>4</xdr:row>
      <xdr:rowOff>54430</xdr:rowOff>
    </xdr:to>
    <xdr:pic>
      <xdr:nvPicPr>
        <xdr:cNvPr id="2" name="Picture 1">
          <a:extLst>
            <a:ext uri="{FF2B5EF4-FFF2-40B4-BE49-F238E27FC236}">
              <a16:creationId xmlns:a16="http://schemas.microsoft.com/office/drawing/2014/main" id="{CD962750-89EB-1E5D-0490-4415DA4BE272}"/>
            </a:ext>
          </a:extLst>
        </xdr:cNvPr>
        <xdr:cNvPicPr>
          <a:picLocks noChangeAspect="1"/>
        </xdr:cNvPicPr>
      </xdr:nvPicPr>
      <xdr:blipFill>
        <a:blip xmlns:r="http://schemas.openxmlformats.org/officeDocument/2006/relationships" r:embed="rId1"/>
        <a:stretch>
          <a:fillRect/>
        </a:stretch>
      </xdr:blipFill>
      <xdr:spPr>
        <a:xfrm>
          <a:off x="108857" y="122466"/>
          <a:ext cx="7485701" cy="525235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eiley King (23466916)" id="{2A2A07A3-ACBC-4330-9568-8A4A919D9F6D}" userId="S::23466916@student.uwa.edu.au::327353de-e9ed-4b70-bd5f-f561227d3fe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47.952301504629" createdVersion="8" refreshedVersion="8" minRefreshableVersion="3" recordCount="132" xr:uid="{3E73B405-D7C8-4A8A-9098-826933EC7C74}">
  <cacheSource type="worksheet">
    <worksheetSource ref="L6:P138" sheet="Wk28&amp;29"/>
  </cacheSource>
  <cacheFields count="5">
    <cacheField name="Session" numFmtId="0">
      <sharedItems count="9">
        <s v="Computer_Aided_Design"/>
        <s v="Practical_Safety"/>
        <s v="Hands_on_Tool_Training"/>
        <s v="Measurement_and_Instrumentation"/>
        <s v="Mechanical_Reverse_Engineering"/>
        <s v="Computer_Teardown_and_File_Recovery"/>
        <s v="Soldering_and_Circuit"/>
        <s v="Pipeworks_and_Tour"/>
        <s v="Data_Collection_Mapping"/>
      </sharedItems>
    </cacheField>
    <cacheField name="Day/Time" numFmtId="0">
      <sharedItems count="18">
        <s v="Monday 09:00 - 12:30 Week 28"/>
        <s v="Monday 13:30 - 17:00 Week 28"/>
        <s v="Tuesday 09:00 - 12:30 Week 28"/>
        <s v="Tuesday 13:30 - 17:00 Week 28"/>
        <s v="Wednesday 09:00 - 12:30 Week 28"/>
        <s v="Wednesday 13:30 - 17:00 Week 28"/>
        <s v="Thursday 09:00 - 12:30 Week 28"/>
        <s v="Thursday 13:30 - 17:00 Week 28"/>
        <s v="Friday 09:00 - 12:30 Week 28"/>
        <s v="Monday 09:00 - 12:30 Week 29"/>
        <s v="Monday 13:30 - 17:00 Week 29"/>
        <s v="Tuesday 09:00 - 12:30 Week 29"/>
        <s v="Tuesday 13:30 - 17:00 Week 29"/>
        <s v="Wednesday 09:00 - 12:30 Week 29"/>
        <s v="Wednesday 13:30 - 17:00 Week 29"/>
        <s v="Thursday 09:00 - 12:30 Week 29"/>
        <s v="Thursday 13:30 - 17:00 Week 29"/>
        <s v="Friday 09:00 - 12:30 Week 29"/>
      </sharedItems>
    </cacheField>
    <cacheField name="Facilitator" numFmtId="0">
      <sharedItems containsBlank="1" count="34">
        <s v="Chis Lamb"/>
        <s v="Cooper Russell"/>
        <s v="Elissa-Arati Devkota"/>
        <s v="MENTAL HEALTH TEAM1"/>
        <s v="MOLAD1"/>
        <s v="MOLAD2"/>
        <s v="Aaron Lanagan"/>
        <s v="Jessica Gugliotta"/>
        <s v="MENTAL HEALTH TEAM2"/>
        <s v="Reiley King"/>
        <s v="Alexander Valiukas"/>
        <s v="Harshvardhan Coosna"/>
        <s v="Maximilian Farnan Coffey"/>
        <s v="Rishiraj Roy"/>
        <s v="Ruan Van Zyl"/>
        <s v="Christopher Lamb"/>
        <s v="Daniel Morley"/>
        <s v="Hana Allan"/>
        <s v="Jesse Fletcher"/>
        <s v="Ziyad Shalan"/>
        <s v="Alifa Rupkatha"/>
        <s v="Mohammed Radwan"/>
        <s v="Jasjot Jasjot Singh"/>
        <s v="Jasleen Hundal"/>
        <s v=" Alexander Valiukas"/>
        <s v="Ali Haider"/>
        <s v="Reuben Kopec"/>
        <s v="Quirke-Brown Kieran"/>
        <s v="Sarah Henbury"/>
        <s v="Diana Vargas Ortega"/>
        <s v="Jacob Smetana"/>
        <s v="Benjamin Drew"/>
        <s v="Samarth Vaishnav"/>
        <m u="1"/>
      </sharedItems>
    </cacheField>
    <cacheField name="Seesion Link" numFmtId="0">
      <sharedItems/>
    </cacheField>
    <cacheField name="ROL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x v="0"/>
    <x v="0"/>
    <x v="0"/>
    <s v="Computer_Aided_Design"/>
    <s v="LEAD"/>
  </r>
  <r>
    <x v="0"/>
    <x v="0"/>
    <x v="1"/>
    <s v="Computer_Aided_Design"/>
    <s v="LEAD"/>
  </r>
  <r>
    <x v="0"/>
    <x v="0"/>
    <x v="2"/>
    <s v="Computer_Aided_Design"/>
    <s v="Assist2"/>
  </r>
  <r>
    <x v="1"/>
    <x v="0"/>
    <x v="3"/>
    <s v="Practical_Safety"/>
    <s v="LEAD"/>
  </r>
  <r>
    <x v="1"/>
    <x v="0"/>
    <x v="4"/>
    <s v="Practical_Safety"/>
    <s v="LEAD"/>
  </r>
  <r>
    <x v="1"/>
    <x v="0"/>
    <x v="5"/>
    <s v="Practical_Safety"/>
    <s v="LEAD"/>
  </r>
  <r>
    <x v="0"/>
    <x v="1"/>
    <x v="6"/>
    <s v="Computer_Aided_Design"/>
    <s v="Assist1"/>
  </r>
  <r>
    <x v="0"/>
    <x v="1"/>
    <x v="7"/>
    <s v="Computer_Aided_Design"/>
    <s v="LEAD"/>
  </r>
  <r>
    <x v="1"/>
    <x v="1"/>
    <x v="8"/>
    <s v="Practical_Safety"/>
    <s v="LEAD"/>
  </r>
  <r>
    <x v="1"/>
    <x v="1"/>
    <x v="4"/>
    <s v="Practical_Safety"/>
    <s v="LEAD"/>
  </r>
  <r>
    <x v="1"/>
    <x v="1"/>
    <x v="5"/>
    <s v="Practical_Safety"/>
    <s v="LEAD"/>
  </r>
  <r>
    <x v="0"/>
    <x v="1"/>
    <x v="9"/>
    <s v="Computer_Aided_Design"/>
    <s v="Assist2"/>
  </r>
  <r>
    <x v="2"/>
    <x v="2"/>
    <x v="10"/>
    <s v="Hands_on_Tool_Training"/>
    <s v="LEAD"/>
  </r>
  <r>
    <x v="2"/>
    <x v="2"/>
    <x v="1"/>
    <s v="Hands_on_Tool_Training"/>
    <s v="Assist1"/>
  </r>
  <r>
    <x v="3"/>
    <x v="2"/>
    <x v="11"/>
    <s v="Measurement_and_Instrumentation"/>
    <s v="LEAD"/>
  </r>
  <r>
    <x v="4"/>
    <x v="2"/>
    <x v="7"/>
    <s v="Mechanical_Reverse_Engineering"/>
    <s v="LEAD"/>
  </r>
  <r>
    <x v="2"/>
    <x v="2"/>
    <x v="12"/>
    <s v="Hands_on_Tool_Training"/>
    <s v="Assist1"/>
  </r>
  <r>
    <x v="5"/>
    <x v="2"/>
    <x v="9"/>
    <s v="Computer_Teardown_and_File_Recovery"/>
    <s v="LEAD"/>
  </r>
  <r>
    <x v="6"/>
    <x v="2"/>
    <x v="13"/>
    <s v="Soldering_and_Circuit"/>
    <s v="LEAD"/>
  </r>
  <r>
    <x v="7"/>
    <x v="2"/>
    <x v="14"/>
    <s v="Pipeworks_and_Tour"/>
    <s v="LEAD"/>
  </r>
  <r>
    <x v="6"/>
    <x v="3"/>
    <x v="6"/>
    <s v="Soldering_and_Circuit"/>
    <s v="LEAD"/>
  </r>
  <r>
    <x v="8"/>
    <x v="3"/>
    <x v="15"/>
    <s v="Data_Collection_Mapping"/>
    <s v="LEAD"/>
  </r>
  <r>
    <x v="4"/>
    <x v="3"/>
    <x v="2"/>
    <s v="Mechanical_Reverse_Engineering"/>
    <s v="LEAD"/>
  </r>
  <r>
    <x v="3"/>
    <x v="3"/>
    <x v="11"/>
    <s v="Measurement_and_Instrumentation"/>
    <s v="LEAD"/>
  </r>
  <r>
    <x v="5"/>
    <x v="3"/>
    <x v="13"/>
    <s v="Computer_Teardown_and_File_Recovery"/>
    <s v="LEAD"/>
  </r>
  <r>
    <x v="7"/>
    <x v="3"/>
    <x v="14"/>
    <s v="Pipeworks_and_Tour"/>
    <s v="LEAD"/>
  </r>
  <r>
    <x v="2"/>
    <x v="4"/>
    <x v="10"/>
    <s v="Hands_on_Tool_Training"/>
    <s v="Assist1"/>
  </r>
  <r>
    <x v="8"/>
    <x v="4"/>
    <x v="15"/>
    <s v="Data_Collection_Mapping"/>
    <s v="LEAD"/>
  </r>
  <r>
    <x v="3"/>
    <x v="4"/>
    <x v="16"/>
    <s v="Measurement_and_Instrumentation"/>
    <s v="LEAD"/>
  </r>
  <r>
    <x v="5"/>
    <x v="4"/>
    <x v="17"/>
    <s v="Computer_Teardown_and_File_Recovery"/>
    <s v="LEAD"/>
  </r>
  <r>
    <x v="2"/>
    <x v="4"/>
    <x v="18"/>
    <s v="Hands_on_Tool_Training"/>
    <s v="LEAD"/>
  </r>
  <r>
    <x v="4"/>
    <x v="4"/>
    <x v="7"/>
    <s v="Mechanical_Reverse_Engineering"/>
    <s v="LEAD"/>
  </r>
  <r>
    <x v="7"/>
    <x v="4"/>
    <x v="14"/>
    <s v="Pipeworks_and_Tour"/>
    <s v="LEAD"/>
  </r>
  <r>
    <x v="2"/>
    <x v="4"/>
    <x v="19"/>
    <s v="Hands_on_Tool_Training"/>
    <s v="Assist1"/>
  </r>
  <r>
    <x v="6"/>
    <x v="5"/>
    <x v="6"/>
    <s v="Soldering_and_Circuit"/>
    <s v="LEAD"/>
  </r>
  <r>
    <x v="2"/>
    <x v="5"/>
    <x v="10"/>
    <s v="Hands_on_Tool_Training"/>
    <s v="LEAD"/>
  </r>
  <r>
    <x v="7"/>
    <x v="5"/>
    <x v="20"/>
    <s v="Pipeworks_and_Tour"/>
    <s v="LEAD"/>
  </r>
  <r>
    <x v="3"/>
    <x v="5"/>
    <x v="11"/>
    <s v="Measurement_and_Instrumentation"/>
    <s v="LEAD"/>
  </r>
  <r>
    <x v="2"/>
    <x v="5"/>
    <x v="12"/>
    <s v="Hands_on_Tool_Training"/>
    <s v="Assist1"/>
  </r>
  <r>
    <x v="8"/>
    <x v="5"/>
    <x v="21"/>
    <s v="Data_Collection_Mapping"/>
    <s v="LEAD"/>
  </r>
  <r>
    <x v="5"/>
    <x v="5"/>
    <x v="9"/>
    <s v="Computer_Teardown_and_File_Recovery"/>
    <s v="LEAD"/>
  </r>
  <r>
    <x v="2"/>
    <x v="5"/>
    <x v="19"/>
    <s v="Hands_on_Tool_Training"/>
    <s v="Assist1"/>
  </r>
  <r>
    <x v="6"/>
    <x v="6"/>
    <x v="6"/>
    <s v="Soldering_and_Circuit"/>
    <s v="LEAD"/>
  </r>
  <r>
    <x v="3"/>
    <x v="6"/>
    <x v="16"/>
    <s v="Measurement_and_Instrumentation"/>
    <s v="LEAD"/>
  </r>
  <r>
    <x v="5"/>
    <x v="6"/>
    <x v="17"/>
    <s v="Computer_Teardown_and_File_Recovery"/>
    <s v="LEAD"/>
  </r>
  <r>
    <x v="2"/>
    <x v="6"/>
    <x v="22"/>
    <s v="Hands_on_Tool_Training"/>
    <s v="Assist1"/>
  </r>
  <r>
    <x v="2"/>
    <x v="6"/>
    <x v="23"/>
    <s v="Hands_on_Tool_Training"/>
    <s v="Assist1"/>
  </r>
  <r>
    <x v="2"/>
    <x v="6"/>
    <x v="18"/>
    <s v="Hands_on_Tool_Training"/>
    <s v="LEAD"/>
  </r>
  <r>
    <x v="8"/>
    <x v="6"/>
    <x v="21"/>
    <s v="Data_Collection_Mapping"/>
    <s v="LEAD"/>
  </r>
  <r>
    <x v="4"/>
    <x v="6"/>
    <x v="9"/>
    <s v="Mechanical_Reverse_Engineering"/>
    <s v="LEAD"/>
  </r>
  <r>
    <x v="7"/>
    <x v="7"/>
    <x v="24"/>
    <s v="Pipeworks_and_Tour"/>
    <s v="LEAD"/>
  </r>
  <r>
    <x v="6"/>
    <x v="7"/>
    <x v="6"/>
    <s v="Soldering_and_Circuit"/>
    <s v="LEAD"/>
  </r>
  <r>
    <x v="5"/>
    <x v="7"/>
    <x v="25"/>
    <s v="Computer_Teardown_and_File_Recovery"/>
    <s v="LEAD"/>
  </r>
  <r>
    <x v="2"/>
    <x v="7"/>
    <x v="1"/>
    <s v="Hands_on_Tool_Training"/>
    <s v="Assist1"/>
  </r>
  <r>
    <x v="2"/>
    <x v="7"/>
    <x v="23"/>
    <s v="Hands_on_Tool_Training"/>
    <s v="LEAD"/>
  </r>
  <r>
    <x v="8"/>
    <x v="7"/>
    <x v="21"/>
    <s v="Data_Collection_Mapping"/>
    <s v="LEAD"/>
  </r>
  <r>
    <x v="4"/>
    <x v="7"/>
    <x v="9"/>
    <s v="Mechanical_Reverse_Engineering"/>
    <s v="LEAD"/>
  </r>
  <r>
    <x v="2"/>
    <x v="7"/>
    <x v="26"/>
    <s v="Hands_on_Tool_Training"/>
    <s v="Assist1"/>
  </r>
  <r>
    <x v="2"/>
    <x v="8"/>
    <x v="10"/>
    <s v="Hands_on_Tool_Training"/>
    <s v="LEAD"/>
  </r>
  <r>
    <x v="2"/>
    <x v="8"/>
    <x v="1"/>
    <s v="Hands_on_Tool_Training"/>
    <s v="Assist1"/>
  </r>
  <r>
    <x v="4"/>
    <x v="8"/>
    <x v="2"/>
    <s v="Mechanical_Reverse_Engineering"/>
    <s v="LEAD"/>
  </r>
  <r>
    <x v="2"/>
    <x v="8"/>
    <x v="23"/>
    <s v="Hands_on_Tool_Training"/>
    <s v="Assist1"/>
  </r>
  <r>
    <x v="3"/>
    <x v="8"/>
    <x v="12"/>
    <s v="Measurement_and_Instrumentation"/>
    <s v="LEAD"/>
  </r>
  <r>
    <x v="8"/>
    <x v="8"/>
    <x v="21"/>
    <s v="Data_Collection_Mapping"/>
    <s v="LEAD"/>
  </r>
  <r>
    <x v="6"/>
    <x v="8"/>
    <x v="27"/>
    <s v="Soldering_and_Circuit"/>
    <s v="LEAD"/>
  </r>
  <r>
    <x v="7"/>
    <x v="8"/>
    <x v="19"/>
    <s v="Pipeworks_and_Tour"/>
    <s v="LEAD"/>
  </r>
  <r>
    <x v="0"/>
    <x v="9"/>
    <x v="20"/>
    <s v="Computer_Aided_Design"/>
    <s v="Assist2"/>
  </r>
  <r>
    <x v="0"/>
    <x v="9"/>
    <x v="22"/>
    <s v="Computer_Aided_Design"/>
    <s v="Assist2"/>
  </r>
  <r>
    <x v="0"/>
    <x v="9"/>
    <x v="18"/>
    <s v="Computer_Aided_Design"/>
    <s v="LEAD"/>
  </r>
  <r>
    <x v="1"/>
    <x v="9"/>
    <x v="3"/>
    <s v="Practical_Safety"/>
    <s v="LEAD"/>
  </r>
  <r>
    <x v="1"/>
    <x v="9"/>
    <x v="4"/>
    <s v="Practical_Safety"/>
    <s v="LEAD"/>
  </r>
  <r>
    <x v="1"/>
    <x v="9"/>
    <x v="5"/>
    <s v="Practical_Safety"/>
    <s v="LEAD"/>
  </r>
  <r>
    <x v="0"/>
    <x v="10"/>
    <x v="1"/>
    <s v="Computer_Aided_Design"/>
    <s v="Assist1"/>
  </r>
  <r>
    <x v="0"/>
    <x v="10"/>
    <x v="2"/>
    <s v="Computer_Aided_Design"/>
    <s v="Assist1"/>
  </r>
  <r>
    <x v="1"/>
    <x v="10"/>
    <x v="3"/>
    <s v="Practical_Safety"/>
    <s v="LEAD"/>
  </r>
  <r>
    <x v="1"/>
    <x v="10"/>
    <x v="4"/>
    <s v="Practical_Safety"/>
    <s v="LEAD"/>
  </r>
  <r>
    <x v="1"/>
    <x v="10"/>
    <x v="5"/>
    <s v="Practical_Safety"/>
    <s v="LEAD"/>
  </r>
  <r>
    <x v="0"/>
    <x v="10"/>
    <x v="9"/>
    <s v="Computer_Aided_Design"/>
    <s v="LEAD"/>
  </r>
  <r>
    <x v="2"/>
    <x v="11"/>
    <x v="10"/>
    <s v="Hands_on_Tool_Training"/>
    <s v="Assist1"/>
  </r>
  <r>
    <x v="3"/>
    <x v="11"/>
    <x v="11"/>
    <s v="Measurement_and_Instrumentation"/>
    <s v="LEAD"/>
  </r>
  <r>
    <x v="2"/>
    <x v="11"/>
    <x v="23"/>
    <s v="Hands_on_Tool_Training"/>
    <s v="Assist1"/>
  </r>
  <r>
    <x v="4"/>
    <x v="11"/>
    <x v="7"/>
    <s v="Mechanical_Reverse_Engineering"/>
    <s v="LEAD"/>
  </r>
  <r>
    <x v="6"/>
    <x v="11"/>
    <x v="27"/>
    <s v="Soldering_and_Circuit"/>
    <s v="LEAD"/>
  </r>
  <r>
    <x v="5"/>
    <x v="11"/>
    <x v="13"/>
    <s v="Computer_Teardown_and_File_Recovery"/>
    <s v="LEAD"/>
  </r>
  <r>
    <x v="7"/>
    <x v="11"/>
    <x v="14"/>
    <s v="Pipeworks_and_Tour"/>
    <s v="LEAD"/>
  </r>
  <r>
    <x v="2"/>
    <x v="11"/>
    <x v="28"/>
    <s v="Hands_on_Tool_Training"/>
    <s v="LEAD"/>
  </r>
  <r>
    <x v="8"/>
    <x v="12"/>
    <x v="29"/>
    <s v="Data_Collection_Mapping"/>
    <s v="LEAD"/>
  </r>
  <r>
    <x v="3"/>
    <x v="12"/>
    <x v="11"/>
    <s v="Measurement_and_Instrumentation"/>
    <s v="LEAD"/>
  </r>
  <r>
    <x v="4"/>
    <x v="12"/>
    <x v="30"/>
    <s v="Mechanical_Reverse_Engineering"/>
    <s v="LEAD"/>
  </r>
  <r>
    <x v="6"/>
    <x v="12"/>
    <x v="27"/>
    <s v="Soldering_and_Circuit"/>
    <s v="LEAD"/>
  </r>
  <r>
    <x v="5"/>
    <x v="12"/>
    <x v="13"/>
    <s v="Computer_Teardown_and_File_Recovery"/>
    <s v="LEAD"/>
  </r>
  <r>
    <x v="7"/>
    <x v="12"/>
    <x v="14"/>
    <s v="Pipeworks_and_Tour"/>
    <s v="LEAD"/>
  </r>
  <r>
    <x v="2"/>
    <x v="13"/>
    <x v="31"/>
    <s v="Hands_on_Tool_Training"/>
    <s v="LEAD"/>
  </r>
  <r>
    <x v="3"/>
    <x v="13"/>
    <x v="16"/>
    <s v="Measurement_and_Instrumentation"/>
    <s v="LEAD"/>
  </r>
  <r>
    <x v="8"/>
    <x v="13"/>
    <x v="29"/>
    <s v="Data_Collection_Mapping"/>
    <s v="LEAD"/>
  </r>
  <r>
    <x v="5"/>
    <x v="13"/>
    <x v="17"/>
    <s v="Computer_Teardown_and_File_Recovery"/>
    <s v="LEAD"/>
  </r>
  <r>
    <x v="2"/>
    <x v="13"/>
    <x v="22"/>
    <s v="Hands_on_Tool_Training"/>
    <s v="Assist1"/>
  </r>
  <r>
    <x v="2"/>
    <x v="13"/>
    <x v="23"/>
    <s v="Hands_on_Tool_Training"/>
    <s v="Assist1"/>
  </r>
  <r>
    <x v="4"/>
    <x v="13"/>
    <x v="7"/>
    <s v="Mechanical_Reverse_Engineering"/>
    <s v="LEAD"/>
  </r>
  <r>
    <x v="7"/>
    <x v="13"/>
    <x v="19"/>
    <s v="Pipeworks_and_Tour"/>
    <s v="LEAD"/>
  </r>
  <r>
    <x v="5"/>
    <x v="14"/>
    <x v="25"/>
    <s v="Computer_Teardown_and_File_Recovery"/>
    <s v="LEAD"/>
  </r>
  <r>
    <x v="2"/>
    <x v="14"/>
    <x v="31"/>
    <s v="Hands_on_Tool_Training"/>
    <s v="Assist1"/>
  </r>
  <r>
    <x v="2"/>
    <x v="14"/>
    <x v="1"/>
    <s v="Hands_on_Tool_Training"/>
    <s v="Assist1"/>
  </r>
  <r>
    <x v="8"/>
    <x v="14"/>
    <x v="29"/>
    <s v="Data_Collection_Mapping"/>
    <s v="LEAD"/>
  </r>
  <r>
    <x v="3"/>
    <x v="14"/>
    <x v="12"/>
    <s v="Measurement_and_Instrumentation"/>
    <s v="LEAD"/>
  </r>
  <r>
    <x v="6"/>
    <x v="14"/>
    <x v="32"/>
    <s v="Soldering_and_Circuit"/>
    <s v="LEAD"/>
  </r>
  <r>
    <x v="2"/>
    <x v="14"/>
    <x v="28"/>
    <s v="Hands_on_Tool_Training"/>
    <s v="LEAD"/>
  </r>
  <r>
    <x v="7"/>
    <x v="14"/>
    <x v="19"/>
    <s v="Pipeworks_and_Tour"/>
    <s v="LEAD"/>
  </r>
  <r>
    <x v="2"/>
    <x v="15"/>
    <x v="31"/>
    <s v="Hands_on_Tool_Training"/>
    <s v="LEAD"/>
  </r>
  <r>
    <x v="8"/>
    <x v="15"/>
    <x v="15"/>
    <s v="Data_Collection_Mapping"/>
    <s v="LEAD"/>
  </r>
  <r>
    <x v="3"/>
    <x v="15"/>
    <x v="16"/>
    <s v="Measurement_and_Instrumentation"/>
    <s v="LEAD"/>
  </r>
  <r>
    <x v="5"/>
    <x v="15"/>
    <x v="17"/>
    <s v="Computer_Teardown_and_File_Recovery"/>
    <s v="LEAD"/>
  </r>
  <r>
    <x v="4"/>
    <x v="15"/>
    <x v="30"/>
    <s v="Mechanical_Reverse_Engineering"/>
    <s v="LEAD"/>
  </r>
  <r>
    <x v="2"/>
    <x v="15"/>
    <x v="22"/>
    <s v="Hands_on_Tool_Training"/>
    <s v="Assist1"/>
  </r>
  <r>
    <x v="2"/>
    <x v="15"/>
    <x v="23"/>
    <s v="Hands_on_Tool_Training"/>
    <s v="Assist1"/>
  </r>
  <r>
    <x v="6"/>
    <x v="15"/>
    <x v="27"/>
    <s v="Soldering_and_Circuit"/>
    <s v="LEAD"/>
  </r>
  <r>
    <x v="4"/>
    <x v="16"/>
    <x v="10"/>
    <s v="Mechanical_Reverse_Engineering"/>
    <s v="LEAD"/>
  </r>
  <r>
    <x v="5"/>
    <x v="16"/>
    <x v="25"/>
    <s v="Computer_Teardown_and_File_Recovery"/>
    <s v="LEAD"/>
  </r>
  <r>
    <x v="8"/>
    <x v="16"/>
    <x v="15"/>
    <s v="Data_Collection_Mapping"/>
    <s v="LEAD"/>
  </r>
  <r>
    <x v="2"/>
    <x v="16"/>
    <x v="30"/>
    <s v="Hands_on_Tool_Training"/>
    <s v="Assist1"/>
  </r>
  <r>
    <x v="2"/>
    <x v="16"/>
    <x v="18"/>
    <s v="Hands_on_Tool_Training"/>
    <s v="LEAD"/>
  </r>
  <r>
    <x v="7"/>
    <x v="16"/>
    <x v="14"/>
    <s v="Pipeworks_and_Tour"/>
    <s v="LEAD"/>
  </r>
  <r>
    <x v="6"/>
    <x v="16"/>
    <x v="32"/>
    <s v="Soldering_and_Circuit"/>
    <s v="LEAD"/>
  </r>
  <r>
    <x v="2"/>
    <x v="16"/>
    <x v="28"/>
    <s v="Hands_on_Tool_Training"/>
    <s v="Assist1"/>
  </r>
  <r>
    <x v="7"/>
    <x v="17"/>
    <x v="20"/>
    <s v="Pipeworks_and_Tour"/>
    <s v="LEAD"/>
  </r>
  <r>
    <x v="8"/>
    <x v="17"/>
    <x v="29"/>
    <s v="Data_Collection_Mapping"/>
    <s v="LEAD"/>
  </r>
  <r>
    <x v="4"/>
    <x v="17"/>
    <x v="2"/>
    <s v="Mechanical_Reverse_Engineering"/>
    <s v="LEAD"/>
  </r>
  <r>
    <x v="2"/>
    <x v="17"/>
    <x v="30"/>
    <s v="Hands_on_Tool_Training"/>
    <s v="Assist1"/>
  </r>
  <r>
    <x v="2"/>
    <x v="17"/>
    <x v="18"/>
    <s v="Hands_on_Tool_Training"/>
    <s v="LEAD"/>
  </r>
  <r>
    <x v="3"/>
    <x v="17"/>
    <x v="12"/>
    <s v="Measurement_and_Instrumentation"/>
    <s v="LEAD"/>
  </r>
  <r>
    <x v="6"/>
    <x v="17"/>
    <x v="13"/>
    <s v="Soldering_and_Circuit"/>
    <s v="LEAD"/>
  </r>
  <r>
    <x v="2"/>
    <x v="17"/>
    <x v="28"/>
    <s v="Hands_on_Tool_Training"/>
    <s v="Assist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BF2E68-8526-420F-A342-1F70264EA12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6" firstHeaderRow="1" firstDataRow="1" firstDataCol="1"/>
  <pivotFields count="5">
    <pivotField axis="axisRow" showAll="0">
      <items count="10">
        <item x="0"/>
        <item x="5"/>
        <item x="8"/>
        <item x="2"/>
        <item x="3"/>
        <item x="4"/>
        <item x="7"/>
        <item x="1"/>
        <item x="6"/>
        <item t="default"/>
      </items>
    </pivotField>
    <pivotField axis="axisRow" showAll="0">
      <items count="19">
        <item x="8"/>
        <item x="17"/>
        <item x="0"/>
        <item x="9"/>
        <item x="1"/>
        <item x="10"/>
        <item x="6"/>
        <item x="15"/>
        <item x="7"/>
        <item x="16"/>
        <item x="2"/>
        <item x="11"/>
        <item x="3"/>
        <item x="12"/>
        <item x="4"/>
        <item x="13"/>
        <item x="5"/>
        <item x="14"/>
        <item t="default"/>
      </items>
    </pivotField>
    <pivotField axis="axisRow" showAll="0">
      <items count="35">
        <item x="6"/>
        <item x="10"/>
        <item x="25"/>
        <item x="20"/>
        <item x="31"/>
        <item x="15"/>
        <item x="1"/>
        <item x="16"/>
        <item x="29"/>
        <item x="2"/>
        <item x="17"/>
        <item x="11"/>
        <item x="30"/>
        <item x="22"/>
        <item x="23"/>
        <item x="18"/>
        <item x="7"/>
        <item x="12"/>
        <item x="3"/>
        <item x="8"/>
        <item x="21"/>
        <item x="4"/>
        <item x="5"/>
        <item x="27"/>
        <item x="9"/>
        <item x="13"/>
        <item x="14"/>
        <item x="32"/>
        <item x="28"/>
        <item x="19"/>
        <item m="1" x="33"/>
        <item x="0"/>
        <item x="24"/>
        <item x="26"/>
        <item t="default"/>
      </items>
    </pivotField>
    <pivotField showAll="0"/>
    <pivotField dataField="1" showAll="0" defaultSubtotal="0"/>
  </pivotFields>
  <rowFields count="3">
    <field x="2"/>
    <field x="0"/>
    <field x="1"/>
  </rowFields>
  <rowItems count="213">
    <i>
      <x/>
    </i>
    <i r="1">
      <x/>
    </i>
    <i r="2">
      <x v="4"/>
    </i>
    <i r="1">
      <x v="8"/>
    </i>
    <i r="2">
      <x v="6"/>
    </i>
    <i r="2">
      <x v="8"/>
    </i>
    <i r="2">
      <x v="12"/>
    </i>
    <i r="2">
      <x v="16"/>
    </i>
    <i>
      <x v="1"/>
    </i>
    <i r="1">
      <x v="3"/>
    </i>
    <i r="2">
      <x/>
    </i>
    <i r="2">
      <x v="10"/>
    </i>
    <i r="2">
      <x v="11"/>
    </i>
    <i r="2">
      <x v="14"/>
    </i>
    <i r="2">
      <x v="16"/>
    </i>
    <i r="1">
      <x v="5"/>
    </i>
    <i r="2">
      <x v="9"/>
    </i>
    <i>
      <x v="2"/>
    </i>
    <i r="1">
      <x v="1"/>
    </i>
    <i r="2">
      <x v="8"/>
    </i>
    <i r="2">
      <x v="9"/>
    </i>
    <i r="2">
      <x v="17"/>
    </i>
    <i>
      <x v="3"/>
    </i>
    <i r="1">
      <x/>
    </i>
    <i r="2">
      <x v="3"/>
    </i>
    <i r="1">
      <x v="6"/>
    </i>
    <i r="2">
      <x v="1"/>
    </i>
    <i r="2">
      <x v="16"/>
    </i>
    <i>
      <x v="4"/>
    </i>
    <i r="1">
      <x v="3"/>
    </i>
    <i r="2">
      <x v="7"/>
    </i>
    <i r="2">
      <x v="15"/>
    </i>
    <i r="2">
      <x v="17"/>
    </i>
    <i>
      <x v="5"/>
    </i>
    <i r="1">
      <x v="2"/>
    </i>
    <i r="2">
      <x v="7"/>
    </i>
    <i r="2">
      <x v="9"/>
    </i>
    <i r="2">
      <x v="12"/>
    </i>
    <i r="2">
      <x v="14"/>
    </i>
    <i>
      <x v="6"/>
    </i>
    <i r="1">
      <x/>
    </i>
    <i r="2">
      <x v="2"/>
    </i>
    <i r="2">
      <x v="5"/>
    </i>
    <i r="1">
      <x v="3"/>
    </i>
    <i r="2">
      <x/>
    </i>
    <i r="2">
      <x v="8"/>
    </i>
    <i r="2">
      <x v="10"/>
    </i>
    <i r="2">
      <x v="17"/>
    </i>
    <i>
      <x v="7"/>
    </i>
    <i r="1">
      <x v="4"/>
    </i>
    <i r="2">
      <x v="6"/>
    </i>
    <i r="2">
      <x v="7"/>
    </i>
    <i r="2">
      <x v="14"/>
    </i>
    <i r="2">
      <x v="15"/>
    </i>
    <i>
      <x v="8"/>
    </i>
    <i r="1">
      <x v="2"/>
    </i>
    <i r="2">
      <x v="1"/>
    </i>
    <i r="2">
      <x v="13"/>
    </i>
    <i r="2">
      <x v="15"/>
    </i>
    <i r="2">
      <x v="17"/>
    </i>
    <i>
      <x v="9"/>
    </i>
    <i r="1">
      <x/>
    </i>
    <i r="2">
      <x v="2"/>
    </i>
    <i r="2">
      <x v="5"/>
    </i>
    <i r="1">
      <x v="5"/>
    </i>
    <i r="2">
      <x/>
    </i>
    <i r="2">
      <x v="1"/>
    </i>
    <i r="2">
      <x v="12"/>
    </i>
    <i>
      <x v="10"/>
    </i>
    <i r="1">
      <x v="1"/>
    </i>
    <i r="2">
      <x v="6"/>
    </i>
    <i r="2">
      <x v="7"/>
    </i>
    <i r="2">
      <x v="14"/>
    </i>
    <i r="2">
      <x v="15"/>
    </i>
    <i>
      <x v="11"/>
    </i>
    <i r="1">
      <x v="4"/>
    </i>
    <i r="2">
      <x v="10"/>
    </i>
    <i r="2">
      <x v="11"/>
    </i>
    <i r="2">
      <x v="12"/>
    </i>
    <i r="2">
      <x v="13"/>
    </i>
    <i r="2">
      <x v="16"/>
    </i>
    <i>
      <x v="12"/>
    </i>
    <i r="1">
      <x v="3"/>
    </i>
    <i r="2">
      <x v="1"/>
    </i>
    <i r="2">
      <x v="9"/>
    </i>
    <i r="1">
      <x v="5"/>
    </i>
    <i r="2">
      <x v="7"/>
    </i>
    <i r="2">
      <x v="13"/>
    </i>
    <i>
      <x v="13"/>
    </i>
    <i r="1">
      <x/>
    </i>
    <i r="2">
      <x v="3"/>
    </i>
    <i r="1">
      <x v="3"/>
    </i>
    <i r="2">
      <x v="6"/>
    </i>
    <i r="2">
      <x v="7"/>
    </i>
    <i r="2">
      <x v="15"/>
    </i>
    <i>
      <x v="14"/>
    </i>
    <i r="1">
      <x v="3"/>
    </i>
    <i r="2">
      <x/>
    </i>
    <i r="2">
      <x v="6"/>
    </i>
    <i r="2">
      <x v="7"/>
    </i>
    <i r="2">
      <x v="8"/>
    </i>
    <i r="2">
      <x v="11"/>
    </i>
    <i r="2">
      <x v="15"/>
    </i>
    <i>
      <x v="15"/>
    </i>
    <i r="1">
      <x/>
    </i>
    <i r="2">
      <x v="3"/>
    </i>
    <i r="1">
      <x v="3"/>
    </i>
    <i r="2">
      <x v="1"/>
    </i>
    <i r="2">
      <x v="6"/>
    </i>
    <i r="2">
      <x v="9"/>
    </i>
    <i r="2">
      <x v="14"/>
    </i>
    <i>
      <x v="16"/>
    </i>
    <i r="1">
      <x/>
    </i>
    <i r="2">
      <x v="4"/>
    </i>
    <i r="1">
      <x v="5"/>
    </i>
    <i r="2">
      <x v="10"/>
    </i>
    <i r="2">
      <x v="11"/>
    </i>
    <i r="2">
      <x v="14"/>
    </i>
    <i r="2">
      <x v="15"/>
    </i>
    <i>
      <x v="17"/>
    </i>
    <i r="1">
      <x v="3"/>
    </i>
    <i r="2">
      <x v="10"/>
    </i>
    <i r="2">
      <x v="16"/>
    </i>
    <i r="1">
      <x v="4"/>
    </i>
    <i r="2">
      <x/>
    </i>
    <i r="2">
      <x v="1"/>
    </i>
    <i r="2">
      <x v="17"/>
    </i>
    <i>
      <x v="18"/>
    </i>
    <i r="1">
      <x v="7"/>
    </i>
    <i r="2">
      <x v="2"/>
    </i>
    <i r="2">
      <x v="3"/>
    </i>
    <i r="2">
      <x v="5"/>
    </i>
    <i>
      <x v="19"/>
    </i>
    <i r="1">
      <x v="7"/>
    </i>
    <i r="2">
      <x v="4"/>
    </i>
    <i>
      <x v="20"/>
    </i>
    <i r="1">
      <x v="2"/>
    </i>
    <i r="2">
      <x/>
    </i>
    <i r="2">
      <x v="6"/>
    </i>
    <i r="2">
      <x v="8"/>
    </i>
    <i r="2">
      <x v="16"/>
    </i>
    <i>
      <x v="21"/>
    </i>
    <i r="1">
      <x v="7"/>
    </i>
    <i r="2">
      <x v="2"/>
    </i>
    <i r="2">
      <x v="3"/>
    </i>
    <i r="2">
      <x v="4"/>
    </i>
    <i r="2">
      <x v="5"/>
    </i>
    <i>
      <x v="22"/>
    </i>
    <i r="1">
      <x v="7"/>
    </i>
    <i r="2">
      <x v="2"/>
    </i>
    <i r="2">
      <x v="3"/>
    </i>
    <i r="2">
      <x v="4"/>
    </i>
    <i r="2">
      <x v="5"/>
    </i>
    <i>
      <x v="23"/>
    </i>
    <i r="1">
      <x v="8"/>
    </i>
    <i r="2">
      <x/>
    </i>
    <i r="2">
      <x v="7"/>
    </i>
    <i r="2">
      <x v="11"/>
    </i>
    <i r="2">
      <x v="13"/>
    </i>
    <i>
      <x v="24"/>
    </i>
    <i r="1">
      <x/>
    </i>
    <i r="2">
      <x v="4"/>
    </i>
    <i r="2">
      <x v="5"/>
    </i>
    <i r="1">
      <x v="1"/>
    </i>
    <i r="2">
      <x v="10"/>
    </i>
    <i r="2">
      <x v="16"/>
    </i>
    <i r="1">
      <x v="5"/>
    </i>
    <i r="2">
      <x v="6"/>
    </i>
    <i r="2">
      <x v="8"/>
    </i>
    <i>
      <x v="25"/>
    </i>
    <i r="1">
      <x v="1"/>
    </i>
    <i r="2">
      <x v="11"/>
    </i>
    <i r="2">
      <x v="12"/>
    </i>
    <i r="2">
      <x v="13"/>
    </i>
    <i r="1">
      <x v="8"/>
    </i>
    <i r="2">
      <x v="1"/>
    </i>
    <i r="2">
      <x v="10"/>
    </i>
    <i>
      <x v="26"/>
    </i>
    <i r="1">
      <x v="6"/>
    </i>
    <i r="2">
      <x v="9"/>
    </i>
    <i r="2">
      <x v="10"/>
    </i>
    <i r="2">
      <x v="11"/>
    </i>
    <i r="2">
      <x v="12"/>
    </i>
    <i r="2">
      <x v="13"/>
    </i>
    <i r="2">
      <x v="14"/>
    </i>
    <i>
      <x v="27"/>
    </i>
    <i r="1">
      <x v="8"/>
    </i>
    <i r="2">
      <x v="9"/>
    </i>
    <i r="2">
      <x v="17"/>
    </i>
    <i>
      <x v="28"/>
    </i>
    <i r="1">
      <x v="3"/>
    </i>
    <i r="2">
      <x v="1"/>
    </i>
    <i r="2">
      <x v="9"/>
    </i>
    <i r="2">
      <x v="11"/>
    </i>
    <i r="2">
      <x v="17"/>
    </i>
    <i>
      <x v="29"/>
    </i>
    <i r="1">
      <x v="3"/>
    </i>
    <i r="2">
      <x v="14"/>
    </i>
    <i r="2">
      <x v="16"/>
    </i>
    <i r="1">
      <x v="6"/>
    </i>
    <i r="2">
      <x/>
    </i>
    <i r="2">
      <x v="15"/>
    </i>
    <i r="2">
      <x v="17"/>
    </i>
    <i>
      <x v="31"/>
    </i>
    <i r="1">
      <x/>
    </i>
    <i r="2">
      <x v="2"/>
    </i>
    <i>
      <x v="32"/>
    </i>
    <i r="1">
      <x v="6"/>
    </i>
    <i r="2">
      <x v="8"/>
    </i>
    <i>
      <x v="33"/>
    </i>
    <i r="1">
      <x v="3"/>
    </i>
    <i r="2">
      <x v="8"/>
    </i>
    <i t="grand">
      <x/>
    </i>
  </rowItems>
  <colItems count="1">
    <i/>
  </colItems>
  <dataFields count="1">
    <dataField name="Count of ROLE" fld="4"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Q7" dT="2025-06-09T08:08:17.73" personId="{2A2A07A3-ACBC-4330-9568-8A4A919D9F6D}" id="{2A4F3CEF-2050-4DCE-8527-EBC40E2F5FBA}">
    <text xml:space="preserve">Happy to take if needed </text>
  </threadedComment>
  <threadedComment ref="Q18" dT="2025-06-09T08:08:43.06" personId="{2A2A07A3-ACBC-4330-9568-8A4A919D9F6D}" id="{2723FBEA-9873-4B5F-AD0A-A6F0E901ABC5}" done="1">
    <text>Happy to take if needed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mailto:23682238@student.uwa.edu.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32558-5D4B-461E-9A99-2193D3DF09A8}">
  <dimension ref="A2:S138"/>
  <sheetViews>
    <sheetView topLeftCell="A4" zoomScale="85" zoomScaleNormal="85" workbookViewId="0">
      <selection activeCell="R2" sqref="R2"/>
    </sheetView>
  </sheetViews>
  <sheetFormatPr baseColWidth="10" defaultColWidth="9.1640625" defaultRowHeight="15" x14ac:dyDescent="0.2"/>
  <cols>
    <col min="1" max="1" width="19" style="8" customWidth="1"/>
    <col min="2" max="2" width="57.33203125" style="8" bestFit="1" customWidth="1"/>
    <col min="3" max="3" width="23.1640625" style="8" customWidth="1"/>
    <col min="4" max="4" width="9.5" style="8" customWidth="1"/>
    <col min="5" max="5" width="11.5" style="8" bestFit="1" customWidth="1"/>
    <col min="6" max="6" width="12.5" style="8" bestFit="1" customWidth="1"/>
    <col min="7" max="7" width="17.5" style="9" customWidth="1"/>
    <col min="8" max="8" width="63.1640625" style="8" customWidth="1"/>
    <col min="9" max="9" width="11.5" style="8" bestFit="1" customWidth="1"/>
    <col min="10" max="10" width="12.1640625" style="8" hidden="1" customWidth="1"/>
    <col min="11" max="11" width="21.5" style="9" hidden="1" customWidth="1"/>
    <col min="12" max="12" width="41.1640625" style="9" customWidth="1"/>
    <col min="13" max="13" width="36.5" style="9" customWidth="1"/>
    <col min="14" max="14" width="24.1640625" style="8" bestFit="1" customWidth="1"/>
    <col min="15" max="15" width="38.5" style="8" bestFit="1" customWidth="1"/>
    <col min="16" max="16" width="13.33203125" style="8" customWidth="1"/>
    <col min="17" max="17" width="9.1640625" style="8"/>
    <col min="18" max="18" width="64.6640625" style="8" customWidth="1"/>
    <col min="19" max="16384" width="9.1640625" style="8"/>
  </cols>
  <sheetData>
    <row r="2" spans="1:18" ht="374.25" customHeight="1" x14ac:dyDescent="0.2"/>
    <row r="5" spans="1:18" ht="30" customHeight="1" x14ac:dyDescent="0.2"/>
    <row r="6" spans="1:18" ht="48" x14ac:dyDescent="0.2">
      <c r="A6" s="12" t="s">
        <v>0</v>
      </c>
      <c r="B6" s="12" t="s">
        <v>1</v>
      </c>
      <c r="C6" s="12" t="s">
        <v>2</v>
      </c>
      <c r="D6" s="13" t="s">
        <v>3</v>
      </c>
      <c r="E6" s="12" t="s">
        <v>4</v>
      </c>
      <c r="F6" s="12" t="s">
        <v>5</v>
      </c>
      <c r="G6" s="13" t="s">
        <v>6</v>
      </c>
      <c r="H6" s="13" t="s">
        <v>7</v>
      </c>
      <c r="I6" s="13" t="s">
        <v>8</v>
      </c>
      <c r="J6" s="14" t="s">
        <v>9</v>
      </c>
      <c r="K6" s="14" t="s">
        <v>10</v>
      </c>
      <c r="L6" s="14" t="s">
        <v>11</v>
      </c>
      <c r="M6" s="14" t="s">
        <v>12</v>
      </c>
      <c r="N6" s="13" t="s">
        <v>13</v>
      </c>
      <c r="O6" s="14" t="s">
        <v>14</v>
      </c>
      <c r="P6" s="14" t="s">
        <v>15</v>
      </c>
      <c r="Q6" s="14" t="s">
        <v>16</v>
      </c>
      <c r="R6" s="14" t="s">
        <v>17</v>
      </c>
    </row>
    <row r="7" spans="1:18" x14ac:dyDescent="0.2">
      <c r="A7" s="7" t="s">
        <v>18</v>
      </c>
      <c r="B7" s="7" t="s">
        <v>19</v>
      </c>
      <c r="C7" s="7" t="str">
        <f t="shared" ref="C7:C19" si="0">LEFT(B7,11)</f>
        <v>Workshop-02</v>
      </c>
      <c r="D7" s="20" t="str">
        <f t="shared" ref="D7:D19" si="1">RIGHT(B7,5)</f>
        <v>02/03</v>
      </c>
      <c r="E7" s="7" t="s">
        <v>20</v>
      </c>
      <c r="F7" s="7" t="s">
        <v>21</v>
      </c>
      <c r="G7" s="21">
        <v>45845</v>
      </c>
      <c r="H7" s="7" t="s">
        <v>22</v>
      </c>
      <c r="I7" s="7" t="s">
        <v>23</v>
      </c>
      <c r="J7" s="22">
        <v>22</v>
      </c>
      <c r="K7" s="20">
        <v>22</v>
      </c>
      <c r="L7" s="23" t="str">
        <f t="shared" ref="L7:L38" si="2">LEFT(RIGHT(B7,LEN(B7)-12),LEN(B7)-12-6)</f>
        <v>Computer_Aided_Design</v>
      </c>
      <c r="M7" s="23" t="str">
        <f t="shared" ref="M7:M38" si="3">E7&amp;" "&amp;F7&amp;" "&amp;I7</f>
        <v>Monday 09:00 - 12:30 Week 28</v>
      </c>
      <c r="N7" s="7" t="s">
        <v>24</v>
      </c>
      <c r="O7" s="7" t="str">
        <f t="shared" ref="O7:O38" si="4">L7</f>
        <v>Computer_Aided_Design</v>
      </c>
      <c r="P7" s="7" t="s">
        <v>25</v>
      </c>
      <c r="Q7" s="11" t="s">
        <v>26</v>
      </c>
      <c r="R7" s="10" t="s">
        <v>27</v>
      </c>
    </row>
    <row r="8" spans="1:18" x14ac:dyDescent="0.2">
      <c r="A8" s="7" t="s">
        <v>28</v>
      </c>
      <c r="B8" s="7" t="s">
        <v>19</v>
      </c>
      <c r="C8" s="7" t="str">
        <f t="shared" si="0"/>
        <v>Workshop-02</v>
      </c>
      <c r="D8" s="20" t="str">
        <f t="shared" si="1"/>
        <v>02/03</v>
      </c>
      <c r="E8" s="7" t="s">
        <v>20</v>
      </c>
      <c r="F8" s="7" t="s">
        <v>21</v>
      </c>
      <c r="G8" s="21">
        <v>45845</v>
      </c>
      <c r="H8" s="7" t="s">
        <v>22</v>
      </c>
      <c r="I8" s="7" t="s">
        <v>23</v>
      </c>
      <c r="J8" s="22">
        <v>22</v>
      </c>
      <c r="K8" s="20">
        <v>6</v>
      </c>
      <c r="L8" s="23" t="str">
        <f t="shared" si="2"/>
        <v>Computer_Aided_Design</v>
      </c>
      <c r="M8" s="23" t="str">
        <f t="shared" si="3"/>
        <v>Monday 09:00 - 12:30 Week 28</v>
      </c>
      <c r="N8" s="7" t="s">
        <v>29</v>
      </c>
      <c r="O8" s="7" t="str">
        <f t="shared" si="4"/>
        <v>Computer_Aided_Design</v>
      </c>
      <c r="P8" s="7" t="s">
        <v>25</v>
      </c>
      <c r="Q8" s="11" t="s">
        <v>26</v>
      </c>
      <c r="R8" s="10"/>
    </row>
    <row r="9" spans="1:18" x14ac:dyDescent="0.2">
      <c r="A9" s="7" t="s">
        <v>30</v>
      </c>
      <c r="B9" s="7" t="s">
        <v>19</v>
      </c>
      <c r="C9" s="7" t="str">
        <f t="shared" si="0"/>
        <v>Workshop-02</v>
      </c>
      <c r="D9" s="20" t="str">
        <f t="shared" si="1"/>
        <v>02/03</v>
      </c>
      <c r="E9" s="7" t="s">
        <v>20</v>
      </c>
      <c r="F9" s="7" t="s">
        <v>21</v>
      </c>
      <c r="G9" s="21">
        <v>45845</v>
      </c>
      <c r="H9" s="7" t="s">
        <v>22</v>
      </c>
      <c r="I9" s="7" t="s">
        <v>23</v>
      </c>
      <c r="J9" s="22">
        <v>22</v>
      </c>
      <c r="K9" s="20">
        <v>17</v>
      </c>
      <c r="L9" s="23" t="str">
        <f t="shared" si="2"/>
        <v>Computer_Aided_Design</v>
      </c>
      <c r="M9" s="23" t="str">
        <f t="shared" si="3"/>
        <v>Monday 09:00 - 12:30 Week 28</v>
      </c>
      <c r="N9" s="7" t="s">
        <v>31</v>
      </c>
      <c r="O9" s="7" t="str">
        <f t="shared" si="4"/>
        <v>Computer_Aided_Design</v>
      </c>
      <c r="P9" s="7" t="s">
        <v>32</v>
      </c>
      <c r="Q9" s="11" t="s">
        <v>26</v>
      </c>
      <c r="R9" s="10" t="s">
        <v>33</v>
      </c>
    </row>
    <row r="10" spans="1:18" x14ac:dyDescent="0.2">
      <c r="A10" s="6" t="s">
        <v>34</v>
      </c>
      <c r="B10" s="6" t="s">
        <v>35</v>
      </c>
      <c r="C10" s="6" t="str">
        <f t="shared" si="0"/>
        <v>Workshop-01</v>
      </c>
      <c r="D10" s="15" t="str">
        <f t="shared" si="1"/>
        <v>01/03</v>
      </c>
      <c r="E10" s="6" t="s">
        <v>20</v>
      </c>
      <c r="F10" s="6" t="s">
        <v>21</v>
      </c>
      <c r="G10" s="16">
        <v>45845</v>
      </c>
      <c r="H10" s="6" t="s">
        <v>36</v>
      </c>
      <c r="I10" s="6" t="s">
        <v>23</v>
      </c>
      <c r="J10" s="17">
        <v>22</v>
      </c>
      <c r="K10" s="17">
        <v>19</v>
      </c>
      <c r="L10" s="18" t="str">
        <f t="shared" si="2"/>
        <v>Practical_Safety</v>
      </c>
      <c r="M10" s="18" t="str">
        <f t="shared" si="3"/>
        <v>Monday 09:00 - 12:30 Week 28</v>
      </c>
      <c r="N10" s="6" t="s">
        <v>37</v>
      </c>
      <c r="O10" s="6" t="str">
        <f t="shared" si="4"/>
        <v>Practical_Safety</v>
      </c>
      <c r="P10" s="6" t="s">
        <v>25</v>
      </c>
      <c r="Q10" s="11"/>
      <c r="R10" s="10"/>
    </row>
    <row r="11" spans="1:18" x14ac:dyDescent="0.2">
      <c r="A11" s="6" t="s">
        <v>38</v>
      </c>
      <c r="B11" s="6" t="s">
        <v>35</v>
      </c>
      <c r="C11" s="6" t="str">
        <f t="shared" si="0"/>
        <v>Workshop-01</v>
      </c>
      <c r="D11" s="15" t="str">
        <f t="shared" si="1"/>
        <v>01/03</v>
      </c>
      <c r="E11" s="6" t="s">
        <v>20</v>
      </c>
      <c r="F11" s="6" t="s">
        <v>21</v>
      </c>
      <c r="G11" s="16">
        <v>45845</v>
      </c>
      <c r="H11" s="6" t="s">
        <v>36</v>
      </c>
      <c r="I11" s="6" t="s">
        <v>23</v>
      </c>
      <c r="J11" s="17">
        <v>22</v>
      </c>
      <c r="K11" s="15">
        <v>22</v>
      </c>
      <c r="L11" s="18" t="str">
        <f t="shared" si="2"/>
        <v>Practical_Safety</v>
      </c>
      <c r="M11" s="18" t="str">
        <f t="shared" si="3"/>
        <v>Monday 09:00 - 12:30 Week 28</v>
      </c>
      <c r="N11" s="6" t="s">
        <v>39</v>
      </c>
      <c r="O11" s="6" t="str">
        <f t="shared" si="4"/>
        <v>Practical_Safety</v>
      </c>
      <c r="P11" s="6" t="s">
        <v>25</v>
      </c>
      <c r="Q11" s="11"/>
      <c r="R11" s="10"/>
    </row>
    <row r="12" spans="1:18" x14ac:dyDescent="0.2">
      <c r="A12" s="6" t="s">
        <v>40</v>
      </c>
      <c r="B12" s="6" t="s">
        <v>35</v>
      </c>
      <c r="C12" s="6" t="str">
        <f t="shared" si="0"/>
        <v>Workshop-01</v>
      </c>
      <c r="D12" s="15" t="str">
        <f t="shared" si="1"/>
        <v>01/03</v>
      </c>
      <c r="E12" s="6" t="s">
        <v>20</v>
      </c>
      <c r="F12" s="6" t="s">
        <v>21</v>
      </c>
      <c r="G12" s="16">
        <v>45845</v>
      </c>
      <c r="H12" s="6" t="s">
        <v>36</v>
      </c>
      <c r="I12" s="6" t="s">
        <v>23</v>
      </c>
      <c r="J12" s="17">
        <v>22</v>
      </c>
      <c r="K12" s="15">
        <v>22</v>
      </c>
      <c r="L12" s="18" t="str">
        <f t="shared" si="2"/>
        <v>Practical_Safety</v>
      </c>
      <c r="M12" s="18" t="str">
        <f t="shared" si="3"/>
        <v>Monday 09:00 - 12:30 Week 28</v>
      </c>
      <c r="N12" s="6" t="s">
        <v>41</v>
      </c>
      <c r="O12" s="6" t="str">
        <f t="shared" si="4"/>
        <v>Practical_Safety</v>
      </c>
      <c r="P12" s="6" t="s">
        <v>25</v>
      </c>
      <c r="Q12" s="11"/>
      <c r="R12" s="10"/>
    </row>
    <row r="13" spans="1:18" x14ac:dyDescent="0.2">
      <c r="A13" s="6" t="s">
        <v>40</v>
      </c>
      <c r="B13" s="6" t="s">
        <v>42</v>
      </c>
      <c r="C13" s="6" t="str">
        <f t="shared" si="0"/>
        <v>Workshop-02</v>
      </c>
      <c r="D13" s="15" t="str">
        <f t="shared" si="1"/>
        <v>02/04</v>
      </c>
      <c r="E13" s="6" t="s">
        <v>20</v>
      </c>
      <c r="F13" s="6" t="s">
        <v>43</v>
      </c>
      <c r="G13" s="16">
        <v>45845</v>
      </c>
      <c r="H13" s="6" t="s">
        <v>22</v>
      </c>
      <c r="I13" s="6" t="s">
        <v>23</v>
      </c>
      <c r="J13" s="17"/>
      <c r="K13" s="15"/>
      <c r="L13" s="18" t="str">
        <f t="shared" si="2"/>
        <v>Computer_Aided_Design</v>
      </c>
      <c r="M13" s="18" t="str">
        <f t="shared" si="3"/>
        <v>Monday 13:30 - 17:00 Week 28</v>
      </c>
      <c r="N13" s="6" t="s">
        <v>44</v>
      </c>
      <c r="O13" s="6" t="str">
        <f t="shared" si="4"/>
        <v>Computer_Aided_Design</v>
      </c>
      <c r="P13" s="6" t="s">
        <v>45</v>
      </c>
      <c r="Q13" s="11" t="s">
        <v>26</v>
      </c>
      <c r="R13" s="10"/>
    </row>
    <row r="14" spans="1:18" x14ac:dyDescent="0.2">
      <c r="A14" s="6" t="s">
        <v>38</v>
      </c>
      <c r="B14" s="6" t="s">
        <v>42</v>
      </c>
      <c r="C14" s="6" t="str">
        <f t="shared" si="0"/>
        <v>Workshop-02</v>
      </c>
      <c r="D14" s="15" t="str">
        <f t="shared" si="1"/>
        <v>02/04</v>
      </c>
      <c r="E14" s="6" t="s">
        <v>20</v>
      </c>
      <c r="F14" s="6" t="s">
        <v>43</v>
      </c>
      <c r="G14" s="16">
        <v>45845</v>
      </c>
      <c r="H14" s="6" t="s">
        <v>22</v>
      </c>
      <c r="I14" s="6" t="s">
        <v>23</v>
      </c>
      <c r="J14" s="17"/>
      <c r="K14" s="15"/>
      <c r="L14" s="18" t="str">
        <f t="shared" si="2"/>
        <v>Computer_Aided_Design</v>
      </c>
      <c r="M14" s="18" t="str">
        <f t="shared" si="3"/>
        <v>Monday 13:30 - 17:00 Week 28</v>
      </c>
      <c r="N14" s="6" t="s">
        <v>46</v>
      </c>
      <c r="O14" s="6" t="str">
        <f t="shared" si="4"/>
        <v>Computer_Aided_Design</v>
      </c>
      <c r="P14" s="6" t="s">
        <v>25</v>
      </c>
      <c r="Q14" s="11" t="s">
        <v>26</v>
      </c>
      <c r="R14" s="10"/>
    </row>
    <row r="15" spans="1:18" x14ac:dyDescent="0.2">
      <c r="A15" s="7" t="s">
        <v>28</v>
      </c>
      <c r="B15" s="7" t="s">
        <v>47</v>
      </c>
      <c r="C15" s="7" t="str">
        <f t="shared" si="0"/>
        <v>Workshop-01</v>
      </c>
      <c r="D15" s="20" t="str">
        <f t="shared" si="1"/>
        <v>01/04</v>
      </c>
      <c r="E15" s="7" t="s">
        <v>20</v>
      </c>
      <c r="F15" s="7" t="s">
        <v>43</v>
      </c>
      <c r="G15" s="21">
        <v>45845</v>
      </c>
      <c r="H15" s="7" t="s">
        <v>36</v>
      </c>
      <c r="I15" s="7" t="s">
        <v>23</v>
      </c>
      <c r="J15" s="22"/>
      <c r="K15" s="20"/>
      <c r="L15" s="23" t="str">
        <f t="shared" si="2"/>
        <v>Practical_Safety</v>
      </c>
      <c r="M15" s="23" t="str">
        <f t="shared" si="3"/>
        <v>Monday 13:30 - 17:00 Week 28</v>
      </c>
      <c r="N15" s="7" t="s">
        <v>48</v>
      </c>
      <c r="O15" s="7" t="str">
        <f t="shared" si="4"/>
        <v>Practical_Safety</v>
      </c>
      <c r="P15" s="7" t="s">
        <v>25</v>
      </c>
      <c r="Q15" s="11"/>
      <c r="R15" s="10"/>
    </row>
    <row r="16" spans="1:18" x14ac:dyDescent="0.2">
      <c r="A16" s="7" t="s">
        <v>18</v>
      </c>
      <c r="B16" s="7" t="s">
        <v>47</v>
      </c>
      <c r="C16" s="7" t="str">
        <f t="shared" si="0"/>
        <v>Workshop-01</v>
      </c>
      <c r="D16" s="20" t="str">
        <f t="shared" si="1"/>
        <v>01/04</v>
      </c>
      <c r="E16" s="7" t="s">
        <v>20</v>
      </c>
      <c r="F16" s="7" t="s">
        <v>43</v>
      </c>
      <c r="G16" s="24">
        <v>45845</v>
      </c>
      <c r="H16" s="7" t="s">
        <v>36</v>
      </c>
      <c r="I16" s="7" t="s">
        <v>23</v>
      </c>
      <c r="J16" s="22"/>
      <c r="K16" s="20"/>
      <c r="L16" s="23" t="str">
        <f t="shared" si="2"/>
        <v>Practical_Safety</v>
      </c>
      <c r="M16" s="23" t="str">
        <f t="shared" si="3"/>
        <v>Monday 13:30 - 17:00 Week 28</v>
      </c>
      <c r="N16" s="7" t="s">
        <v>39</v>
      </c>
      <c r="O16" s="7" t="str">
        <f t="shared" si="4"/>
        <v>Practical_Safety</v>
      </c>
      <c r="P16" s="7" t="s">
        <v>25</v>
      </c>
      <c r="Q16" s="11"/>
      <c r="R16" s="10"/>
    </row>
    <row r="17" spans="1:18" x14ac:dyDescent="0.2">
      <c r="A17" s="7" t="s">
        <v>30</v>
      </c>
      <c r="B17" s="7" t="s">
        <v>47</v>
      </c>
      <c r="C17" s="7" t="str">
        <f t="shared" si="0"/>
        <v>Workshop-01</v>
      </c>
      <c r="D17" s="20" t="str">
        <f t="shared" si="1"/>
        <v>01/04</v>
      </c>
      <c r="E17" s="7" t="s">
        <v>20</v>
      </c>
      <c r="F17" s="7" t="s">
        <v>43</v>
      </c>
      <c r="G17" s="21">
        <v>45845</v>
      </c>
      <c r="H17" s="7" t="s">
        <v>36</v>
      </c>
      <c r="I17" s="7" t="s">
        <v>23</v>
      </c>
      <c r="J17" s="22"/>
      <c r="K17" s="20"/>
      <c r="L17" s="23" t="str">
        <f t="shared" si="2"/>
        <v>Practical_Safety</v>
      </c>
      <c r="M17" s="23" t="str">
        <f t="shared" si="3"/>
        <v>Monday 13:30 - 17:00 Week 28</v>
      </c>
      <c r="N17" s="7" t="s">
        <v>41</v>
      </c>
      <c r="O17" s="7" t="str">
        <f t="shared" si="4"/>
        <v>Practical_Safety</v>
      </c>
      <c r="P17" s="7" t="s">
        <v>25</v>
      </c>
      <c r="Q17" s="11"/>
      <c r="R17" s="10"/>
    </row>
    <row r="18" spans="1:18" x14ac:dyDescent="0.2">
      <c r="A18" s="6" t="s">
        <v>34</v>
      </c>
      <c r="B18" s="6" t="s">
        <v>42</v>
      </c>
      <c r="C18" s="6" t="str">
        <f t="shared" si="0"/>
        <v>Workshop-02</v>
      </c>
      <c r="D18" s="15" t="str">
        <f t="shared" si="1"/>
        <v>02/04</v>
      </c>
      <c r="E18" s="6" t="s">
        <v>20</v>
      </c>
      <c r="F18" s="6" t="s">
        <v>43</v>
      </c>
      <c r="G18" s="16">
        <v>45845</v>
      </c>
      <c r="H18" s="6" t="s">
        <v>22</v>
      </c>
      <c r="I18" s="6" t="s">
        <v>23</v>
      </c>
      <c r="J18" s="17"/>
      <c r="K18" s="15"/>
      <c r="L18" s="18" t="str">
        <f t="shared" si="2"/>
        <v>Computer_Aided_Design</v>
      </c>
      <c r="M18" s="18" t="str">
        <f t="shared" si="3"/>
        <v>Monday 13:30 - 17:00 Week 28</v>
      </c>
      <c r="N18" s="6" t="s">
        <v>49</v>
      </c>
      <c r="O18" s="6" t="str">
        <f t="shared" si="4"/>
        <v>Computer_Aided_Design</v>
      </c>
      <c r="P18" s="6" t="s">
        <v>32</v>
      </c>
      <c r="Q18" s="11" t="s">
        <v>26</v>
      </c>
      <c r="R18" s="10" t="s">
        <v>50</v>
      </c>
    </row>
    <row r="19" spans="1:18" x14ac:dyDescent="0.2">
      <c r="A19" s="6" t="s">
        <v>34</v>
      </c>
      <c r="B19" s="6" t="s">
        <v>51</v>
      </c>
      <c r="C19" s="6" t="str">
        <f t="shared" si="0"/>
        <v>Workshop-07</v>
      </c>
      <c r="D19" s="15" t="str">
        <f t="shared" si="1"/>
        <v>07/08</v>
      </c>
      <c r="E19" s="6" t="s">
        <v>52</v>
      </c>
      <c r="F19" s="6" t="s">
        <v>21</v>
      </c>
      <c r="G19" s="16">
        <v>45846</v>
      </c>
      <c r="H19" s="6" t="s">
        <v>53</v>
      </c>
      <c r="I19" s="6" t="s">
        <v>23</v>
      </c>
      <c r="J19" s="17"/>
      <c r="K19" s="15" t="s">
        <v>25</v>
      </c>
      <c r="L19" s="18" t="str">
        <f t="shared" si="2"/>
        <v>Hands_on_Tool_Training</v>
      </c>
      <c r="M19" s="18" t="str">
        <f t="shared" si="3"/>
        <v>Tuesday 09:00 - 12:30 Week 28</v>
      </c>
      <c r="N19" s="6" t="s">
        <v>54</v>
      </c>
      <c r="O19" s="6" t="str">
        <f t="shared" si="4"/>
        <v>Hands_on_Tool_Training</v>
      </c>
      <c r="P19" s="6" t="s">
        <v>25</v>
      </c>
      <c r="Q19" s="11" t="s">
        <v>26</v>
      </c>
      <c r="R19" s="10" t="s">
        <v>55</v>
      </c>
    </row>
    <row r="20" spans="1:18" x14ac:dyDescent="0.2">
      <c r="A20" s="4" t="s">
        <v>34</v>
      </c>
      <c r="B20" s="4" t="s">
        <v>51</v>
      </c>
      <c r="C20" s="4" t="s">
        <v>56</v>
      </c>
      <c r="D20" s="4" t="s">
        <v>57</v>
      </c>
      <c r="E20" s="4" t="s">
        <v>52</v>
      </c>
      <c r="F20" s="4" t="s">
        <v>21</v>
      </c>
      <c r="G20" s="26">
        <v>45846</v>
      </c>
      <c r="H20" s="4" t="s">
        <v>53</v>
      </c>
      <c r="I20" s="4" t="s">
        <v>23</v>
      </c>
      <c r="J20" s="4"/>
      <c r="K20" s="26"/>
      <c r="L20" s="27" t="str">
        <f t="shared" si="2"/>
        <v>Hands_on_Tool_Training</v>
      </c>
      <c r="M20" s="27" t="str">
        <f t="shared" si="3"/>
        <v>Tuesday 09:00 - 12:30 Week 28</v>
      </c>
      <c r="N20" s="4" t="s">
        <v>29</v>
      </c>
      <c r="O20" s="4" t="str">
        <f t="shared" si="4"/>
        <v>Hands_on_Tool_Training</v>
      </c>
      <c r="P20" s="4" t="s">
        <v>45</v>
      </c>
      <c r="Q20" s="11" t="s">
        <v>26</v>
      </c>
      <c r="R20" s="10" t="s">
        <v>58</v>
      </c>
    </row>
    <row r="21" spans="1:18" x14ac:dyDescent="0.2">
      <c r="A21" s="7" t="s">
        <v>18</v>
      </c>
      <c r="B21" s="7" t="s">
        <v>59</v>
      </c>
      <c r="C21" s="7" t="str">
        <f>LEFT(B21,11)</f>
        <v>Workshop-04</v>
      </c>
      <c r="D21" s="20" t="str">
        <f>RIGHT(B21,5)</f>
        <v>04/08</v>
      </c>
      <c r="E21" s="7" t="s">
        <v>52</v>
      </c>
      <c r="F21" s="7" t="s">
        <v>21</v>
      </c>
      <c r="G21" s="24">
        <v>45846</v>
      </c>
      <c r="H21" s="7" t="s">
        <v>60</v>
      </c>
      <c r="I21" s="7" t="s">
        <v>23</v>
      </c>
      <c r="J21" s="22"/>
      <c r="K21" s="20"/>
      <c r="L21" s="23" t="str">
        <f t="shared" si="2"/>
        <v>Measurement_and_Instrumentation</v>
      </c>
      <c r="M21" s="23" t="str">
        <f t="shared" si="3"/>
        <v>Tuesday 09:00 - 12:30 Week 28</v>
      </c>
      <c r="N21" s="7" t="s">
        <v>61</v>
      </c>
      <c r="O21" s="7" t="str">
        <f t="shared" si="4"/>
        <v>Measurement_and_Instrumentation</v>
      </c>
      <c r="P21" s="7" t="s">
        <v>25</v>
      </c>
      <c r="Q21" s="11" t="s">
        <v>26</v>
      </c>
      <c r="R21" s="10"/>
    </row>
    <row r="22" spans="1:18" x14ac:dyDescent="0.2">
      <c r="A22" s="7" t="s">
        <v>28</v>
      </c>
      <c r="B22" s="7" t="s">
        <v>62</v>
      </c>
      <c r="C22" s="7" t="str">
        <f>LEFT(B22,11)</f>
        <v>Workshop-08</v>
      </c>
      <c r="D22" s="20" t="str">
        <f>RIGHT(B22,5)</f>
        <v>08/08</v>
      </c>
      <c r="E22" s="7" t="s">
        <v>52</v>
      </c>
      <c r="F22" s="7" t="s">
        <v>21</v>
      </c>
      <c r="G22" s="21">
        <v>45846</v>
      </c>
      <c r="H22" s="7" t="s">
        <v>63</v>
      </c>
      <c r="I22" s="7" t="s">
        <v>23</v>
      </c>
      <c r="J22" s="22"/>
      <c r="K22" s="20"/>
      <c r="L22" s="23" t="str">
        <f t="shared" si="2"/>
        <v>Mechanical_Reverse_Engineering</v>
      </c>
      <c r="M22" s="23" t="str">
        <f t="shared" si="3"/>
        <v>Tuesday 09:00 - 12:30 Week 28</v>
      </c>
      <c r="N22" s="7" t="s">
        <v>46</v>
      </c>
      <c r="O22" s="7" t="str">
        <f t="shared" si="4"/>
        <v>Mechanical_Reverse_Engineering</v>
      </c>
      <c r="P22" s="7" t="s">
        <v>25</v>
      </c>
      <c r="Q22" s="11" t="s">
        <v>26</v>
      </c>
      <c r="R22" s="10"/>
    </row>
    <row r="23" spans="1:18" x14ac:dyDescent="0.2">
      <c r="A23" s="4" t="s">
        <v>34</v>
      </c>
      <c r="B23" s="4" t="s">
        <v>51</v>
      </c>
      <c r="C23" s="4" t="s">
        <v>56</v>
      </c>
      <c r="D23" s="4" t="s">
        <v>57</v>
      </c>
      <c r="E23" s="4" t="s">
        <v>52</v>
      </c>
      <c r="F23" s="4" t="s">
        <v>21</v>
      </c>
      <c r="G23" s="26">
        <v>45846</v>
      </c>
      <c r="H23" s="4" t="s">
        <v>53</v>
      </c>
      <c r="I23" s="4" t="s">
        <v>23</v>
      </c>
      <c r="J23" s="4"/>
      <c r="K23" s="26"/>
      <c r="L23" s="27" t="str">
        <f t="shared" si="2"/>
        <v>Hands_on_Tool_Training</v>
      </c>
      <c r="M23" s="27" t="str">
        <f t="shared" si="3"/>
        <v>Tuesday 09:00 - 12:30 Week 28</v>
      </c>
      <c r="N23" s="4" t="s">
        <v>64</v>
      </c>
      <c r="O23" s="4" t="str">
        <f t="shared" si="4"/>
        <v>Hands_on_Tool_Training</v>
      </c>
      <c r="P23" s="4" t="s">
        <v>45</v>
      </c>
      <c r="Q23" s="11" t="s">
        <v>26</v>
      </c>
      <c r="R23" s="10"/>
    </row>
    <row r="24" spans="1:18" x14ac:dyDescent="0.2">
      <c r="A24" s="6" t="s">
        <v>38</v>
      </c>
      <c r="B24" s="6" t="s">
        <v>65</v>
      </c>
      <c r="C24" s="6" t="str">
        <f t="shared" ref="C24:C32" si="5">LEFT(B24,11)</f>
        <v>Workshop-03</v>
      </c>
      <c r="D24" s="15" t="str">
        <f t="shared" ref="D24:D32" si="6">RIGHT(B24,5)</f>
        <v>03/08</v>
      </c>
      <c r="E24" s="6" t="s">
        <v>52</v>
      </c>
      <c r="F24" s="6" t="s">
        <v>21</v>
      </c>
      <c r="G24" s="16">
        <v>45846</v>
      </c>
      <c r="H24" s="6" t="s">
        <v>66</v>
      </c>
      <c r="I24" s="6" t="s">
        <v>23</v>
      </c>
      <c r="J24" s="17"/>
      <c r="K24" s="15"/>
      <c r="L24" s="18" t="str">
        <f t="shared" si="2"/>
        <v>Computer_Teardown_and_File_Recovery</v>
      </c>
      <c r="M24" s="18" t="str">
        <f t="shared" si="3"/>
        <v>Tuesday 09:00 - 12:30 Week 28</v>
      </c>
      <c r="N24" s="6" t="s">
        <v>49</v>
      </c>
      <c r="O24" s="6" t="str">
        <f t="shared" si="4"/>
        <v>Computer_Teardown_and_File_Recovery</v>
      </c>
      <c r="P24" s="6" t="s">
        <v>25</v>
      </c>
      <c r="Q24" s="11" t="s">
        <v>26</v>
      </c>
      <c r="R24" s="10"/>
    </row>
    <row r="25" spans="1:18" x14ac:dyDescent="0.2">
      <c r="A25" s="7" t="s">
        <v>30</v>
      </c>
      <c r="B25" s="7" t="s">
        <v>67</v>
      </c>
      <c r="C25" s="7" t="str">
        <f t="shared" si="5"/>
        <v>Workshop-09</v>
      </c>
      <c r="D25" s="20" t="str">
        <f t="shared" si="6"/>
        <v>09/08</v>
      </c>
      <c r="E25" s="7" t="s">
        <v>52</v>
      </c>
      <c r="F25" s="7" t="s">
        <v>21</v>
      </c>
      <c r="G25" s="21">
        <v>45846</v>
      </c>
      <c r="H25" s="7" t="s">
        <v>68</v>
      </c>
      <c r="I25" s="7" t="s">
        <v>23</v>
      </c>
      <c r="J25" s="22"/>
      <c r="K25" s="20"/>
      <c r="L25" s="23" t="str">
        <f t="shared" si="2"/>
        <v>Soldering_and_Circuit</v>
      </c>
      <c r="M25" s="23" t="str">
        <f t="shared" si="3"/>
        <v>Tuesday 09:00 - 12:30 Week 28</v>
      </c>
      <c r="N25" s="7" t="s">
        <v>69</v>
      </c>
      <c r="O25" s="7" t="str">
        <f t="shared" si="4"/>
        <v>Soldering_and_Circuit</v>
      </c>
      <c r="P25" s="7" t="s">
        <v>25</v>
      </c>
      <c r="Q25" s="11" t="s">
        <v>26</v>
      </c>
      <c r="R25" s="10"/>
    </row>
    <row r="26" spans="1:18" x14ac:dyDescent="0.2">
      <c r="A26" s="6" t="s">
        <v>40</v>
      </c>
      <c r="B26" s="6" t="s">
        <v>70</v>
      </c>
      <c r="C26" s="6" t="str">
        <f t="shared" si="5"/>
        <v>Workshop-05</v>
      </c>
      <c r="D26" s="15" t="str">
        <f t="shared" si="6"/>
        <v>05/08</v>
      </c>
      <c r="E26" s="6" t="s">
        <v>52</v>
      </c>
      <c r="F26" s="6" t="s">
        <v>21</v>
      </c>
      <c r="G26" s="16">
        <v>45846</v>
      </c>
      <c r="H26" s="6" t="s">
        <v>71</v>
      </c>
      <c r="I26" s="6" t="s">
        <v>23</v>
      </c>
      <c r="J26" s="17"/>
      <c r="K26" s="6" t="s">
        <v>54</v>
      </c>
      <c r="L26" s="18" t="str">
        <f t="shared" si="2"/>
        <v>Pipeworks_and_Tour</v>
      </c>
      <c r="M26" s="18" t="str">
        <f t="shared" si="3"/>
        <v>Tuesday 09:00 - 12:30 Week 28</v>
      </c>
      <c r="N26" s="6" t="s">
        <v>72</v>
      </c>
      <c r="O26" s="6" t="str">
        <f t="shared" si="4"/>
        <v>Pipeworks_and_Tour</v>
      </c>
      <c r="P26" s="6" t="s">
        <v>25</v>
      </c>
      <c r="Q26" s="11" t="s">
        <v>26</v>
      </c>
      <c r="R26" s="10" t="s">
        <v>73</v>
      </c>
    </row>
    <row r="27" spans="1:18" x14ac:dyDescent="0.2">
      <c r="A27" s="7" t="s">
        <v>28</v>
      </c>
      <c r="B27" s="7" t="s">
        <v>74</v>
      </c>
      <c r="C27" s="7" t="str">
        <f t="shared" si="5"/>
        <v>Workshop-09</v>
      </c>
      <c r="D27" s="20" t="str">
        <f t="shared" si="6"/>
        <v>09/09</v>
      </c>
      <c r="E27" s="7" t="s">
        <v>52</v>
      </c>
      <c r="F27" s="7" t="s">
        <v>43</v>
      </c>
      <c r="G27" s="21">
        <v>45846</v>
      </c>
      <c r="H27" s="7" t="s">
        <v>68</v>
      </c>
      <c r="I27" s="7" t="s">
        <v>23</v>
      </c>
      <c r="J27" s="22"/>
      <c r="K27" s="20"/>
      <c r="L27" s="23" t="str">
        <f t="shared" si="2"/>
        <v>Soldering_and_Circuit</v>
      </c>
      <c r="M27" s="23" t="str">
        <f t="shared" si="3"/>
        <v>Tuesday 13:30 - 17:00 Week 28</v>
      </c>
      <c r="N27" s="7" t="s">
        <v>44</v>
      </c>
      <c r="O27" s="7" t="str">
        <f t="shared" si="4"/>
        <v>Soldering_and_Circuit</v>
      </c>
      <c r="P27" s="7" t="s">
        <v>25</v>
      </c>
      <c r="Q27" s="11" t="s">
        <v>26</v>
      </c>
      <c r="R27" s="10"/>
    </row>
    <row r="28" spans="1:18" x14ac:dyDescent="0.2">
      <c r="A28" s="6" t="s">
        <v>40</v>
      </c>
      <c r="B28" s="6" t="s">
        <v>75</v>
      </c>
      <c r="C28" s="6" t="str">
        <f t="shared" si="5"/>
        <v>Workshop-06</v>
      </c>
      <c r="D28" s="15" t="str">
        <f t="shared" si="6"/>
        <v>06/09</v>
      </c>
      <c r="E28" s="6" t="s">
        <v>52</v>
      </c>
      <c r="F28" s="6" t="s">
        <v>43</v>
      </c>
      <c r="G28" s="16">
        <v>45846</v>
      </c>
      <c r="H28" s="6" t="s">
        <v>76</v>
      </c>
      <c r="I28" s="6" t="s">
        <v>23</v>
      </c>
      <c r="J28" s="17"/>
      <c r="K28" s="15"/>
      <c r="L28" s="18" t="str">
        <f t="shared" si="2"/>
        <v>Data_Collection_Mapping</v>
      </c>
      <c r="M28" s="18" t="str">
        <f t="shared" si="3"/>
        <v>Tuesday 13:30 - 17:00 Week 28</v>
      </c>
      <c r="N28" s="6" t="s">
        <v>77</v>
      </c>
      <c r="O28" s="6" t="str">
        <f t="shared" si="4"/>
        <v>Data_Collection_Mapping</v>
      </c>
      <c r="P28" s="6" t="s">
        <v>25</v>
      </c>
      <c r="Q28" s="11" t="s">
        <v>26</v>
      </c>
      <c r="R28" s="10"/>
    </row>
    <row r="29" spans="1:18" x14ac:dyDescent="0.2">
      <c r="A29" s="7" t="s">
        <v>30</v>
      </c>
      <c r="B29" s="7" t="s">
        <v>78</v>
      </c>
      <c r="C29" s="7" t="str">
        <f t="shared" si="5"/>
        <v>Workshop-08</v>
      </c>
      <c r="D29" s="20" t="str">
        <f t="shared" si="6"/>
        <v>08/09</v>
      </c>
      <c r="E29" s="7" t="s">
        <v>52</v>
      </c>
      <c r="F29" s="7" t="s">
        <v>43</v>
      </c>
      <c r="G29" s="21">
        <v>45846</v>
      </c>
      <c r="H29" s="7" t="s">
        <v>63</v>
      </c>
      <c r="I29" s="7" t="s">
        <v>23</v>
      </c>
      <c r="J29" s="22"/>
      <c r="K29" s="20"/>
      <c r="L29" s="23" t="str">
        <f t="shared" si="2"/>
        <v>Mechanical_Reverse_Engineering</v>
      </c>
      <c r="M29" s="23" t="str">
        <f t="shared" si="3"/>
        <v>Tuesday 13:30 - 17:00 Week 28</v>
      </c>
      <c r="N29" s="7" t="s">
        <v>31</v>
      </c>
      <c r="O29" s="7" t="str">
        <f t="shared" si="4"/>
        <v>Mechanical_Reverse_Engineering</v>
      </c>
      <c r="P29" s="7" t="s">
        <v>25</v>
      </c>
      <c r="Q29" s="11" t="s">
        <v>26</v>
      </c>
      <c r="R29" s="10" t="s">
        <v>79</v>
      </c>
    </row>
    <row r="30" spans="1:18" x14ac:dyDescent="0.2">
      <c r="A30" s="6" t="s">
        <v>38</v>
      </c>
      <c r="B30" s="6" t="s">
        <v>80</v>
      </c>
      <c r="C30" s="6" t="str">
        <f t="shared" si="5"/>
        <v>Workshop-04</v>
      </c>
      <c r="D30" s="15" t="str">
        <f t="shared" si="6"/>
        <v>04/09</v>
      </c>
      <c r="E30" s="6" t="s">
        <v>52</v>
      </c>
      <c r="F30" s="6" t="s">
        <v>43</v>
      </c>
      <c r="G30" s="16">
        <v>45846</v>
      </c>
      <c r="H30" s="6" t="s">
        <v>60</v>
      </c>
      <c r="I30" s="6" t="s">
        <v>23</v>
      </c>
      <c r="J30" s="17"/>
      <c r="K30" s="15"/>
      <c r="L30" s="18" t="str">
        <f t="shared" si="2"/>
        <v>Measurement_and_Instrumentation</v>
      </c>
      <c r="M30" s="18" t="str">
        <f t="shared" si="3"/>
        <v>Tuesday 13:30 - 17:00 Week 28</v>
      </c>
      <c r="N30" s="6" t="s">
        <v>61</v>
      </c>
      <c r="O30" s="6" t="str">
        <f t="shared" si="4"/>
        <v>Measurement_and_Instrumentation</v>
      </c>
      <c r="P30" s="6" t="s">
        <v>25</v>
      </c>
      <c r="Q30" s="11" t="s">
        <v>26</v>
      </c>
      <c r="R30" s="10"/>
    </row>
    <row r="31" spans="1:18" x14ac:dyDescent="0.2">
      <c r="A31" s="7" t="s">
        <v>18</v>
      </c>
      <c r="B31" s="7" t="s">
        <v>81</v>
      </c>
      <c r="C31" s="7" t="str">
        <f t="shared" si="5"/>
        <v>Workshop-03</v>
      </c>
      <c r="D31" s="20" t="str">
        <f t="shared" si="6"/>
        <v>03/09</v>
      </c>
      <c r="E31" s="7" t="s">
        <v>52</v>
      </c>
      <c r="F31" s="7" t="s">
        <v>43</v>
      </c>
      <c r="G31" s="21">
        <v>45846</v>
      </c>
      <c r="H31" s="7" t="s">
        <v>66</v>
      </c>
      <c r="I31" s="7" t="s">
        <v>23</v>
      </c>
      <c r="J31" s="22"/>
      <c r="K31" s="20"/>
      <c r="L31" s="23" t="str">
        <f t="shared" si="2"/>
        <v>Computer_Teardown_and_File_Recovery</v>
      </c>
      <c r="M31" s="23" t="str">
        <f t="shared" si="3"/>
        <v>Tuesday 13:30 - 17:00 Week 28</v>
      </c>
      <c r="N31" s="7" t="s">
        <v>69</v>
      </c>
      <c r="O31" s="7" t="str">
        <f t="shared" si="4"/>
        <v>Computer_Teardown_and_File_Recovery</v>
      </c>
      <c r="P31" s="7" t="s">
        <v>25</v>
      </c>
      <c r="Q31" s="11" t="s">
        <v>26</v>
      </c>
      <c r="R31" s="10"/>
    </row>
    <row r="32" spans="1:18" x14ac:dyDescent="0.2">
      <c r="A32" s="6" t="s">
        <v>34</v>
      </c>
      <c r="B32" s="6" t="s">
        <v>82</v>
      </c>
      <c r="C32" s="6" t="str">
        <f t="shared" si="5"/>
        <v>Workshop-05</v>
      </c>
      <c r="D32" s="15" t="str">
        <f t="shared" si="6"/>
        <v>05/09</v>
      </c>
      <c r="E32" s="6" t="s">
        <v>52</v>
      </c>
      <c r="F32" s="6" t="s">
        <v>43</v>
      </c>
      <c r="G32" s="16">
        <v>45846</v>
      </c>
      <c r="H32" s="6" t="s">
        <v>71</v>
      </c>
      <c r="I32" s="6" t="s">
        <v>23</v>
      </c>
      <c r="J32" s="17"/>
      <c r="K32" s="6" t="s">
        <v>83</v>
      </c>
      <c r="L32" s="18" t="str">
        <f t="shared" si="2"/>
        <v>Pipeworks_and_Tour</v>
      </c>
      <c r="M32" s="18" t="str">
        <f t="shared" si="3"/>
        <v>Tuesday 13:30 - 17:00 Week 28</v>
      </c>
      <c r="N32" s="6" t="s">
        <v>72</v>
      </c>
      <c r="O32" s="6" t="str">
        <f t="shared" si="4"/>
        <v>Pipeworks_and_Tour</v>
      </c>
      <c r="P32" s="6" t="s">
        <v>25</v>
      </c>
      <c r="Q32" s="11" t="s">
        <v>26</v>
      </c>
      <c r="R32" s="10"/>
    </row>
    <row r="33" spans="1:18" x14ac:dyDescent="0.2">
      <c r="A33" s="4" t="s">
        <v>30</v>
      </c>
      <c r="B33" s="4" t="s">
        <v>84</v>
      </c>
      <c r="C33" s="4" t="s">
        <v>56</v>
      </c>
      <c r="D33" s="4" t="s">
        <v>85</v>
      </c>
      <c r="E33" s="4" t="s">
        <v>86</v>
      </c>
      <c r="F33" s="4" t="s">
        <v>21</v>
      </c>
      <c r="G33" s="26">
        <v>45847</v>
      </c>
      <c r="H33" s="4" t="s">
        <v>53</v>
      </c>
      <c r="I33" s="4" t="s">
        <v>23</v>
      </c>
      <c r="J33" s="4"/>
      <c r="K33" s="26"/>
      <c r="L33" s="27" t="str">
        <f t="shared" si="2"/>
        <v>Hands_on_Tool_Training</v>
      </c>
      <c r="M33" s="27" t="str">
        <f t="shared" si="3"/>
        <v>Wednesday 09:00 - 12:30 Week 28</v>
      </c>
      <c r="N33" s="4" t="s">
        <v>54</v>
      </c>
      <c r="O33" s="4" t="str">
        <f t="shared" si="4"/>
        <v>Hands_on_Tool_Training</v>
      </c>
      <c r="P33" s="4" t="s">
        <v>45</v>
      </c>
      <c r="Q33" s="11" t="s">
        <v>26</v>
      </c>
      <c r="R33" s="10"/>
    </row>
    <row r="34" spans="1:18" x14ac:dyDescent="0.2">
      <c r="A34" s="6" t="s">
        <v>38</v>
      </c>
      <c r="B34" s="6" t="s">
        <v>87</v>
      </c>
      <c r="C34" s="6" t="str">
        <f t="shared" ref="C34:C39" si="7">LEFT(B34,11)</f>
        <v>Workshop-06</v>
      </c>
      <c r="D34" s="15" t="str">
        <f t="shared" ref="D34:D39" si="8">RIGHT(B34,5)</f>
        <v>06/10</v>
      </c>
      <c r="E34" s="6" t="s">
        <v>86</v>
      </c>
      <c r="F34" s="6" t="s">
        <v>21</v>
      </c>
      <c r="G34" s="19">
        <v>45847</v>
      </c>
      <c r="H34" s="6" t="s">
        <v>76</v>
      </c>
      <c r="I34" s="6" t="s">
        <v>23</v>
      </c>
      <c r="J34" s="17"/>
      <c r="K34" s="15"/>
      <c r="L34" s="18" t="str">
        <f t="shared" si="2"/>
        <v>Data_Collection_Mapping</v>
      </c>
      <c r="M34" s="18" t="str">
        <f t="shared" si="3"/>
        <v>Wednesday 09:00 - 12:30 Week 28</v>
      </c>
      <c r="N34" s="6" t="s">
        <v>77</v>
      </c>
      <c r="O34" s="6" t="str">
        <f t="shared" si="4"/>
        <v>Data_Collection_Mapping</v>
      </c>
      <c r="P34" s="6" t="s">
        <v>25</v>
      </c>
      <c r="Q34" s="11" t="s">
        <v>26</v>
      </c>
      <c r="R34" s="10"/>
    </row>
    <row r="35" spans="1:18" x14ac:dyDescent="0.2">
      <c r="A35" s="6" t="s">
        <v>34</v>
      </c>
      <c r="B35" s="6" t="s">
        <v>88</v>
      </c>
      <c r="C35" s="6" t="str">
        <f t="shared" si="7"/>
        <v>Workshop-04</v>
      </c>
      <c r="D35" s="15" t="str">
        <f t="shared" si="8"/>
        <v>04/10</v>
      </c>
      <c r="E35" s="6" t="s">
        <v>86</v>
      </c>
      <c r="F35" s="6" t="s">
        <v>21</v>
      </c>
      <c r="G35" s="16">
        <v>45847</v>
      </c>
      <c r="H35" s="6" t="s">
        <v>60</v>
      </c>
      <c r="I35" s="6" t="s">
        <v>23</v>
      </c>
      <c r="J35" s="17"/>
      <c r="K35" s="15"/>
      <c r="L35" s="18" t="str">
        <f t="shared" si="2"/>
        <v>Measurement_and_Instrumentation</v>
      </c>
      <c r="M35" s="18" t="str">
        <f t="shared" si="3"/>
        <v>Wednesday 09:00 - 12:30 Week 28</v>
      </c>
      <c r="N35" s="6" t="s">
        <v>89</v>
      </c>
      <c r="O35" s="6" t="str">
        <f t="shared" si="4"/>
        <v>Measurement_and_Instrumentation</v>
      </c>
      <c r="P35" s="6" t="s">
        <v>25</v>
      </c>
      <c r="Q35" s="11" t="s">
        <v>26</v>
      </c>
      <c r="R35" s="10"/>
    </row>
    <row r="36" spans="1:18" x14ac:dyDescent="0.2">
      <c r="A36" s="6" t="s">
        <v>40</v>
      </c>
      <c r="B36" s="6" t="s">
        <v>90</v>
      </c>
      <c r="C36" s="6" t="str">
        <f t="shared" si="7"/>
        <v>Workshop-03</v>
      </c>
      <c r="D36" s="15" t="str">
        <f t="shared" si="8"/>
        <v>03/10</v>
      </c>
      <c r="E36" s="6" t="s">
        <v>86</v>
      </c>
      <c r="F36" s="6" t="s">
        <v>21</v>
      </c>
      <c r="G36" s="16">
        <v>45847</v>
      </c>
      <c r="H36" s="6" t="s">
        <v>66</v>
      </c>
      <c r="I36" s="6" t="s">
        <v>23</v>
      </c>
      <c r="J36" s="17"/>
      <c r="K36" s="15"/>
      <c r="L36" s="18" t="str">
        <f t="shared" si="2"/>
        <v>Computer_Teardown_and_File_Recovery</v>
      </c>
      <c r="M36" s="18" t="str">
        <f t="shared" si="3"/>
        <v>Wednesday 09:00 - 12:30 Week 28</v>
      </c>
      <c r="N36" s="6" t="s">
        <v>91</v>
      </c>
      <c r="O36" s="6" t="str">
        <f t="shared" si="4"/>
        <v>Computer_Teardown_and_File_Recovery</v>
      </c>
      <c r="P36" s="6" t="s">
        <v>25</v>
      </c>
      <c r="Q36" s="11" t="s">
        <v>26</v>
      </c>
      <c r="R36" s="10"/>
    </row>
    <row r="37" spans="1:18" x14ac:dyDescent="0.2">
      <c r="A37" s="7" t="s">
        <v>30</v>
      </c>
      <c r="B37" s="7" t="s">
        <v>84</v>
      </c>
      <c r="C37" s="7" t="str">
        <f t="shared" si="7"/>
        <v>Workshop-07</v>
      </c>
      <c r="D37" s="20" t="str">
        <f t="shared" si="8"/>
        <v>07/10</v>
      </c>
      <c r="E37" s="7" t="s">
        <v>86</v>
      </c>
      <c r="F37" s="7" t="s">
        <v>21</v>
      </c>
      <c r="G37" s="21">
        <v>45847</v>
      </c>
      <c r="H37" s="7" t="s">
        <v>53</v>
      </c>
      <c r="I37" s="7" t="s">
        <v>23</v>
      </c>
      <c r="J37" s="22"/>
      <c r="K37" s="20" t="s">
        <v>25</v>
      </c>
      <c r="L37" s="23" t="str">
        <f t="shared" si="2"/>
        <v>Hands_on_Tool_Training</v>
      </c>
      <c r="M37" s="23" t="str">
        <f t="shared" si="3"/>
        <v>Wednesday 09:00 - 12:30 Week 28</v>
      </c>
      <c r="N37" s="7" t="s">
        <v>92</v>
      </c>
      <c r="O37" s="7" t="str">
        <f t="shared" si="4"/>
        <v>Hands_on_Tool_Training</v>
      </c>
      <c r="P37" s="7" t="s">
        <v>25</v>
      </c>
      <c r="Q37" s="11" t="s">
        <v>26</v>
      </c>
      <c r="R37" s="10"/>
    </row>
    <row r="38" spans="1:18" x14ac:dyDescent="0.2">
      <c r="A38" s="7" t="s">
        <v>18</v>
      </c>
      <c r="B38" s="7" t="s">
        <v>93</v>
      </c>
      <c r="C38" s="7" t="str">
        <f t="shared" si="7"/>
        <v>Workshop-08</v>
      </c>
      <c r="D38" s="20" t="str">
        <f t="shared" si="8"/>
        <v>08/10</v>
      </c>
      <c r="E38" s="7" t="s">
        <v>86</v>
      </c>
      <c r="F38" s="7" t="s">
        <v>21</v>
      </c>
      <c r="G38" s="21">
        <v>45847</v>
      </c>
      <c r="H38" s="7" t="s">
        <v>63</v>
      </c>
      <c r="I38" s="7" t="s">
        <v>23</v>
      </c>
      <c r="J38" s="22"/>
      <c r="K38" s="20"/>
      <c r="L38" s="23" t="str">
        <f t="shared" si="2"/>
        <v>Mechanical_Reverse_Engineering</v>
      </c>
      <c r="M38" s="23" t="str">
        <f t="shared" si="3"/>
        <v>Wednesday 09:00 - 12:30 Week 28</v>
      </c>
      <c r="N38" s="7" t="s">
        <v>46</v>
      </c>
      <c r="O38" s="7" t="str">
        <f t="shared" si="4"/>
        <v>Mechanical_Reverse_Engineering</v>
      </c>
      <c r="P38" s="7" t="s">
        <v>25</v>
      </c>
      <c r="Q38" s="11" t="s">
        <v>26</v>
      </c>
      <c r="R38" s="10"/>
    </row>
    <row r="39" spans="1:18" x14ac:dyDescent="0.2">
      <c r="A39" s="7" t="s">
        <v>28</v>
      </c>
      <c r="B39" s="7" t="s">
        <v>94</v>
      </c>
      <c r="C39" s="7" t="str">
        <f t="shared" si="7"/>
        <v>Workshop-05</v>
      </c>
      <c r="D39" s="20" t="str">
        <f t="shared" si="8"/>
        <v>05/10</v>
      </c>
      <c r="E39" s="7" t="s">
        <v>86</v>
      </c>
      <c r="F39" s="7" t="s">
        <v>21</v>
      </c>
      <c r="G39" s="21">
        <v>45847</v>
      </c>
      <c r="H39" s="7" t="s">
        <v>71</v>
      </c>
      <c r="I39" s="7" t="s">
        <v>23</v>
      </c>
      <c r="J39" s="22"/>
      <c r="K39" s="7" t="s">
        <v>83</v>
      </c>
      <c r="L39" s="23" t="str">
        <f t="shared" ref="L39:L70" si="9">LEFT(RIGHT(B39,LEN(B39)-12),LEN(B39)-12-6)</f>
        <v>Pipeworks_and_Tour</v>
      </c>
      <c r="M39" s="23" t="str">
        <f t="shared" ref="M39:M70" si="10">E39&amp;" "&amp;F39&amp;" "&amp;I39</f>
        <v>Wednesday 09:00 - 12:30 Week 28</v>
      </c>
      <c r="N39" s="7" t="s">
        <v>72</v>
      </c>
      <c r="O39" s="7" t="str">
        <f t="shared" ref="O39:O70" si="11">L39</f>
        <v>Pipeworks_and_Tour</v>
      </c>
      <c r="P39" s="7" t="s">
        <v>25</v>
      </c>
      <c r="Q39" s="11" t="s">
        <v>26</v>
      </c>
      <c r="R39" s="10"/>
    </row>
    <row r="40" spans="1:18" x14ac:dyDescent="0.2">
      <c r="A40" s="4" t="s">
        <v>30</v>
      </c>
      <c r="B40" s="4" t="s">
        <v>84</v>
      </c>
      <c r="C40" s="4" t="s">
        <v>56</v>
      </c>
      <c r="D40" s="4" t="s">
        <v>85</v>
      </c>
      <c r="E40" s="4" t="s">
        <v>86</v>
      </c>
      <c r="F40" s="4" t="s">
        <v>21</v>
      </c>
      <c r="G40" s="26">
        <v>45847</v>
      </c>
      <c r="H40" s="4" t="s">
        <v>53</v>
      </c>
      <c r="I40" s="4" t="s">
        <v>23</v>
      </c>
      <c r="J40" s="4"/>
      <c r="K40" s="26"/>
      <c r="L40" s="27" t="str">
        <f t="shared" si="9"/>
        <v>Hands_on_Tool_Training</v>
      </c>
      <c r="M40" s="27" t="str">
        <f t="shared" si="10"/>
        <v>Wednesday 09:00 - 12:30 Week 28</v>
      </c>
      <c r="N40" s="4" t="s">
        <v>95</v>
      </c>
      <c r="O40" s="4" t="str">
        <f t="shared" si="11"/>
        <v>Hands_on_Tool_Training</v>
      </c>
      <c r="P40" s="4" t="s">
        <v>45</v>
      </c>
      <c r="Q40" s="11" t="s">
        <v>26</v>
      </c>
      <c r="R40" s="10"/>
    </row>
    <row r="41" spans="1:18" x14ac:dyDescent="0.2">
      <c r="A41" s="6" t="s">
        <v>34</v>
      </c>
      <c r="B41" s="6" t="s">
        <v>96</v>
      </c>
      <c r="C41" s="6" t="str">
        <f>LEFT(B41,11)</f>
        <v>Workshop-09</v>
      </c>
      <c r="D41" s="15" t="str">
        <f>RIGHT(B41,5)</f>
        <v>09/11</v>
      </c>
      <c r="E41" s="6" t="s">
        <v>86</v>
      </c>
      <c r="F41" s="6" t="s">
        <v>43</v>
      </c>
      <c r="G41" s="16">
        <v>45847</v>
      </c>
      <c r="H41" s="6" t="s">
        <v>68</v>
      </c>
      <c r="I41" s="6" t="s">
        <v>23</v>
      </c>
      <c r="J41" s="17"/>
      <c r="K41" s="15"/>
      <c r="L41" s="18" t="str">
        <f t="shared" si="9"/>
        <v>Soldering_and_Circuit</v>
      </c>
      <c r="M41" s="18" t="str">
        <f t="shared" si="10"/>
        <v>Wednesday 13:30 - 17:00 Week 28</v>
      </c>
      <c r="N41" s="6" t="s">
        <v>44</v>
      </c>
      <c r="O41" s="6" t="str">
        <f t="shared" si="11"/>
        <v>Soldering_and_Circuit</v>
      </c>
      <c r="P41" s="6" t="s">
        <v>25</v>
      </c>
      <c r="Q41" s="11" t="s">
        <v>26</v>
      </c>
      <c r="R41" s="10"/>
    </row>
    <row r="42" spans="1:18" x14ac:dyDescent="0.2">
      <c r="A42" s="7" t="s">
        <v>28</v>
      </c>
      <c r="B42" s="7" t="s">
        <v>97</v>
      </c>
      <c r="C42" s="7" t="str">
        <f>LEFT(B42,11)</f>
        <v>Workshop-07</v>
      </c>
      <c r="D42" s="20" t="str">
        <f>RIGHT(B42,5)</f>
        <v>07/11</v>
      </c>
      <c r="E42" s="7" t="s">
        <v>86</v>
      </c>
      <c r="F42" s="7" t="s">
        <v>43</v>
      </c>
      <c r="G42" s="21">
        <v>45847</v>
      </c>
      <c r="H42" s="7" t="s">
        <v>98</v>
      </c>
      <c r="I42" s="7" t="s">
        <v>23</v>
      </c>
      <c r="J42" s="22"/>
      <c r="K42" s="20" t="s">
        <v>25</v>
      </c>
      <c r="L42" s="23" t="str">
        <f t="shared" si="9"/>
        <v>Hands_on_Tool_Training</v>
      </c>
      <c r="M42" s="23" t="str">
        <f t="shared" si="10"/>
        <v>Wednesday 13:30 - 17:00 Week 28</v>
      </c>
      <c r="N42" s="7" t="s">
        <v>54</v>
      </c>
      <c r="O42" s="7" t="str">
        <f t="shared" si="11"/>
        <v>Hands_on_Tool_Training</v>
      </c>
      <c r="P42" s="7" t="s">
        <v>25</v>
      </c>
      <c r="Q42" s="11" t="s">
        <v>26</v>
      </c>
      <c r="R42" s="10"/>
    </row>
    <row r="43" spans="1:18" x14ac:dyDescent="0.2">
      <c r="A43" s="6" t="s">
        <v>38</v>
      </c>
      <c r="B43" s="6" t="s">
        <v>99</v>
      </c>
      <c r="C43" s="6" t="str">
        <f>LEFT(B43,11)</f>
        <v>Workshop-05</v>
      </c>
      <c r="D43" s="15" t="str">
        <f>RIGHT(B43,5)</f>
        <v>05/11</v>
      </c>
      <c r="E43" s="6" t="s">
        <v>86</v>
      </c>
      <c r="F43" s="6" t="s">
        <v>43</v>
      </c>
      <c r="G43" s="19">
        <v>45847</v>
      </c>
      <c r="H43" s="6" t="s">
        <v>71</v>
      </c>
      <c r="I43" s="6" t="s">
        <v>23</v>
      </c>
      <c r="J43" s="17"/>
      <c r="K43" s="6" t="s">
        <v>83</v>
      </c>
      <c r="L43" s="18" t="str">
        <f t="shared" si="9"/>
        <v>Pipeworks_and_Tour</v>
      </c>
      <c r="M43" s="18" t="str">
        <f t="shared" si="10"/>
        <v>Wednesday 13:30 - 17:00 Week 28</v>
      </c>
      <c r="N43" s="6" t="s">
        <v>100</v>
      </c>
      <c r="O43" s="6" t="str">
        <f t="shared" si="11"/>
        <v>Pipeworks_and_Tour</v>
      </c>
      <c r="P43" s="6" t="s">
        <v>25</v>
      </c>
      <c r="Q43" s="11" t="s">
        <v>26</v>
      </c>
      <c r="R43" s="10"/>
    </row>
    <row r="44" spans="1:18" x14ac:dyDescent="0.2">
      <c r="A44" s="6" t="s">
        <v>40</v>
      </c>
      <c r="B44" s="6" t="s">
        <v>101</v>
      </c>
      <c r="C44" s="6" t="str">
        <f>LEFT(B44,11)</f>
        <v>Workshop-04</v>
      </c>
      <c r="D44" s="15" t="str">
        <f>RIGHT(B44,5)</f>
        <v>04/11</v>
      </c>
      <c r="E44" s="6" t="s">
        <v>86</v>
      </c>
      <c r="F44" s="6" t="s">
        <v>43</v>
      </c>
      <c r="G44" s="16">
        <v>45847</v>
      </c>
      <c r="H44" s="6" t="s">
        <v>60</v>
      </c>
      <c r="I44" s="6" t="s">
        <v>23</v>
      </c>
      <c r="J44" s="17"/>
      <c r="K44" s="15"/>
      <c r="L44" s="18" t="str">
        <f t="shared" si="9"/>
        <v>Measurement_and_Instrumentation</v>
      </c>
      <c r="M44" s="18" t="str">
        <f t="shared" si="10"/>
        <v>Wednesday 13:30 - 17:00 Week 28</v>
      </c>
      <c r="N44" s="6" t="s">
        <v>61</v>
      </c>
      <c r="O44" s="6" t="str">
        <f t="shared" si="11"/>
        <v>Measurement_and_Instrumentation</v>
      </c>
      <c r="P44" s="6" t="s">
        <v>25</v>
      </c>
      <c r="Q44" s="11" t="s">
        <v>26</v>
      </c>
      <c r="R44" s="10"/>
    </row>
    <row r="45" spans="1:18" x14ac:dyDescent="0.2">
      <c r="A45" s="4" t="s">
        <v>28</v>
      </c>
      <c r="B45" s="4" t="s">
        <v>97</v>
      </c>
      <c r="C45" s="4" t="s">
        <v>56</v>
      </c>
      <c r="D45" s="4" t="s">
        <v>102</v>
      </c>
      <c r="E45" s="4" t="s">
        <v>86</v>
      </c>
      <c r="F45" s="4" t="s">
        <v>43</v>
      </c>
      <c r="G45" s="26">
        <v>45847</v>
      </c>
      <c r="H45" s="4" t="s">
        <v>98</v>
      </c>
      <c r="I45" s="4" t="s">
        <v>23</v>
      </c>
      <c r="J45" s="4"/>
      <c r="K45" s="26"/>
      <c r="L45" s="27" t="str">
        <f t="shared" si="9"/>
        <v>Hands_on_Tool_Training</v>
      </c>
      <c r="M45" s="27" t="str">
        <f t="shared" si="10"/>
        <v>Wednesday 13:30 - 17:00 Week 28</v>
      </c>
      <c r="N45" s="4" t="s">
        <v>64</v>
      </c>
      <c r="O45" s="4" t="str">
        <f t="shared" si="11"/>
        <v>Hands_on_Tool_Training</v>
      </c>
      <c r="P45" s="4" t="s">
        <v>45</v>
      </c>
      <c r="Q45" s="11" t="s">
        <v>26</v>
      </c>
      <c r="R45" s="10"/>
    </row>
    <row r="46" spans="1:18" x14ac:dyDescent="0.2">
      <c r="A46" s="7" t="s">
        <v>18</v>
      </c>
      <c r="B46" s="7" t="s">
        <v>103</v>
      </c>
      <c r="C46" s="7" t="str">
        <f>LEFT(B46,11)</f>
        <v>Workshop-06</v>
      </c>
      <c r="D46" s="20" t="str">
        <f>RIGHT(B46,5)</f>
        <v>06/11</v>
      </c>
      <c r="E46" s="7" t="s">
        <v>86</v>
      </c>
      <c r="F46" s="7" t="s">
        <v>43</v>
      </c>
      <c r="G46" s="21">
        <v>45847</v>
      </c>
      <c r="H46" s="7" t="s">
        <v>76</v>
      </c>
      <c r="I46" s="7" t="s">
        <v>23</v>
      </c>
      <c r="J46" s="22"/>
      <c r="K46" s="20"/>
      <c r="L46" s="23" t="str">
        <f t="shared" si="9"/>
        <v>Data_Collection_Mapping</v>
      </c>
      <c r="M46" s="23" t="str">
        <f t="shared" si="10"/>
        <v>Wednesday 13:30 - 17:00 Week 28</v>
      </c>
      <c r="N46" s="7" t="s">
        <v>104</v>
      </c>
      <c r="O46" s="7" t="str">
        <f t="shared" si="11"/>
        <v>Data_Collection_Mapping</v>
      </c>
      <c r="P46" s="7" t="s">
        <v>25</v>
      </c>
      <c r="Q46" s="11" t="s">
        <v>26</v>
      </c>
      <c r="R46" s="10"/>
    </row>
    <row r="47" spans="1:18" x14ac:dyDescent="0.2">
      <c r="A47" s="7" t="s">
        <v>30</v>
      </c>
      <c r="B47" s="7" t="s">
        <v>105</v>
      </c>
      <c r="C47" s="7" t="str">
        <f>LEFT(B47,11)</f>
        <v>Workshop-03</v>
      </c>
      <c r="D47" s="20" t="str">
        <f>RIGHT(B47,5)</f>
        <v>03/11</v>
      </c>
      <c r="E47" s="7" t="s">
        <v>86</v>
      </c>
      <c r="F47" s="7" t="s">
        <v>43</v>
      </c>
      <c r="G47" s="21">
        <v>45847</v>
      </c>
      <c r="H47" s="7" t="s">
        <v>66</v>
      </c>
      <c r="I47" s="7" t="s">
        <v>23</v>
      </c>
      <c r="J47" s="22"/>
      <c r="K47" s="20"/>
      <c r="L47" s="23" t="str">
        <f t="shared" si="9"/>
        <v>Computer_Teardown_and_File_Recovery</v>
      </c>
      <c r="M47" s="23" t="str">
        <f t="shared" si="10"/>
        <v>Wednesday 13:30 - 17:00 Week 28</v>
      </c>
      <c r="N47" s="7" t="s">
        <v>49</v>
      </c>
      <c r="O47" s="7" t="str">
        <f t="shared" si="11"/>
        <v>Computer_Teardown_and_File_Recovery</v>
      </c>
      <c r="P47" s="7" t="s">
        <v>25</v>
      </c>
      <c r="Q47" s="11" t="s">
        <v>26</v>
      </c>
      <c r="R47" s="10"/>
    </row>
    <row r="48" spans="1:18" x14ac:dyDescent="0.2">
      <c r="A48" s="4" t="s">
        <v>28</v>
      </c>
      <c r="B48" s="4" t="s">
        <v>97</v>
      </c>
      <c r="C48" s="4" t="s">
        <v>56</v>
      </c>
      <c r="D48" s="4" t="s">
        <v>102</v>
      </c>
      <c r="E48" s="4" t="s">
        <v>86</v>
      </c>
      <c r="F48" s="4" t="s">
        <v>43</v>
      </c>
      <c r="G48" s="26">
        <v>45847</v>
      </c>
      <c r="H48" s="4" t="s">
        <v>98</v>
      </c>
      <c r="I48" s="4" t="s">
        <v>23</v>
      </c>
      <c r="J48" s="4"/>
      <c r="K48" s="26"/>
      <c r="L48" s="27" t="str">
        <f t="shared" si="9"/>
        <v>Hands_on_Tool_Training</v>
      </c>
      <c r="M48" s="27" t="str">
        <f t="shared" si="10"/>
        <v>Wednesday 13:30 - 17:00 Week 28</v>
      </c>
      <c r="N48" s="4" t="s">
        <v>95</v>
      </c>
      <c r="O48" s="4" t="str">
        <f t="shared" si="11"/>
        <v>Hands_on_Tool_Training</v>
      </c>
      <c r="P48" s="4" t="s">
        <v>45</v>
      </c>
      <c r="Q48" s="11" t="s">
        <v>26</v>
      </c>
      <c r="R48" s="10"/>
    </row>
    <row r="49" spans="1:18" x14ac:dyDescent="0.2">
      <c r="A49" s="7" t="s">
        <v>18</v>
      </c>
      <c r="B49" s="7" t="s">
        <v>106</v>
      </c>
      <c r="C49" s="7" t="str">
        <f>LEFT(B49,11)</f>
        <v>Workshop-09</v>
      </c>
      <c r="D49" s="20" t="str">
        <f>RIGHT(B49,5)</f>
        <v>09/12</v>
      </c>
      <c r="E49" s="7" t="s">
        <v>107</v>
      </c>
      <c r="F49" s="7" t="s">
        <v>21</v>
      </c>
      <c r="G49" s="21">
        <v>45848</v>
      </c>
      <c r="H49" s="7" t="s">
        <v>68</v>
      </c>
      <c r="I49" s="7" t="s">
        <v>23</v>
      </c>
      <c r="J49" s="22"/>
      <c r="K49" s="20"/>
      <c r="L49" s="23" t="str">
        <f t="shared" si="9"/>
        <v>Soldering_and_Circuit</v>
      </c>
      <c r="M49" s="23" t="str">
        <f t="shared" si="10"/>
        <v>Thursday 09:00 - 12:30 Week 28</v>
      </c>
      <c r="N49" s="7" t="s">
        <v>44</v>
      </c>
      <c r="O49" s="7" t="str">
        <f t="shared" si="11"/>
        <v>Soldering_and_Circuit</v>
      </c>
      <c r="P49" s="7" t="s">
        <v>25</v>
      </c>
      <c r="Q49" s="11" t="s">
        <v>26</v>
      </c>
      <c r="R49" s="10"/>
    </row>
    <row r="50" spans="1:18" x14ac:dyDescent="0.2">
      <c r="A50" s="7" t="s">
        <v>28</v>
      </c>
      <c r="B50" s="7" t="s">
        <v>108</v>
      </c>
      <c r="C50" s="7" t="str">
        <f>LEFT(B50,11)</f>
        <v>Workshop-04</v>
      </c>
      <c r="D50" s="20" t="str">
        <f>RIGHT(B50,5)</f>
        <v>04/12</v>
      </c>
      <c r="E50" s="7" t="s">
        <v>107</v>
      </c>
      <c r="F50" s="7" t="s">
        <v>21</v>
      </c>
      <c r="G50" s="21">
        <v>45848</v>
      </c>
      <c r="H50" s="7" t="s">
        <v>60</v>
      </c>
      <c r="I50" s="7" t="s">
        <v>23</v>
      </c>
      <c r="J50" s="22"/>
      <c r="K50" s="20"/>
      <c r="L50" s="23" t="str">
        <f t="shared" si="9"/>
        <v>Measurement_and_Instrumentation</v>
      </c>
      <c r="M50" s="23" t="str">
        <f t="shared" si="10"/>
        <v>Thursday 09:00 - 12:30 Week 28</v>
      </c>
      <c r="N50" s="7" t="s">
        <v>89</v>
      </c>
      <c r="O50" s="7" t="str">
        <f t="shared" si="11"/>
        <v>Measurement_and_Instrumentation</v>
      </c>
      <c r="P50" s="7" t="s">
        <v>25</v>
      </c>
      <c r="Q50" s="11" t="s">
        <v>26</v>
      </c>
      <c r="R50" s="10"/>
    </row>
    <row r="51" spans="1:18" x14ac:dyDescent="0.2">
      <c r="A51" s="6" t="s">
        <v>34</v>
      </c>
      <c r="B51" s="6" t="s">
        <v>109</v>
      </c>
      <c r="C51" s="6" t="str">
        <f>LEFT(B51,11)</f>
        <v>Workshop-03</v>
      </c>
      <c r="D51" s="15" t="str">
        <f>RIGHT(B51,5)</f>
        <v>03/12</v>
      </c>
      <c r="E51" s="6" t="s">
        <v>107</v>
      </c>
      <c r="F51" s="6" t="s">
        <v>21</v>
      </c>
      <c r="G51" s="16">
        <v>45848</v>
      </c>
      <c r="H51" s="6" t="s">
        <v>66</v>
      </c>
      <c r="I51" s="6" t="s">
        <v>23</v>
      </c>
      <c r="J51" s="17"/>
      <c r="K51" s="15"/>
      <c r="L51" s="18" t="str">
        <f t="shared" si="9"/>
        <v>Computer_Teardown_and_File_Recovery</v>
      </c>
      <c r="M51" s="18" t="str">
        <f t="shared" si="10"/>
        <v>Thursday 09:00 - 12:30 Week 28</v>
      </c>
      <c r="N51" s="6" t="s">
        <v>91</v>
      </c>
      <c r="O51" s="6" t="str">
        <f t="shared" si="11"/>
        <v>Computer_Teardown_and_File_Recovery</v>
      </c>
      <c r="P51" s="6" t="s">
        <v>25</v>
      </c>
      <c r="Q51" s="11" t="s">
        <v>26</v>
      </c>
      <c r="R51" s="10"/>
    </row>
    <row r="52" spans="1:18" x14ac:dyDescent="0.2">
      <c r="A52" s="4" t="s">
        <v>38</v>
      </c>
      <c r="B52" s="4" t="s">
        <v>110</v>
      </c>
      <c r="C52" s="4" t="s">
        <v>56</v>
      </c>
      <c r="D52" s="4" t="s">
        <v>111</v>
      </c>
      <c r="E52" s="4" t="s">
        <v>107</v>
      </c>
      <c r="F52" s="4" t="s">
        <v>21</v>
      </c>
      <c r="G52" s="26">
        <v>45848</v>
      </c>
      <c r="H52" s="4" t="s">
        <v>53</v>
      </c>
      <c r="I52" s="4" t="s">
        <v>23</v>
      </c>
      <c r="J52" s="4"/>
      <c r="K52" s="26"/>
      <c r="L52" s="27" t="str">
        <f t="shared" si="9"/>
        <v>Hands_on_Tool_Training</v>
      </c>
      <c r="M52" s="27" t="str">
        <f t="shared" si="10"/>
        <v>Thursday 09:00 - 12:30 Week 28</v>
      </c>
      <c r="N52" s="4" t="s">
        <v>112</v>
      </c>
      <c r="O52" s="4" t="str">
        <f t="shared" si="11"/>
        <v>Hands_on_Tool_Training</v>
      </c>
      <c r="P52" s="4" t="s">
        <v>45</v>
      </c>
      <c r="Q52" s="11" t="s">
        <v>26</v>
      </c>
      <c r="R52" s="10"/>
    </row>
    <row r="53" spans="1:18" x14ac:dyDescent="0.2">
      <c r="A53" s="4" t="s">
        <v>38</v>
      </c>
      <c r="B53" s="4" t="s">
        <v>110</v>
      </c>
      <c r="C53" s="4" t="s">
        <v>56</v>
      </c>
      <c r="D53" s="4" t="s">
        <v>111</v>
      </c>
      <c r="E53" s="4" t="s">
        <v>107</v>
      </c>
      <c r="F53" s="4" t="s">
        <v>21</v>
      </c>
      <c r="G53" s="26">
        <v>45848</v>
      </c>
      <c r="H53" s="4" t="s">
        <v>53</v>
      </c>
      <c r="I53" s="4" t="s">
        <v>23</v>
      </c>
      <c r="J53" s="4"/>
      <c r="K53" s="26"/>
      <c r="L53" s="27" t="str">
        <f t="shared" si="9"/>
        <v>Hands_on_Tool_Training</v>
      </c>
      <c r="M53" s="27" t="str">
        <f t="shared" si="10"/>
        <v>Thursday 09:00 - 12:30 Week 28</v>
      </c>
      <c r="N53" s="4" t="s">
        <v>113</v>
      </c>
      <c r="O53" s="4" t="str">
        <f t="shared" si="11"/>
        <v>Hands_on_Tool_Training</v>
      </c>
      <c r="P53" s="4" t="s">
        <v>45</v>
      </c>
      <c r="Q53" s="11" t="s">
        <v>26</v>
      </c>
      <c r="R53" s="10"/>
    </row>
    <row r="54" spans="1:18" x14ac:dyDescent="0.2">
      <c r="A54" s="6" t="s">
        <v>38</v>
      </c>
      <c r="B54" s="6" t="s">
        <v>110</v>
      </c>
      <c r="C54" s="6" t="str">
        <f t="shared" ref="C54:C59" si="12">LEFT(B54,11)</f>
        <v>Workshop-07</v>
      </c>
      <c r="D54" s="15" t="str">
        <f t="shared" ref="D54:D59" si="13">RIGHT(B54,5)</f>
        <v>07/12</v>
      </c>
      <c r="E54" s="6" t="s">
        <v>107</v>
      </c>
      <c r="F54" s="6" t="s">
        <v>21</v>
      </c>
      <c r="G54" s="19">
        <v>45848</v>
      </c>
      <c r="H54" s="6" t="s">
        <v>53</v>
      </c>
      <c r="I54" s="6" t="s">
        <v>23</v>
      </c>
      <c r="J54" s="17"/>
      <c r="K54" s="15" t="s">
        <v>25</v>
      </c>
      <c r="L54" s="18" t="str">
        <f t="shared" si="9"/>
        <v>Hands_on_Tool_Training</v>
      </c>
      <c r="M54" s="18" t="str">
        <f t="shared" si="10"/>
        <v>Thursday 09:00 - 12:30 Week 28</v>
      </c>
      <c r="N54" s="6" t="s">
        <v>92</v>
      </c>
      <c r="O54" s="6" t="str">
        <f t="shared" si="11"/>
        <v>Hands_on_Tool_Training</v>
      </c>
      <c r="P54" s="6" t="s">
        <v>25</v>
      </c>
      <c r="Q54" s="11" t="s">
        <v>26</v>
      </c>
      <c r="R54" s="10"/>
    </row>
    <row r="55" spans="1:18" x14ac:dyDescent="0.2">
      <c r="A55" s="7" t="s">
        <v>30</v>
      </c>
      <c r="B55" s="7" t="s">
        <v>114</v>
      </c>
      <c r="C55" s="7" t="str">
        <f t="shared" si="12"/>
        <v>Workshop-06</v>
      </c>
      <c r="D55" s="20" t="str">
        <f t="shared" si="13"/>
        <v>06/12</v>
      </c>
      <c r="E55" s="7" t="s">
        <v>107</v>
      </c>
      <c r="F55" s="7" t="s">
        <v>21</v>
      </c>
      <c r="G55" s="21">
        <v>45848</v>
      </c>
      <c r="H55" s="7" t="s">
        <v>76</v>
      </c>
      <c r="I55" s="7" t="s">
        <v>23</v>
      </c>
      <c r="J55" s="22"/>
      <c r="K55" s="20"/>
      <c r="L55" s="23" t="str">
        <f t="shared" si="9"/>
        <v>Data_Collection_Mapping</v>
      </c>
      <c r="M55" s="23" t="str">
        <f t="shared" si="10"/>
        <v>Thursday 09:00 - 12:30 Week 28</v>
      </c>
      <c r="N55" s="7" t="s">
        <v>104</v>
      </c>
      <c r="O55" s="7" t="str">
        <f t="shared" si="11"/>
        <v>Data_Collection_Mapping</v>
      </c>
      <c r="P55" s="7" t="s">
        <v>25</v>
      </c>
      <c r="Q55" s="11" t="s">
        <v>26</v>
      </c>
      <c r="R55" s="10"/>
    </row>
    <row r="56" spans="1:18" x14ac:dyDescent="0.2">
      <c r="A56" s="6" t="s">
        <v>40</v>
      </c>
      <c r="B56" s="6" t="s">
        <v>115</v>
      </c>
      <c r="C56" s="6" t="str">
        <f t="shared" si="12"/>
        <v>Workshop-08</v>
      </c>
      <c r="D56" s="15" t="str">
        <f t="shared" si="13"/>
        <v>08/12</v>
      </c>
      <c r="E56" s="6" t="s">
        <v>107</v>
      </c>
      <c r="F56" s="6" t="s">
        <v>21</v>
      </c>
      <c r="G56" s="16">
        <v>45848</v>
      </c>
      <c r="H56" s="6" t="s">
        <v>63</v>
      </c>
      <c r="I56" s="6" t="s">
        <v>23</v>
      </c>
      <c r="J56" s="17"/>
      <c r="K56" s="15"/>
      <c r="L56" s="18" t="str">
        <f t="shared" si="9"/>
        <v>Mechanical_Reverse_Engineering</v>
      </c>
      <c r="M56" s="18" t="str">
        <f t="shared" si="10"/>
        <v>Thursday 09:00 - 12:30 Week 28</v>
      </c>
      <c r="N56" s="6" t="s">
        <v>49</v>
      </c>
      <c r="O56" s="6" t="str">
        <f t="shared" si="11"/>
        <v>Mechanical_Reverse_Engineering</v>
      </c>
      <c r="P56" s="6" t="s">
        <v>25</v>
      </c>
      <c r="Q56" s="11" t="s">
        <v>26</v>
      </c>
      <c r="R56" s="10"/>
    </row>
    <row r="57" spans="1:18" x14ac:dyDescent="0.2">
      <c r="A57" s="7" t="s">
        <v>30</v>
      </c>
      <c r="B57" s="7" t="s">
        <v>116</v>
      </c>
      <c r="C57" s="7" t="str">
        <f t="shared" si="12"/>
        <v>Workshop-05</v>
      </c>
      <c r="D57" s="20" t="str">
        <f t="shared" si="13"/>
        <v>05/13</v>
      </c>
      <c r="E57" s="7" t="s">
        <v>107</v>
      </c>
      <c r="F57" s="7" t="s">
        <v>43</v>
      </c>
      <c r="G57" s="21">
        <v>45848</v>
      </c>
      <c r="H57" s="7" t="s">
        <v>71</v>
      </c>
      <c r="I57" s="7" t="s">
        <v>23</v>
      </c>
      <c r="J57" s="22"/>
      <c r="K57" s="7" t="s">
        <v>54</v>
      </c>
      <c r="L57" s="23" t="str">
        <f t="shared" si="9"/>
        <v>Pipeworks_and_Tour</v>
      </c>
      <c r="M57" s="23" t="str">
        <f t="shared" si="10"/>
        <v>Thursday 13:30 - 17:00 Week 28</v>
      </c>
      <c r="N57" s="7" t="s">
        <v>117</v>
      </c>
      <c r="O57" s="7" t="str">
        <f t="shared" si="11"/>
        <v>Pipeworks_and_Tour</v>
      </c>
      <c r="P57" s="7" t="s">
        <v>25</v>
      </c>
      <c r="Q57" s="11" t="s">
        <v>26</v>
      </c>
      <c r="R57" s="10" t="s">
        <v>118</v>
      </c>
    </row>
    <row r="58" spans="1:18" x14ac:dyDescent="0.2">
      <c r="A58" s="6" t="s">
        <v>40</v>
      </c>
      <c r="B58" s="6" t="s">
        <v>119</v>
      </c>
      <c r="C58" s="6" t="str">
        <f t="shared" si="12"/>
        <v>Workshop-09</v>
      </c>
      <c r="D58" s="15" t="str">
        <f t="shared" si="13"/>
        <v>09/13</v>
      </c>
      <c r="E58" s="6" t="s">
        <v>107</v>
      </c>
      <c r="F58" s="6" t="s">
        <v>43</v>
      </c>
      <c r="G58" s="16">
        <v>45848</v>
      </c>
      <c r="H58" s="6" t="s">
        <v>68</v>
      </c>
      <c r="I58" s="6" t="s">
        <v>23</v>
      </c>
      <c r="J58" s="17"/>
      <c r="K58" s="15"/>
      <c r="L58" s="18" t="str">
        <f t="shared" si="9"/>
        <v>Soldering_and_Circuit</v>
      </c>
      <c r="M58" s="18" t="str">
        <f t="shared" si="10"/>
        <v>Thursday 13:30 - 17:00 Week 28</v>
      </c>
      <c r="N58" s="6" t="s">
        <v>44</v>
      </c>
      <c r="O58" s="6" t="str">
        <f t="shared" si="11"/>
        <v>Soldering_and_Circuit</v>
      </c>
      <c r="P58" s="6" t="s">
        <v>25</v>
      </c>
      <c r="Q58" s="11" t="s">
        <v>26</v>
      </c>
      <c r="R58" s="10"/>
    </row>
    <row r="59" spans="1:18" x14ac:dyDescent="0.2">
      <c r="A59" s="7" t="s">
        <v>28</v>
      </c>
      <c r="B59" s="7" t="s">
        <v>120</v>
      </c>
      <c r="C59" s="7" t="str">
        <f t="shared" si="12"/>
        <v>Workshop-03</v>
      </c>
      <c r="D59" s="20" t="str">
        <f t="shared" si="13"/>
        <v>03/13</v>
      </c>
      <c r="E59" s="7" t="s">
        <v>107</v>
      </c>
      <c r="F59" s="7" t="s">
        <v>43</v>
      </c>
      <c r="G59" s="21">
        <v>45848</v>
      </c>
      <c r="H59" s="7" t="s">
        <v>66</v>
      </c>
      <c r="I59" s="7" t="s">
        <v>23</v>
      </c>
      <c r="J59" s="22"/>
      <c r="K59" s="20"/>
      <c r="L59" s="23" t="str">
        <f t="shared" si="9"/>
        <v>Computer_Teardown_and_File_Recovery</v>
      </c>
      <c r="M59" s="23" t="str">
        <f t="shared" si="10"/>
        <v>Thursday 13:30 - 17:00 Week 28</v>
      </c>
      <c r="N59" s="7" t="s">
        <v>121</v>
      </c>
      <c r="O59" s="7" t="str">
        <f t="shared" si="11"/>
        <v>Computer_Teardown_and_File_Recovery</v>
      </c>
      <c r="P59" s="7" t="s">
        <v>25</v>
      </c>
      <c r="Q59" s="11" t="s">
        <v>26</v>
      </c>
      <c r="R59" s="10"/>
    </row>
    <row r="60" spans="1:18" x14ac:dyDescent="0.2">
      <c r="A60" s="4" t="s">
        <v>18</v>
      </c>
      <c r="B60" s="4" t="s">
        <v>122</v>
      </c>
      <c r="C60" s="4" t="s">
        <v>56</v>
      </c>
      <c r="D60" s="4" t="s">
        <v>123</v>
      </c>
      <c r="E60" s="4" t="s">
        <v>107</v>
      </c>
      <c r="F60" s="4" t="s">
        <v>43</v>
      </c>
      <c r="G60" s="26">
        <v>45848</v>
      </c>
      <c r="H60" s="4" t="s">
        <v>53</v>
      </c>
      <c r="I60" s="4" t="s">
        <v>23</v>
      </c>
      <c r="J60" s="4"/>
      <c r="K60" s="26"/>
      <c r="L60" s="27" t="str">
        <f t="shared" si="9"/>
        <v>Hands_on_Tool_Training</v>
      </c>
      <c r="M60" s="27" t="str">
        <f t="shared" si="10"/>
        <v>Thursday 13:30 - 17:00 Week 28</v>
      </c>
      <c r="N60" s="4" t="s">
        <v>29</v>
      </c>
      <c r="O60" s="4" t="str">
        <f t="shared" si="11"/>
        <v>Hands_on_Tool_Training</v>
      </c>
      <c r="P60" s="4" t="s">
        <v>45</v>
      </c>
      <c r="Q60" s="11" t="s">
        <v>26</v>
      </c>
      <c r="R60" s="10"/>
    </row>
    <row r="61" spans="1:18" x14ac:dyDescent="0.2">
      <c r="A61" s="7" t="s">
        <v>18</v>
      </c>
      <c r="B61" s="7" t="s">
        <v>122</v>
      </c>
      <c r="C61" s="7" t="str">
        <f>LEFT(B61,11)</f>
        <v>Workshop-07</v>
      </c>
      <c r="D61" s="20" t="str">
        <f>RIGHT(B61,5)</f>
        <v>07/13</v>
      </c>
      <c r="E61" s="7" t="s">
        <v>107</v>
      </c>
      <c r="F61" s="7" t="s">
        <v>43</v>
      </c>
      <c r="G61" s="21">
        <v>45848</v>
      </c>
      <c r="H61" s="7" t="s">
        <v>53</v>
      </c>
      <c r="I61" s="7" t="s">
        <v>23</v>
      </c>
      <c r="J61" s="22"/>
      <c r="K61" s="20" t="s">
        <v>25</v>
      </c>
      <c r="L61" s="23" t="str">
        <f t="shared" si="9"/>
        <v>Hands_on_Tool_Training</v>
      </c>
      <c r="M61" s="23" t="str">
        <f t="shared" si="10"/>
        <v>Thursday 13:30 - 17:00 Week 28</v>
      </c>
      <c r="N61" s="7" t="s">
        <v>113</v>
      </c>
      <c r="O61" s="7" t="str">
        <f t="shared" si="11"/>
        <v>Hands_on_Tool_Training</v>
      </c>
      <c r="P61" s="7" t="s">
        <v>25</v>
      </c>
      <c r="Q61" s="11" t="s">
        <v>26</v>
      </c>
      <c r="R61" s="10"/>
    </row>
    <row r="62" spans="1:18" x14ac:dyDescent="0.2">
      <c r="A62" s="6" t="s">
        <v>34</v>
      </c>
      <c r="B62" s="6" t="s">
        <v>124</v>
      </c>
      <c r="C62" s="6" t="str">
        <f>LEFT(B62,11)</f>
        <v>Workshop-06</v>
      </c>
      <c r="D62" s="15" t="str">
        <f>RIGHT(B62,5)</f>
        <v>06/13</v>
      </c>
      <c r="E62" s="6" t="s">
        <v>107</v>
      </c>
      <c r="F62" s="6" t="s">
        <v>43</v>
      </c>
      <c r="G62" s="16">
        <v>45848</v>
      </c>
      <c r="H62" s="6" t="s">
        <v>76</v>
      </c>
      <c r="I62" s="6" t="s">
        <v>23</v>
      </c>
      <c r="J62" s="17"/>
      <c r="K62" s="15"/>
      <c r="L62" s="18" t="str">
        <f t="shared" si="9"/>
        <v>Data_Collection_Mapping</v>
      </c>
      <c r="M62" s="18" t="str">
        <f t="shared" si="10"/>
        <v>Thursday 13:30 - 17:00 Week 28</v>
      </c>
      <c r="N62" s="6" t="s">
        <v>104</v>
      </c>
      <c r="O62" s="6" t="str">
        <f t="shared" si="11"/>
        <v>Data_Collection_Mapping</v>
      </c>
      <c r="P62" s="6" t="s">
        <v>25</v>
      </c>
      <c r="Q62" s="11" t="s">
        <v>26</v>
      </c>
      <c r="R62" s="10"/>
    </row>
    <row r="63" spans="1:18" x14ac:dyDescent="0.2">
      <c r="A63" s="6" t="s">
        <v>38</v>
      </c>
      <c r="B63" s="6" t="s">
        <v>125</v>
      </c>
      <c r="C63" s="6" t="str">
        <f>LEFT(B63,11)</f>
        <v>Workshop-08</v>
      </c>
      <c r="D63" s="15" t="str">
        <f>RIGHT(B63,5)</f>
        <v>08/13</v>
      </c>
      <c r="E63" s="6" t="s">
        <v>107</v>
      </c>
      <c r="F63" s="6" t="s">
        <v>43</v>
      </c>
      <c r="G63" s="19">
        <v>45848</v>
      </c>
      <c r="H63" s="6" t="s">
        <v>63</v>
      </c>
      <c r="I63" s="6" t="s">
        <v>23</v>
      </c>
      <c r="J63" s="17"/>
      <c r="K63" s="15"/>
      <c r="L63" s="18" t="str">
        <f t="shared" si="9"/>
        <v>Mechanical_Reverse_Engineering</v>
      </c>
      <c r="M63" s="18" t="str">
        <f t="shared" si="10"/>
        <v>Thursday 13:30 - 17:00 Week 28</v>
      </c>
      <c r="N63" s="6" t="s">
        <v>49</v>
      </c>
      <c r="O63" s="6" t="str">
        <f t="shared" si="11"/>
        <v>Mechanical_Reverse_Engineering</v>
      </c>
      <c r="P63" s="6" t="s">
        <v>25</v>
      </c>
      <c r="Q63" s="11" t="s">
        <v>26</v>
      </c>
      <c r="R63" s="10"/>
    </row>
    <row r="64" spans="1:18" x14ac:dyDescent="0.2">
      <c r="A64" s="4" t="s">
        <v>18</v>
      </c>
      <c r="B64" s="4" t="s">
        <v>122</v>
      </c>
      <c r="C64" s="4" t="s">
        <v>56</v>
      </c>
      <c r="D64" s="4" t="s">
        <v>123</v>
      </c>
      <c r="E64" s="4" t="s">
        <v>107</v>
      </c>
      <c r="F64" s="4" t="s">
        <v>43</v>
      </c>
      <c r="G64" s="26">
        <v>45848</v>
      </c>
      <c r="H64" s="4" t="s">
        <v>53</v>
      </c>
      <c r="I64" s="4" t="s">
        <v>23</v>
      </c>
      <c r="J64" s="4"/>
      <c r="K64" s="26"/>
      <c r="L64" s="27" t="str">
        <f t="shared" si="9"/>
        <v>Hands_on_Tool_Training</v>
      </c>
      <c r="M64" s="27" t="str">
        <f t="shared" si="10"/>
        <v>Thursday 13:30 - 17:00 Week 28</v>
      </c>
      <c r="N64" s="4" t="s">
        <v>83</v>
      </c>
      <c r="O64" s="4" t="str">
        <f t="shared" si="11"/>
        <v>Hands_on_Tool_Training</v>
      </c>
      <c r="P64" s="4" t="s">
        <v>45</v>
      </c>
      <c r="Q64" s="11" t="s">
        <v>26</v>
      </c>
      <c r="R64" s="10" t="s">
        <v>126</v>
      </c>
    </row>
    <row r="65" spans="1:18" x14ac:dyDescent="0.2">
      <c r="A65" s="6" t="s">
        <v>40</v>
      </c>
      <c r="B65" s="6" t="s">
        <v>127</v>
      </c>
      <c r="C65" s="6" t="str">
        <f>LEFT(B65,11)</f>
        <v>Workshop-07</v>
      </c>
      <c r="D65" s="15" t="str">
        <f>RIGHT(B65,5)</f>
        <v>07/14</v>
      </c>
      <c r="E65" s="6" t="s">
        <v>128</v>
      </c>
      <c r="F65" s="6" t="s">
        <v>21</v>
      </c>
      <c r="G65" s="16">
        <v>45849</v>
      </c>
      <c r="H65" s="6" t="s">
        <v>53</v>
      </c>
      <c r="I65" s="6" t="s">
        <v>23</v>
      </c>
      <c r="J65" s="17"/>
      <c r="K65" s="15" t="s">
        <v>25</v>
      </c>
      <c r="L65" s="18" t="str">
        <f t="shared" si="9"/>
        <v>Hands_on_Tool_Training</v>
      </c>
      <c r="M65" s="18" t="str">
        <f t="shared" si="10"/>
        <v>Friday 09:00 - 12:30 Week 28</v>
      </c>
      <c r="N65" s="6" t="s">
        <v>54</v>
      </c>
      <c r="O65" s="6" t="str">
        <f t="shared" si="11"/>
        <v>Hands_on_Tool_Training</v>
      </c>
      <c r="P65" s="6" t="s">
        <v>25</v>
      </c>
      <c r="Q65" s="11" t="s">
        <v>26</v>
      </c>
      <c r="R65" s="10"/>
    </row>
    <row r="66" spans="1:18" x14ac:dyDescent="0.2">
      <c r="A66" s="4" t="s">
        <v>40</v>
      </c>
      <c r="B66" s="4" t="s">
        <v>127</v>
      </c>
      <c r="C66" s="4" t="s">
        <v>56</v>
      </c>
      <c r="D66" s="4" t="s">
        <v>129</v>
      </c>
      <c r="E66" s="4" t="s">
        <v>128</v>
      </c>
      <c r="F66" s="4" t="s">
        <v>21</v>
      </c>
      <c r="G66" s="26">
        <v>45849</v>
      </c>
      <c r="H66" s="4" t="s">
        <v>53</v>
      </c>
      <c r="I66" s="4" t="s">
        <v>23</v>
      </c>
      <c r="J66" s="4"/>
      <c r="K66" s="26"/>
      <c r="L66" s="27" t="str">
        <f t="shared" si="9"/>
        <v>Hands_on_Tool_Training</v>
      </c>
      <c r="M66" s="27" t="str">
        <f t="shared" si="10"/>
        <v>Friday 09:00 - 12:30 Week 28</v>
      </c>
      <c r="N66" s="4" t="s">
        <v>29</v>
      </c>
      <c r="O66" s="4" t="str">
        <f t="shared" si="11"/>
        <v>Hands_on_Tool_Training</v>
      </c>
      <c r="P66" s="4" t="s">
        <v>45</v>
      </c>
      <c r="Q66" s="11" t="s">
        <v>26</v>
      </c>
      <c r="R66" s="10"/>
    </row>
    <row r="67" spans="1:18" x14ac:dyDescent="0.2">
      <c r="A67" s="6" t="s">
        <v>34</v>
      </c>
      <c r="B67" s="6" t="s">
        <v>130</v>
      </c>
      <c r="C67" s="6" t="str">
        <f>LEFT(B67,11)</f>
        <v>Workshop-08</v>
      </c>
      <c r="D67" s="15" t="str">
        <f>RIGHT(B67,5)</f>
        <v>08/14</v>
      </c>
      <c r="E67" s="6" t="s">
        <v>128</v>
      </c>
      <c r="F67" s="6" t="s">
        <v>21</v>
      </c>
      <c r="G67" s="16">
        <v>45849</v>
      </c>
      <c r="H67" s="6" t="s">
        <v>63</v>
      </c>
      <c r="I67" s="6" t="s">
        <v>23</v>
      </c>
      <c r="J67" s="17"/>
      <c r="K67" s="15"/>
      <c r="L67" s="18" t="str">
        <f t="shared" si="9"/>
        <v>Mechanical_Reverse_Engineering</v>
      </c>
      <c r="M67" s="18" t="str">
        <f t="shared" si="10"/>
        <v>Friday 09:00 - 12:30 Week 28</v>
      </c>
      <c r="N67" s="6" t="s">
        <v>31</v>
      </c>
      <c r="O67" s="6" t="str">
        <f t="shared" si="11"/>
        <v>Mechanical_Reverse_Engineering</v>
      </c>
      <c r="P67" s="6" t="s">
        <v>25</v>
      </c>
      <c r="Q67" s="11" t="s">
        <v>26</v>
      </c>
      <c r="R67" s="10"/>
    </row>
    <row r="68" spans="1:18" x14ac:dyDescent="0.2">
      <c r="A68" s="4" t="s">
        <v>40</v>
      </c>
      <c r="B68" s="4" t="s">
        <v>127</v>
      </c>
      <c r="C68" s="4" t="s">
        <v>56</v>
      </c>
      <c r="D68" s="4" t="s">
        <v>129</v>
      </c>
      <c r="E68" s="4" t="s">
        <v>128</v>
      </c>
      <c r="F68" s="4" t="s">
        <v>21</v>
      </c>
      <c r="G68" s="26">
        <v>45849</v>
      </c>
      <c r="H68" s="4" t="s">
        <v>53</v>
      </c>
      <c r="I68" s="4" t="s">
        <v>23</v>
      </c>
      <c r="J68" s="4"/>
      <c r="K68" s="26"/>
      <c r="L68" s="27" t="str">
        <f t="shared" si="9"/>
        <v>Hands_on_Tool_Training</v>
      </c>
      <c r="M68" s="27" t="str">
        <f t="shared" si="10"/>
        <v>Friday 09:00 - 12:30 Week 28</v>
      </c>
      <c r="N68" s="4" t="s">
        <v>113</v>
      </c>
      <c r="O68" s="4" t="str">
        <f t="shared" si="11"/>
        <v>Hands_on_Tool_Training</v>
      </c>
      <c r="P68" s="4" t="s">
        <v>45</v>
      </c>
      <c r="Q68" s="11" t="s">
        <v>26</v>
      </c>
      <c r="R68" s="10"/>
    </row>
    <row r="69" spans="1:18" x14ac:dyDescent="0.2">
      <c r="A69" s="7" t="s">
        <v>30</v>
      </c>
      <c r="B69" s="7" t="s">
        <v>131</v>
      </c>
      <c r="C69" s="7" t="str">
        <f t="shared" ref="C69:C84" si="14">LEFT(B69,11)</f>
        <v>Workshop-04</v>
      </c>
      <c r="D69" s="20" t="str">
        <f t="shared" ref="D69:D84" si="15">RIGHT(B69,5)</f>
        <v>04/14</v>
      </c>
      <c r="E69" s="7" t="s">
        <v>128</v>
      </c>
      <c r="F69" s="7" t="s">
        <v>21</v>
      </c>
      <c r="G69" s="21">
        <v>45849</v>
      </c>
      <c r="H69" s="7" t="s">
        <v>60</v>
      </c>
      <c r="I69" s="7" t="s">
        <v>23</v>
      </c>
      <c r="J69" s="22"/>
      <c r="K69" s="20"/>
      <c r="L69" s="23" t="str">
        <f t="shared" si="9"/>
        <v>Measurement_and_Instrumentation</v>
      </c>
      <c r="M69" s="23" t="str">
        <f t="shared" si="10"/>
        <v>Friday 09:00 - 12:30 Week 28</v>
      </c>
      <c r="N69" s="7" t="s">
        <v>64</v>
      </c>
      <c r="O69" s="7" t="str">
        <f t="shared" si="11"/>
        <v>Measurement_and_Instrumentation</v>
      </c>
      <c r="P69" s="7" t="s">
        <v>25</v>
      </c>
      <c r="Q69" s="11" t="s">
        <v>26</v>
      </c>
      <c r="R69" s="10"/>
    </row>
    <row r="70" spans="1:18" x14ac:dyDescent="0.2">
      <c r="A70" s="7" t="s">
        <v>28</v>
      </c>
      <c r="B70" s="7" t="s">
        <v>132</v>
      </c>
      <c r="C70" s="7" t="str">
        <f t="shared" si="14"/>
        <v>Workshop-06</v>
      </c>
      <c r="D70" s="20" t="str">
        <f t="shared" si="15"/>
        <v>06/14</v>
      </c>
      <c r="E70" s="7" t="s">
        <v>128</v>
      </c>
      <c r="F70" s="7" t="s">
        <v>21</v>
      </c>
      <c r="G70" s="21">
        <v>45849</v>
      </c>
      <c r="H70" s="7" t="s">
        <v>76</v>
      </c>
      <c r="I70" s="7" t="s">
        <v>23</v>
      </c>
      <c r="J70" s="22"/>
      <c r="K70" s="20"/>
      <c r="L70" s="23" t="str">
        <f t="shared" si="9"/>
        <v>Data_Collection_Mapping</v>
      </c>
      <c r="M70" s="23" t="str">
        <f t="shared" si="10"/>
        <v>Friday 09:00 - 12:30 Week 28</v>
      </c>
      <c r="N70" s="7" t="s">
        <v>104</v>
      </c>
      <c r="O70" s="7" t="str">
        <f t="shared" si="11"/>
        <v>Data_Collection_Mapping</v>
      </c>
      <c r="P70" s="7" t="s">
        <v>25</v>
      </c>
      <c r="Q70" s="11" t="s">
        <v>26</v>
      </c>
      <c r="R70" s="10"/>
    </row>
    <row r="71" spans="1:18" x14ac:dyDescent="0.2">
      <c r="A71" s="6" t="s">
        <v>38</v>
      </c>
      <c r="B71" s="6" t="s">
        <v>133</v>
      </c>
      <c r="C71" s="6" t="str">
        <f t="shared" si="14"/>
        <v>Workshop-09</v>
      </c>
      <c r="D71" s="15" t="str">
        <f t="shared" si="15"/>
        <v>09/14</v>
      </c>
      <c r="E71" s="6" t="s">
        <v>128</v>
      </c>
      <c r="F71" s="6" t="s">
        <v>21</v>
      </c>
      <c r="G71" s="19">
        <v>45849</v>
      </c>
      <c r="H71" s="6" t="s">
        <v>68</v>
      </c>
      <c r="I71" s="6" t="s">
        <v>23</v>
      </c>
      <c r="J71" s="17"/>
      <c r="K71" s="15"/>
      <c r="L71" s="18" t="str">
        <f t="shared" ref="L71:L102" si="16">LEFT(RIGHT(B71,LEN(B71)-12),LEN(B71)-12-6)</f>
        <v>Soldering_and_Circuit</v>
      </c>
      <c r="M71" s="18" t="str">
        <f t="shared" ref="M71:M102" si="17">E71&amp;" "&amp;F71&amp;" "&amp;I71</f>
        <v>Friday 09:00 - 12:30 Week 28</v>
      </c>
      <c r="N71" s="6" t="s">
        <v>134</v>
      </c>
      <c r="O71" s="6" t="str">
        <f t="shared" ref="O71:O102" si="18">L71</f>
        <v>Soldering_and_Circuit</v>
      </c>
      <c r="P71" s="6" t="s">
        <v>25</v>
      </c>
      <c r="Q71" s="11" t="s">
        <v>26</v>
      </c>
      <c r="R71" s="10"/>
    </row>
    <row r="72" spans="1:18" x14ac:dyDescent="0.2">
      <c r="A72" s="7" t="s">
        <v>18</v>
      </c>
      <c r="B72" s="7" t="s">
        <v>135</v>
      </c>
      <c r="C72" s="7" t="str">
        <f t="shared" si="14"/>
        <v>Workshop-05</v>
      </c>
      <c r="D72" s="20" t="str">
        <f t="shared" si="15"/>
        <v>05/14</v>
      </c>
      <c r="E72" s="7" t="s">
        <v>128</v>
      </c>
      <c r="F72" s="7" t="s">
        <v>21</v>
      </c>
      <c r="G72" s="21">
        <v>45849</v>
      </c>
      <c r="H72" s="7" t="s">
        <v>71</v>
      </c>
      <c r="I72" s="7" t="s">
        <v>23</v>
      </c>
      <c r="J72" s="22"/>
      <c r="K72" s="7" t="s">
        <v>136</v>
      </c>
      <c r="L72" s="23" t="str">
        <f t="shared" si="16"/>
        <v>Pipeworks_and_Tour</v>
      </c>
      <c r="M72" s="23" t="str">
        <f t="shared" si="17"/>
        <v>Friday 09:00 - 12:30 Week 28</v>
      </c>
      <c r="N72" s="7" t="s">
        <v>95</v>
      </c>
      <c r="O72" s="7" t="str">
        <f t="shared" si="18"/>
        <v>Pipeworks_and_Tour</v>
      </c>
      <c r="P72" s="7" t="s">
        <v>25</v>
      </c>
      <c r="Q72" s="11" t="s">
        <v>26</v>
      </c>
      <c r="R72" s="10"/>
    </row>
    <row r="73" spans="1:18" x14ac:dyDescent="0.2">
      <c r="A73" s="7" t="s">
        <v>137</v>
      </c>
      <c r="B73" s="7" t="s">
        <v>138</v>
      </c>
      <c r="C73" s="7" t="str">
        <f t="shared" si="14"/>
        <v>Workshop-02</v>
      </c>
      <c r="D73" s="20" t="str">
        <f t="shared" si="15"/>
        <v>02/05</v>
      </c>
      <c r="E73" s="7" t="s">
        <v>20</v>
      </c>
      <c r="F73" s="7" t="s">
        <v>21</v>
      </c>
      <c r="G73" s="21">
        <v>45852</v>
      </c>
      <c r="H73" s="7" t="s">
        <v>22</v>
      </c>
      <c r="I73" s="7" t="s">
        <v>139</v>
      </c>
      <c r="J73" s="22">
        <v>22</v>
      </c>
      <c r="K73" s="7">
        <v>12</v>
      </c>
      <c r="L73" s="23" t="str">
        <f t="shared" si="16"/>
        <v>Computer_Aided_Design</v>
      </c>
      <c r="M73" s="23" t="str">
        <f t="shared" si="17"/>
        <v>Monday 09:00 - 12:30 Week 29</v>
      </c>
      <c r="N73" s="7" t="s">
        <v>100</v>
      </c>
      <c r="O73" s="7" t="str">
        <f t="shared" si="18"/>
        <v>Computer_Aided_Design</v>
      </c>
      <c r="P73" s="7" t="s">
        <v>32</v>
      </c>
      <c r="Q73" s="11" t="s">
        <v>26</v>
      </c>
      <c r="R73" s="10" t="s">
        <v>140</v>
      </c>
    </row>
    <row r="74" spans="1:18" x14ac:dyDescent="0.2">
      <c r="A74" s="7" t="s">
        <v>141</v>
      </c>
      <c r="B74" s="7" t="s">
        <v>138</v>
      </c>
      <c r="C74" s="7" t="str">
        <f t="shared" si="14"/>
        <v>Workshop-02</v>
      </c>
      <c r="D74" s="20" t="str">
        <f t="shared" si="15"/>
        <v>02/05</v>
      </c>
      <c r="E74" s="7" t="s">
        <v>20</v>
      </c>
      <c r="F74" s="7" t="s">
        <v>21</v>
      </c>
      <c r="G74" s="21">
        <v>45852</v>
      </c>
      <c r="H74" s="7" t="s">
        <v>22</v>
      </c>
      <c r="I74" s="7" t="s">
        <v>139</v>
      </c>
      <c r="J74" s="22">
        <v>22</v>
      </c>
      <c r="K74" s="7">
        <v>7</v>
      </c>
      <c r="L74" s="23" t="str">
        <f t="shared" si="16"/>
        <v>Computer_Aided_Design</v>
      </c>
      <c r="M74" s="23" t="str">
        <f t="shared" si="17"/>
        <v>Monday 09:00 - 12:30 Week 29</v>
      </c>
      <c r="N74" s="7" t="s">
        <v>112</v>
      </c>
      <c r="O74" s="7" t="str">
        <f t="shared" si="18"/>
        <v>Computer_Aided_Design</v>
      </c>
      <c r="P74" s="7" t="s">
        <v>32</v>
      </c>
      <c r="Q74" s="11" t="s">
        <v>26</v>
      </c>
      <c r="R74" s="10"/>
    </row>
    <row r="75" spans="1:18" x14ac:dyDescent="0.2">
      <c r="A75" s="7" t="s">
        <v>142</v>
      </c>
      <c r="B75" s="7" t="s">
        <v>138</v>
      </c>
      <c r="C75" s="7" t="str">
        <f t="shared" si="14"/>
        <v>Workshop-02</v>
      </c>
      <c r="D75" s="20" t="str">
        <f t="shared" si="15"/>
        <v>02/05</v>
      </c>
      <c r="E75" s="7" t="s">
        <v>20</v>
      </c>
      <c r="F75" s="7" t="s">
        <v>21</v>
      </c>
      <c r="G75" s="21">
        <v>45852</v>
      </c>
      <c r="H75" s="7" t="s">
        <v>22</v>
      </c>
      <c r="I75" s="7" t="s">
        <v>139</v>
      </c>
      <c r="J75" s="22">
        <v>22</v>
      </c>
      <c r="K75" s="7">
        <v>9</v>
      </c>
      <c r="L75" s="23" t="str">
        <f t="shared" si="16"/>
        <v>Computer_Aided_Design</v>
      </c>
      <c r="M75" s="23" t="str">
        <f t="shared" si="17"/>
        <v>Monday 09:00 - 12:30 Week 29</v>
      </c>
      <c r="N75" s="7" t="s">
        <v>92</v>
      </c>
      <c r="O75" s="7" t="str">
        <f t="shared" si="18"/>
        <v>Computer_Aided_Design</v>
      </c>
      <c r="P75" s="7" t="s">
        <v>25</v>
      </c>
      <c r="Q75" s="11" t="s">
        <v>26</v>
      </c>
      <c r="R75" s="10"/>
    </row>
    <row r="76" spans="1:18" x14ac:dyDescent="0.2">
      <c r="A76" s="6" t="s">
        <v>143</v>
      </c>
      <c r="B76" s="6" t="s">
        <v>144</v>
      </c>
      <c r="C76" s="6" t="str">
        <f t="shared" si="14"/>
        <v>Workshop-01</v>
      </c>
      <c r="D76" s="15" t="str">
        <f t="shared" si="15"/>
        <v>01/05</v>
      </c>
      <c r="E76" s="6" t="s">
        <v>20</v>
      </c>
      <c r="F76" s="6" t="s">
        <v>21</v>
      </c>
      <c r="G76" s="16">
        <v>45852</v>
      </c>
      <c r="H76" s="6" t="s">
        <v>36</v>
      </c>
      <c r="I76" s="6" t="s">
        <v>139</v>
      </c>
      <c r="J76" s="17">
        <v>22</v>
      </c>
      <c r="K76" s="25">
        <v>10</v>
      </c>
      <c r="L76" s="18" t="str">
        <f t="shared" si="16"/>
        <v>Practical_Safety</v>
      </c>
      <c r="M76" s="18" t="str">
        <f t="shared" si="17"/>
        <v>Monday 09:00 - 12:30 Week 29</v>
      </c>
      <c r="N76" s="6" t="s">
        <v>37</v>
      </c>
      <c r="O76" s="6" t="str">
        <f t="shared" si="18"/>
        <v>Practical_Safety</v>
      </c>
      <c r="P76" s="6" t="s">
        <v>25</v>
      </c>
      <c r="Q76" s="11"/>
      <c r="R76" s="10"/>
    </row>
    <row r="77" spans="1:18" x14ac:dyDescent="0.2">
      <c r="A77" s="6" t="s">
        <v>145</v>
      </c>
      <c r="B77" s="6" t="s">
        <v>144</v>
      </c>
      <c r="C77" s="6" t="str">
        <f t="shared" si="14"/>
        <v>Workshop-01</v>
      </c>
      <c r="D77" s="15" t="str">
        <f t="shared" si="15"/>
        <v>01/05</v>
      </c>
      <c r="E77" s="6" t="s">
        <v>20</v>
      </c>
      <c r="F77" s="6" t="s">
        <v>21</v>
      </c>
      <c r="G77" s="16">
        <v>45852</v>
      </c>
      <c r="H77" s="6" t="s">
        <v>36</v>
      </c>
      <c r="I77" s="6" t="s">
        <v>139</v>
      </c>
      <c r="J77" s="17">
        <v>22</v>
      </c>
      <c r="K77" s="6">
        <v>22</v>
      </c>
      <c r="L77" s="18" t="str">
        <f t="shared" si="16"/>
        <v>Practical_Safety</v>
      </c>
      <c r="M77" s="18" t="str">
        <f t="shared" si="17"/>
        <v>Monday 09:00 - 12:30 Week 29</v>
      </c>
      <c r="N77" s="6" t="s">
        <v>39</v>
      </c>
      <c r="O77" s="6" t="str">
        <f t="shared" si="18"/>
        <v>Practical_Safety</v>
      </c>
      <c r="P77" s="6" t="s">
        <v>25</v>
      </c>
      <c r="Q77" s="11"/>
      <c r="R77" s="10"/>
    </row>
    <row r="78" spans="1:18" x14ac:dyDescent="0.2">
      <c r="A78" s="6" t="s">
        <v>146</v>
      </c>
      <c r="B78" s="6" t="s">
        <v>144</v>
      </c>
      <c r="C78" s="6" t="str">
        <f t="shared" si="14"/>
        <v>Workshop-01</v>
      </c>
      <c r="D78" s="15" t="str">
        <f t="shared" si="15"/>
        <v>01/05</v>
      </c>
      <c r="E78" s="6" t="s">
        <v>20</v>
      </c>
      <c r="F78" s="6" t="s">
        <v>21</v>
      </c>
      <c r="G78" s="16">
        <v>45852</v>
      </c>
      <c r="H78" s="6" t="s">
        <v>36</v>
      </c>
      <c r="I78" s="6" t="s">
        <v>139</v>
      </c>
      <c r="J78" s="17">
        <v>22</v>
      </c>
      <c r="K78" s="6">
        <v>18</v>
      </c>
      <c r="L78" s="18" t="str">
        <f t="shared" si="16"/>
        <v>Practical_Safety</v>
      </c>
      <c r="M78" s="18" t="str">
        <f t="shared" si="17"/>
        <v>Monday 09:00 - 12:30 Week 29</v>
      </c>
      <c r="N78" s="6" t="s">
        <v>41</v>
      </c>
      <c r="O78" s="6" t="str">
        <f t="shared" si="18"/>
        <v>Practical_Safety</v>
      </c>
      <c r="P78" s="6" t="s">
        <v>25</v>
      </c>
      <c r="Q78" s="11"/>
      <c r="R78" s="10"/>
    </row>
    <row r="79" spans="1:18" x14ac:dyDescent="0.2">
      <c r="A79" s="6" t="s">
        <v>146</v>
      </c>
      <c r="B79" s="6" t="s">
        <v>147</v>
      </c>
      <c r="C79" s="6" t="str">
        <f t="shared" si="14"/>
        <v>Workshop-02</v>
      </c>
      <c r="D79" s="15" t="str">
        <f t="shared" si="15"/>
        <v>02/06</v>
      </c>
      <c r="E79" s="6" t="s">
        <v>20</v>
      </c>
      <c r="F79" s="6" t="s">
        <v>43</v>
      </c>
      <c r="G79" s="16">
        <v>45852</v>
      </c>
      <c r="H79" s="6" t="s">
        <v>22</v>
      </c>
      <c r="I79" s="6" t="s">
        <v>139</v>
      </c>
      <c r="J79" s="17"/>
      <c r="K79" s="6"/>
      <c r="L79" s="18" t="str">
        <f t="shared" si="16"/>
        <v>Computer_Aided_Design</v>
      </c>
      <c r="M79" s="18" t="str">
        <f t="shared" si="17"/>
        <v>Monday 13:30 - 17:00 Week 29</v>
      </c>
      <c r="N79" s="6" t="s">
        <v>29</v>
      </c>
      <c r="O79" s="6" t="str">
        <f t="shared" si="18"/>
        <v>Computer_Aided_Design</v>
      </c>
      <c r="P79" s="6" t="s">
        <v>45</v>
      </c>
      <c r="Q79" s="11" t="s">
        <v>26</v>
      </c>
      <c r="R79" s="10" t="s">
        <v>148</v>
      </c>
    </row>
    <row r="80" spans="1:18" x14ac:dyDescent="0.2">
      <c r="A80" s="6" t="s">
        <v>143</v>
      </c>
      <c r="B80" s="6" t="s">
        <v>147</v>
      </c>
      <c r="C80" s="6" t="str">
        <f t="shared" si="14"/>
        <v>Workshop-02</v>
      </c>
      <c r="D80" s="15" t="str">
        <f t="shared" si="15"/>
        <v>02/06</v>
      </c>
      <c r="E80" s="6" t="s">
        <v>20</v>
      </c>
      <c r="F80" s="6" t="s">
        <v>43</v>
      </c>
      <c r="G80" s="16">
        <v>45852</v>
      </c>
      <c r="H80" s="6" t="s">
        <v>22</v>
      </c>
      <c r="I80" s="6" t="s">
        <v>139</v>
      </c>
      <c r="J80" s="17"/>
      <c r="K80" s="6"/>
      <c r="L80" s="18" t="str">
        <f t="shared" si="16"/>
        <v>Computer_Aided_Design</v>
      </c>
      <c r="M80" s="18" t="str">
        <f t="shared" si="17"/>
        <v>Monday 13:30 - 17:00 Week 29</v>
      </c>
      <c r="N80" s="6" t="s">
        <v>31</v>
      </c>
      <c r="O80" s="6" t="str">
        <f t="shared" si="18"/>
        <v>Computer_Aided_Design</v>
      </c>
      <c r="P80" s="6" t="s">
        <v>45</v>
      </c>
      <c r="Q80" s="11" t="s">
        <v>26</v>
      </c>
      <c r="R80" s="10"/>
    </row>
    <row r="81" spans="1:19" x14ac:dyDescent="0.2">
      <c r="A81" s="7" t="s">
        <v>142</v>
      </c>
      <c r="B81" s="7" t="s">
        <v>149</v>
      </c>
      <c r="C81" s="7" t="str">
        <f t="shared" si="14"/>
        <v>Workshop-01</v>
      </c>
      <c r="D81" s="20" t="str">
        <f t="shared" si="15"/>
        <v>01/06</v>
      </c>
      <c r="E81" s="7" t="s">
        <v>20</v>
      </c>
      <c r="F81" s="7" t="s">
        <v>43</v>
      </c>
      <c r="G81" s="21">
        <v>45852</v>
      </c>
      <c r="H81" s="7" t="s">
        <v>36</v>
      </c>
      <c r="I81" s="7" t="s">
        <v>139</v>
      </c>
      <c r="J81" s="22"/>
      <c r="K81" s="7"/>
      <c r="L81" s="23" t="str">
        <f t="shared" si="16"/>
        <v>Practical_Safety</v>
      </c>
      <c r="M81" s="23" t="str">
        <f t="shared" si="17"/>
        <v>Monday 13:30 - 17:00 Week 29</v>
      </c>
      <c r="N81" s="7" t="s">
        <v>37</v>
      </c>
      <c r="O81" s="7" t="str">
        <f t="shared" si="18"/>
        <v>Practical_Safety</v>
      </c>
      <c r="P81" s="7" t="s">
        <v>25</v>
      </c>
      <c r="Q81" s="11"/>
      <c r="R81" s="10"/>
    </row>
    <row r="82" spans="1:19" x14ac:dyDescent="0.2">
      <c r="A82" s="7" t="s">
        <v>137</v>
      </c>
      <c r="B82" s="7" t="s">
        <v>149</v>
      </c>
      <c r="C82" s="7" t="str">
        <f t="shared" si="14"/>
        <v>Workshop-01</v>
      </c>
      <c r="D82" s="20" t="str">
        <f t="shared" si="15"/>
        <v>01/06</v>
      </c>
      <c r="E82" s="7" t="s">
        <v>20</v>
      </c>
      <c r="F82" s="7" t="s">
        <v>43</v>
      </c>
      <c r="G82" s="21">
        <v>45852</v>
      </c>
      <c r="H82" s="7" t="s">
        <v>36</v>
      </c>
      <c r="I82" s="7" t="s">
        <v>139</v>
      </c>
      <c r="J82" s="22"/>
      <c r="K82" s="7"/>
      <c r="L82" s="23" t="str">
        <f t="shared" si="16"/>
        <v>Practical_Safety</v>
      </c>
      <c r="M82" s="23" t="str">
        <f t="shared" si="17"/>
        <v>Monday 13:30 - 17:00 Week 29</v>
      </c>
      <c r="N82" s="7" t="s">
        <v>39</v>
      </c>
      <c r="O82" s="7" t="str">
        <f t="shared" si="18"/>
        <v>Practical_Safety</v>
      </c>
      <c r="P82" s="7" t="s">
        <v>25</v>
      </c>
      <c r="Q82" s="11"/>
      <c r="R82" s="10"/>
    </row>
    <row r="83" spans="1:19" x14ac:dyDescent="0.2">
      <c r="A83" s="7" t="s">
        <v>141</v>
      </c>
      <c r="B83" s="7" t="s">
        <v>149</v>
      </c>
      <c r="C83" s="7" t="str">
        <f t="shared" si="14"/>
        <v>Workshop-01</v>
      </c>
      <c r="D83" s="20" t="str">
        <f t="shared" si="15"/>
        <v>01/06</v>
      </c>
      <c r="E83" s="7" t="s">
        <v>20</v>
      </c>
      <c r="F83" s="7" t="s">
        <v>43</v>
      </c>
      <c r="G83" s="21">
        <v>45852</v>
      </c>
      <c r="H83" s="7" t="s">
        <v>36</v>
      </c>
      <c r="I83" s="7" t="s">
        <v>139</v>
      </c>
      <c r="J83" s="22"/>
      <c r="K83" s="7"/>
      <c r="L83" s="23" t="str">
        <f t="shared" si="16"/>
        <v>Practical_Safety</v>
      </c>
      <c r="M83" s="23" t="str">
        <f t="shared" si="17"/>
        <v>Monday 13:30 - 17:00 Week 29</v>
      </c>
      <c r="N83" s="7" t="s">
        <v>41</v>
      </c>
      <c r="O83" s="7" t="str">
        <f t="shared" si="18"/>
        <v>Practical_Safety</v>
      </c>
      <c r="P83" s="7" t="s">
        <v>25</v>
      </c>
      <c r="Q83" s="11"/>
      <c r="R83" s="10"/>
    </row>
    <row r="84" spans="1:19" x14ac:dyDescent="0.2">
      <c r="A84" s="6" t="s">
        <v>145</v>
      </c>
      <c r="B84" s="6" t="s">
        <v>147</v>
      </c>
      <c r="C84" s="6" t="str">
        <f t="shared" si="14"/>
        <v>Workshop-02</v>
      </c>
      <c r="D84" s="15" t="str">
        <f t="shared" si="15"/>
        <v>02/06</v>
      </c>
      <c r="E84" s="6" t="s">
        <v>20</v>
      </c>
      <c r="F84" s="6" t="s">
        <v>43</v>
      </c>
      <c r="G84" s="16">
        <v>45852</v>
      </c>
      <c r="H84" s="6" t="s">
        <v>22</v>
      </c>
      <c r="I84" s="6" t="s">
        <v>139</v>
      </c>
      <c r="J84" s="17"/>
      <c r="K84" s="6"/>
      <c r="L84" s="18" t="str">
        <f t="shared" si="16"/>
        <v>Computer_Aided_Design</v>
      </c>
      <c r="M84" s="18" t="str">
        <f t="shared" si="17"/>
        <v>Monday 13:30 - 17:00 Week 29</v>
      </c>
      <c r="N84" s="6" t="s">
        <v>49</v>
      </c>
      <c r="O84" s="6" t="str">
        <f t="shared" si="18"/>
        <v>Computer_Aided_Design</v>
      </c>
      <c r="P84" s="6" t="s">
        <v>25</v>
      </c>
      <c r="Q84" s="11" t="s">
        <v>26</v>
      </c>
      <c r="R84" s="10"/>
    </row>
    <row r="85" spans="1:19" x14ac:dyDescent="0.2">
      <c r="A85" s="4" t="s">
        <v>143</v>
      </c>
      <c r="B85" s="4" t="s">
        <v>150</v>
      </c>
      <c r="C85" s="4" t="s">
        <v>56</v>
      </c>
      <c r="D85" s="4" t="s">
        <v>151</v>
      </c>
      <c r="E85" s="4" t="s">
        <v>52</v>
      </c>
      <c r="F85" s="4" t="s">
        <v>21</v>
      </c>
      <c r="G85" s="26">
        <v>45853</v>
      </c>
      <c r="H85" s="4" t="s">
        <v>53</v>
      </c>
      <c r="I85" s="4" t="s">
        <v>139</v>
      </c>
      <c r="J85" s="4"/>
      <c r="K85" s="26"/>
      <c r="L85" s="27" t="str">
        <f t="shared" si="16"/>
        <v>Hands_on_Tool_Training</v>
      </c>
      <c r="M85" s="27" t="str">
        <f t="shared" si="17"/>
        <v>Tuesday 09:00 - 12:30 Week 29</v>
      </c>
      <c r="N85" s="4" t="s">
        <v>54</v>
      </c>
      <c r="O85" s="4" t="str">
        <f t="shared" si="18"/>
        <v>Hands_on_Tool_Training</v>
      </c>
      <c r="P85" s="4" t="s">
        <v>45</v>
      </c>
      <c r="Q85" s="11" t="s">
        <v>26</v>
      </c>
      <c r="R85" s="10" t="s">
        <v>152</v>
      </c>
    </row>
    <row r="86" spans="1:19" x14ac:dyDescent="0.2">
      <c r="A86" s="7" t="s">
        <v>137</v>
      </c>
      <c r="B86" s="7" t="s">
        <v>153</v>
      </c>
      <c r="C86" s="7" t="str">
        <f>LEFT(B86,11)</f>
        <v>Workshop-04</v>
      </c>
      <c r="D86" s="20" t="str">
        <f>RIGHT(B86,5)</f>
        <v>04/15</v>
      </c>
      <c r="E86" s="7" t="s">
        <v>52</v>
      </c>
      <c r="F86" s="7" t="s">
        <v>21</v>
      </c>
      <c r="G86" s="21">
        <v>45853</v>
      </c>
      <c r="H86" s="7" t="s">
        <v>60</v>
      </c>
      <c r="I86" s="7" t="s">
        <v>139</v>
      </c>
      <c r="J86" s="22"/>
      <c r="K86" s="7"/>
      <c r="L86" s="23" t="str">
        <f t="shared" si="16"/>
        <v>Measurement_and_Instrumentation</v>
      </c>
      <c r="M86" s="23" t="str">
        <f t="shared" si="17"/>
        <v>Tuesday 09:00 - 12:30 Week 29</v>
      </c>
      <c r="N86" s="7" t="s">
        <v>61</v>
      </c>
      <c r="O86" s="7" t="str">
        <f t="shared" si="18"/>
        <v>Measurement_and_Instrumentation</v>
      </c>
      <c r="P86" s="7" t="s">
        <v>25</v>
      </c>
      <c r="Q86" s="11" t="s">
        <v>26</v>
      </c>
      <c r="R86" s="10"/>
      <c r="S86" s="8" t="s">
        <v>154</v>
      </c>
    </row>
    <row r="87" spans="1:19" x14ac:dyDescent="0.2">
      <c r="A87" s="4" t="s">
        <v>143</v>
      </c>
      <c r="B87" s="4" t="s">
        <v>150</v>
      </c>
      <c r="C87" s="4" t="s">
        <v>56</v>
      </c>
      <c r="D87" s="4" t="s">
        <v>151</v>
      </c>
      <c r="E87" s="4" t="s">
        <v>52</v>
      </c>
      <c r="F87" s="4" t="s">
        <v>21</v>
      </c>
      <c r="G87" s="26">
        <v>45853</v>
      </c>
      <c r="H87" s="4" t="s">
        <v>53</v>
      </c>
      <c r="I87" s="4" t="s">
        <v>139</v>
      </c>
      <c r="J87" s="4"/>
      <c r="K87" s="26"/>
      <c r="L87" s="27" t="str">
        <f t="shared" si="16"/>
        <v>Hands_on_Tool_Training</v>
      </c>
      <c r="M87" s="27" t="str">
        <f t="shared" si="17"/>
        <v>Tuesday 09:00 - 12:30 Week 29</v>
      </c>
      <c r="N87" s="5" t="s">
        <v>113</v>
      </c>
      <c r="O87" s="4" t="str">
        <f t="shared" si="18"/>
        <v>Hands_on_Tool_Training</v>
      </c>
      <c r="P87" s="4" t="s">
        <v>45</v>
      </c>
      <c r="Q87" s="11" t="s">
        <v>26</v>
      </c>
      <c r="R87" s="10"/>
      <c r="S87" s="8" t="s">
        <v>154</v>
      </c>
    </row>
    <row r="88" spans="1:19" x14ac:dyDescent="0.2">
      <c r="A88" s="7" t="s">
        <v>142</v>
      </c>
      <c r="B88" s="7" t="s">
        <v>155</v>
      </c>
      <c r="C88" s="7" t="str">
        <f t="shared" ref="C88:C102" si="19">LEFT(B88,11)</f>
        <v>Workshop-08</v>
      </c>
      <c r="D88" s="20" t="str">
        <f t="shared" ref="D88:D102" si="20">RIGHT(B88,5)</f>
        <v>08/15</v>
      </c>
      <c r="E88" s="7" t="s">
        <v>52</v>
      </c>
      <c r="F88" s="7" t="s">
        <v>21</v>
      </c>
      <c r="G88" s="21">
        <v>45853</v>
      </c>
      <c r="H88" s="7" t="s">
        <v>63</v>
      </c>
      <c r="I88" s="7" t="s">
        <v>139</v>
      </c>
      <c r="J88" s="22"/>
      <c r="K88" s="7"/>
      <c r="L88" s="23" t="str">
        <f t="shared" si="16"/>
        <v>Mechanical_Reverse_Engineering</v>
      </c>
      <c r="M88" s="23" t="str">
        <f t="shared" si="17"/>
        <v>Tuesday 09:00 - 12:30 Week 29</v>
      </c>
      <c r="N88" s="7" t="s">
        <v>46</v>
      </c>
      <c r="O88" s="7" t="str">
        <f t="shared" si="18"/>
        <v>Mechanical_Reverse_Engineering</v>
      </c>
      <c r="P88" s="7" t="s">
        <v>25</v>
      </c>
      <c r="Q88" s="11" t="s">
        <v>26</v>
      </c>
      <c r="R88" s="10" t="s">
        <v>156</v>
      </c>
      <c r="S88" s="8" t="s">
        <v>157</v>
      </c>
    </row>
    <row r="89" spans="1:19" x14ac:dyDescent="0.2">
      <c r="A89" s="7" t="s">
        <v>141</v>
      </c>
      <c r="B89" s="7" t="s">
        <v>158</v>
      </c>
      <c r="C89" s="7" t="str">
        <f t="shared" si="19"/>
        <v>Workshop-09</v>
      </c>
      <c r="D89" s="20" t="str">
        <f t="shared" si="20"/>
        <v>09/15</v>
      </c>
      <c r="E89" s="7" t="s">
        <v>52</v>
      </c>
      <c r="F89" s="7" t="s">
        <v>21</v>
      </c>
      <c r="G89" s="21">
        <v>45853</v>
      </c>
      <c r="H89" s="7" t="s">
        <v>68</v>
      </c>
      <c r="I89" s="7" t="s">
        <v>139</v>
      </c>
      <c r="J89" s="22"/>
      <c r="K89" s="7"/>
      <c r="L89" s="23" t="str">
        <f t="shared" si="16"/>
        <v>Soldering_and_Circuit</v>
      </c>
      <c r="M89" s="23" t="str">
        <f t="shared" si="17"/>
        <v>Tuesday 09:00 - 12:30 Week 29</v>
      </c>
      <c r="N89" s="7" t="s">
        <v>134</v>
      </c>
      <c r="O89" s="7" t="str">
        <f t="shared" si="18"/>
        <v>Soldering_and_Circuit</v>
      </c>
      <c r="P89" s="7" t="s">
        <v>25</v>
      </c>
      <c r="Q89" s="11" t="s">
        <v>26</v>
      </c>
      <c r="R89" s="10" t="s">
        <v>156</v>
      </c>
      <c r="S89" s="8" t="s">
        <v>157</v>
      </c>
    </row>
    <row r="90" spans="1:19" x14ac:dyDescent="0.2">
      <c r="A90" s="6" t="s">
        <v>145</v>
      </c>
      <c r="B90" s="6" t="s">
        <v>159</v>
      </c>
      <c r="C90" s="6" t="str">
        <f t="shared" si="19"/>
        <v>Workshop-03</v>
      </c>
      <c r="D90" s="15" t="str">
        <f t="shared" si="20"/>
        <v>03/15</v>
      </c>
      <c r="E90" s="6" t="s">
        <v>52</v>
      </c>
      <c r="F90" s="6" t="s">
        <v>21</v>
      </c>
      <c r="G90" s="16">
        <v>45853</v>
      </c>
      <c r="H90" s="6" t="s">
        <v>66</v>
      </c>
      <c r="I90" s="6" t="s">
        <v>139</v>
      </c>
      <c r="J90" s="17"/>
      <c r="K90" s="6"/>
      <c r="L90" s="18" t="str">
        <f t="shared" si="16"/>
        <v>Computer_Teardown_and_File_Recovery</v>
      </c>
      <c r="M90" s="18" t="str">
        <f t="shared" si="17"/>
        <v>Tuesday 09:00 - 12:30 Week 29</v>
      </c>
      <c r="N90" s="6" t="s">
        <v>69</v>
      </c>
      <c r="O90" s="6" t="str">
        <f t="shared" si="18"/>
        <v>Computer_Teardown_and_File_Recovery</v>
      </c>
      <c r="P90" s="6" t="s">
        <v>25</v>
      </c>
      <c r="Q90" s="11" t="s">
        <v>26</v>
      </c>
      <c r="R90" s="10"/>
      <c r="S90" s="8" t="s">
        <v>154</v>
      </c>
    </row>
    <row r="91" spans="1:19" x14ac:dyDescent="0.2">
      <c r="A91" s="6" t="s">
        <v>146</v>
      </c>
      <c r="B91" s="6" t="s">
        <v>160</v>
      </c>
      <c r="C91" s="6" t="str">
        <f t="shared" si="19"/>
        <v>Workshop-05</v>
      </c>
      <c r="D91" s="15" t="str">
        <f t="shared" si="20"/>
        <v>05/15</v>
      </c>
      <c r="E91" s="6" t="s">
        <v>52</v>
      </c>
      <c r="F91" s="6" t="s">
        <v>21</v>
      </c>
      <c r="G91" s="16">
        <v>45853</v>
      </c>
      <c r="H91" s="6" t="s">
        <v>71</v>
      </c>
      <c r="I91" s="6" t="s">
        <v>139</v>
      </c>
      <c r="J91" s="17"/>
      <c r="K91" s="6" t="s">
        <v>54</v>
      </c>
      <c r="L91" s="18" t="str">
        <f t="shared" si="16"/>
        <v>Pipeworks_and_Tour</v>
      </c>
      <c r="M91" s="18" t="str">
        <f t="shared" si="17"/>
        <v>Tuesday 09:00 - 12:30 Week 29</v>
      </c>
      <c r="N91" s="6" t="s">
        <v>72</v>
      </c>
      <c r="O91" s="6" t="str">
        <f t="shared" si="18"/>
        <v>Pipeworks_and_Tour</v>
      </c>
      <c r="P91" s="6" t="s">
        <v>25</v>
      </c>
      <c r="Q91" s="11" t="s">
        <v>26</v>
      </c>
      <c r="R91" s="10"/>
      <c r="S91" s="8" t="s">
        <v>154</v>
      </c>
    </row>
    <row r="92" spans="1:19" x14ac:dyDescent="0.2">
      <c r="A92" s="6" t="s">
        <v>143</v>
      </c>
      <c r="B92" s="6" t="s">
        <v>150</v>
      </c>
      <c r="C92" s="6" t="str">
        <f t="shared" si="19"/>
        <v>Workshop-07</v>
      </c>
      <c r="D92" s="15" t="str">
        <f t="shared" si="20"/>
        <v>07/15</v>
      </c>
      <c r="E92" s="6" t="s">
        <v>52</v>
      </c>
      <c r="F92" s="6" t="s">
        <v>21</v>
      </c>
      <c r="G92" s="16">
        <v>45853</v>
      </c>
      <c r="H92" s="6" t="s">
        <v>53</v>
      </c>
      <c r="I92" s="6" t="s">
        <v>139</v>
      </c>
      <c r="J92" s="17"/>
      <c r="K92" s="6"/>
      <c r="L92" s="18" t="str">
        <f t="shared" si="16"/>
        <v>Hands_on_Tool_Training</v>
      </c>
      <c r="M92" s="18" t="str">
        <f t="shared" si="17"/>
        <v>Tuesday 09:00 - 12:30 Week 29</v>
      </c>
      <c r="N92" s="6" t="s">
        <v>161</v>
      </c>
      <c r="O92" s="6" t="str">
        <f t="shared" si="18"/>
        <v>Hands_on_Tool_Training</v>
      </c>
      <c r="P92" s="6" t="s">
        <v>25</v>
      </c>
      <c r="Q92" s="11" t="s">
        <v>26</v>
      </c>
      <c r="R92" s="10"/>
    </row>
    <row r="93" spans="1:19" x14ac:dyDescent="0.2">
      <c r="A93" s="6" t="s">
        <v>146</v>
      </c>
      <c r="B93" s="6" t="s">
        <v>162</v>
      </c>
      <c r="C93" s="6" t="str">
        <f t="shared" si="19"/>
        <v>Workshop-06</v>
      </c>
      <c r="D93" s="15" t="str">
        <f t="shared" si="20"/>
        <v>06/16</v>
      </c>
      <c r="E93" s="6" t="s">
        <v>52</v>
      </c>
      <c r="F93" s="6" t="s">
        <v>43</v>
      </c>
      <c r="G93" s="16">
        <v>45853</v>
      </c>
      <c r="H93" s="6" t="s">
        <v>76</v>
      </c>
      <c r="I93" s="6" t="s">
        <v>139</v>
      </c>
      <c r="J93" s="17"/>
      <c r="K93" s="6"/>
      <c r="L93" s="18" t="str">
        <f t="shared" si="16"/>
        <v>Data_Collection_Mapping</v>
      </c>
      <c r="M93" s="18" t="str">
        <f t="shared" si="17"/>
        <v>Tuesday 13:30 - 17:00 Week 29</v>
      </c>
      <c r="N93" s="6" t="s">
        <v>163</v>
      </c>
      <c r="O93" s="6" t="str">
        <f t="shared" si="18"/>
        <v>Data_Collection_Mapping</v>
      </c>
      <c r="P93" s="6" t="s">
        <v>25</v>
      </c>
      <c r="Q93" s="11" t="s">
        <v>26</v>
      </c>
      <c r="R93" s="10"/>
    </row>
    <row r="94" spans="1:19" x14ac:dyDescent="0.2">
      <c r="A94" s="6" t="s">
        <v>145</v>
      </c>
      <c r="B94" s="6" t="s">
        <v>164</v>
      </c>
      <c r="C94" s="6" t="str">
        <f t="shared" si="19"/>
        <v>Workshop-04</v>
      </c>
      <c r="D94" s="15" t="str">
        <f t="shared" si="20"/>
        <v>04/16</v>
      </c>
      <c r="E94" s="6" t="s">
        <v>52</v>
      </c>
      <c r="F94" s="6" t="s">
        <v>43</v>
      </c>
      <c r="G94" s="16">
        <v>45853</v>
      </c>
      <c r="H94" s="6" t="s">
        <v>60</v>
      </c>
      <c r="I94" s="6" t="s">
        <v>139</v>
      </c>
      <c r="J94" s="17"/>
      <c r="K94" s="6"/>
      <c r="L94" s="18" t="str">
        <f t="shared" si="16"/>
        <v>Measurement_and_Instrumentation</v>
      </c>
      <c r="M94" s="18" t="str">
        <f t="shared" si="17"/>
        <v>Tuesday 13:30 - 17:00 Week 29</v>
      </c>
      <c r="N94" s="6" t="s">
        <v>61</v>
      </c>
      <c r="O94" s="6" t="str">
        <f t="shared" si="18"/>
        <v>Measurement_and_Instrumentation</v>
      </c>
      <c r="P94" s="6" t="s">
        <v>25</v>
      </c>
      <c r="Q94" s="11" t="s">
        <v>26</v>
      </c>
      <c r="R94" s="10"/>
    </row>
    <row r="95" spans="1:19" x14ac:dyDescent="0.2">
      <c r="A95" s="7" t="s">
        <v>141</v>
      </c>
      <c r="B95" s="7" t="s">
        <v>165</v>
      </c>
      <c r="C95" s="7" t="str">
        <f t="shared" si="19"/>
        <v>Workshop-08</v>
      </c>
      <c r="D95" s="20" t="str">
        <f t="shared" si="20"/>
        <v>08/16</v>
      </c>
      <c r="E95" s="7" t="s">
        <v>52</v>
      </c>
      <c r="F95" s="7" t="s">
        <v>43</v>
      </c>
      <c r="G95" s="21">
        <v>45853</v>
      </c>
      <c r="H95" s="7" t="s">
        <v>63</v>
      </c>
      <c r="I95" s="7" t="s">
        <v>139</v>
      </c>
      <c r="J95" s="22"/>
      <c r="K95" s="7"/>
      <c r="L95" s="23" t="str">
        <f t="shared" si="16"/>
        <v>Mechanical_Reverse_Engineering</v>
      </c>
      <c r="M95" s="23" t="str">
        <f t="shared" si="17"/>
        <v>Tuesday 13:30 - 17:00 Week 29</v>
      </c>
      <c r="N95" s="7" t="s">
        <v>166</v>
      </c>
      <c r="O95" s="7" t="str">
        <f t="shared" si="18"/>
        <v>Mechanical_Reverse_Engineering</v>
      </c>
      <c r="P95" s="7" t="s">
        <v>25</v>
      </c>
      <c r="Q95" s="11" t="s">
        <v>26</v>
      </c>
      <c r="R95" s="10" t="s">
        <v>156</v>
      </c>
    </row>
    <row r="96" spans="1:19" x14ac:dyDescent="0.2">
      <c r="A96" s="7" t="s">
        <v>142</v>
      </c>
      <c r="B96" s="7" t="s">
        <v>167</v>
      </c>
      <c r="C96" s="7" t="str">
        <f t="shared" si="19"/>
        <v>Workshop-09</v>
      </c>
      <c r="D96" s="20" t="str">
        <f t="shared" si="20"/>
        <v>09/16</v>
      </c>
      <c r="E96" s="7" t="s">
        <v>52</v>
      </c>
      <c r="F96" s="7" t="s">
        <v>43</v>
      </c>
      <c r="G96" s="21">
        <v>45853</v>
      </c>
      <c r="H96" s="7" t="s">
        <v>68</v>
      </c>
      <c r="I96" s="7" t="s">
        <v>139</v>
      </c>
      <c r="J96" s="22"/>
      <c r="K96" s="7"/>
      <c r="L96" s="23" t="str">
        <f t="shared" si="16"/>
        <v>Soldering_and_Circuit</v>
      </c>
      <c r="M96" s="23" t="str">
        <f t="shared" si="17"/>
        <v>Tuesday 13:30 - 17:00 Week 29</v>
      </c>
      <c r="N96" s="7" t="s">
        <v>134</v>
      </c>
      <c r="O96" s="7" t="str">
        <f t="shared" si="18"/>
        <v>Soldering_and_Circuit</v>
      </c>
      <c r="P96" s="7" t="s">
        <v>25</v>
      </c>
      <c r="Q96" s="11" t="s">
        <v>26</v>
      </c>
      <c r="R96" s="10" t="s">
        <v>156</v>
      </c>
    </row>
    <row r="97" spans="1:18" x14ac:dyDescent="0.2">
      <c r="A97" s="7" t="s">
        <v>137</v>
      </c>
      <c r="B97" s="7" t="s">
        <v>168</v>
      </c>
      <c r="C97" s="7" t="str">
        <f t="shared" si="19"/>
        <v>Workshop-03</v>
      </c>
      <c r="D97" s="20" t="str">
        <f t="shared" si="20"/>
        <v>03/16</v>
      </c>
      <c r="E97" s="7" t="s">
        <v>52</v>
      </c>
      <c r="F97" s="7" t="s">
        <v>43</v>
      </c>
      <c r="G97" s="21">
        <v>45853</v>
      </c>
      <c r="H97" s="7" t="s">
        <v>66</v>
      </c>
      <c r="I97" s="7" t="s">
        <v>139</v>
      </c>
      <c r="J97" s="22"/>
      <c r="K97" s="7"/>
      <c r="L97" s="23" t="str">
        <f t="shared" si="16"/>
        <v>Computer_Teardown_and_File_Recovery</v>
      </c>
      <c r="M97" s="23" t="str">
        <f t="shared" si="17"/>
        <v>Tuesday 13:30 - 17:00 Week 29</v>
      </c>
      <c r="N97" s="7" t="s">
        <v>69</v>
      </c>
      <c r="O97" s="7" t="str">
        <f t="shared" si="18"/>
        <v>Computer_Teardown_and_File_Recovery</v>
      </c>
      <c r="P97" s="7" t="s">
        <v>25</v>
      </c>
      <c r="Q97" s="11" t="s">
        <v>26</v>
      </c>
      <c r="R97" s="10"/>
    </row>
    <row r="98" spans="1:18" x14ac:dyDescent="0.2">
      <c r="A98" s="6" t="s">
        <v>143</v>
      </c>
      <c r="B98" s="6" t="s">
        <v>169</v>
      </c>
      <c r="C98" s="6" t="str">
        <f t="shared" si="19"/>
        <v>Workshop-05</v>
      </c>
      <c r="D98" s="15" t="str">
        <f t="shared" si="20"/>
        <v>05/16</v>
      </c>
      <c r="E98" s="6" t="s">
        <v>52</v>
      </c>
      <c r="F98" s="6" t="s">
        <v>43</v>
      </c>
      <c r="G98" s="16">
        <v>45853</v>
      </c>
      <c r="H98" s="6" t="s">
        <v>71</v>
      </c>
      <c r="I98" s="6" t="s">
        <v>139</v>
      </c>
      <c r="J98" s="17"/>
      <c r="K98" s="6" t="s">
        <v>83</v>
      </c>
      <c r="L98" s="18" t="str">
        <f t="shared" si="16"/>
        <v>Pipeworks_and_Tour</v>
      </c>
      <c r="M98" s="18" t="str">
        <f t="shared" si="17"/>
        <v>Tuesday 13:30 - 17:00 Week 29</v>
      </c>
      <c r="N98" s="6" t="s">
        <v>72</v>
      </c>
      <c r="O98" s="6" t="str">
        <f t="shared" si="18"/>
        <v>Pipeworks_and_Tour</v>
      </c>
      <c r="P98" s="6" t="s">
        <v>25</v>
      </c>
      <c r="Q98" s="11" t="s">
        <v>26</v>
      </c>
      <c r="R98" s="10"/>
    </row>
    <row r="99" spans="1:18" x14ac:dyDescent="0.2">
      <c r="A99" s="7" t="s">
        <v>141</v>
      </c>
      <c r="B99" s="7" t="s">
        <v>170</v>
      </c>
      <c r="C99" s="7" t="str">
        <f t="shared" si="19"/>
        <v>Workshop-07</v>
      </c>
      <c r="D99" s="20" t="str">
        <f t="shared" si="20"/>
        <v>07/17</v>
      </c>
      <c r="E99" s="7" t="s">
        <v>86</v>
      </c>
      <c r="F99" s="7" t="s">
        <v>21</v>
      </c>
      <c r="G99" s="21">
        <v>45854</v>
      </c>
      <c r="H99" s="7" t="s">
        <v>53</v>
      </c>
      <c r="I99" s="7" t="s">
        <v>139</v>
      </c>
      <c r="J99" s="22"/>
      <c r="K99" s="7"/>
      <c r="L99" s="23" t="str">
        <f t="shared" si="16"/>
        <v>Hands_on_Tool_Training</v>
      </c>
      <c r="M99" s="23" t="str">
        <f t="shared" si="17"/>
        <v>Wednesday 09:00 - 12:30 Week 29</v>
      </c>
      <c r="N99" s="7" t="s">
        <v>171</v>
      </c>
      <c r="O99" s="7" t="str">
        <f t="shared" si="18"/>
        <v>Hands_on_Tool_Training</v>
      </c>
      <c r="P99" s="7" t="s">
        <v>25</v>
      </c>
      <c r="Q99" s="11" t="s">
        <v>26</v>
      </c>
      <c r="R99" s="10" t="s">
        <v>156</v>
      </c>
    </row>
    <row r="100" spans="1:18" x14ac:dyDescent="0.2">
      <c r="A100" s="6" t="s">
        <v>143</v>
      </c>
      <c r="B100" s="6" t="s">
        <v>172</v>
      </c>
      <c r="C100" s="6" t="str">
        <f t="shared" si="19"/>
        <v>Workshop-04</v>
      </c>
      <c r="D100" s="15" t="str">
        <f t="shared" si="20"/>
        <v>04/17</v>
      </c>
      <c r="E100" s="6" t="s">
        <v>86</v>
      </c>
      <c r="F100" s="6" t="s">
        <v>21</v>
      </c>
      <c r="G100" s="16">
        <v>45854</v>
      </c>
      <c r="H100" s="6" t="s">
        <v>60</v>
      </c>
      <c r="I100" s="6" t="s">
        <v>139</v>
      </c>
      <c r="J100" s="17"/>
      <c r="K100" s="6"/>
      <c r="L100" s="18" t="str">
        <f t="shared" si="16"/>
        <v>Measurement_and_Instrumentation</v>
      </c>
      <c r="M100" s="18" t="str">
        <f t="shared" si="17"/>
        <v>Wednesday 09:00 - 12:30 Week 29</v>
      </c>
      <c r="N100" s="6" t="s">
        <v>89</v>
      </c>
      <c r="O100" s="6" t="str">
        <f t="shared" si="18"/>
        <v>Measurement_and_Instrumentation</v>
      </c>
      <c r="P100" s="6" t="s">
        <v>25</v>
      </c>
      <c r="Q100" s="11" t="s">
        <v>26</v>
      </c>
      <c r="R100" s="10"/>
    </row>
    <row r="101" spans="1:18" x14ac:dyDescent="0.2">
      <c r="A101" s="6" t="s">
        <v>145</v>
      </c>
      <c r="B101" s="6" t="s">
        <v>173</v>
      </c>
      <c r="C101" s="6" t="str">
        <f t="shared" si="19"/>
        <v>Workshop-06</v>
      </c>
      <c r="D101" s="15" t="str">
        <f t="shared" si="20"/>
        <v>06/17</v>
      </c>
      <c r="E101" s="6" t="s">
        <v>86</v>
      </c>
      <c r="F101" s="6" t="s">
        <v>21</v>
      </c>
      <c r="G101" s="16">
        <v>45854</v>
      </c>
      <c r="H101" s="6" t="s">
        <v>76</v>
      </c>
      <c r="I101" s="6" t="s">
        <v>139</v>
      </c>
      <c r="J101" s="17"/>
      <c r="K101" s="6"/>
      <c r="L101" s="18" t="str">
        <f t="shared" si="16"/>
        <v>Data_Collection_Mapping</v>
      </c>
      <c r="M101" s="18" t="str">
        <f t="shared" si="17"/>
        <v>Wednesday 09:00 - 12:30 Week 29</v>
      </c>
      <c r="N101" s="6" t="s">
        <v>163</v>
      </c>
      <c r="O101" s="6" t="str">
        <f t="shared" si="18"/>
        <v>Data_Collection_Mapping</v>
      </c>
      <c r="P101" s="6" t="s">
        <v>25</v>
      </c>
      <c r="Q101" s="11" t="s">
        <v>26</v>
      </c>
      <c r="R101" s="10"/>
    </row>
    <row r="102" spans="1:18" x14ac:dyDescent="0.2">
      <c r="A102" s="6" t="s">
        <v>146</v>
      </c>
      <c r="B102" s="6" t="s">
        <v>174</v>
      </c>
      <c r="C102" s="6" t="str">
        <f t="shared" si="19"/>
        <v>Workshop-03</v>
      </c>
      <c r="D102" s="15" t="str">
        <f t="shared" si="20"/>
        <v>03/17</v>
      </c>
      <c r="E102" s="6" t="s">
        <v>86</v>
      </c>
      <c r="F102" s="6" t="s">
        <v>21</v>
      </c>
      <c r="G102" s="16">
        <v>45854</v>
      </c>
      <c r="H102" s="6" t="s">
        <v>66</v>
      </c>
      <c r="I102" s="6" t="s">
        <v>139</v>
      </c>
      <c r="J102" s="17"/>
      <c r="K102" s="6"/>
      <c r="L102" s="18" t="str">
        <f t="shared" si="16"/>
        <v>Computer_Teardown_and_File_Recovery</v>
      </c>
      <c r="M102" s="18" t="str">
        <f t="shared" si="17"/>
        <v>Wednesday 09:00 - 12:30 Week 29</v>
      </c>
      <c r="N102" s="6" t="s">
        <v>91</v>
      </c>
      <c r="O102" s="6" t="str">
        <f t="shared" si="18"/>
        <v>Computer_Teardown_and_File_Recovery</v>
      </c>
      <c r="P102" s="6" t="s">
        <v>25</v>
      </c>
      <c r="Q102" s="11" t="s">
        <v>26</v>
      </c>
      <c r="R102" s="10"/>
    </row>
    <row r="103" spans="1:18" x14ac:dyDescent="0.2">
      <c r="A103" s="4" t="s">
        <v>141</v>
      </c>
      <c r="B103" s="4" t="s">
        <v>170</v>
      </c>
      <c r="C103" s="4" t="s">
        <v>56</v>
      </c>
      <c r="D103" s="4" t="s">
        <v>175</v>
      </c>
      <c r="E103" s="4" t="s">
        <v>86</v>
      </c>
      <c r="F103" s="4" t="s">
        <v>21</v>
      </c>
      <c r="G103" s="26">
        <v>45854</v>
      </c>
      <c r="H103" s="4" t="s">
        <v>53</v>
      </c>
      <c r="I103" s="4" t="s">
        <v>139</v>
      </c>
      <c r="J103" s="4"/>
      <c r="K103" s="26"/>
      <c r="L103" s="27" t="str">
        <f t="shared" ref="L103:L138" si="21">LEFT(RIGHT(B103,LEN(B103)-12),LEN(B103)-12-6)</f>
        <v>Hands_on_Tool_Training</v>
      </c>
      <c r="M103" s="27" t="str">
        <f t="shared" ref="M103:M138" si="22">E103&amp;" "&amp;F103&amp;" "&amp;I103</f>
        <v>Wednesday 09:00 - 12:30 Week 29</v>
      </c>
      <c r="N103" s="4" t="s">
        <v>112</v>
      </c>
      <c r="O103" s="4" t="str">
        <f t="shared" ref="O103:O138" si="23">L103</f>
        <v>Hands_on_Tool_Training</v>
      </c>
      <c r="P103" s="4" t="s">
        <v>45</v>
      </c>
      <c r="Q103" s="11" t="s">
        <v>26</v>
      </c>
      <c r="R103" s="10" t="s">
        <v>156</v>
      </c>
    </row>
    <row r="104" spans="1:18" x14ac:dyDescent="0.2">
      <c r="A104" s="4" t="s">
        <v>141</v>
      </c>
      <c r="B104" s="4" t="s">
        <v>170</v>
      </c>
      <c r="C104" s="4" t="s">
        <v>56</v>
      </c>
      <c r="D104" s="4" t="s">
        <v>175</v>
      </c>
      <c r="E104" s="4" t="s">
        <v>86</v>
      </c>
      <c r="F104" s="4" t="s">
        <v>21</v>
      </c>
      <c r="G104" s="26">
        <v>45854</v>
      </c>
      <c r="H104" s="4" t="s">
        <v>53</v>
      </c>
      <c r="I104" s="4" t="s">
        <v>139</v>
      </c>
      <c r="J104" s="4"/>
      <c r="K104" s="26"/>
      <c r="L104" s="27" t="str">
        <f t="shared" si="21"/>
        <v>Hands_on_Tool_Training</v>
      </c>
      <c r="M104" s="27" t="str">
        <f t="shared" si="22"/>
        <v>Wednesday 09:00 - 12:30 Week 29</v>
      </c>
      <c r="N104" s="4" t="s">
        <v>113</v>
      </c>
      <c r="O104" s="4" t="str">
        <f t="shared" si="23"/>
        <v>Hands_on_Tool_Training</v>
      </c>
      <c r="P104" s="4" t="s">
        <v>45</v>
      </c>
      <c r="Q104" s="11" t="s">
        <v>26</v>
      </c>
      <c r="R104" s="10" t="s">
        <v>156</v>
      </c>
    </row>
    <row r="105" spans="1:18" x14ac:dyDescent="0.2">
      <c r="A105" s="7" t="s">
        <v>137</v>
      </c>
      <c r="B105" s="7" t="s">
        <v>176</v>
      </c>
      <c r="C105" s="7" t="str">
        <f>LEFT(B105,11)</f>
        <v>Workshop-08</v>
      </c>
      <c r="D105" s="20" t="str">
        <f>RIGHT(B105,5)</f>
        <v>08/17</v>
      </c>
      <c r="E105" s="7" t="s">
        <v>86</v>
      </c>
      <c r="F105" s="7" t="s">
        <v>21</v>
      </c>
      <c r="G105" s="21">
        <v>45854</v>
      </c>
      <c r="H105" s="7" t="s">
        <v>63</v>
      </c>
      <c r="I105" s="7" t="s">
        <v>139</v>
      </c>
      <c r="J105" s="22"/>
      <c r="K105" s="7"/>
      <c r="L105" s="23" t="str">
        <f t="shared" si="21"/>
        <v>Mechanical_Reverse_Engineering</v>
      </c>
      <c r="M105" s="23" t="str">
        <f t="shared" si="22"/>
        <v>Wednesday 09:00 - 12:30 Week 29</v>
      </c>
      <c r="N105" s="6" t="s">
        <v>31</v>
      </c>
      <c r="O105" s="7" t="str">
        <f t="shared" si="23"/>
        <v>Mechanical_Reverse_Engineering</v>
      </c>
      <c r="P105" s="7" t="s">
        <v>25</v>
      </c>
      <c r="Q105" s="11" t="s">
        <v>26</v>
      </c>
      <c r="R105" s="10" t="s">
        <v>177</v>
      </c>
    </row>
    <row r="106" spans="1:18" x14ac:dyDescent="0.2">
      <c r="A106" s="7" t="s">
        <v>142</v>
      </c>
      <c r="B106" s="7" t="s">
        <v>178</v>
      </c>
      <c r="C106" s="7" t="str">
        <f>LEFT(B106,11)</f>
        <v>Workshop-05</v>
      </c>
      <c r="D106" s="20" t="str">
        <f>RIGHT(B106,5)</f>
        <v>05/17</v>
      </c>
      <c r="E106" s="7" t="s">
        <v>86</v>
      </c>
      <c r="F106" s="7" t="s">
        <v>21</v>
      </c>
      <c r="G106" s="21">
        <v>45854</v>
      </c>
      <c r="H106" s="7" t="s">
        <v>71</v>
      </c>
      <c r="I106" s="7" t="s">
        <v>139</v>
      </c>
      <c r="J106" s="22"/>
      <c r="K106" s="7" t="s">
        <v>136</v>
      </c>
      <c r="L106" s="23" t="str">
        <f t="shared" si="21"/>
        <v>Pipeworks_and_Tour</v>
      </c>
      <c r="M106" s="23" t="str">
        <f t="shared" si="22"/>
        <v>Wednesday 09:00 - 12:30 Week 29</v>
      </c>
      <c r="N106" s="7" t="s">
        <v>95</v>
      </c>
      <c r="O106" s="7" t="str">
        <f t="shared" si="23"/>
        <v>Pipeworks_and_Tour</v>
      </c>
      <c r="P106" s="7" t="s">
        <v>25</v>
      </c>
      <c r="Q106" s="11" t="s">
        <v>26</v>
      </c>
      <c r="R106" s="10" t="s">
        <v>156</v>
      </c>
    </row>
    <row r="107" spans="1:18" x14ac:dyDescent="0.2">
      <c r="A107" s="7" t="s">
        <v>141</v>
      </c>
      <c r="B107" s="7" t="s">
        <v>179</v>
      </c>
      <c r="C107" s="7" t="str">
        <f>LEFT(B107,11)</f>
        <v>Workshop-03</v>
      </c>
      <c r="D107" s="20" t="str">
        <f>RIGHT(B107,5)</f>
        <v>03/18</v>
      </c>
      <c r="E107" s="7" t="s">
        <v>86</v>
      </c>
      <c r="F107" s="7" t="s">
        <v>43</v>
      </c>
      <c r="G107" s="21">
        <v>45854</v>
      </c>
      <c r="H107" s="7" t="s">
        <v>66</v>
      </c>
      <c r="I107" s="7" t="s">
        <v>139</v>
      </c>
      <c r="J107" s="22"/>
      <c r="K107" s="7"/>
      <c r="L107" s="23" t="str">
        <f t="shared" ref="L107:L114" si="24">LEFT(RIGHT(B107,LEN(B107)-12),LEN(B107)-12-6)</f>
        <v>Computer_Teardown_and_File_Recovery</v>
      </c>
      <c r="M107" s="23" t="str">
        <f t="shared" ref="M107:M114" si="25">E107&amp;" "&amp;F107&amp;" "&amp;I107</f>
        <v>Wednesday 13:30 - 17:00 Week 29</v>
      </c>
      <c r="N107" s="7" t="s">
        <v>121</v>
      </c>
      <c r="O107" s="7" t="str">
        <f t="shared" ref="O107:O114" si="26">L107</f>
        <v>Computer_Teardown_and_File_Recovery</v>
      </c>
      <c r="P107" s="7" t="s">
        <v>25</v>
      </c>
      <c r="Q107" s="11" t="s">
        <v>26</v>
      </c>
      <c r="R107" s="10" t="s">
        <v>156</v>
      </c>
    </row>
    <row r="108" spans="1:18" x14ac:dyDescent="0.2">
      <c r="A108" s="4" t="s">
        <v>142</v>
      </c>
      <c r="B108" s="4" t="s">
        <v>180</v>
      </c>
      <c r="C108" s="4" t="s">
        <v>56</v>
      </c>
      <c r="D108" s="4" t="s">
        <v>181</v>
      </c>
      <c r="E108" s="4" t="s">
        <v>86</v>
      </c>
      <c r="F108" s="4" t="s">
        <v>43</v>
      </c>
      <c r="G108" s="26">
        <v>45854</v>
      </c>
      <c r="H108" s="4" t="s">
        <v>53</v>
      </c>
      <c r="I108" s="4" t="s">
        <v>139</v>
      </c>
      <c r="J108" s="4"/>
      <c r="K108" s="26"/>
      <c r="L108" s="27" t="str">
        <f t="shared" si="24"/>
        <v>Hands_on_Tool_Training</v>
      </c>
      <c r="M108" s="27" t="str">
        <f t="shared" si="25"/>
        <v>Wednesday 13:30 - 17:00 Week 29</v>
      </c>
      <c r="N108" s="4" t="s">
        <v>171</v>
      </c>
      <c r="O108" s="4" t="str">
        <f t="shared" si="26"/>
        <v>Hands_on_Tool_Training</v>
      </c>
      <c r="P108" s="4" t="s">
        <v>45</v>
      </c>
      <c r="Q108" s="11" t="s">
        <v>26</v>
      </c>
      <c r="R108" s="10" t="s">
        <v>156</v>
      </c>
    </row>
    <row r="109" spans="1:18" x14ac:dyDescent="0.2">
      <c r="A109" s="4" t="s">
        <v>142</v>
      </c>
      <c r="B109" s="4" t="s">
        <v>180</v>
      </c>
      <c r="C109" s="4" t="s">
        <v>56</v>
      </c>
      <c r="D109" s="4" t="s">
        <v>181</v>
      </c>
      <c r="E109" s="4" t="s">
        <v>86</v>
      </c>
      <c r="F109" s="4" t="s">
        <v>43</v>
      </c>
      <c r="G109" s="26">
        <v>45854</v>
      </c>
      <c r="H109" s="4" t="s">
        <v>53</v>
      </c>
      <c r="I109" s="4" t="s">
        <v>139</v>
      </c>
      <c r="J109" s="4"/>
      <c r="K109" s="26"/>
      <c r="L109" s="27" t="str">
        <f t="shared" si="24"/>
        <v>Hands_on_Tool_Training</v>
      </c>
      <c r="M109" s="27" t="str">
        <f t="shared" si="25"/>
        <v>Wednesday 13:30 - 17:00 Week 29</v>
      </c>
      <c r="N109" s="4" t="s">
        <v>29</v>
      </c>
      <c r="O109" s="4" t="str">
        <f t="shared" si="26"/>
        <v>Hands_on_Tool_Training</v>
      </c>
      <c r="P109" s="4" t="s">
        <v>45</v>
      </c>
      <c r="Q109" s="11" t="s">
        <v>26</v>
      </c>
      <c r="R109" s="10" t="s">
        <v>156</v>
      </c>
    </row>
    <row r="110" spans="1:18" x14ac:dyDescent="0.2">
      <c r="A110" s="7" t="s">
        <v>137</v>
      </c>
      <c r="B110" s="7" t="s">
        <v>182</v>
      </c>
      <c r="C110" s="7" t="str">
        <f>LEFT(B110,11)</f>
        <v>Workshop-06</v>
      </c>
      <c r="D110" s="20" t="str">
        <f>RIGHT(B110,5)</f>
        <v>06/18</v>
      </c>
      <c r="E110" s="7" t="s">
        <v>86</v>
      </c>
      <c r="F110" s="7" t="s">
        <v>43</v>
      </c>
      <c r="G110" s="21">
        <v>45854</v>
      </c>
      <c r="H110" s="7" t="s">
        <v>76</v>
      </c>
      <c r="I110" s="7" t="s">
        <v>139</v>
      </c>
      <c r="J110" s="22"/>
      <c r="K110" s="7"/>
      <c r="L110" s="23" t="str">
        <f t="shared" si="24"/>
        <v>Data_Collection_Mapping</v>
      </c>
      <c r="M110" s="23" t="str">
        <f t="shared" si="25"/>
        <v>Wednesday 13:30 - 17:00 Week 29</v>
      </c>
      <c r="N110" s="7" t="s">
        <v>163</v>
      </c>
      <c r="O110" s="7" t="str">
        <f t="shared" si="26"/>
        <v>Data_Collection_Mapping</v>
      </c>
      <c r="P110" s="7" t="s">
        <v>25</v>
      </c>
      <c r="Q110" s="11" t="s">
        <v>26</v>
      </c>
      <c r="R110" s="10"/>
    </row>
    <row r="111" spans="1:18" x14ac:dyDescent="0.2">
      <c r="A111" s="6" t="s">
        <v>146</v>
      </c>
      <c r="B111" s="6" t="s">
        <v>183</v>
      </c>
      <c r="C111" s="6" t="str">
        <f>LEFT(B111,11)</f>
        <v>Workshop-04</v>
      </c>
      <c r="D111" s="15" t="str">
        <f>RIGHT(B111,5)</f>
        <v>04/18</v>
      </c>
      <c r="E111" s="6" t="s">
        <v>86</v>
      </c>
      <c r="F111" s="6" t="s">
        <v>43</v>
      </c>
      <c r="G111" s="16">
        <v>45854</v>
      </c>
      <c r="H111" s="6" t="s">
        <v>60</v>
      </c>
      <c r="I111" s="6" t="s">
        <v>139</v>
      </c>
      <c r="J111" s="17"/>
      <c r="K111" s="6"/>
      <c r="L111" s="18" t="str">
        <f t="shared" si="24"/>
        <v>Measurement_and_Instrumentation</v>
      </c>
      <c r="M111" s="18" t="str">
        <f t="shared" si="25"/>
        <v>Wednesday 13:30 - 17:00 Week 29</v>
      </c>
      <c r="N111" s="6" t="s">
        <v>64</v>
      </c>
      <c r="O111" s="6" t="str">
        <f t="shared" si="26"/>
        <v>Measurement_and_Instrumentation</v>
      </c>
      <c r="P111" s="6" t="s">
        <v>25</v>
      </c>
      <c r="Q111" s="11" t="s">
        <v>26</v>
      </c>
      <c r="R111" s="10"/>
    </row>
    <row r="112" spans="1:18" x14ac:dyDescent="0.2">
      <c r="A112" s="6" t="s">
        <v>143</v>
      </c>
      <c r="B112" s="6" t="s">
        <v>184</v>
      </c>
      <c r="C112" s="6" t="str">
        <f>LEFT(B112,11)</f>
        <v>Workshop-09</v>
      </c>
      <c r="D112" s="15" t="str">
        <f>RIGHT(B112,5)</f>
        <v>09/18</v>
      </c>
      <c r="E112" s="6" t="s">
        <v>86</v>
      </c>
      <c r="F112" s="6" t="s">
        <v>43</v>
      </c>
      <c r="G112" s="16">
        <v>45854</v>
      </c>
      <c r="H112" s="6" t="s">
        <v>68</v>
      </c>
      <c r="I112" s="6" t="s">
        <v>139</v>
      </c>
      <c r="J112" s="17"/>
      <c r="K112" s="6"/>
      <c r="L112" s="18" t="str">
        <f t="shared" si="24"/>
        <v>Soldering_and_Circuit</v>
      </c>
      <c r="M112" s="18" t="str">
        <f t="shared" si="25"/>
        <v>Wednesday 13:30 - 17:00 Week 29</v>
      </c>
      <c r="N112" s="6" t="s">
        <v>136</v>
      </c>
      <c r="O112" s="6" t="str">
        <f t="shared" si="26"/>
        <v>Soldering_and_Circuit</v>
      </c>
      <c r="P112" s="6" t="s">
        <v>25</v>
      </c>
      <c r="Q112" s="11" t="s">
        <v>26</v>
      </c>
      <c r="R112" s="10"/>
    </row>
    <row r="113" spans="1:18" x14ac:dyDescent="0.2">
      <c r="A113" s="7" t="s">
        <v>142</v>
      </c>
      <c r="B113" s="7" t="s">
        <v>180</v>
      </c>
      <c r="C113" s="7" t="str">
        <f>LEFT(B113,11)</f>
        <v>Workshop-07</v>
      </c>
      <c r="D113" s="20" t="str">
        <f>RIGHT(B113,5)</f>
        <v>07/18</v>
      </c>
      <c r="E113" s="7" t="s">
        <v>86</v>
      </c>
      <c r="F113" s="7" t="s">
        <v>43</v>
      </c>
      <c r="G113" s="21">
        <v>45854</v>
      </c>
      <c r="H113" s="7" t="s">
        <v>53</v>
      </c>
      <c r="I113" s="7" t="s">
        <v>139</v>
      </c>
      <c r="J113" s="22"/>
      <c r="K113" s="7"/>
      <c r="L113" s="23" t="str">
        <f t="shared" si="24"/>
        <v>Hands_on_Tool_Training</v>
      </c>
      <c r="M113" s="23" t="str">
        <f t="shared" si="25"/>
        <v>Wednesday 13:30 - 17:00 Week 29</v>
      </c>
      <c r="N113" s="7" t="s">
        <v>161</v>
      </c>
      <c r="O113" s="7" t="str">
        <f t="shared" si="26"/>
        <v>Hands_on_Tool_Training</v>
      </c>
      <c r="P113" s="7" t="s">
        <v>25</v>
      </c>
      <c r="Q113" s="11" t="s">
        <v>26</v>
      </c>
      <c r="R113" s="10" t="s">
        <v>156</v>
      </c>
    </row>
    <row r="114" spans="1:18" x14ac:dyDescent="0.2">
      <c r="A114" s="6" t="s">
        <v>145</v>
      </c>
      <c r="B114" s="6" t="s">
        <v>185</v>
      </c>
      <c r="C114" s="6" t="str">
        <f>LEFT(B114,11)</f>
        <v>Workshop-05</v>
      </c>
      <c r="D114" s="15" t="str">
        <f>RIGHT(B114,5)</f>
        <v>05/18</v>
      </c>
      <c r="E114" s="6" t="s">
        <v>86</v>
      </c>
      <c r="F114" s="6" t="s">
        <v>43</v>
      </c>
      <c r="G114" s="16">
        <v>45854</v>
      </c>
      <c r="H114" s="6" t="s">
        <v>71</v>
      </c>
      <c r="I114" s="6" t="s">
        <v>139</v>
      </c>
      <c r="J114" s="17"/>
      <c r="K114" s="6" t="s">
        <v>136</v>
      </c>
      <c r="L114" s="18" t="str">
        <f t="shared" si="24"/>
        <v>Pipeworks_and_Tour</v>
      </c>
      <c r="M114" s="18" t="str">
        <f t="shared" si="25"/>
        <v>Wednesday 13:30 - 17:00 Week 29</v>
      </c>
      <c r="N114" s="6" t="s">
        <v>95</v>
      </c>
      <c r="O114" s="6" t="str">
        <f t="shared" si="26"/>
        <v>Pipeworks_and_Tour</v>
      </c>
      <c r="P114" s="6" t="s">
        <v>25</v>
      </c>
      <c r="Q114" s="11" t="s">
        <v>26</v>
      </c>
      <c r="R114" s="10"/>
    </row>
    <row r="115" spans="1:18" x14ac:dyDescent="0.2">
      <c r="A115" s="6" t="s">
        <v>145</v>
      </c>
      <c r="B115" s="6" t="s">
        <v>186</v>
      </c>
      <c r="C115" s="6" t="str">
        <f t="shared" ref="C115:C119" si="27">LEFT(B115,11)</f>
        <v>Workshop-07</v>
      </c>
      <c r="D115" s="15" t="str">
        <f t="shared" ref="D115:D119" si="28">RIGHT(B115,5)</f>
        <v>07/19</v>
      </c>
      <c r="E115" s="6" t="s">
        <v>107</v>
      </c>
      <c r="F115" s="6" t="s">
        <v>21</v>
      </c>
      <c r="G115" s="16">
        <v>45855</v>
      </c>
      <c r="H115" s="6" t="s">
        <v>53</v>
      </c>
      <c r="I115" s="6" t="s">
        <v>139</v>
      </c>
      <c r="J115" s="17"/>
      <c r="K115" s="6"/>
      <c r="L115" s="18" t="str">
        <f t="shared" si="21"/>
        <v>Hands_on_Tool_Training</v>
      </c>
      <c r="M115" s="18" t="str">
        <f t="shared" si="22"/>
        <v>Thursday 09:00 - 12:30 Week 29</v>
      </c>
      <c r="N115" s="6" t="s">
        <v>171</v>
      </c>
      <c r="O115" s="6" t="str">
        <f t="shared" si="23"/>
        <v>Hands_on_Tool_Training</v>
      </c>
      <c r="P115" s="6" t="s">
        <v>25</v>
      </c>
      <c r="Q115" s="11" t="s">
        <v>26</v>
      </c>
      <c r="R115" s="10"/>
    </row>
    <row r="116" spans="1:18" x14ac:dyDescent="0.2">
      <c r="A116" s="7" t="s">
        <v>141</v>
      </c>
      <c r="B116" s="7" t="s">
        <v>187</v>
      </c>
      <c r="C116" s="7" t="str">
        <f t="shared" si="27"/>
        <v>Workshop-06</v>
      </c>
      <c r="D116" s="20" t="str">
        <f t="shared" si="28"/>
        <v>06/19</v>
      </c>
      <c r="E116" s="7" t="s">
        <v>107</v>
      </c>
      <c r="F116" s="7" t="s">
        <v>21</v>
      </c>
      <c r="G116" s="21">
        <v>45855</v>
      </c>
      <c r="H116" s="7" t="s">
        <v>76</v>
      </c>
      <c r="I116" s="7" t="s">
        <v>139</v>
      </c>
      <c r="J116" s="22"/>
      <c r="K116" s="7"/>
      <c r="L116" s="23" t="str">
        <f t="shared" si="21"/>
        <v>Data_Collection_Mapping</v>
      </c>
      <c r="M116" s="23" t="str">
        <f t="shared" si="22"/>
        <v>Thursday 09:00 - 12:30 Week 29</v>
      </c>
      <c r="N116" s="7" t="s">
        <v>77</v>
      </c>
      <c r="O116" s="7" t="str">
        <f t="shared" si="23"/>
        <v>Data_Collection_Mapping</v>
      </c>
      <c r="P116" s="7" t="s">
        <v>25</v>
      </c>
      <c r="Q116" s="11" t="s">
        <v>26</v>
      </c>
      <c r="R116" s="10" t="s">
        <v>156</v>
      </c>
    </row>
    <row r="117" spans="1:18" x14ac:dyDescent="0.2">
      <c r="A117" s="7" t="s">
        <v>142</v>
      </c>
      <c r="B117" s="7" t="s">
        <v>188</v>
      </c>
      <c r="C117" s="7" t="str">
        <f t="shared" si="27"/>
        <v>Workshop-04</v>
      </c>
      <c r="D117" s="20" t="str">
        <f t="shared" si="28"/>
        <v>04/19</v>
      </c>
      <c r="E117" s="7" t="s">
        <v>107</v>
      </c>
      <c r="F117" s="7" t="s">
        <v>21</v>
      </c>
      <c r="G117" s="21">
        <v>45855</v>
      </c>
      <c r="H117" s="7" t="s">
        <v>60</v>
      </c>
      <c r="I117" s="7" t="s">
        <v>139</v>
      </c>
      <c r="J117" s="22"/>
      <c r="K117" s="7"/>
      <c r="L117" s="23" t="str">
        <f t="shared" si="21"/>
        <v>Measurement_and_Instrumentation</v>
      </c>
      <c r="M117" s="23" t="str">
        <f t="shared" si="22"/>
        <v>Thursday 09:00 - 12:30 Week 29</v>
      </c>
      <c r="N117" s="7" t="s">
        <v>89</v>
      </c>
      <c r="O117" s="7" t="str">
        <f t="shared" si="23"/>
        <v>Measurement_and_Instrumentation</v>
      </c>
      <c r="P117" s="7" t="s">
        <v>25</v>
      </c>
      <c r="Q117" s="11" t="s">
        <v>26</v>
      </c>
      <c r="R117" s="10" t="s">
        <v>156</v>
      </c>
    </row>
    <row r="118" spans="1:18" x14ac:dyDescent="0.2">
      <c r="A118" s="6" t="s">
        <v>143</v>
      </c>
      <c r="B118" s="6" t="s">
        <v>189</v>
      </c>
      <c r="C118" s="6" t="str">
        <f t="shared" si="27"/>
        <v>Workshop-03</v>
      </c>
      <c r="D118" s="15" t="str">
        <f t="shared" si="28"/>
        <v>03/19</v>
      </c>
      <c r="E118" s="6" t="s">
        <v>107</v>
      </c>
      <c r="F118" s="6" t="s">
        <v>21</v>
      </c>
      <c r="G118" s="16">
        <v>45855</v>
      </c>
      <c r="H118" s="6" t="s">
        <v>66</v>
      </c>
      <c r="I118" s="6" t="s">
        <v>139</v>
      </c>
      <c r="J118" s="17"/>
      <c r="K118" s="6"/>
      <c r="L118" s="18" t="str">
        <f t="shared" si="21"/>
        <v>Computer_Teardown_and_File_Recovery</v>
      </c>
      <c r="M118" s="18" t="str">
        <f t="shared" si="22"/>
        <v>Thursday 09:00 - 12:30 Week 29</v>
      </c>
      <c r="N118" s="6" t="s">
        <v>91</v>
      </c>
      <c r="O118" s="6" t="str">
        <f t="shared" si="23"/>
        <v>Computer_Teardown_and_File_Recovery</v>
      </c>
      <c r="P118" s="6" t="s">
        <v>25</v>
      </c>
      <c r="Q118" s="11" t="s">
        <v>26</v>
      </c>
      <c r="R118" s="10"/>
    </row>
    <row r="119" spans="1:18" x14ac:dyDescent="0.2">
      <c r="A119" s="6" t="s">
        <v>146</v>
      </c>
      <c r="B119" s="6" t="s">
        <v>190</v>
      </c>
      <c r="C119" s="6" t="str">
        <f t="shared" si="27"/>
        <v>Workshop-08</v>
      </c>
      <c r="D119" s="15" t="str">
        <f t="shared" si="28"/>
        <v>08/19</v>
      </c>
      <c r="E119" s="6" t="s">
        <v>107</v>
      </c>
      <c r="F119" s="6" t="s">
        <v>21</v>
      </c>
      <c r="G119" s="16">
        <v>45855</v>
      </c>
      <c r="H119" s="6" t="s">
        <v>63</v>
      </c>
      <c r="I119" s="6" t="s">
        <v>139</v>
      </c>
      <c r="J119" s="17"/>
      <c r="K119" s="6"/>
      <c r="L119" s="18" t="str">
        <f t="shared" si="21"/>
        <v>Mechanical_Reverse_Engineering</v>
      </c>
      <c r="M119" s="18" t="str">
        <f t="shared" si="22"/>
        <v>Thursday 09:00 - 12:30 Week 29</v>
      </c>
      <c r="N119" s="6" t="s">
        <v>166</v>
      </c>
      <c r="O119" s="6" t="str">
        <f t="shared" si="23"/>
        <v>Mechanical_Reverse_Engineering</v>
      </c>
      <c r="P119" s="6" t="s">
        <v>25</v>
      </c>
      <c r="Q119" s="11" t="s">
        <v>26</v>
      </c>
      <c r="R119" s="10"/>
    </row>
    <row r="120" spans="1:18" x14ac:dyDescent="0.2">
      <c r="A120" s="4" t="s">
        <v>145</v>
      </c>
      <c r="B120" s="4" t="s">
        <v>186</v>
      </c>
      <c r="C120" s="4" t="s">
        <v>56</v>
      </c>
      <c r="D120" s="4" t="s">
        <v>191</v>
      </c>
      <c r="E120" s="4" t="s">
        <v>107</v>
      </c>
      <c r="F120" s="4" t="s">
        <v>21</v>
      </c>
      <c r="G120" s="26">
        <v>45855</v>
      </c>
      <c r="H120" s="4" t="s">
        <v>53</v>
      </c>
      <c r="I120" s="4" t="s">
        <v>139</v>
      </c>
      <c r="J120" s="4"/>
      <c r="K120" s="26"/>
      <c r="L120" s="27" t="str">
        <f t="shared" si="21"/>
        <v>Hands_on_Tool_Training</v>
      </c>
      <c r="M120" s="27" t="str">
        <f t="shared" si="22"/>
        <v>Thursday 09:00 - 12:30 Week 29</v>
      </c>
      <c r="N120" s="4" t="s">
        <v>112</v>
      </c>
      <c r="O120" s="4" t="str">
        <f t="shared" si="23"/>
        <v>Hands_on_Tool_Training</v>
      </c>
      <c r="P120" s="4" t="s">
        <v>45</v>
      </c>
      <c r="Q120" s="11" t="s">
        <v>26</v>
      </c>
      <c r="R120" s="10"/>
    </row>
    <row r="121" spans="1:18" x14ac:dyDescent="0.2">
      <c r="A121" s="4" t="s">
        <v>145</v>
      </c>
      <c r="B121" s="4" t="s">
        <v>186</v>
      </c>
      <c r="C121" s="4" t="s">
        <v>56</v>
      </c>
      <c r="D121" s="4" t="s">
        <v>191</v>
      </c>
      <c r="E121" s="4" t="s">
        <v>107</v>
      </c>
      <c r="F121" s="4" t="s">
        <v>21</v>
      </c>
      <c r="G121" s="26">
        <v>45855</v>
      </c>
      <c r="H121" s="4" t="s">
        <v>53</v>
      </c>
      <c r="I121" s="4" t="s">
        <v>139</v>
      </c>
      <c r="J121" s="4"/>
      <c r="K121" s="26"/>
      <c r="L121" s="27" t="str">
        <f t="shared" si="21"/>
        <v>Hands_on_Tool_Training</v>
      </c>
      <c r="M121" s="27" t="str">
        <f t="shared" si="22"/>
        <v>Thursday 09:00 - 12:30 Week 29</v>
      </c>
      <c r="N121" s="4" t="s">
        <v>113</v>
      </c>
      <c r="O121" s="4" t="str">
        <f t="shared" si="23"/>
        <v>Hands_on_Tool_Training</v>
      </c>
      <c r="P121" s="4" t="s">
        <v>45</v>
      </c>
      <c r="Q121" s="11" t="s">
        <v>26</v>
      </c>
      <c r="R121" s="10"/>
    </row>
    <row r="122" spans="1:18" x14ac:dyDescent="0.2">
      <c r="A122" s="7" t="s">
        <v>137</v>
      </c>
      <c r="B122" s="7" t="s">
        <v>192</v>
      </c>
      <c r="C122" s="7" t="str">
        <f>LEFT(B122,11)</f>
        <v>Workshop-09</v>
      </c>
      <c r="D122" s="20" t="str">
        <f>RIGHT(B122,5)</f>
        <v>09/19</v>
      </c>
      <c r="E122" s="7" t="s">
        <v>107</v>
      </c>
      <c r="F122" s="7" t="s">
        <v>21</v>
      </c>
      <c r="G122" s="21">
        <v>45855</v>
      </c>
      <c r="H122" s="7" t="s">
        <v>68</v>
      </c>
      <c r="I122" s="7" t="s">
        <v>139</v>
      </c>
      <c r="J122" s="22"/>
      <c r="K122" s="7"/>
      <c r="L122" s="23" t="str">
        <f t="shared" si="21"/>
        <v>Soldering_and_Circuit</v>
      </c>
      <c r="M122" s="23" t="str">
        <f t="shared" si="22"/>
        <v>Thursday 09:00 - 12:30 Week 29</v>
      </c>
      <c r="N122" s="7" t="s">
        <v>134</v>
      </c>
      <c r="O122" s="7" t="str">
        <f t="shared" si="23"/>
        <v>Soldering_and_Circuit</v>
      </c>
      <c r="P122" s="7" t="s">
        <v>25</v>
      </c>
      <c r="Q122" s="11" t="s">
        <v>26</v>
      </c>
      <c r="R122" s="10"/>
    </row>
    <row r="123" spans="1:18" x14ac:dyDescent="0.2">
      <c r="A123" s="6" t="s">
        <v>145</v>
      </c>
      <c r="B123" s="6" t="s">
        <v>193</v>
      </c>
      <c r="C123" s="6" t="str">
        <f>LEFT(B123,11)</f>
        <v>Workshop-08</v>
      </c>
      <c r="D123" s="15" t="str">
        <f>RIGHT(B123,5)</f>
        <v>08/20</v>
      </c>
      <c r="E123" s="6" t="s">
        <v>107</v>
      </c>
      <c r="F123" s="6" t="s">
        <v>43</v>
      </c>
      <c r="G123" s="16">
        <v>45855</v>
      </c>
      <c r="H123" s="6" t="s">
        <v>63</v>
      </c>
      <c r="I123" s="6" t="s">
        <v>139</v>
      </c>
      <c r="J123" s="17"/>
      <c r="K123" s="6"/>
      <c r="L123" s="18" t="str">
        <f t="shared" si="21"/>
        <v>Mechanical_Reverse_Engineering</v>
      </c>
      <c r="M123" s="18" t="str">
        <f t="shared" si="22"/>
        <v>Thursday 13:30 - 17:00 Week 29</v>
      </c>
      <c r="N123" s="6" t="s">
        <v>54</v>
      </c>
      <c r="O123" s="6" t="str">
        <f t="shared" si="23"/>
        <v>Mechanical_Reverse_Engineering</v>
      </c>
      <c r="P123" s="6" t="s">
        <v>25</v>
      </c>
      <c r="Q123" s="11" t="s">
        <v>26</v>
      </c>
      <c r="R123" s="10"/>
    </row>
    <row r="124" spans="1:18" x14ac:dyDescent="0.2">
      <c r="A124" s="7" t="s">
        <v>142</v>
      </c>
      <c r="B124" s="7" t="s">
        <v>194</v>
      </c>
      <c r="C124" s="7" t="str">
        <f>LEFT(B124,11)</f>
        <v>Workshop-03</v>
      </c>
      <c r="D124" s="20" t="str">
        <f>RIGHT(B124,5)</f>
        <v>03/20</v>
      </c>
      <c r="E124" s="7" t="s">
        <v>107</v>
      </c>
      <c r="F124" s="7" t="s">
        <v>43</v>
      </c>
      <c r="G124" s="21">
        <v>45855</v>
      </c>
      <c r="H124" s="7" t="s">
        <v>66</v>
      </c>
      <c r="I124" s="7" t="s">
        <v>139</v>
      </c>
      <c r="J124" s="22"/>
      <c r="K124" s="7"/>
      <c r="L124" s="23" t="str">
        <f t="shared" si="21"/>
        <v>Computer_Teardown_and_File_Recovery</v>
      </c>
      <c r="M124" s="23" t="str">
        <f t="shared" si="22"/>
        <v>Thursday 13:30 - 17:00 Week 29</v>
      </c>
      <c r="N124" s="7" t="s">
        <v>121</v>
      </c>
      <c r="O124" s="7" t="str">
        <f t="shared" si="23"/>
        <v>Computer_Teardown_and_File_Recovery</v>
      </c>
      <c r="P124" s="7" t="s">
        <v>25</v>
      </c>
      <c r="Q124" s="11" t="s">
        <v>26</v>
      </c>
      <c r="R124" s="10" t="s">
        <v>156</v>
      </c>
    </row>
    <row r="125" spans="1:18" x14ac:dyDescent="0.2">
      <c r="A125" s="6" t="s">
        <v>143</v>
      </c>
      <c r="B125" s="6" t="s">
        <v>195</v>
      </c>
      <c r="C125" s="6" t="str">
        <f>LEFT(B125,11)</f>
        <v>Workshop-06</v>
      </c>
      <c r="D125" s="15" t="str">
        <f>RIGHT(B125,5)</f>
        <v>06/20</v>
      </c>
      <c r="E125" s="6" t="s">
        <v>107</v>
      </c>
      <c r="F125" s="6" t="s">
        <v>43</v>
      </c>
      <c r="G125" s="16">
        <v>45855</v>
      </c>
      <c r="H125" s="6" t="s">
        <v>76</v>
      </c>
      <c r="I125" s="6" t="s">
        <v>139</v>
      </c>
      <c r="J125" s="17"/>
      <c r="K125" s="6"/>
      <c r="L125" s="18" t="str">
        <f t="shared" si="21"/>
        <v>Data_Collection_Mapping</v>
      </c>
      <c r="M125" s="18" t="str">
        <f t="shared" si="22"/>
        <v>Thursday 13:30 - 17:00 Week 29</v>
      </c>
      <c r="N125" s="6" t="s">
        <v>77</v>
      </c>
      <c r="O125" s="6" t="str">
        <f t="shared" si="23"/>
        <v>Data_Collection_Mapping</v>
      </c>
      <c r="P125" s="6" t="s">
        <v>25</v>
      </c>
      <c r="Q125" s="11" t="s">
        <v>26</v>
      </c>
      <c r="R125" s="10"/>
    </row>
    <row r="126" spans="1:18" x14ac:dyDescent="0.2">
      <c r="A126" s="4" t="s">
        <v>137</v>
      </c>
      <c r="B126" s="4" t="s">
        <v>196</v>
      </c>
      <c r="C126" s="4" t="s">
        <v>56</v>
      </c>
      <c r="D126" s="4" t="s">
        <v>197</v>
      </c>
      <c r="E126" s="4" t="s">
        <v>107</v>
      </c>
      <c r="F126" s="4" t="s">
        <v>43</v>
      </c>
      <c r="G126" s="26">
        <v>45855</v>
      </c>
      <c r="H126" s="4" t="s">
        <v>53</v>
      </c>
      <c r="I126" s="4" t="s">
        <v>139</v>
      </c>
      <c r="J126" s="4"/>
      <c r="K126" s="26"/>
      <c r="L126" s="27" t="str">
        <f t="shared" si="21"/>
        <v>Hands_on_Tool_Training</v>
      </c>
      <c r="M126" s="27" t="str">
        <f t="shared" si="22"/>
        <v>Thursday 13:30 - 17:00 Week 29</v>
      </c>
      <c r="N126" s="4" t="s">
        <v>166</v>
      </c>
      <c r="O126" s="4" t="str">
        <f t="shared" si="23"/>
        <v>Hands_on_Tool_Training</v>
      </c>
      <c r="P126" s="4" t="s">
        <v>45</v>
      </c>
      <c r="Q126" s="11" t="s">
        <v>26</v>
      </c>
      <c r="R126" s="10"/>
    </row>
    <row r="127" spans="1:18" x14ac:dyDescent="0.2">
      <c r="A127" s="7" t="s">
        <v>137</v>
      </c>
      <c r="B127" s="7" t="s">
        <v>196</v>
      </c>
      <c r="C127" s="7" t="str">
        <f>LEFT(B127,11)</f>
        <v>Workshop-07</v>
      </c>
      <c r="D127" s="20" t="str">
        <f>RIGHT(B127,5)</f>
        <v>07/20</v>
      </c>
      <c r="E127" s="7" t="s">
        <v>107</v>
      </c>
      <c r="F127" s="7" t="s">
        <v>43</v>
      </c>
      <c r="G127" s="21">
        <v>45855</v>
      </c>
      <c r="H127" s="7" t="s">
        <v>53</v>
      </c>
      <c r="I127" s="7" t="s">
        <v>139</v>
      </c>
      <c r="J127" s="22"/>
      <c r="K127" s="7"/>
      <c r="L127" s="23" t="str">
        <f t="shared" si="21"/>
        <v>Hands_on_Tool_Training</v>
      </c>
      <c r="M127" s="23" t="str">
        <f t="shared" si="22"/>
        <v>Thursday 13:30 - 17:00 Week 29</v>
      </c>
      <c r="N127" s="7" t="s">
        <v>92</v>
      </c>
      <c r="O127" s="7" t="str">
        <f t="shared" si="23"/>
        <v>Hands_on_Tool_Training</v>
      </c>
      <c r="P127" s="7" t="s">
        <v>25</v>
      </c>
      <c r="Q127" s="11" t="s">
        <v>26</v>
      </c>
      <c r="R127" s="10"/>
    </row>
    <row r="128" spans="1:18" x14ac:dyDescent="0.2">
      <c r="A128" s="7" t="s">
        <v>141</v>
      </c>
      <c r="B128" s="7" t="s">
        <v>198</v>
      </c>
      <c r="C128" s="7" t="str">
        <f>LEFT(B128,11)</f>
        <v>Workshop-05</v>
      </c>
      <c r="D128" s="20" t="str">
        <f>RIGHT(B128,5)</f>
        <v>05/20</v>
      </c>
      <c r="E128" s="7" t="s">
        <v>107</v>
      </c>
      <c r="F128" s="7" t="s">
        <v>43</v>
      </c>
      <c r="G128" s="21">
        <v>45855</v>
      </c>
      <c r="H128" s="7" t="s">
        <v>71</v>
      </c>
      <c r="I128" s="7" t="s">
        <v>139</v>
      </c>
      <c r="J128" s="22"/>
      <c r="K128" s="7" t="s">
        <v>83</v>
      </c>
      <c r="L128" s="23" t="str">
        <f t="shared" si="21"/>
        <v>Pipeworks_and_Tour</v>
      </c>
      <c r="M128" s="23" t="str">
        <f t="shared" si="22"/>
        <v>Thursday 13:30 - 17:00 Week 29</v>
      </c>
      <c r="N128" s="7" t="s">
        <v>72</v>
      </c>
      <c r="O128" s="7" t="str">
        <f t="shared" si="23"/>
        <v>Pipeworks_and_Tour</v>
      </c>
      <c r="P128" s="7" t="s">
        <v>25</v>
      </c>
      <c r="Q128" s="11" t="s">
        <v>26</v>
      </c>
      <c r="R128" s="10" t="s">
        <v>156</v>
      </c>
    </row>
    <row r="129" spans="1:18" x14ac:dyDescent="0.2">
      <c r="A129" s="6" t="s">
        <v>146</v>
      </c>
      <c r="B129" s="6" t="s">
        <v>199</v>
      </c>
      <c r="C129" s="6" t="str">
        <f>LEFT(B129,11)</f>
        <v>Workshop-09</v>
      </c>
      <c r="D129" s="15" t="str">
        <f>RIGHT(B129,5)</f>
        <v>09/20</v>
      </c>
      <c r="E129" s="6" t="s">
        <v>107</v>
      </c>
      <c r="F129" s="6" t="s">
        <v>43</v>
      </c>
      <c r="G129" s="16">
        <v>45855</v>
      </c>
      <c r="H129" s="6" t="s">
        <v>68</v>
      </c>
      <c r="I129" s="6" t="s">
        <v>139</v>
      </c>
      <c r="J129" s="17"/>
      <c r="K129" s="6"/>
      <c r="L129" s="18" t="str">
        <f t="shared" si="21"/>
        <v>Soldering_and_Circuit</v>
      </c>
      <c r="M129" s="18" t="str">
        <f t="shared" si="22"/>
        <v>Thursday 13:30 - 17:00 Week 29</v>
      </c>
      <c r="N129" s="6" t="s">
        <v>136</v>
      </c>
      <c r="O129" s="6" t="str">
        <f t="shared" si="23"/>
        <v>Soldering_and_Circuit</v>
      </c>
      <c r="P129" s="6" t="s">
        <v>25</v>
      </c>
      <c r="Q129" s="11" t="s">
        <v>26</v>
      </c>
      <c r="R129" s="10"/>
    </row>
    <row r="130" spans="1:18" x14ac:dyDescent="0.2">
      <c r="A130" s="4" t="s">
        <v>137</v>
      </c>
      <c r="B130" s="4" t="s">
        <v>196</v>
      </c>
      <c r="C130" s="4" t="s">
        <v>56</v>
      </c>
      <c r="D130" s="4" t="s">
        <v>197</v>
      </c>
      <c r="E130" s="4" t="s">
        <v>107</v>
      </c>
      <c r="F130" s="4" t="s">
        <v>43</v>
      </c>
      <c r="G130" s="26">
        <v>45855</v>
      </c>
      <c r="H130" s="4" t="s">
        <v>53</v>
      </c>
      <c r="I130" s="4" t="s">
        <v>139</v>
      </c>
      <c r="J130" s="4"/>
      <c r="K130" s="26"/>
      <c r="L130" s="27" t="str">
        <f t="shared" si="21"/>
        <v>Hands_on_Tool_Training</v>
      </c>
      <c r="M130" s="27" t="str">
        <f t="shared" si="22"/>
        <v>Thursday 13:30 - 17:00 Week 29</v>
      </c>
      <c r="N130" s="4" t="s">
        <v>161</v>
      </c>
      <c r="O130" s="4" t="str">
        <f t="shared" si="23"/>
        <v>Hands_on_Tool_Training</v>
      </c>
      <c r="P130" s="4" t="s">
        <v>45</v>
      </c>
      <c r="Q130" s="11" t="s">
        <v>26</v>
      </c>
      <c r="R130" s="10"/>
    </row>
    <row r="131" spans="1:18" x14ac:dyDescent="0.2">
      <c r="A131" s="7" t="s">
        <v>137</v>
      </c>
      <c r="B131" s="7" t="s">
        <v>200</v>
      </c>
      <c r="C131" s="7" t="str">
        <f>LEFT(B131,11)</f>
        <v>Workshop-05</v>
      </c>
      <c r="D131" s="20" t="str">
        <f>RIGHT(B131,5)</f>
        <v>05/21</v>
      </c>
      <c r="E131" s="7" t="s">
        <v>128</v>
      </c>
      <c r="F131" s="7" t="s">
        <v>21</v>
      </c>
      <c r="G131" s="21">
        <v>45856</v>
      </c>
      <c r="H131" s="7" t="s">
        <v>71</v>
      </c>
      <c r="I131" s="7" t="s">
        <v>139</v>
      </c>
      <c r="J131" s="22"/>
      <c r="K131" s="7" t="s">
        <v>54</v>
      </c>
      <c r="L131" s="23" t="str">
        <f t="shared" si="21"/>
        <v>Pipeworks_and_Tour</v>
      </c>
      <c r="M131" s="23" t="str">
        <f t="shared" si="22"/>
        <v>Friday 09:00 - 12:30 Week 29</v>
      </c>
      <c r="N131" s="7" t="s">
        <v>100</v>
      </c>
      <c r="O131" s="7" t="str">
        <f t="shared" si="23"/>
        <v>Pipeworks_and_Tour</v>
      </c>
      <c r="P131" s="7" t="s">
        <v>25</v>
      </c>
      <c r="Q131" s="11" t="s">
        <v>26</v>
      </c>
      <c r="R131" s="10"/>
    </row>
    <row r="132" spans="1:18" x14ac:dyDescent="0.2">
      <c r="A132" s="7" t="s">
        <v>142</v>
      </c>
      <c r="B132" s="7" t="s">
        <v>201</v>
      </c>
      <c r="C132" s="7" t="str">
        <f>LEFT(B132,11)</f>
        <v>Workshop-06</v>
      </c>
      <c r="D132" s="20" t="str">
        <f>RIGHT(B132,5)</f>
        <v>06/21</v>
      </c>
      <c r="E132" s="7" t="s">
        <v>128</v>
      </c>
      <c r="F132" s="7" t="s">
        <v>21</v>
      </c>
      <c r="G132" s="21">
        <v>45856</v>
      </c>
      <c r="H132" s="7" t="s">
        <v>76</v>
      </c>
      <c r="I132" s="7" t="s">
        <v>139</v>
      </c>
      <c r="J132" s="22"/>
      <c r="K132" s="7"/>
      <c r="L132" s="23" t="str">
        <f t="shared" si="21"/>
        <v>Data_Collection_Mapping</v>
      </c>
      <c r="M132" s="23" t="str">
        <f t="shared" si="22"/>
        <v>Friday 09:00 - 12:30 Week 29</v>
      </c>
      <c r="N132" s="7" t="s">
        <v>163</v>
      </c>
      <c r="O132" s="7" t="str">
        <f t="shared" si="23"/>
        <v>Data_Collection_Mapping</v>
      </c>
      <c r="P132" s="7" t="s">
        <v>25</v>
      </c>
      <c r="Q132" s="11" t="s">
        <v>26</v>
      </c>
      <c r="R132" s="10" t="s">
        <v>156</v>
      </c>
    </row>
    <row r="133" spans="1:18" x14ac:dyDescent="0.2">
      <c r="A133" s="6" t="s">
        <v>143</v>
      </c>
      <c r="B133" s="6" t="s">
        <v>202</v>
      </c>
      <c r="C133" s="6" t="str">
        <f>LEFT(B133,11)</f>
        <v>Workshop-08</v>
      </c>
      <c r="D133" s="15" t="str">
        <f>RIGHT(B133,5)</f>
        <v>08/21</v>
      </c>
      <c r="E133" s="6" t="s">
        <v>128</v>
      </c>
      <c r="F133" s="6" t="s">
        <v>21</v>
      </c>
      <c r="G133" s="16">
        <v>45856</v>
      </c>
      <c r="H133" s="6" t="s">
        <v>63</v>
      </c>
      <c r="I133" s="6" t="s">
        <v>139</v>
      </c>
      <c r="J133" s="17"/>
      <c r="K133" s="6"/>
      <c r="L133" s="18" t="str">
        <f t="shared" si="21"/>
        <v>Mechanical_Reverse_Engineering</v>
      </c>
      <c r="M133" s="18" t="str">
        <f t="shared" si="22"/>
        <v>Friday 09:00 - 12:30 Week 29</v>
      </c>
      <c r="N133" s="6" t="s">
        <v>31</v>
      </c>
      <c r="O133" s="6" t="str">
        <f t="shared" si="23"/>
        <v>Mechanical_Reverse_Engineering</v>
      </c>
      <c r="P133" s="6" t="s">
        <v>25</v>
      </c>
      <c r="Q133" s="11" t="s">
        <v>26</v>
      </c>
      <c r="R133" s="10"/>
    </row>
    <row r="134" spans="1:18" x14ac:dyDescent="0.2">
      <c r="A134" s="4" t="s">
        <v>146</v>
      </c>
      <c r="B134" s="4" t="s">
        <v>203</v>
      </c>
      <c r="C134" s="4" t="s">
        <v>56</v>
      </c>
      <c r="D134" s="4" t="s">
        <v>204</v>
      </c>
      <c r="E134" s="4" t="s">
        <v>128</v>
      </c>
      <c r="F134" s="4" t="s">
        <v>21</v>
      </c>
      <c r="G134" s="26">
        <v>45856</v>
      </c>
      <c r="H134" s="4" t="s">
        <v>53</v>
      </c>
      <c r="I134" s="4" t="s">
        <v>139</v>
      </c>
      <c r="J134" s="4"/>
      <c r="K134" s="26"/>
      <c r="L134" s="27" t="str">
        <f t="shared" si="21"/>
        <v>Hands_on_Tool_Training</v>
      </c>
      <c r="M134" s="27" t="str">
        <f t="shared" si="22"/>
        <v>Friday 09:00 - 12:30 Week 29</v>
      </c>
      <c r="N134" s="4" t="s">
        <v>166</v>
      </c>
      <c r="O134" s="4" t="str">
        <f t="shared" si="23"/>
        <v>Hands_on_Tool_Training</v>
      </c>
      <c r="P134" s="4" t="s">
        <v>45</v>
      </c>
      <c r="Q134" s="11" t="s">
        <v>26</v>
      </c>
      <c r="R134" s="10"/>
    </row>
    <row r="135" spans="1:18" x14ac:dyDescent="0.2">
      <c r="A135" s="6" t="s">
        <v>146</v>
      </c>
      <c r="B135" s="6" t="s">
        <v>203</v>
      </c>
      <c r="C135" s="6" t="str">
        <f>LEFT(B135,11)</f>
        <v>Workshop-07</v>
      </c>
      <c r="D135" s="15" t="str">
        <f>RIGHT(B135,5)</f>
        <v>07/21</v>
      </c>
      <c r="E135" s="6" t="s">
        <v>128</v>
      </c>
      <c r="F135" s="6" t="s">
        <v>21</v>
      </c>
      <c r="G135" s="16">
        <v>45856</v>
      </c>
      <c r="H135" s="6" t="s">
        <v>53</v>
      </c>
      <c r="I135" s="6" t="s">
        <v>139</v>
      </c>
      <c r="J135" s="17"/>
      <c r="K135" s="6"/>
      <c r="L135" s="18" t="str">
        <f t="shared" si="21"/>
        <v>Hands_on_Tool_Training</v>
      </c>
      <c r="M135" s="18" t="str">
        <f t="shared" si="22"/>
        <v>Friday 09:00 - 12:30 Week 29</v>
      </c>
      <c r="N135" s="6" t="s">
        <v>92</v>
      </c>
      <c r="O135" s="6" t="str">
        <f t="shared" si="23"/>
        <v>Hands_on_Tool_Training</v>
      </c>
      <c r="P135" s="6" t="s">
        <v>25</v>
      </c>
      <c r="Q135" s="11" t="s">
        <v>26</v>
      </c>
      <c r="R135" s="10"/>
    </row>
    <row r="136" spans="1:18" x14ac:dyDescent="0.2">
      <c r="A136" s="7" t="s">
        <v>141</v>
      </c>
      <c r="B136" s="7" t="s">
        <v>205</v>
      </c>
      <c r="C136" s="7" t="str">
        <f>LEFT(B136,11)</f>
        <v>Workshop-04</v>
      </c>
      <c r="D136" s="20" t="str">
        <f>RIGHT(B136,5)</f>
        <v>04/21</v>
      </c>
      <c r="E136" s="7" t="s">
        <v>128</v>
      </c>
      <c r="F136" s="7" t="s">
        <v>21</v>
      </c>
      <c r="G136" s="21">
        <v>45856</v>
      </c>
      <c r="H136" s="7" t="s">
        <v>60</v>
      </c>
      <c r="I136" s="7" t="s">
        <v>139</v>
      </c>
      <c r="J136" s="22"/>
      <c r="K136" s="7"/>
      <c r="L136" s="23" t="str">
        <f t="shared" si="21"/>
        <v>Measurement_and_Instrumentation</v>
      </c>
      <c r="M136" s="23" t="str">
        <f t="shared" si="22"/>
        <v>Friday 09:00 - 12:30 Week 29</v>
      </c>
      <c r="N136" s="7" t="s">
        <v>64</v>
      </c>
      <c r="O136" s="7" t="str">
        <f t="shared" si="23"/>
        <v>Measurement_and_Instrumentation</v>
      </c>
      <c r="P136" s="7" t="s">
        <v>25</v>
      </c>
      <c r="Q136" s="11" t="s">
        <v>26</v>
      </c>
      <c r="R136" s="10" t="s">
        <v>156</v>
      </c>
    </row>
    <row r="137" spans="1:18" x14ac:dyDescent="0.2">
      <c r="A137" s="6" t="s">
        <v>145</v>
      </c>
      <c r="B137" s="6" t="s">
        <v>206</v>
      </c>
      <c r="C137" s="6" t="str">
        <f>LEFT(B137,11)</f>
        <v>Workshop-09</v>
      </c>
      <c r="D137" s="15" t="str">
        <f>RIGHT(B137,5)</f>
        <v>09/21</v>
      </c>
      <c r="E137" s="6" t="s">
        <v>128</v>
      </c>
      <c r="F137" s="6" t="s">
        <v>21</v>
      </c>
      <c r="G137" s="16">
        <v>45856</v>
      </c>
      <c r="H137" s="6" t="s">
        <v>68</v>
      </c>
      <c r="I137" s="6" t="s">
        <v>139</v>
      </c>
      <c r="J137" s="17"/>
      <c r="K137" s="6"/>
      <c r="L137" s="18" t="str">
        <f t="shared" si="21"/>
        <v>Soldering_and_Circuit</v>
      </c>
      <c r="M137" s="18" t="str">
        <f t="shared" si="22"/>
        <v>Friday 09:00 - 12:30 Week 29</v>
      </c>
      <c r="N137" s="6" t="s">
        <v>69</v>
      </c>
      <c r="O137" s="6" t="str">
        <f t="shared" si="23"/>
        <v>Soldering_and_Circuit</v>
      </c>
      <c r="P137" s="6" t="s">
        <v>25</v>
      </c>
      <c r="Q137" s="11" t="s">
        <v>26</v>
      </c>
      <c r="R137" s="10" t="s">
        <v>207</v>
      </c>
    </row>
    <row r="138" spans="1:18" x14ac:dyDescent="0.2">
      <c r="A138" s="4" t="s">
        <v>146</v>
      </c>
      <c r="B138" s="4" t="s">
        <v>203</v>
      </c>
      <c r="C138" s="4" t="s">
        <v>56</v>
      </c>
      <c r="D138" s="4" t="s">
        <v>204</v>
      </c>
      <c r="E138" s="4" t="s">
        <v>128</v>
      </c>
      <c r="F138" s="4" t="s">
        <v>21</v>
      </c>
      <c r="G138" s="26">
        <v>45856</v>
      </c>
      <c r="H138" s="4" t="s">
        <v>53</v>
      </c>
      <c r="I138" s="4" t="s">
        <v>139</v>
      </c>
      <c r="J138" s="4"/>
      <c r="K138" s="26"/>
      <c r="L138" s="27" t="str">
        <f t="shared" si="21"/>
        <v>Hands_on_Tool_Training</v>
      </c>
      <c r="M138" s="27" t="str">
        <f t="shared" si="22"/>
        <v>Friday 09:00 - 12:30 Week 29</v>
      </c>
      <c r="N138" s="4" t="s">
        <v>161</v>
      </c>
      <c r="O138" s="4" t="str">
        <f t="shared" si="23"/>
        <v>Hands_on_Tool_Training</v>
      </c>
      <c r="P138" s="4" t="s">
        <v>45</v>
      </c>
      <c r="Q138" s="11" t="s">
        <v>26</v>
      </c>
      <c r="R138" s="10"/>
    </row>
  </sheetData>
  <dataValidations count="1">
    <dataValidation type="list" allowBlank="1" showInputMessage="1" showErrorMessage="1" sqref="Q7:Q138" xr:uid="{C89AF221-899C-4B22-B866-B898499037E4}">
      <formula1>#REF!</formula1>
    </dataValidation>
  </dataValidations>
  <pageMargins left="0.7" right="0.7" top="0.75" bottom="0.75" header="0.3" footer="0.3"/>
  <pageSetup paperSize="0" orientation="portrait"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DC154-131A-48BC-A310-4EF061293C97}">
  <dimension ref="A3:F216"/>
  <sheetViews>
    <sheetView topLeftCell="A3" zoomScale="55" zoomScaleNormal="55" workbookViewId="0">
      <selection activeCell="A3" sqref="A3"/>
    </sheetView>
  </sheetViews>
  <sheetFormatPr baseColWidth="10" defaultColWidth="8.83203125" defaultRowHeight="15" x14ac:dyDescent="0.2"/>
  <cols>
    <col min="1" max="1" width="40.5" bestFit="1" customWidth="1"/>
    <col min="2" max="2" width="13" bestFit="1" customWidth="1"/>
    <col min="3" max="3" width="39.1640625" customWidth="1"/>
    <col min="4" max="4" width="27.5" customWidth="1"/>
    <col min="5" max="5" width="24.5" customWidth="1"/>
  </cols>
  <sheetData>
    <row r="3" spans="1:4" x14ac:dyDescent="0.2">
      <c r="A3" s="2" t="s">
        <v>210</v>
      </c>
      <c r="B3" t="s">
        <v>211</v>
      </c>
    </row>
    <row r="4" spans="1:4" x14ac:dyDescent="0.2">
      <c r="A4" s="1" t="s">
        <v>44</v>
      </c>
      <c r="B4">
        <v>5</v>
      </c>
    </row>
    <row r="5" spans="1:4" x14ac:dyDescent="0.2">
      <c r="A5" s="43" t="s">
        <v>212</v>
      </c>
      <c r="B5">
        <v>1</v>
      </c>
    </row>
    <row r="6" spans="1:4" x14ac:dyDescent="0.2">
      <c r="A6" s="44" t="s">
        <v>213</v>
      </c>
      <c r="B6">
        <v>1</v>
      </c>
    </row>
    <row r="7" spans="1:4" x14ac:dyDescent="0.2">
      <c r="A7" s="43" t="s">
        <v>214</v>
      </c>
      <c r="B7">
        <v>4</v>
      </c>
    </row>
    <row r="8" spans="1:4" x14ac:dyDescent="0.2">
      <c r="A8" s="44" t="s">
        <v>215</v>
      </c>
      <c r="B8">
        <v>1</v>
      </c>
    </row>
    <row r="9" spans="1:4" x14ac:dyDescent="0.2">
      <c r="A9" s="44" t="s">
        <v>216</v>
      </c>
      <c r="B9">
        <v>1</v>
      </c>
      <c r="C9" s="1"/>
    </row>
    <row r="10" spans="1:4" x14ac:dyDescent="0.2">
      <c r="A10" s="44" t="s">
        <v>217</v>
      </c>
      <c r="B10">
        <v>1</v>
      </c>
      <c r="C10" s="1"/>
    </row>
    <row r="11" spans="1:4" x14ac:dyDescent="0.2">
      <c r="A11" s="44" t="s">
        <v>218</v>
      </c>
      <c r="B11">
        <v>1</v>
      </c>
      <c r="C11" s="1"/>
    </row>
    <row r="12" spans="1:4" x14ac:dyDescent="0.2">
      <c r="A12" s="1" t="s">
        <v>54</v>
      </c>
      <c r="B12">
        <v>6</v>
      </c>
      <c r="C12" s="1"/>
    </row>
    <row r="13" spans="1:4" x14ac:dyDescent="0.2">
      <c r="A13" s="43" t="s">
        <v>219</v>
      </c>
      <c r="B13">
        <v>5</v>
      </c>
      <c r="C13" s="1"/>
      <c r="D13" s="3"/>
    </row>
    <row r="14" spans="1:4" x14ac:dyDescent="0.2">
      <c r="A14" s="44" t="s">
        <v>220</v>
      </c>
      <c r="B14">
        <v>1</v>
      </c>
      <c r="C14" s="1"/>
      <c r="D14" s="3"/>
    </row>
    <row r="15" spans="1:4" x14ac:dyDescent="0.2">
      <c r="A15" s="44" t="s">
        <v>221</v>
      </c>
      <c r="B15">
        <v>1</v>
      </c>
      <c r="C15" s="1"/>
      <c r="D15" s="3"/>
    </row>
    <row r="16" spans="1:4" x14ac:dyDescent="0.2">
      <c r="A16" s="44" t="s">
        <v>222</v>
      </c>
      <c r="B16">
        <v>1</v>
      </c>
      <c r="C16" s="1"/>
      <c r="D16" s="3"/>
    </row>
    <row r="17" spans="1:4" x14ac:dyDescent="0.2">
      <c r="A17" s="44" t="s">
        <v>223</v>
      </c>
      <c r="B17">
        <v>1</v>
      </c>
    </row>
    <row r="18" spans="1:4" x14ac:dyDescent="0.2">
      <c r="A18" s="44" t="s">
        <v>218</v>
      </c>
      <c r="B18">
        <v>1</v>
      </c>
    </row>
    <row r="19" spans="1:4" x14ac:dyDescent="0.2">
      <c r="A19" s="43" t="s">
        <v>224</v>
      </c>
      <c r="B19">
        <v>1</v>
      </c>
    </row>
    <row r="20" spans="1:4" x14ac:dyDescent="0.2">
      <c r="A20" s="44" t="s">
        <v>225</v>
      </c>
      <c r="B20">
        <v>1</v>
      </c>
    </row>
    <row r="21" spans="1:4" x14ac:dyDescent="0.2">
      <c r="A21" s="1" t="s">
        <v>121</v>
      </c>
      <c r="B21">
        <v>3</v>
      </c>
    </row>
    <row r="22" spans="1:4" x14ac:dyDescent="0.2">
      <c r="A22" s="43" t="s">
        <v>226</v>
      </c>
      <c r="B22">
        <v>3</v>
      </c>
      <c r="D22" s="41"/>
    </row>
    <row r="23" spans="1:4" x14ac:dyDescent="0.2">
      <c r="A23" s="44" t="s">
        <v>216</v>
      </c>
      <c r="B23">
        <v>1</v>
      </c>
      <c r="D23" s="7"/>
    </row>
    <row r="24" spans="1:4" x14ac:dyDescent="0.2">
      <c r="A24" s="44" t="s">
        <v>225</v>
      </c>
      <c r="B24">
        <v>1</v>
      </c>
    </row>
    <row r="25" spans="1:4" x14ac:dyDescent="0.2">
      <c r="A25" s="44" t="s">
        <v>227</v>
      </c>
      <c r="B25">
        <v>1</v>
      </c>
    </row>
    <row r="26" spans="1:4" x14ac:dyDescent="0.2">
      <c r="A26" s="1" t="s">
        <v>100</v>
      </c>
      <c r="B26">
        <v>3</v>
      </c>
    </row>
    <row r="27" spans="1:4" x14ac:dyDescent="0.2">
      <c r="A27" s="43" t="s">
        <v>212</v>
      </c>
      <c r="B27">
        <v>1</v>
      </c>
    </row>
    <row r="28" spans="1:4" x14ac:dyDescent="0.2">
      <c r="A28" s="44" t="s">
        <v>228</v>
      </c>
      <c r="B28">
        <v>1</v>
      </c>
    </row>
    <row r="29" spans="1:4" x14ac:dyDescent="0.2">
      <c r="A29" s="43" t="s">
        <v>229</v>
      </c>
      <c r="B29">
        <v>2</v>
      </c>
    </row>
    <row r="30" spans="1:4" x14ac:dyDescent="0.2">
      <c r="A30" s="44" t="s">
        <v>230</v>
      </c>
      <c r="B30">
        <v>1</v>
      </c>
    </row>
    <row r="31" spans="1:4" x14ac:dyDescent="0.2">
      <c r="A31" s="44" t="s">
        <v>218</v>
      </c>
      <c r="B31">
        <v>1</v>
      </c>
    </row>
    <row r="32" spans="1:4" x14ac:dyDescent="0.2">
      <c r="A32" s="1" t="s">
        <v>171</v>
      </c>
      <c r="B32">
        <v>3</v>
      </c>
    </row>
    <row r="33" spans="1:5" x14ac:dyDescent="0.2">
      <c r="A33" s="43" t="s">
        <v>219</v>
      </c>
      <c r="B33">
        <v>3</v>
      </c>
    </row>
    <row r="34" spans="1:5" x14ac:dyDescent="0.2">
      <c r="A34" s="44" t="s">
        <v>231</v>
      </c>
      <c r="B34">
        <v>1</v>
      </c>
    </row>
    <row r="35" spans="1:5" x14ac:dyDescent="0.2">
      <c r="A35" s="44" t="s">
        <v>232</v>
      </c>
      <c r="B35">
        <v>1</v>
      </c>
    </row>
    <row r="36" spans="1:5" x14ac:dyDescent="0.2">
      <c r="A36" s="44" t="s">
        <v>227</v>
      </c>
      <c r="B36">
        <v>1</v>
      </c>
    </row>
    <row r="37" spans="1:5" x14ac:dyDescent="0.2">
      <c r="A37" s="1" t="s">
        <v>77</v>
      </c>
      <c r="B37">
        <v>4</v>
      </c>
    </row>
    <row r="38" spans="1:5" x14ac:dyDescent="0.2">
      <c r="A38" s="43" t="s">
        <v>233</v>
      </c>
      <c r="B38">
        <v>4</v>
      </c>
    </row>
    <row r="39" spans="1:5" x14ac:dyDescent="0.2">
      <c r="A39" s="44" t="s">
        <v>231</v>
      </c>
      <c r="B39">
        <v>1</v>
      </c>
    </row>
    <row r="40" spans="1:5" x14ac:dyDescent="0.2">
      <c r="A40" s="44" t="s">
        <v>225</v>
      </c>
      <c r="B40">
        <v>1</v>
      </c>
    </row>
    <row r="41" spans="1:5" x14ac:dyDescent="0.2">
      <c r="A41" s="44" t="s">
        <v>217</v>
      </c>
      <c r="B41">
        <v>1</v>
      </c>
    </row>
    <row r="42" spans="1:5" x14ac:dyDescent="0.2">
      <c r="A42" s="44" t="s">
        <v>223</v>
      </c>
      <c r="B42">
        <v>1</v>
      </c>
    </row>
    <row r="43" spans="1:5" x14ac:dyDescent="0.2">
      <c r="A43" s="1" t="s">
        <v>29</v>
      </c>
      <c r="B43">
        <v>6</v>
      </c>
    </row>
    <row r="44" spans="1:5" x14ac:dyDescent="0.2">
      <c r="A44" s="43" t="s">
        <v>212</v>
      </c>
      <c r="B44">
        <v>2</v>
      </c>
      <c r="E44" s="3"/>
    </row>
    <row r="45" spans="1:5" x14ac:dyDescent="0.2">
      <c r="A45" s="44" t="s">
        <v>234</v>
      </c>
      <c r="B45">
        <v>1</v>
      </c>
      <c r="E45" s="3"/>
    </row>
    <row r="46" spans="1:5" x14ac:dyDescent="0.2">
      <c r="A46" s="44" t="s">
        <v>235</v>
      </c>
      <c r="B46">
        <v>1</v>
      </c>
      <c r="E46" s="3"/>
    </row>
    <row r="47" spans="1:5" x14ac:dyDescent="0.2">
      <c r="A47" s="43" t="s">
        <v>219</v>
      </c>
      <c r="B47">
        <v>4</v>
      </c>
    </row>
    <row r="48" spans="1:5" x14ac:dyDescent="0.2">
      <c r="A48" s="44" t="s">
        <v>220</v>
      </c>
      <c r="B48">
        <v>1</v>
      </c>
    </row>
    <row r="49" spans="1:4" x14ac:dyDescent="0.2">
      <c r="A49" s="44" t="s">
        <v>216</v>
      </c>
      <c r="B49">
        <v>1</v>
      </c>
      <c r="D49" s="7"/>
    </row>
    <row r="50" spans="1:4" x14ac:dyDescent="0.2">
      <c r="A50" s="44" t="s">
        <v>221</v>
      </c>
      <c r="B50">
        <v>1</v>
      </c>
    </row>
    <row r="51" spans="1:4" x14ac:dyDescent="0.2">
      <c r="A51" s="44" t="s">
        <v>227</v>
      </c>
      <c r="B51">
        <v>1</v>
      </c>
    </row>
    <row r="52" spans="1:4" x14ac:dyDescent="0.2">
      <c r="A52" s="1" t="s">
        <v>89</v>
      </c>
      <c r="B52">
        <v>4</v>
      </c>
    </row>
    <row r="53" spans="1:4" x14ac:dyDescent="0.2">
      <c r="A53" s="43" t="s">
        <v>236</v>
      </c>
      <c r="B53">
        <v>4</v>
      </c>
    </row>
    <row r="54" spans="1:4" x14ac:dyDescent="0.2">
      <c r="A54" s="44" t="s">
        <v>215</v>
      </c>
      <c r="B54">
        <v>1</v>
      </c>
    </row>
    <row r="55" spans="1:4" x14ac:dyDescent="0.2">
      <c r="A55" s="44" t="s">
        <v>231</v>
      </c>
      <c r="B55">
        <v>1</v>
      </c>
    </row>
    <row r="56" spans="1:4" x14ac:dyDescent="0.2">
      <c r="A56" s="44" t="s">
        <v>223</v>
      </c>
      <c r="B56">
        <v>1</v>
      </c>
    </row>
    <row r="57" spans="1:4" x14ac:dyDescent="0.2">
      <c r="A57" s="44" t="s">
        <v>232</v>
      </c>
      <c r="B57">
        <v>1</v>
      </c>
    </row>
    <row r="58" spans="1:4" x14ac:dyDescent="0.2">
      <c r="A58" s="1" t="s">
        <v>163</v>
      </c>
      <c r="B58">
        <v>4</v>
      </c>
    </row>
    <row r="59" spans="1:4" x14ac:dyDescent="0.2">
      <c r="A59" s="43" t="s">
        <v>233</v>
      </c>
      <c r="B59">
        <v>4</v>
      </c>
    </row>
    <row r="60" spans="1:4" x14ac:dyDescent="0.2">
      <c r="A60" s="44" t="s">
        <v>230</v>
      </c>
      <c r="B60">
        <v>1</v>
      </c>
    </row>
    <row r="61" spans="1:4" x14ac:dyDescent="0.2">
      <c r="A61" s="44" t="s">
        <v>237</v>
      </c>
      <c r="B61">
        <v>1</v>
      </c>
    </row>
    <row r="62" spans="1:4" x14ac:dyDescent="0.2">
      <c r="A62" s="44" t="s">
        <v>232</v>
      </c>
      <c r="B62">
        <v>1</v>
      </c>
    </row>
    <row r="63" spans="1:4" x14ac:dyDescent="0.2">
      <c r="A63" s="44" t="s">
        <v>227</v>
      </c>
      <c r="B63">
        <v>1</v>
      </c>
    </row>
    <row r="64" spans="1:4" x14ac:dyDescent="0.2">
      <c r="A64" s="1" t="s">
        <v>31</v>
      </c>
      <c r="B64">
        <v>5</v>
      </c>
    </row>
    <row r="65" spans="1:6" x14ac:dyDescent="0.2">
      <c r="A65" s="43" t="s">
        <v>212</v>
      </c>
      <c r="B65">
        <v>2</v>
      </c>
    </row>
    <row r="66" spans="1:6" x14ac:dyDescent="0.2">
      <c r="A66" s="44" t="s">
        <v>234</v>
      </c>
      <c r="B66">
        <v>1</v>
      </c>
    </row>
    <row r="67" spans="1:6" x14ac:dyDescent="0.2">
      <c r="A67" s="44" t="s">
        <v>235</v>
      </c>
      <c r="B67">
        <v>1</v>
      </c>
    </row>
    <row r="68" spans="1:6" x14ac:dyDescent="0.2">
      <c r="A68" s="43" t="s">
        <v>224</v>
      </c>
      <c r="B68">
        <v>3</v>
      </c>
    </row>
    <row r="69" spans="1:6" x14ac:dyDescent="0.2">
      <c r="A69" s="44" t="s">
        <v>220</v>
      </c>
      <c r="B69">
        <v>1</v>
      </c>
    </row>
    <row r="70" spans="1:6" x14ac:dyDescent="0.2">
      <c r="A70" s="44" t="s">
        <v>230</v>
      </c>
      <c r="B70">
        <v>1</v>
      </c>
    </row>
    <row r="71" spans="1:6" x14ac:dyDescent="0.2">
      <c r="A71" s="44" t="s">
        <v>217</v>
      </c>
      <c r="B71">
        <v>1</v>
      </c>
    </row>
    <row r="72" spans="1:6" x14ac:dyDescent="0.2">
      <c r="A72" s="1" t="s">
        <v>91</v>
      </c>
      <c r="B72">
        <v>4</v>
      </c>
    </row>
    <row r="73" spans="1:6" x14ac:dyDescent="0.2">
      <c r="A73" s="43" t="s">
        <v>226</v>
      </c>
      <c r="B73">
        <v>4</v>
      </c>
    </row>
    <row r="74" spans="1:6" x14ac:dyDescent="0.2">
      <c r="A74" s="44" t="s">
        <v>215</v>
      </c>
      <c r="B74">
        <v>1</v>
      </c>
    </row>
    <row r="75" spans="1:6" x14ac:dyDescent="0.2">
      <c r="A75" s="44" t="s">
        <v>231</v>
      </c>
      <c r="B75">
        <v>1</v>
      </c>
    </row>
    <row r="76" spans="1:6" x14ac:dyDescent="0.2">
      <c r="A76" s="44" t="s">
        <v>223</v>
      </c>
      <c r="B76">
        <v>1</v>
      </c>
    </row>
    <row r="77" spans="1:6" x14ac:dyDescent="0.2">
      <c r="A77" s="44" t="s">
        <v>232</v>
      </c>
      <c r="B77">
        <v>1</v>
      </c>
      <c r="F77" s="3"/>
    </row>
    <row r="78" spans="1:6" x14ac:dyDescent="0.2">
      <c r="A78" s="1" t="s">
        <v>61</v>
      </c>
      <c r="B78">
        <v>5</v>
      </c>
    </row>
    <row r="79" spans="1:6" x14ac:dyDescent="0.2">
      <c r="A79" s="43" t="s">
        <v>236</v>
      </c>
      <c r="B79">
        <v>5</v>
      </c>
    </row>
    <row r="80" spans="1:6" x14ac:dyDescent="0.2">
      <c r="A80" s="44" t="s">
        <v>221</v>
      </c>
      <c r="B80">
        <v>1</v>
      </c>
    </row>
    <row r="81" spans="1:2" x14ac:dyDescent="0.2">
      <c r="A81" s="44" t="s">
        <v>222</v>
      </c>
      <c r="B81">
        <v>1</v>
      </c>
    </row>
    <row r="82" spans="1:2" x14ac:dyDescent="0.2">
      <c r="A82" s="44" t="s">
        <v>217</v>
      </c>
      <c r="B82">
        <v>1</v>
      </c>
    </row>
    <row r="83" spans="1:2" x14ac:dyDescent="0.2">
      <c r="A83" s="44" t="s">
        <v>237</v>
      </c>
      <c r="B83">
        <v>1</v>
      </c>
    </row>
    <row r="84" spans="1:2" x14ac:dyDescent="0.2">
      <c r="A84" s="44" t="s">
        <v>218</v>
      </c>
      <c r="B84">
        <v>1</v>
      </c>
    </row>
    <row r="85" spans="1:2" x14ac:dyDescent="0.2">
      <c r="A85" s="1" t="s">
        <v>166</v>
      </c>
      <c r="B85">
        <v>4</v>
      </c>
    </row>
    <row r="86" spans="1:2" x14ac:dyDescent="0.2">
      <c r="A86" s="43" t="s">
        <v>219</v>
      </c>
      <c r="B86">
        <v>2</v>
      </c>
    </row>
    <row r="87" spans="1:2" x14ac:dyDescent="0.2">
      <c r="A87" s="44" t="s">
        <v>230</v>
      </c>
      <c r="B87">
        <v>1</v>
      </c>
    </row>
    <row r="88" spans="1:2" x14ac:dyDescent="0.2">
      <c r="A88" s="44" t="s">
        <v>225</v>
      </c>
      <c r="B88">
        <v>1</v>
      </c>
    </row>
    <row r="89" spans="1:2" x14ac:dyDescent="0.2">
      <c r="A89" s="43" t="s">
        <v>224</v>
      </c>
      <c r="B89">
        <v>2</v>
      </c>
    </row>
    <row r="90" spans="1:2" x14ac:dyDescent="0.2">
      <c r="A90" s="44" t="s">
        <v>231</v>
      </c>
      <c r="B90">
        <v>1</v>
      </c>
    </row>
    <row r="91" spans="1:2" x14ac:dyDescent="0.2">
      <c r="A91" s="44" t="s">
        <v>237</v>
      </c>
      <c r="B91">
        <v>1</v>
      </c>
    </row>
    <row r="92" spans="1:2" x14ac:dyDescent="0.2">
      <c r="A92" s="1" t="s">
        <v>112</v>
      </c>
      <c r="B92">
        <v>4</v>
      </c>
    </row>
    <row r="93" spans="1:2" x14ac:dyDescent="0.2">
      <c r="A93" s="43" t="s">
        <v>212</v>
      </c>
      <c r="B93">
        <v>1</v>
      </c>
    </row>
    <row r="94" spans="1:2" x14ac:dyDescent="0.2">
      <c r="A94" s="44" t="s">
        <v>228</v>
      </c>
      <c r="B94">
        <v>1</v>
      </c>
    </row>
    <row r="95" spans="1:2" x14ac:dyDescent="0.2">
      <c r="A95" s="43" t="s">
        <v>219</v>
      </c>
      <c r="B95">
        <v>3</v>
      </c>
    </row>
    <row r="96" spans="1:2" x14ac:dyDescent="0.2">
      <c r="A96" s="44" t="s">
        <v>215</v>
      </c>
      <c r="B96">
        <v>1</v>
      </c>
    </row>
    <row r="97" spans="1:2" x14ac:dyDescent="0.2">
      <c r="A97" s="44" t="s">
        <v>231</v>
      </c>
      <c r="B97">
        <v>1</v>
      </c>
    </row>
    <row r="98" spans="1:2" x14ac:dyDescent="0.2">
      <c r="A98" s="44" t="s">
        <v>232</v>
      </c>
      <c r="B98">
        <v>1</v>
      </c>
    </row>
    <row r="99" spans="1:2" x14ac:dyDescent="0.2">
      <c r="A99" s="1" t="s">
        <v>113</v>
      </c>
      <c r="B99">
        <v>6</v>
      </c>
    </row>
    <row r="100" spans="1:2" x14ac:dyDescent="0.2">
      <c r="A100" s="43" t="s">
        <v>219</v>
      </c>
      <c r="B100">
        <v>6</v>
      </c>
    </row>
    <row r="101" spans="1:2" x14ac:dyDescent="0.2">
      <c r="A101" s="44" t="s">
        <v>220</v>
      </c>
      <c r="B101">
        <v>1</v>
      </c>
    </row>
    <row r="102" spans="1:2" x14ac:dyDescent="0.2">
      <c r="A102" s="44" t="s">
        <v>215</v>
      </c>
      <c r="B102">
        <v>1</v>
      </c>
    </row>
    <row r="103" spans="1:2" x14ac:dyDescent="0.2">
      <c r="A103" s="44" t="s">
        <v>231</v>
      </c>
      <c r="B103">
        <v>1</v>
      </c>
    </row>
    <row r="104" spans="1:2" x14ac:dyDescent="0.2">
      <c r="A104" s="44" t="s">
        <v>216</v>
      </c>
      <c r="B104">
        <v>1</v>
      </c>
    </row>
    <row r="105" spans="1:2" x14ac:dyDescent="0.2">
      <c r="A105" s="44" t="s">
        <v>222</v>
      </c>
      <c r="B105">
        <v>1</v>
      </c>
    </row>
    <row r="106" spans="1:2" x14ac:dyDescent="0.2">
      <c r="A106" s="44" t="s">
        <v>232</v>
      </c>
      <c r="B106">
        <v>1</v>
      </c>
    </row>
    <row r="107" spans="1:2" x14ac:dyDescent="0.2">
      <c r="A107" s="1" t="s">
        <v>92</v>
      </c>
      <c r="B107">
        <v>5</v>
      </c>
    </row>
    <row r="108" spans="1:2" x14ac:dyDescent="0.2">
      <c r="A108" s="43" t="s">
        <v>212</v>
      </c>
      <c r="B108">
        <v>1</v>
      </c>
    </row>
    <row r="109" spans="1:2" x14ac:dyDescent="0.2">
      <c r="A109" s="44" t="s">
        <v>228</v>
      </c>
      <c r="B109">
        <v>1</v>
      </c>
    </row>
    <row r="110" spans="1:2" x14ac:dyDescent="0.2">
      <c r="A110" s="43" t="s">
        <v>219</v>
      </c>
      <c r="B110">
        <v>4</v>
      </c>
    </row>
    <row r="111" spans="1:2" x14ac:dyDescent="0.2">
      <c r="A111" s="44" t="s">
        <v>230</v>
      </c>
      <c r="B111">
        <v>1</v>
      </c>
    </row>
    <row r="112" spans="1:2" x14ac:dyDescent="0.2">
      <c r="A112" s="44" t="s">
        <v>215</v>
      </c>
      <c r="B112">
        <v>1</v>
      </c>
    </row>
    <row r="113" spans="1:2" x14ac:dyDescent="0.2">
      <c r="A113" s="44" t="s">
        <v>225</v>
      </c>
      <c r="B113">
        <v>1</v>
      </c>
    </row>
    <row r="114" spans="1:2" x14ac:dyDescent="0.2">
      <c r="A114" s="44" t="s">
        <v>223</v>
      </c>
      <c r="B114">
        <v>1</v>
      </c>
    </row>
    <row r="115" spans="1:2" x14ac:dyDescent="0.2">
      <c r="A115" s="1" t="s">
        <v>46</v>
      </c>
      <c r="B115">
        <v>5</v>
      </c>
    </row>
    <row r="116" spans="1:2" x14ac:dyDescent="0.2">
      <c r="A116" s="43" t="s">
        <v>212</v>
      </c>
      <c r="B116">
        <v>1</v>
      </c>
    </row>
    <row r="117" spans="1:2" x14ac:dyDescent="0.2">
      <c r="A117" s="44" t="s">
        <v>213</v>
      </c>
      <c r="B117">
        <v>1</v>
      </c>
    </row>
    <row r="118" spans="1:2" x14ac:dyDescent="0.2">
      <c r="A118" s="43" t="s">
        <v>224</v>
      </c>
      <c r="B118">
        <v>4</v>
      </c>
    </row>
    <row r="119" spans="1:2" x14ac:dyDescent="0.2">
      <c r="A119" s="44" t="s">
        <v>221</v>
      </c>
      <c r="B119">
        <v>1</v>
      </c>
    </row>
    <row r="120" spans="1:2" x14ac:dyDescent="0.2">
      <c r="A120" s="44" t="s">
        <v>222</v>
      </c>
      <c r="B120">
        <v>1</v>
      </c>
    </row>
    <row r="121" spans="1:2" x14ac:dyDescent="0.2">
      <c r="A121" s="44" t="s">
        <v>223</v>
      </c>
      <c r="B121">
        <v>1</v>
      </c>
    </row>
    <row r="122" spans="1:2" x14ac:dyDescent="0.2">
      <c r="A122" s="44" t="s">
        <v>232</v>
      </c>
      <c r="B122">
        <v>1</v>
      </c>
    </row>
    <row r="123" spans="1:2" x14ac:dyDescent="0.2">
      <c r="A123" s="1" t="s">
        <v>64</v>
      </c>
      <c r="B123">
        <v>5</v>
      </c>
    </row>
    <row r="124" spans="1:2" x14ac:dyDescent="0.2">
      <c r="A124" s="43" t="s">
        <v>219</v>
      </c>
      <c r="B124">
        <v>2</v>
      </c>
    </row>
    <row r="125" spans="1:2" x14ac:dyDescent="0.2">
      <c r="A125" s="44" t="s">
        <v>221</v>
      </c>
      <c r="B125">
        <v>1</v>
      </c>
    </row>
    <row r="126" spans="1:2" x14ac:dyDescent="0.2">
      <c r="A126" s="44" t="s">
        <v>218</v>
      </c>
      <c r="B126">
        <v>1</v>
      </c>
    </row>
    <row r="127" spans="1:2" x14ac:dyDescent="0.2">
      <c r="A127" s="43" t="s">
        <v>236</v>
      </c>
      <c r="B127">
        <v>3</v>
      </c>
    </row>
    <row r="128" spans="1:2" x14ac:dyDescent="0.2">
      <c r="A128" s="44" t="s">
        <v>220</v>
      </c>
      <c r="B128">
        <v>1</v>
      </c>
    </row>
    <row r="129" spans="1:2" x14ac:dyDescent="0.2">
      <c r="A129" s="44" t="s">
        <v>230</v>
      </c>
      <c r="B129">
        <v>1</v>
      </c>
    </row>
    <row r="130" spans="1:2" x14ac:dyDescent="0.2">
      <c r="A130" s="44" t="s">
        <v>227</v>
      </c>
      <c r="B130">
        <v>1</v>
      </c>
    </row>
    <row r="131" spans="1:2" x14ac:dyDescent="0.2">
      <c r="A131" s="1" t="s">
        <v>37</v>
      </c>
      <c r="B131">
        <v>3</v>
      </c>
    </row>
    <row r="132" spans="1:2" x14ac:dyDescent="0.2">
      <c r="A132" s="43" t="s">
        <v>238</v>
      </c>
      <c r="B132">
        <v>3</v>
      </c>
    </row>
    <row r="133" spans="1:2" x14ac:dyDescent="0.2">
      <c r="A133" s="44" t="s">
        <v>234</v>
      </c>
      <c r="B133">
        <v>1</v>
      </c>
    </row>
    <row r="134" spans="1:2" x14ac:dyDescent="0.2">
      <c r="A134" s="44" t="s">
        <v>228</v>
      </c>
      <c r="B134">
        <v>1</v>
      </c>
    </row>
    <row r="135" spans="1:2" x14ac:dyDescent="0.2">
      <c r="A135" s="44" t="s">
        <v>235</v>
      </c>
      <c r="B135">
        <v>1</v>
      </c>
    </row>
    <row r="136" spans="1:2" x14ac:dyDescent="0.2">
      <c r="A136" s="1" t="s">
        <v>48</v>
      </c>
      <c r="B136">
        <v>1</v>
      </c>
    </row>
    <row r="137" spans="1:2" x14ac:dyDescent="0.2">
      <c r="A137" s="43" t="s">
        <v>238</v>
      </c>
      <c r="B137">
        <v>1</v>
      </c>
    </row>
    <row r="138" spans="1:2" x14ac:dyDescent="0.2">
      <c r="A138" s="44" t="s">
        <v>213</v>
      </c>
      <c r="B138">
        <v>1</v>
      </c>
    </row>
    <row r="139" spans="1:2" x14ac:dyDescent="0.2">
      <c r="A139" s="1" t="s">
        <v>104</v>
      </c>
      <c r="B139">
        <v>4</v>
      </c>
    </row>
    <row r="140" spans="1:2" x14ac:dyDescent="0.2">
      <c r="A140" s="43" t="s">
        <v>233</v>
      </c>
      <c r="B140">
        <v>4</v>
      </c>
    </row>
    <row r="141" spans="1:2" x14ac:dyDescent="0.2">
      <c r="A141" s="44" t="s">
        <v>220</v>
      </c>
      <c r="B141">
        <v>1</v>
      </c>
    </row>
    <row r="142" spans="1:2" x14ac:dyDescent="0.2">
      <c r="A142" s="44" t="s">
        <v>215</v>
      </c>
      <c r="B142">
        <v>1</v>
      </c>
    </row>
    <row r="143" spans="1:2" x14ac:dyDescent="0.2">
      <c r="A143" s="44" t="s">
        <v>216</v>
      </c>
      <c r="B143">
        <v>1</v>
      </c>
    </row>
    <row r="144" spans="1:2" x14ac:dyDescent="0.2">
      <c r="A144" s="44" t="s">
        <v>218</v>
      </c>
      <c r="B144">
        <v>1</v>
      </c>
    </row>
    <row r="145" spans="1:2" x14ac:dyDescent="0.2">
      <c r="A145" s="1" t="s">
        <v>39</v>
      </c>
      <c r="B145">
        <v>4</v>
      </c>
    </row>
    <row r="146" spans="1:2" x14ac:dyDescent="0.2">
      <c r="A146" s="43" t="s">
        <v>238</v>
      </c>
      <c r="B146">
        <v>4</v>
      </c>
    </row>
    <row r="147" spans="1:2" x14ac:dyDescent="0.2">
      <c r="A147" s="44" t="s">
        <v>234</v>
      </c>
      <c r="B147">
        <v>1</v>
      </c>
    </row>
    <row r="148" spans="1:2" x14ac:dyDescent="0.2">
      <c r="A148" s="44" t="s">
        <v>228</v>
      </c>
      <c r="B148">
        <v>1</v>
      </c>
    </row>
    <row r="149" spans="1:2" x14ac:dyDescent="0.2">
      <c r="A149" s="44" t="s">
        <v>213</v>
      </c>
      <c r="B149">
        <v>1</v>
      </c>
    </row>
    <row r="150" spans="1:2" x14ac:dyDescent="0.2">
      <c r="A150" s="44" t="s">
        <v>235</v>
      </c>
      <c r="B150">
        <v>1</v>
      </c>
    </row>
    <row r="151" spans="1:2" x14ac:dyDescent="0.2">
      <c r="A151" s="1" t="s">
        <v>41</v>
      </c>
      <c r="B151">
        <v>4</v>
      </c>
    </row>
    <row r="152" spans="1:2" x14ac:dyDescent="0.2">
      <c r="A152" s="43" t="s">
        <v>238</v>
      </c>
      <c r="B152">
        <v>4</v>
      </c>
    </row>
    <row r="153" spans="1:2" x14ac:dyDescent="0.2">
      <c r="A153" s="44" t="s">
        <v>234</v>
      </c>
      <c r="B153">
        <v>1</v>
      </c>
    </row>
    <row r="154" spans="1:2" x14ac:dyDescent="0.2">
      <c r="A154" s="44" t="s">
        <v>228</v>
      </c>
      <c r="B154">
        <v>1</v>
      </c>
    </row>
    <row r="155" spans="1:2" x14ac:dyDescent="0.2">
      <c r="A155" s="44" t="s">
        <v>213</v>
      </c>
      <c r="B155">
        <v>1</v>
      </c>
    </row>
    <row r="156" spans="1:2" x14ac:dyDescent="0.2">
      <c r="A156" s="44" t="s">
        <v>235</v>
      </c>
      <c r="B156">
        <v>1</v>
      </c>
    </row>
    <row r="157" spans="1:2" x14ac:dyDescent="0.2">
      <c r="A157" s="1" t="s">
        <v>134</v>
      </c>
      <c r="B157">
        <v>4</v>
      </c>
    </row>
    <row r="158" spans="1:2" x14ac:dyDescent="0.2">
      <c r="A158" s="43" t="s">
        <v>214</v>
      </c>
      <c r="B158">
        <v>4</v>
      </c>
    </row>
    <row r="159" spans="1:2" x14ac:dyDescent="0.2">
      <c r="A159" s="44" t="s">
        <v>220</v>
      </c>
      <c r="B159">
        <v>1</v>
      </c>
    </row>
    <row r="160" spans="1:2" x14ac:dyDescent="0.2">
      <c r="A160" s="44" t="s">
        <v>231</v>
      </c>
      <c r="B160">
        <v>1</v>
      </c>
    </row>
    <row r="161" spans="1:2" x14ac:dyDescent="0.2">
      <c r="A161" s="44" t="s">
        <v>222</v>
      </c>
      <c r="B161">
        <v>1</v>
      </c>
    </row>
    <row r="162" spans="1:2" x14ac:dyDescent="0.2">
      <c r="A162" s="44" t="s">
        <v>237</v>
      </c>
      <c r="B162">
        <v>1</v>
      </c>
    </row>
    <row r="163" spans="1:2" x14ac:dyDescent="0.2">
      <c r="A163" s="1" t="s">
        <v>49</v>
      </c>
      <c r="B163">
        <v>6</v>
      </c>
    </row>
    <row r="164" spans="1:2" x14ac:dyDescent="0.2">
      <c r="A164" s="43" t="s">
        <v>212</v>
      </c>
      <c r="B164">
        <v>2</v>
      </c>
    </row>
    <row r="165" spans="1:2" x14ac:dyDescent="0.2">
      <c r="A165" s="44" t="s">
        <v>213</v>
      </c>
      <c r="B165">
        <v>1</v>
      </c>
    </row>
    <row r="166" spans="1:2" x14ac:dyDescent="0.2">
      <c r="A166" s="44" t="s">
        <v>235</v>
      </c>
      <c r="B166">
        <v>1</v>
      </c>
    </row>
    <row r="167" spans="1:2" x14ac:dyDescent="0.2">
      <c r="A167" s="43" t="s">
        <v>226</v>
      </c>
      <c r="B167">
        <v>2</v>
      </c>
    </row>
    <row r="168" spans="1:2" x14ac:dyDescent="0.2">
      <c r="A168" s="44" t="s">
        <v>221</v>
      </c>
      <c r="B168">
        <v>1</v>
      </c>
    </row>
    <row r="169" spans="1:2" x14ac:dyDescent="0.2">
      <c r="A169" s="44" t="s">
        <v>218</v>
      </c>
      <c r="B169">
        <v>1</v>
      </c>
    </row>
    <row r="170" spans="1:2" x14ac:dyDescent="0.2">
      <c r="A170" s="43" t="s">
        <v>224</v>
      </c>
      <c r="B170">
        <v>2</v>
      </c>
    </row>
    <row r="171" spans="1:2" x14ac:dyDescent="0.2">
      <c r="A171" s="44" t="s">
        <v>215</v>
      </c>
      <c r="B171">
        <v>1</v>
      </c>
    </row>
    <row r="172" spans="1:2" x14ac:dyDescent="0.2">
      <c r="A172" s="44" t="s">
        <v>216</v>
      </c>
      <c r="B172">
        <v>1</v>
      </c>
    </row>
    <row r="173" spans="1:2" x14ac:dyDescent="0.2">
      <c r="A173" s="1" t="s">
        <v>69</v>
      </c>
      <c r="B173">
        <v>5</v>
      </c>
    </row>
    <row r="174" spans="1:2" x14ac:dyDescent="0.2">
      <c r="A174" s="43" t="s">
        <v>226</v>
      </c>
      <c r="B174">
        <v>3</v>
      </c>
    </row>
    <row r="175" spans="1:2" x14ac:dyDescent="0.2">
      <c r="A175" s="44" t="s">
        <v>222</v>
      </c>
      <c r="B175">
        <v>1</v>
      </c>
    </row>
    <row r="176" spans="1:2" x14ac:dyDescent="0.2">
      <c r="A176" s="44" t="s">
        <v>217</v>
      </c>
      <c r="B176">
        <v>1</v>
      </c>
    </row>
    <row r="177" spans="1:2" x14ac:dyDescent="0.2">
      <c r="A177" s="44" t="s">
        <v>237</v>
      </c>
      <c r="B177">
        <v>1</v>
      </c>
    </row>
    <row r="178" spans="1:2" x14ac:dyDescent="0.2">
      <c r="A178" s="43" t="s">
        <v>214</v>
      </c>
      <c r="B178">
        <v>2</v>
      </c>
    </row>
    <row r="179" spans="1:2" x14ac:dyDescent="0.2">
      <c r="A179" s="44" t="s">
        <v>230</v>
      </c>
      <c r="B179">
        <v>1</v>
      </c>
    </row>
    <row r="180" spans="1:2" x14ac:dyDescent="0.2">
      <c r="A180" s="44" t="s">
        <v>221</v>
      </c>
      <c r="B180">
        <v>1</v>
      </c>
    </row>
    <row r="181" spans="1:2" x14ac:dyDescent="0.2">
      <c r="A181" s="1" t="s">
        <v>72</v>
      </c>
      <c r="B181">
        <v>6</v>
      </c>
    </row>
    <row r="182" spans="1:2" x14ac:dyDescent="0.2">
      <c r="A182" s="43" t="s">
        <v>229</v>
      </c>
      <c r="B182">
        <v>6</v>
      </c>
    </row>
    <row r="183" spans="1:2" x14ac:dyDescent="0.2">
      <c r="A183" s="44" t="s">
        <v>225</v>
      </c>
      <c r="B183">
        <v>1</v>
      </c>
    </row>
    <row r="184" spans="1:2" x14ac:dyDescent="0.2">
      <c r="A184" s="44" t="s">
        <v>221</v>
      </c>
      <c r="B184">
        <v>1</v>
      </c>
    </row>
    <row r="185" spans="1:2" x14ac:dyDescent="0.2">
      <c r="A185" s="44" t="s">
        <v>222</v>
      </c>
      <c r="B185">
        <v>1</v>
      </c>
    </row>
    <row r="186" spans="1:2" x14ac:dyDescent="0.2">
      <c r="A186" s="44" t="s">
        <v>217</v>
      </c>
      <c r="B186">
        <v>1</v>
      </c>
    </row>
    <row r="187" spans="1:2" x14ac:dyDescent="0.2">
      <c r="A187" s="44" t="s">
        <v>237</v>
      </c>
      <c r="B187">
        <v>1</v>
      </c>
    </row>
    <row r="188" spans="1:2" x14ac:dyDescent="0.2">
      <c r="A188" s="44" t="s">
        <v>223</v>
      </c>
      <c r="B188">
        <v>1</v>
      </c>
    </row>
    <row r="189" spans="1:2" x14ac:dyDescent="0.2">
      <c r="A189" s="1" t="s">
        <v>136</v>
      </c>
      <c r="B189">
        <v>2</v>
      </c>
    </row>
    <row r="190" spans="1:2" x14ac:dyDescent="0.2">
      <c r="A190" s="43" t="s">
        <v>214</v>
      </c>
      <c r="B190">
        <v>2</v>
      </c>
    </row>
    <row r="191" spans="1:2" x14ac:dyDescent="0.2">
      <c r="A191" s="44" t="s">
        <v>225</v>
      </c>
      <c r="B191">
        <v>1</v>
      </c>
    </row>
    <row r="192" spans="1:2" x14ac:dyDescent="0.2">
      <c r="A192" s="44" t="s">
        <v>227</v>
      </c>
      <c r="B192">
        <v>1</v>
      </c>
    </row>
    <row r="193" spans="1:2" x14ac:dyDescent="0.2">
      <c r="A193" s="1" t="s">
        <v>161</v>
      </c>
      <c r="B193">
        <v>4</v>
      </c>
    </row>
    <row r="194" spans="1:2" x14ac:dyDescent="0.2">
      <c r="A194" s="43" t="s">
        <v>219</v>
      </c>
      <c r="B194">
        <v>4</v>
      </c>
    </row>
    <row r="195" spans="1:2" x14ac:dyDescent="0.2">
      <c r="A195" s="44" t="s">
        <v>230</v>
      </c>
      <c r="B195">
        <v>1</v>
      </c>
    </row>
    <row r="196" spans="1:2" x14ac:dyDescent="0.2">
      <c r="A196" s="44" t="s">
        <v>225</v>
      </c>
      <c r="B196">
        <v>1</v>
      </c>
    </row>
    <row r="197" spans="1:2" x14ac:dyDescent="0.2">
      <c r="A197" s="44" t="s">
        <v>222</v>
      </c>
      <c r="B197">
        <v>1</v>
      </c>
    </row>
    <row r="198" spans="1:2" x14ac:dyDescent="0.2">
      <c r="A198" s="44" t="s">
        <v>227</v>
      </c>
      <c r="B198">
        <v>1</v>
      </c>
    </row>
    <row r="199" spans="1:2" x14ac:dyDescent="0.2">
      <c r="A199" s="1" t="s">
        <v>95</v>
      </c>
      <c r="B199">
        <v>5</v>
      </c>
    </row>
    <row r="200" spans="1:2" x14ac:dyDescent="0.2">
      <c r="A200" s="43" t="s">
        <v>219</v>
      </c>
      <c r="B200">
        <v>2</v>
      </c>
    </row>
    <row r="201" spans="1:2" x14ac:dyDescent="0.2">
      <c r="A201" s="44" t="s">
        <v>223</v>
      </c>
      <c r="B201">
        <v>1</v>
      </c>
    </row>
    <row r="202" spans="1:2" x14ac:dyDescent="0.2">
      <c r="A202" s="44" t="s">
        <v>218</v>
      </c>
      <c r="B202">
        <v>1</v>
      </c>
    </row>
    <row r="203" spans="1:2" x14ac:dyDescent="0.2">
      <c r="A203" s="43" t="s">
        <v>229</v>
      </c>
      <c r="B203">
        <v>3</v>
      </c>
    </row>
    <row r="204" spans="1:2" x14ac:dyDescent="0.2">
      <c r="A204" s="44" t="s">
        <v>220</v>
      </c>
      <c r="B204">
        <v>1</v>
      </c>
    </row>
    <row r="205" spans="1:2" x14ac:dyDescent="0.2">
      <c r="A205" s="44" t="s">
        <v>232</v>
      </c>
      <c r="B205">
        <v>1</v>
      </c>
    </row>
    <row r="206" spans="1:2" x14ac:dyDescent="0.2">
      <c r="A206" s="44" t="s">
        <v>227</v>
      </c>
      <c r="B206">
        <v>1</v>
      </c>
    </row>
    <row r="207" spans="1:2" x14ac:dyDescent="0.2">
      <c r="A207" s="1" t="s">
        <v>24</v>
      </c>
      <c r="B207">
        <v>1</v>
      </c>
    </row>
    <row r="208" spans="1:2" x14ac:dyDescent="0.2">
      <c r="A208" s="43" t="s">
        <v>212</v>
      </c>
      <c r="B208">
        <v>1</v>
      </c>
    </row>
    <row r="209" spans="1:2" x14ac:dyDescent="0.2">
      <c r="A209" s="44" t="s">
        <v>234</v>
      </c>
      <c r="B209">
        <v>1</v>
      </c>
    </row>
    <row r="210" spans="1:2" x14ac:dyDescent="0.2">
      <c r="A210" s="1" t="s">
        <v>117</v>
      </c>
      <c r="B210">
        <v>1</v>
      </c>
    </row>
    <row r="211" spans="1:2" x14ac:dyDescent="0.2">
      <c r="A211" s="43" t="s">
        <v>229</v>
      </c>
      <c r="B211">
        <v>1</v>
      </c>
    </row>
    <row r="212" spans="1:2" x14ac:dyDescent="0.2">
      <c r="A212" s="44" t="s">
        <v>216</v>
      </c>
      <c r="B212">
        <v>1</v>
      </c>
    </row>
    <row r="213" spans="1:2" x14ac:dyDescent="0.2">
      <c r="A213" s="1" t="s">
        <v>83</v>
      </c>
      <c r="B213">
        <v>1</v>
      </c>
    </row>
    <row r="214" spans="1:2" x14ac:dyDescent="0.2">
      <c r="A214" s="43" t="s">
        <v>219</v>
      </c>
      <c r="B214">
        <v>1</v>
      </c>
    </row>
    <row r="215" spans="1:2" x14ac:dyDescent="0.2">
      <c r="A215" s="44" t="s">
        <v>216</v>
      </c>
      <c r="B215">
        <v>1</v>
      </c>
    </row>
    <row r="216" spans="1:2" x14ac:dyDescent="0.2">
      <c r="A216" s="1" t="s">
        <v>239</v>
      </c>
      <c r="B216">
        <v>132</v>
      </c>
    </row>
  </sheetData>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EE2AA-F86C-4A2F-88C0-089F46EBC32F}">
  <dimension ref="A1:R64"/>
  <sheetViews>
    <sheetView tabSelected="1" topLeftCell="G1" zoomScale="223" zoomScaleNormal="223" workbookViewId="0">
      <selection activeCell="J10" sqref="J10"/>
    </sheetView>
  </sheetViews>
  <sheetFormatPr baseColWidth="10" defaultColWidth="8.83203125" defaultRowHeight="15" x14ac:dyDescent="0.2"/>
  <cols>
    <col min="1" max="1" width="2.5" customWidth="1"/>
    <col min="2" max="2" width="22.5" customWidth="1"/>
    <col min="3" max="3" width="17.6640625" customWidth="1"/>
    <col min="4" max="4" width="29.1640625" customWidth="1"/>
    <col min="5" max="5" width="16.5" customWidth="1"/>
    <col min="6" max="6" width="17.5" customWidth="1"/>
    <col min="7" max="7" width="51.6640625" customWidth="1"/>
    <col min="8" max="14" width="18.5" customWidth="1"/>
    <col min="15" max="15" width="39.6640625" customWidth="1"/>
    <col min="16" max="16" width="36.6640625" customWidth="1"/>
    <col min="17" max="19" width="28.6640625" customWidth="1"/>
  </cols>
  <sheetData>
    <row r="1" spans="1:18" x14ac:dyDescent="0.2">
      <c r="A1" s="28" t="s">
        <v>240</v>
      </c>
      <c r="B1" s="29" t="s">
        <v>241</v>
      </c>
      <c r="C1" s="29" t="s">
        <v>242</v>
      </c>
      <c r="D1" s="29" t="s">
        <v>243</v>
      </c>
      <c r="E1" s="29" t="s">
        <v>244</v>
      </c>
      <c r="F1" s="29" t="s">
        <v>245</v>
      </c>
      <c r="G1" s="29" t="s">
        <v>246</v>
      </c>
      <c r="H1" s="29" t="s">
        <v>247</v>
      </c>
      <c r="I1" s="29" t="s">
        <v>248</v>
      </c>
      <c r="J1" s="29" t="s">
        <v>249</v>
      </c>
      <c r="K1" s="29" t="s">
        <v>250</v>
      </c>
      <c r="L1" s="29" t="s">
        <v>251</v>
      </c>
      <c r="M1" s="29" t="s">
        <v>252</v>
      </c>
      <c r="N1" s="29" t="s">
        <v>253</v>
      </c>
      <c r="O1" s="29" t="s">
        <v>254</v>
      </c>
      <c r="P1" s="29" t="s">
        <v>255</v>
      </c>
      <c r="Q1" s="29" t="s">
        <v>256</v>
      </c>
      <c r="R1" s="30" t="s">
        <v>257</v>
      </c>
    </row>
    <row r="2" spans="1:18" x14ac:dyDescent="0.2">
      <c r="A2" s="31">
        <v>1</v>
      </c>
      <c r="B2" s="33">
        <v>45792.90347222222</v>
      </c>
      <c r="C2" s="33">
        <v>45792.905532407407</v>
      </c>
      <c r="D2" s="48" t="s">
        <v>297</v>
      </c>
      <c r="E2" s="32" t="s">
        <v>104</v>
      </c>
      <c r="F2" s="32"/>
      <c r="G2" s="32" t="s">
        <v>258</v>
      </c>
      <c r="H2" s="34"/>
      <c r="I2" s="34"/>
      <c r="J2" s="32" t="s">
        <v>259</v>
      </c>
      <c r="K2" s="34"/>
      <c r="L2" s="32"/>
      <c r="M2" s="32"/>
      <c r="N2" s="32"/>
      <c r="O2" s="32"/>
      <c r="P2" s="32" t="s">
        <v>260</v>
      </c>
      <c r="Q2" s="34"/>
      <c r="R2" s="35"/>
    </row>
    <row r="3" spans="1:18" x14ac:dyDescent="0.2">
      <c r="A3" s="36">
        <v>2</v>
      </c>
      <c r="B3" s="38">
        <v>45792.904791666668</v>
      </c>
      <c r="C3" s="38">
        <v>45792.908495370371</v>
      </c>
      <c r="D3" s="37" t="s">
        <v>298</v>
      </c>
      <c r="E3" s="37" t="s">
        <v>83</v>
      </c>
      <c r="F3" s="37"/>
      <c r="G3" s="50" t="s">
        <v>261</v>
      </c>
      <c r="H3" s="37" t="s">
        <v>262</v>
      </c>
      <c r="I3" s="37" t="s">
        <v>262</v>
      </c>
      <c r="J3" s="37" t="s">
        <v>262</v>
      </c>
      <c r="K3" s="37" t="s">
        <v>262</v>
      </c>
      <c r="L3" s="37" t="s">
        <v>262</v>
      </c>
      <c r="M3" s="42" t="s">
        <v>259</v>
      </c>
      <c r="N3" s="37" t="s">
        <v>262</v>
      </c>
      <c r="O3" s="42" t="s">
        <v>259</v>
      </c>
      <c r="P3" s="37" t="s">
        <v>263</v>
      </c>
      <c r="Q3" s="37"/>
      <c r="R3" s="39"/>
    </row>
    <row r="4" spans="1:18" x14ac:dyDescent="0.2">
      <c r="A4" s="31">
        <v>3</v>
      </c>
      <c r="B4" s="33">
        <v>45792.904178240744</v>
      </c>
      <c r="C4" s="33">
        <v>45792.908715277779</v>
      </c>
      <c r="D4" s="32" t="s">
        <v>299</v>
      </c>
      <c r="E4" s="32" t="s">
        <v>136</v>
      </c>
      <c r="F4" s="32"/>
      <c r="G4" s="50"/>
      <c r="H4" s="32" t="s">
        <v>264</v>
      </c>
      <c r="I4" s="32" t="s">
        <v>264</v>
      </c>
      <c r="J4" s="32" t="s">
        <v>262</v>
      </c>
      <c r="K4" s="32" t="s">
        <v>264</v>
      </c>
      <c r="L4" s="32" t="s">
        <v>262</v>
      </c>
      <c r="M4" s="32" t="s">
        <v>264</v>
      </c>
      <c r="N4" s="32" t="s">
        <v>264</v>
      </c>
      <c r="O4" s="32" t="s">
        <v>264</v>
      </c>
      <c r="P4" s="32" t="s">
        <v>260</v>
      </c>
      <c r="Q4" s="32" t="s">
        <v>265</v>
      </c>
      <c r="R4" s="34"/>
    </row>
    <row r="5" spans="1:18" x14ac:dyDescent="0.2">
      <c r="A5" s="36">
        <v>4</v>
      </c>
      <c r="B5" s="38">
        <v>45792.922199074077</v>
      </c>
      <c r="C5" s="38">
        <v>45792.922465277778</v>
      </c>
      <c r="D5" s="37" t="s">
        <v>300</v>
      </c>
      <c r="E5" s="37" t="s">
        <v>112</v>
      </c>
      <c r="F5" s="37"/>
      <c r="G5" s="50"/>
      <c r="H5" s="37" t="s">
        <v>266</v>
      </c>
      <c r="I5" s="37" t="s">
        <v>264</v>
      </c>
      <c r="J5" s="37" t="s">
        <v>266</v>
      </c>
      <c r="K5" s="37" t="s">
        <v>264</v>
      </c>
      <c r="L5" s="37" t="s">
        <v>264</v>
      </c>
      <c r="M5" s="37" t="s">
        <v>266</v>
      </c>
      <c r="N5" s="37" t="s">
        <v>264</v>
      </c>
      <c r="O5" s="37" t="s">
        <v>264</v>
      </c>
      <c r="P5" s="37" t="s">
        <v>260</v>
      </c>
      <c r="Q5" s="37" t="s">
        <v>267</v>
      </c>
      <c r="R5" s="40"/>
    </row>
    <row r="6" spans="1:18" x14ac:dyDescent="0.2">
      <c r="A6" s="31">
        <v>5</v>
      </c>
      <c r="B6" s="33">
        <v>45792.987685185188</v>
      </c>
      <c r="C6" s="33">
        <v>45792.98778935185</v>
      </c>
      <c r="D6" s="32" t="s">
        <v>301</v>
      </c>
      <c r="E6" s="32" t="s">
        <v>29</v>
      </c>
      <c r="F6" s="32"/>
      <c r="G6" s="50"/>
      <c r="H6" s="32" t="s">
        <v>266</v>
      </c>
      <c r="I6" s="32" t="s">
        <v>264</v>
      </c>
      <c r="J6" s="32" t="s">
        <v>262</v>
      </c>
      <c r="K6" s="32" t="s">
        <v>262</v>
      </c>
      <c r="L6" s="32" t="s">
        <v>264</v>
      </c>
      <c r="M6" s="32" t="s">
        <v>266</v>
      </c>
      <c r="N6" s="32" t="s">
        <v>264</v>
      </c>
      <c r="O6" s="32" t="s">
        <v>264</v>
      </c>
      <c r="P6" s="32" t="s">
        <v>260</v>
      </c>
      <c r="Q6" s="32" t="s">
        <v>268</v>
      </c>
      <c r="R6" s="34"/>
    </row>
    <row r="7" spans="1:18" x14ac:dyDescent="0.2">
      <c r="A7" s="36">
        <v>6</v>
      </c>
      <c r="B7" s="38">
        <v>45793.323946759258</v>
      </c>
      <c r="C7" s="38">
        <v>45793.325069444443</v>
      </c>
      <c r="D7" s="37" t="s">
        <v>302</v>
      </c>
      <c r="E7" s="37" t="s">
        <v>166</v>
      </c>
      <c r="F7" s="38">
        <v>45793.328611111108</v>
      </c>
      <c r="G7" s="50" t="s">
        <v>269</v>
      </c>
      <c r="H7" s="37" t="s">
        <v>262</v>
      </c>
      <c r="I7" s="37" t="s">
        <v>259</v>
      </c>
      <c r="J7" s="37" t="s">
        <v>262</v>
      </c>
      <c r="K7" s="37" t="s">
        <v>262</v>
      </c>
      <c r="L7" s="37" t="s">
        <v>262</v>
      </c>
      <c r="M7" s="37" t="s">
        <v>266</v>
      </c>
      <c r="N7" s="37" t="s">
        <v>259</v>
      </c>
      <c r="O7" s="37" t="s">
        <v>259</v>
      </c>
      <c r="P7" s="37" t="s">
        <v>263</v>
      </c>
      <c r="Q7" s="37"/>
      <c r="R7" s="39"/>
    </row>
    <row r="8" spans="1:18" x14ac:dyDescent="0.2">
      <c r="A8" s="31">
        <v>7</v>
      </c>
      <c r="B8" s="33">
        <v>45793.377488425926</v>
      </c>
      <c r="C8" s="33">
        <v>45793.385555555556</v>
      </c>
      <c r="D8" s="32" t="s">
        <v>303</v>
      </c>
      <c r="E8" s="32" t="s">
        <v>64</v>
      </c>
      <c r="F8" s="34"/>
      <c r="G8" s="50"/>
      <c r="H8" s="32" t="s">
        <v>266</v>
      </c>
      <c r="I8" s="34"/>
      <c r="J8" s="32"/>
      <c r="K8" s="32" t="s">
        <v>264</v>
      </c>
      <c r="L8" s="32"/>
      <c r="M8" s="32" t="s">
        <v>266</v>
      </c>
      <c r="N8" s="32" t="s">
        <v>266</v>
      </c>
      <c r="O8" s="32" t="s">
        <v>264</v>
      </c>
      <c r="P8" s="32" t="s">
        <v>260</v>
      </c>
      <c r="Q8" s="32" t="s">
        <v>270</v>
      </c>
      <c r="R8" s="35" t="s">
        <v>271</v>
      </c>
    </row>
    <row r="9" spans="1:18" x14ac:dyDescent="0.2">
      <c r="A9" s="36">
        <v>8</v>
      </c>
      <c r="B9" s="38">
        <v>45793.424456018518</v>
      </c>
      <c r="C9" s="38">
        <v>45793.425254629627</v>
      </c>
      <c r="D9" s="37" t="s">
        <v>304</v>
      </c>
      <c r="E9" s="37" t="s">
        <v>171</v>
      </c>
      <c r="F9" s="37"/>
      <c r="G9" s="50" t="s">
        <v>272</v>
      </c>
      <c r="H9" s="37" t="s">
        <v>262</v>
      </c>
      <c r="I9" s="37" t="s">
        <v>262</v>
      </c>
      <c r="J9" s="37" t="s">
        <v>262</v>
      </c>
      <c r="K9" s="37" t="s">
        <v>262</v>
      </c>
      <c r="L9" s="37"/>
      <c r="M9" s="37" t="s">
        <v>259</v>
      </c>
      <c r="N9" s="37" t="s">
        <v>262</v>
      </c>
      <c r="O9" s="37" t="s">
        <v>259</v>
      </c>
      <c r="P9" s="37" t="s">
        <v>263</v>
      </c>
      <c r="Q9" s="37" t="s">
        <v>273</v>
      </c>
      <c r="R9" s="39"/>
    </row>
    <row r="10" spans="1:18" x14ac:dyDescent="0.2">
      <c r="A10" s="31">
        <v>9</v>
      </c>
      <c r="B10" s="33">
        <v>45793.449907407405</v>
      </c>
      <c r="C10" s="33">
        <v>45793.453020833331</v>
      </c>
      <c r="D10" s="32" t="s">
        <v>305</v>
      </c>
      <c r="E10" s="32" t="s">
        <v>61</v>
      </c>
      <c r="F10" s="32"/>
      <c r="G10" s="50"/>
      <c r="H10" s="32" t="s">
        <v>259</v>
      </c>
      <c r="I10" s="32" t="s">
        <v>262</v>
      </c>
      <c r="J10" s="32" t="s">
        <v>266</v>
      </c>
      <c r="K10" s="32" t="s">
        <v>266</v>
      </c>
      <c r="L10" s="32" t="s">
        <v>262</v>
      </c>
      <c r="M10" s="32" t="s">
        <v>266</v>
      </c>
      <c r="N10" s="32" t="s">
        <v>262</v>
      </c>
      <c r="O10" s="32" t="s">
        <v>266</v>
      </c>
      <c r="P10" s="32" t="s">
        <v>260</v>
      </c>
      <c r="Q10" s="34"/>
      <c r="R10" s="35"/>
    </row>
    <row r="11" spans="1:18" x14ac:dyDescent="0.2">
      <c r="A11" s="36">
        <v>10</v>
      </c>
      <c r="B11" s="38">
        <v>45793.573993055557</v>
      </c>
      <c r="C11" s="38">
        <v>45793.576180555552</v>
      </c>
      <c r="D11" s="37" t="s">
        <v>306</v>
      </c>
      <c r="E11" s="37" t="s">
        <v>49</v>
      </c>
      <c r="F11" s="37"/>
      <c r="G11" s="50"/>
      <c r="H11" s="37" t="s">
        <v>266</v>
      </c>
      <c r="I11" s="37" t="s">
        <v>259</v>
      </c>
      <c r="J11" s="37" t="s">
        <v>262</v>
      </c>
      <c r="K11" s="37" t="s">
        <v>266</v>
      </c>
      <c r="L11" s="37" t="s">
        <v>259</v>
      </c>
      <c r="M11" s="37" t="s">
        <v>259</v>
      </c>
      <c r="N11" s="37" t="s">
        <v>264</v>
      </c>
      <c r="O11" s="37" t="s">
        <v>259</v>
      </c>
      <c r="P11" s="37" t="s">
        <v>260</v>
      </c>
      <c r="Q11" s="37" t="s">
        <v>274</v>
      </c>
      <c r="R11" s="40"/>
    </row>
    <row r="12" spans="1:18" x14ac:dyDescent="0.2">
      <c r="A12" s="31">
        <v>11</v>
      </c>
      <c r="B12" s="33">
        <v>45793.586412037039</v>
      </c>
      <c r="C12" s="33">
        <v>45793.591412037036</v>
      </c>
      <c r="D12" s="32" t="s">
        <v>307</v>
      </c>
      <c r="E12" s="32" t="s">
        <v>100</v>
      </c>
      <c r="F12" s="32"/>
      <c r="G12" s="50"/>
      <c r="H12" s="32" t="s">
        <v>262</v>
      </c>
      <c r="I12" s="32" t="s">
        <v>266</v>
      </c>
      <c r="J12" s="32" t="s">
        <v>266</v>
      </c>
      <c r="K12" s="32" t="s">
        <v>262</v>
      </c>
      <c r="L12" s="32" t="s">
        <v>262</v>
      </c>
      <c r="M12" s="32"/>
      <c r="N12" s="32"/>
      <c r="O12" s="32" t="s">
        <v>266</v>
      </c>
      <c r="P12" s="32" t="s">
        <v>263</v>
      </c>
      <c r="Q12" s="32" t="s">
        <v>275</v>
      </c>
      <c r="R12" s="35" t="s">
        <v>273</v>
      </c>
    </row>
    <row r="13" spans="1:18" x14ac:dyDescent="0.2">
      <c r="A13" s="36">
        <v>12</v>
      </c>
      <c r="B13" s="38">
        <v>45795.73300925926</v>
      </c>
      <c r="C13" s="38">
        <v>45795.734305555554</v>
      </c>
      <c r="D13" s="37" t="s">
        <v>308</v>
      </c>
      <c r="E13" s="37" t="s">
        <v>72</v>
      </c>
      <c r="F13" s="37"/>
      <c r="G13" s="50"/>
      <c r="H13" s="37" t="s">
        <v>266</v>
      </c>
      <c r="I13" s="37" t="s">
        <v>264</v>
      </c>
      <c r="J13" s="37" t="s">
        <v>262</v>
      </c>
      <c r="K13" s="37" t="s">
        <v>262</v>
      </c>
      <c r="L13" s="37" t="s">
        <v>262</v>
      </c>
      <c r="M13" s="37" t="s">
        <v>259</v>
      </c>
      <c r="N13" s="37" t="s">
        <v>266</v>
      </c>
      <c r="O13" s="37" t="s">
        <v>259</v>
      </c>
      <c r="P13" s="37" t="s">
        <v>263</v>
      </c>
      <c r="Q13" s="37" t="s">
        <v>276</v>
      </c>
      <c r="R13" s="39" t="s">
        <v>273</v>
      </c>
    </row>
    <row r="14" spans="1:18" x14ac:dyDescent="0.2">
      <c r="A14" s="31">
        <v>13</v>
      </c>
      <c r="B14" s="33">
        <v>45796.388518518521</v>
      </c>
      <c r="C14" s="33">
        <v>45796.3908912037</v>
      </c>
      <c r="D14" s="32" t="s">
        <v>309</v>
      </c>
      <c r="E14" s="32" t="s">
        <v>91</v>
      </c>
      <c r="F14" s="32"/>
      <c r="G14" s="50" t="s">
        <v>277</v>
      </c>
      <c r="H14" s="32" t="s">
        <v>262</v>
      </c>
      <c r="I14" s="32" t="s">
        <v>262</v>
      </c>
      <c r="J14" s="32" t="s">
        <v>262</v>
      </c>
      <c r="K14" s="32" t="s">
        <v>259</v>
      </c>
      <c r="L14" s="32" t="s">
        <v>259</v>
      </c>
      <c r="M14" s="32" t="s">
        <v>262</v>
      </c>
      <c r="N14" s="32" t="s">
        <v>262</v>
      </c>
      <c r="O14" s="32" t="s">
        <v>266</v>
      </c>
      <c r="P14" s="32" t="s">
        <v>278</v>
      </c>
      <c r="Q14" s="34"/>
      <c r="R14" s="35" t="s">
        <v>279</v>
      </c>
    </row>
    <row r="15" spans="1:18" x14ac:dyDescent="0.2">
      <c r="A15" s="36">
        <v>14</v>
      </c>
      <c r="B15" s="38">
        <v>45796.661273148151</v>
      </c>
      <c r="C15" s="38">
        <v>45796.66337962963</v>
      </c>
      <c r="D15" s="37" t="s">
        <v>310</v>
      </c>
      <c r="E15" s="37" t="s">
        <v>44</v>
      </c>
      <c r="F15" s="37"/>
      <c r="G15" s="50" t="s">
        <v>280</v>
      </c>
      <c r="H15" s="37" t="s">
        <v>262</v>
      </c>
      <c r="I15" s="37" t="s">
        <v>259</v>
      </c>
      <c r="J15" s="37" t="s">
        <v>262</v>
      </c>
      <c r="K15" s="37" t="s">
        <v>259</v>
      </c>
      <c r="L15" s="37" t="s">
        <v>262</v>
      </c>
      <c r="M15" s="37" t="s">
        <v>262</v>
      </c>
      <c r="N15" s="37" t="s">
        <v>264</v>
      </c>
      <c r="O15" s="37" t="s">
        <v>262</v>
      </c>
      <c r="P15" s="37" t="s">
        <v>263</v>
      </c>
      <c r="Q15" s="37"/>
      <c r="R15" s="39"/>
    </row>
    <row r="16" spans="1:18" x14ac:dyDescent="0.2">
      <c r="A16" s="31">
        <v>15</v>
      </c>
      <c r="B16" s="33">
        <v>45797.573657407411</v>
      </c>
      <c r="C16" s="33">
        <v>45797.595196759263</v>
      </c>
      <c r="D16" s="32" t="s">
        <v>311</v>
      </c>
      <c r="E16" s="32" t="s">
        <v>95</v>
      </c>
      <c r="F16" s="32"/>
      <c r="G16" s="50"/>
      <c r="H16" s="32" t="s">
        <v>266</v>
      </c>
      <c r="I16" s="32" t="s">
        <v>266</v>
      </c>
      <c r="J16" s="32" t="s">
        <v>264</v>
      </c>
      <c r="K16" s="32" t="s">
        <v>264</v>
      </c>
      <c r="L16" s="32" t="s">
        <v>264</v>
      </c>
      <c r="M16" s="32" t="s">
        <v>264</v>
      </c>
      <c r="N16" s="32" t="s">
        <v>264</v>
      </c>
      <c r="O16" s="32" t="s">
        <v>264</v>
      </c>
      <c r="P16" s="32" t="s">
        <v>263</v>
      </c>
      <c r="Q16" s="32" t="s">
        <v>281</v>
      </c>
      <c r="R16" s="34"/>
    </row>
    <row r="17" spans="1:18" x14ac:dyDescent="0.2">
      <c r="A17" s="36">
        <v>16</v>
      </c>
      <c r="B17" s="38">
        <v>45797.573923611111</v>
      </c>
      <c r="C17" s="38">
        <v>45797.604004629633</v>
      </c>
      <c r="D17" s="37" t="s">
        <v>312</v>
      </c>
      <c r="E17" s="37" t="s">
        <v>282</v>
      </c>
      <c r="F17" s="37"/>
      <c r="G17" s="50"/>
      <c r="H17" s="37" t="s">
        <v>264</v>
      </c>
      <c r="I17" s="37" t="s">
        <v>266</v>
      </c>
      <c r="J17" s="37" t="s">
        <v>264</v>
      </c>
      <c r="K17" s="37" t="s">
        <v>264</v>
      </c>
      <c r="L17" s="37" t="s">
        <v>266</v>
      </c>
      <c r="M17" s="37" t="s">
        <v>264</v>
      </c>
      <c r="N17" s="37" t="s">
        <v>264</v>
      </c>
      <c r="O17" s="37" t="s">
        <v>264</v>
      </c>
      <c r="P17" s="37" t="s">
        <v>263</v>
      </c>
      <c r="Q17" s="37" t="s">
        <v>283</v>
      </c>
      <c r="R17" s="39" t="s">
        <v>273</v>
      </c>
    </row>
    <row r="18" spans="1:18" x14ac:dyDescent="0.2">
      <c r="A18" s="31">
        <v>17</v>
      </c>
      <c r="B18" s="33">
        <v>45797.849305555559</v>
      </c>
      <c r="C18" s="33">
        <v>45797.850416666668</v>
      </c>
      <c r="D18" s="32" t="s">
        <v>313</v>
      </c>
      <c r="E18" s="32" t="s">
        <v>113</v>
      </c>
      <c r="F18" s="32"/>
      <c r="G18" s="50"/>
      <c r="H18" s="32" t="s">
        <v>266</v>
      </c>
      <c r="I18" s="32" t="s">
        <v>262</v>
      </c>
      <c r="J18" s="32" t="s">
        <v>266</v>
      </c>
      <c r="K18" s="32" t="s">
        <v>262</v>
      </c>
      <c r="L18" s="32" t="s">
        <v>266</v>
      </c>
      <c r="M18" s="32" t="s">
        <v>266</v>
      </c>
      <c r="N18" s="32" t="s">
        <v>266</v>
      </c>
      <c r="O18" s="32" t="s">
        <v>259</v>
      </c>
      <c r="P18" s="32" t="s">
        <v>263</v>
      </c>
      <c r="Q18" s="32"/>
      <c r="R18" s="35"/>
    </row>
    <row r="19" spans="1:18" x14ac:dyDescent="0.2">
      <c r="A19" s="36">
        <v>18</v>
      </c>
      <c r="B19" s="38">
        <v>45797.855520833335</v>
      </c>
      <c r="C19" s="38">
        <v>45797.855949074074</v>
      </c>
      <c r="D19" s="37" t="s">
        <v>314</v>
      </c>
      <c r="E19" s="37" t="s">
        <v>209</v>
      </c>
      <c r="F19" s="37"/>
      <c r="G19" s="50" t="s">
        <v>284</v>
      </c>
      <c r="H19" s="40"/>
      <c r="I19" s="40"/>
      <c r="J19" s="40"/>
      <c r="K19" s="40"/>
      <c r="L19" s="40"/>
      <c r="M19" s="40"/>
      <c r="N19" s="40"/>
      <c r="O19" s="40"/>
      <c r="P19" s="40"/>
      <c r="Q19" s="40"/>
      <c r="R19" s="40"/>
    </row>
    <row r="20" spans="1:18" x14ac:dyDescent="0.2">
      <c r="A20" s="31">
        <v>19</v>
      </c>
      <c r="B20" s="33">
        <v>45797.923981481479</v>
      </c>
      <c r="C20" s="33">
        <v>45797.924930555557</v>
      </c>
      <c r="D20" s="32" t="s">
        <v>315</v>
      </c>
      <c r="E20" s="32" t="s">
        <v>134</v>
      </c>
      <c r="F20" s="32"/>
      <c r="G20" s="50"/>
      <c r="H20" s="32" t="s">
        <v>259</v>
      </c>
      <c r="I20" s="32" t="s">
        <v>266</v>
      </c>
      <c r="J20" s="32" t="s">
        <v>262</v>
      </c>
      <c r="K20" s="32" t="s">
        <v>259</v>
      </c>
      <c r="L20" s="32" t="s">
        <v>259</v>
      </c>
      <c r="M20" s="32" t="s">
        <v>266</v>
      </c>
      <c r="N20" s="32" t="s">
        <v>259</v>
      </c>
      <c r="O20" s="32" t="s">
        <v>266</v>
      </c>
      <c r="P20" s="32" t="s">
        <v>263</v>
      </c>
      <c r="Q20" s="32"/>
      <c r="R20" s="35" t="s">
        <v>285</v>
      </c>
    </row>
    <row r="21" spans="1:18" x14ac:dyDescent="0.2">
      <c r="A21" s="36">
        <v>20</v>
      </c>
      <c r="B21" s="38">
        <v>45797.94599537037</v>
      </c>
      <c r="C21" s="38">
        <v>45797.958310185182</v>
      </c>
      <c r="D21" s="37" t="s">
        <v>316</v>
      </c>
      <c r="E21" s="37" t="s">
        <v>54</v>
      </c>
      <c r="F21" s="37"/>
      <c r="G21" s="50"/>
      <c r="H21" s="37" t="s">
        <v>262</v>
      </c>
      <c r="I21" s="37" t="s">
        <v>262</v>
      </c>
      <c r="J21" s="37" t="s">
        <v>264</v>
      </c>
      <c r="K21" s="37" t="s">
        <v>266</v>
      </c>
      <c r="L21" s="37" t="s">
        <v>262</v>
      </c>
      <c r="M21" s="37" t="s">
        <v>264</v>
      </c>
      <c r="N21" s="37" t="s">
        <v>259</v>
      </c>
      <c r="O21" s="37" t="s">
        <v>259</v>
      </c>
      <c r="P21" s="37" t="s">
        <v>263</v>
      </c>
      <c r="Q21" s="37"/>
      <c r="R21" s="39"/>
    </row>
    <row r="22" spans="1:18" x14ac:dyDescent="0.2">
      <c r="A22" s="31">
        <v>21</v>
      </c>
      <c r="B22" s="33">
        <v>45797.975208333337</v>
      </c>
      <c r="C22" s="33">
        <v>45797.979444444441</v>
      </c>
      <c r="D22" s="32" t="s">
        <v>317</v>
      </c>
      <c r="E22" s="32" t="s">
        <v>121</v>
      </c>
      <c r="F22" s="32"/>
      <c r="G22" s="50"/>
      <c r="H22" s="32"/>
      <c r="I22" s="32"/>
      <c r="J22" s="32"/>
      <c r="K22" s="32"/>
      <c r="L22" s="32" t="s">
        <v>264</v>
      </c>
      <c r="M22" s="32"/>
      <c r="N22" s="32"/>
      <c r="O22" s="32"/>
      <c r="P22" s="32" t="s">
        <v>263</v>
      </c>
      <c r="Q22" s="32" t="s">
        <v>286</v>
      </c>
      <c r="R22" s="35" t="s">
        <v>287</v>
      </c>
    </row>
    <row r="23" spans="1:18" x14ac:dyDescent="0.2">
      <c r="A23" s="36">
        <v>22</v>
      </c>
      <c r="B23" s="38">
        <v>45798.322083333333</v>
      </c>
      <c r="C23" s="38">
        <v>45798.322743055556</v>
      </c>
      <c r="D23" s="37" t="s">
        <v>318</v>
      </c>
      <c r="E23" s="37" t="s">
        <v>69</v>
      </c>
      <c r="F23" s="37"/>
      <c r="G23" s="50"/>
      <c r="H23" s="37" t="s">
        <v>262</v>
      </c>
      <c r="I23" s="37" t="s">
        <v>288</v>
      </c>
      <c r="J23" s="37" t="s">
        <v>266</v>
      </c>
      <c r="K23" s="37" t="s">
        <v>259</v>
      </c>
      <c r="L23" s="37" t="s">
        <v>259</v>
      </c>
      <c r="M23" s="37" t="s">
        <v>266</v>
      </c>
      <c r="N23" s="37" t="s">
        <v>266</v>
      </c>
      <c r="O23" s="37" t="s">
        <v>264</v>
      </c>
      <c r="P23" s="37" t="s">
        <v>260</v>
      </c>
      <c r="Q23" s="40"/>
      <c r="R23" s="39"/>
    </row>
    <row r="24" spans="1:18" x14ac:dyDescent="0.2">
      <c r="A24" s="31">
        <v>23</v>
      </c>
      <c r="B24" s="33">
        <v>45798.464594907404</v>
      </c>
      <c r="C24" s="33">
        <v>45798.466620370367</v>
      </c>
      <c r="D24" s="32" t="s">
        <v>319</v>
      </c>
      <c r="E24" s="32" t="s">
        <v>89</v>
      </c>
      <c r="F24" s="32"/>
      <c r="G24" s="50" t="s">
        <v>289</v>
      </c>
      <c r="H24" s="32" t="s">
        <v>259</v>
      </c>
      <c r="I24" s="32" t="s">
        <v>262</v>
      </c>
      <c r="J24" s="32" t="s">
        <v>262</v>
      </c>
      <c r="K24" s="32" t="s">
        <v>264</v>
      </c>
      <c r="L24" s="32" t="s">
        <v>262</v>
      </c>
      <c r="M24" s="32" t="s">
        <v>262</v>
      </c>
      <c r="N24" s="32" t="s">
        <v>262</v>
      </c>
      <c r="O24" s="32" t="s">
        <v>262</v>
      </c>
      <c r="P24" s="32" t="s">
        <v>278</v>
      </c>
      <c r="Q24" s="34"/>
      <c r="R24" s="35"/>
    </row>
    <row r="25" spans="1:18" x14ac:dyDescent="0.2">
      <c r="A25" s="36">
        <v>24</v>
      </c>
      <c r="B25" s="38">
        <v>45799.38548611111</v>
      </c>
      <c r="C25" s="38">
        <v>45799.393657407411</v>
      </c>
      <c r="D25" s="37" t="s">
        <v>320</v>
      </c>
      <c r="E25" s="37" t="s">
        <v>161</v>
      </c>
      <c r="F25" s="37"/>
      <c r="G25" s="50" t="s">
        <v>269</v>
      </c>
      <c r="H25" s="37" t="s">
        <v>262</v>
      </c>
      <c r="I25" s="37" t="s">
        <v>262</v>
      </c>
      <c r="J25" s="37" t="s">
        <v>262</v>
      </c>
      <c r="K25" s="37" t="s">
        <v>262</v>
      </c>
      <c r="L25" s="37" t="s">
        <v>262</v>
      </c>
      <c r="M25" s="37" t="s">
        <v>262</v>
      </c>
      <c r="N25" s="37" t="s">
        <v>262</v>
      </c>
      <c r="O25" s="37" t="s">
        <v>259</v>
      </c>
      <c r="P25" s="37" t="s">
        <v>263</v>
      </c>
      <c r="Q25" s="37"/>
      <c r="R25" s="39"/>
    </row>
    <row r="26" spans="1:18" x14ac:dyDescent="0.2">
      <c r="A26" s="31">
        <v>25</v>
      </c>
      <c r="B26" s="33">
        <v>45799.396990740737</v>
      </c>
      <c r="C26" s="33">
        <v>45799.397060185183</v>
      </c>
      <c r="D26" s="32" t="s">
        <v>321</v>
      </c>
      <c r="E26" s="32" t="s">
        <v>163</v>
      </c>
      <c r="F26" s="32"/>
      <c r="G26" s="50" t="s">
        <v>290</v>
      </c>
      <c r="H26" s="34"/>
      <c r="I26" s="34"/>
      <c r="J26" s="32" t="s">
        <v>259</v>
      </c>
      <c r="K26" s="34"/>
      <c r="L26" s="32"/>
      <c r="M26" s="32"/>
      <c r="N26" s="32"/>
      <c r="O26" s="32"/>
      <c r="P26" s="32" t="s">
        <v>263</v>
      </c>
      <c r="Q26" s="32" t="s">
        <v>291</v>
      </c>
      <c r="R26" s="35" t="s">
        <v>292</v>
      </c>
    </row>
    <row r="27" spans="1:18" x14ac:dyDescent="0.2">
      <c r="A27" s="36">
        <v>26</v>
      </c>
      <c r="B27" s="38">
        <v>45799.424733796295</v>
      </c>
      <c r="C27" s="38">
        <v>45799.428460648145</v>
      </c>
      <c r="D27" s="37" t="s">
        <v>322</v>
      </c>
      <c r="E27" s="37" t="s">
        <v>46</v>
      </c>
      <c r="F27" s="37"/>
      <c r="G27" s="50"/>
      <c r="H27" s="37"/>
      <c r="I27" s="37" t="s">
        <v>259</v>
      </c>
      <c r="J27" s="40"/>
      <c r="K27" s="37"/>
      <c r="L27" s="37"/>
      <c r="M27" s="37"/>
      <c r="N27" s="37"/>
      <c r="O27" s="37"/>
      <c r="P27" s="37" t="s">
        <v>263</v>
      </c>
      <c r="Q27" s="37"/>
      <c r="R27" s="39"/>
    </row>
    <row r="28" spans="1:18" x14ac:dyDescent="0.2">
      <c r="A28" s="31">
        <v>27</v>
      </c>
      <c r="B28" s="33">
        <v>45800.168067129627</v>
      </c>
      <c r="C28" s="33">
        <v>45800.168564814812</v>
      </c>
      <c r="D28" s="32" t="s">
        <v>323</v>
      </c>
      <c r="E28" s="32" t="s">
        <v>208</v>
      </c>
      <c r="F28" s="32"/>
      <c r="G28" s="50" t="s">
        <v>293</v>
      </c>
      <c r="H28" s="34"/>
      <c r="I28" s="34"/>
      <c r="J28" s="34"/>
      <c r="K28" s="34"/>
      <c r="L28" s="34"/>
      <c r="M28" s="34"/>
      <c r="N28" s="34"/>
      <c r="O28" s="34"/>
      <c r="P28" s="32" t="s">
        <v>263</v>
      </c>
      <c r="Q28" s="32"/>
      <c r="R28" s="35"/>
    </row>
    <row r="29" spans="1:18" x14ac:dyDescent="0.2">
      <c r="A29" s="36">
        <v>28</v>
      </c>
      <c r="B29" s="38">
        <v>45800.431666666664</v>
      </c>
      <c r="C29" s="38">
        <v>45800.435011574074</v>
      </c>
      <c r="D29" s="37" t="s">
        <v>324</v>
      </c>
      <c r="E29" s="37" t="s">
        <v>31</v>
      </c>
      <c r="F29" s="37"/>
      <c r="G29" s="50" t="s">
        <v>294</v>
      </c>
      <c r="H29" s="37" t="s">
        <v>266</v>
      </c>
      <c r="I29" s="37" t="s">
        <v>264</v>
      </c>
      <c r="J29" s="37" t="s">
        <v>266</v>
      </c>
      <c r="K29" s="37" t="s">
        <v>266</v>
      </c>
      <c r="L29" s="37" t="s">
        <v>262</v>
      </c>
      <c r="M29" s="37" t="s">
        <v>266</v>
      </c>
      <c r="N29" s="37" t="s">
        <v>264</v>
      </c>
      <c r="O29" s="37" t="s">
        <v>262</v>
      </c>
      <c r="P29" s="37" t="s">
        <v>263</v>
      </c>
      <c r="Q29" s="37" t="s">
        <v>295</v>
      </c>
      <c r="R29" s="39" t="s">
        <v>296</v>
      </c>
    </row>
    <row r="30" spans="1:18" x14ac:dyDescent="0.2">
      <c r="A30" s="31">
        <v>29</v>
      </c>
      <c r="B30" s="33">
        <v>45800.453425925924</v>
      </c>
      <c r="C30" s="33">
        <v>45800.454456018517</v>
      </c>
      <c r="D30" s="32" t="s">
        <v>325</v>
      </c>
      <c r="E30" s="32" t="s">
        <v>92</v>
      </c>
      <c r="F30" s="32"/>
      <c r="G30" s="50"/>
      <c r="H30" s="32" t="s">
        <v>264</v>
      </c>
      <c r="I30" s="32" t="s">
        <v>266</v>
      </c>
      <c r="J30" s="32" t="s">
        <v>262</v>
      </c>
      <c r="K30" s="32" t="s">
        <v>264</v>
      </c>
      <c r="L30" s="32" t="s">
        <v>264</v>
      </c>
      <c r="M30" s="32" t="s">
        <v>262</v>
      </c>
      <c r="N30" s="32" t="s">
        <v>264</v>
      </c>
      <c r="O30" s="32" t="s">
        <v>259</v>
      </c>
      <c r="P30" s="32" t="s">
        <v>278</v>
      </c>
      <c r="Q30" s="34"/>
      <c r="R30" s="35"/>
    </row>
    <row r="33" spans="6:16" x14ac:dyDescent="0.2">
      <c r="N33" s="45"/>
      <c r="P33" s="46"/>
    </row>
    <row r="34" spans="6:16" x14ac:dyDescent="0.2">
      <c r="F34" s="49"/>
      <c r="G34" s="51"/>
      <c r="N34" s="45"/>
      <c r="O34" s="47"/>
    </row>
    <row r="35" spans="6:16" x14ac:dyDescent="0.2">
      <c r="F35" s="49"/>
      <c r="G35" s="51"/>
      <c r="M35" s="45"/>
      <c r="N35" s="45"/>
    </row>
    <row r="36" spans="6:16" x14ac:dyDescent="0.2">
      <c r="F36" s="49"/>
      <c r="G36" s="51"/>
      <c r="M36" s="45"/>
      <c r="N36" s="45"/>
    </row>
    <row r="37" spans="6:16" x14ac:dyDescent="0.2">
      <c r="F37" s="49"/>
      <c r="G37" s="51"/>
      <c r="N37" s="47"/>
    </row>
    <row r="38" spans="6:16" x14ac:dyDescent="0.2">
      <c r="F38" s="49"/>
      <c r="G38" s="51"/>
      <c r="N38" s="45"/>
    </row>
    <row r="39" spans="6:16" x14ac:dyDescent="0.2">
      <c r="F39" s="49"/>
      <c r="G39" s="51"/>
      <c r="N39" s="45"/>
    </row>
    <row r="40" spans="6:16" x14ac:dyDescent="0.2">
      <c r="F40" s="49"/>
      <c r="G40" s="51"/>
    </row>
    <row r="41" spans="6:16" x14ac:dyDescent="0.2">
      <c r="F41" s="49"/>
      <c r="G41" s="51"/>
    </row>
    <row r="42" spans="6:16" x14ac:dyDescent="0.2">
      <c r="F42" s="49"/>
      <c r="G42" s="51"/>
    </row>
    <row r="43" spans="6:16" x14ac:dyDescent="0.2">
      <c r="F43" s="49"/>
      <c r="G43" s="51"/>
    </row>
    <row r="44" spans="6:16" x14ac:dyDescent="0.2">
      <c r="F44" s="49"/>
      <c r="G44" s="51"/>
    </row>
    <row r="45" spans="6:16" x14ac:dyDescent="0.2">
      <c r="F45" s="49"/>
      <c r="G45" s="51"/>
    </row>
    <row r="46" spans="6:16" x14ac:dyDescent="0.2">
      <c r="F46" s="49"/>
      <c r="G46" s="51"/>
    </row>
    <row r="47" spans="6:16" x14ac:dyDescent="0.2">
      <c r="F47" s="49"/>
      <c r="G47" s="51"/>
    </row>
    <row r="48" spans="6:16" x14ac:dyDescent="0.2">
      <c r="F48" s="49"/>
      <c r="G48" s="51"/>
    </row>
    <row r="49" spans="6:7" x14ac:dyDescent="0.2">
      <c r="F49" s="49"/>
      <c r="G49" s="51"/>
    </row>
    <row r="50" spans="6:7" x14ac:dyDescent="0.2">
      <c r="F50" s="49"/>
      <c r="G50" s="51"/>
    </row>
    <row r="51" spans="6:7" x14ac:dyDescent="0.2">
      <c r="F51" s="49"/>
      <c r="G51" s="51"/>
    </row>
    <row r="52" spans="6:7" x14ac:dyDescent="0.2">
      <c r="F52" s="49"/>
      <c r="G52" s="51"/>
    </row>
    <row r="53" spans="6:7" x14ac:dyDescent="0.2">
      <c r="F53" s="49"/>
      <c r="G53" s="51"/>
    </row>
    <row r="54" spans="6:7" x14ac:dyDescent="0.2">
      <c r="F54" s="49"/>
      <c r="G54" s="51"/>
    </row>
    <row r="55" spans="6:7" x14ac:dyDescent="0.2">
      <c r="F55" s="49"/>
      <c r="G55" s="51"/>
    </row>
    <row r="56" spans="6:7" x14ac:dyDescent="0.2">
      <c r="F56" s="49"/>
      <c r="G56" s="51"/>
    </row>
    <row r="57" spans="6:7" x14ac:dyDescent="0.2">
      <c r="F57" s="49"/>
      <c r="G57" s="51"/>
    </row>
    <row r="58" spans="6:7" x14ac:dyDescent="0.2">
      <c r="F58" s="49"/>
      <c r="G58" s="51"/>
    </row>
    <row r="59" spans="6:7" x14ac:dyDescent="0.2">
      <c r="F59" s="49"/>
      <c r="G59" s="51"/>
    </row>
    <row r="60" spans="6:7" x14ac:dyDescent="0.2">
      <c r="F60" s="49"/>
      <c r="G60" s="51"/>
    </row>
    <row r="61" spans="6:7" x14ac:dyDescent="0.2">
      <c r="F61" s="49"/>
      <c r="G61" s="51"/>
    </row>
    <row r="62" spans="6:7" x14ac:dyDescent="0.2">
      <c r="F62" s="49"/>
      <c r="G62" s="51"/>
    </row>
    <row r="63" spans="6:7" x14ac:dyDescent="0.2">
      <c r="F63" s="49"/>
      <c r="G63" s="51"/>
    </row>
    <row r="64" spans="6:7" x14ac:dyDescent="0.2">
      <c r="F64" s="49"/>
      <c r="G64" s="51"/>
    </row>
  </sheetData>
  <autoFilter ref="A1:R30" xr:uid="{CA9EE2AA-F86C-4A2F-88C0-089F46EBC32F}"/>
  <phoneticPr fontId="2" type="noConversion"/>
  <hyperlinks>
    <hyperlink ref="D2" r:id="rId1" display="23682238@student.uwa.edu.au" xr:uid="{F38F8D79-9660-473E-8809-DE349A0B2BAF}"/>
  </hyperlinks>
  <pageMargins left="0.7" right="0.7" top="0.75" bottom="0.75" header="0.3" footer="0.3"/>
  <pageSetup paperSize="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2f4ef14-4c5e-4789-b9e3-c1c65c499f0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9D73420AB13AC4A801B658982346393" ma:contentTypeVersion="15" ma:contentTypeDescription="Create a new document." ma:contentTypeScope="" ma:versionID="0ccccc187389a5d71ec86092448cbbd5">
  <xsd:schema xmlns:xsd="http://www.w3.org/2001/XMLSchema" xmlns:xs="http://www.w3.org/2001/XMLSchema" xmlns:p="http://schemas.microsoft.com/office/2006/metadata/properties" xmlns:ns2="62f4ef14-4c5e-4789-b9e3-c1c65c499f0d" xmlns:ns3="1432ce2b-3a7c-408e-811a-417e1afbefac" targetNamespace="http://schemas.microsoft.com/office/2006/metadata/properties" ma:root="true" ma:fieldsID="32f56970fd613b91679264e5a68e911b" ns2:_="" ns3:_="">
    <xsd:import namespace="62f4ef14-4c5e-4789-b9e3-c1c65c499f0d"/>
    <xsd:import namespace="1432ce2b-3a7c-408e-811a-417e1afbefac"/>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ServiceObjectDetectorVersions" minOccurs="0"/>
                <xsd:element ref="ns2:MediaServiceSearchProperties"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f4ef14-4c5e-4789-b9e3-c1c65c499f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dexed="true" ma:internalName="MediaServiceLocation"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85113c5-7036-4ae5-b6c9-3bc4b8da47f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432ce2b-3a7c-408e-811a-417e1afbefa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2ED901-296C-456C-9459-6E54873A6662}">
  <ds:schemaRefs>
    <ds:schemaRef ds:uri="http://www.w3.org/XML/1998/namespace"/>
    <ds:schemaRef ds:uri="http://purl.org/dc/elements/1.1/"/>
    <ds:schemaRef ds:uri="http://purl.org/dc/terms/"/>
    <ds:schemaRef ds:uri="http://schemas.microsoft.com/office/2006/metadata/properties"/>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1432ce2b-3a7c-408e-811a-417e1afbefac"/>
    <ds:schemaRef ds:uri="62f4ef14-4c5e-4789-b9e3-c1c65c499f0d"/>
  </ds:schemaRefs>
</ds:datastoreItem>
</file>

<file path=customXml/itemProps2.xml><?xml version="1.0" encoding="utf-8"?>
<ds:datastoreItem xmlns:ds="http://schemas.openxmlformats.org/officeDocument/2006/customXml" ds:itemID="{91D42259-757A-42A6-8233-C3B51655DC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f4ef14-4c5e-4789-b9e3-c1c65c499f0d"/>
    <ds:schemaRef ds:uri="1432ce2b-3a7c-408e-811a-417e1afbef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B5EB20-E610-4778-91D1-0E798735B3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Wk28&amp;29</vt:lpstr>
      <vt:lpstr>Pivot Table Checks</vt:lpstr>
      <vt:lpstr>Facilitator Responses-Availabil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Kendo UI</dc:creator>
  <cp:keywords/>
  <dc:description/>
  <cp:lastModifiedBy>Amanda Putri Devi Siagian (23991179)</cp:lastModifiedBy>
  <cp:revision/>
  <dcterms:created xsi:type="dcterms:W3CDTF">2023-11-30T01:07:52Z</dcterms:created>
  <dcterms:modified xsi:type="dcterms:W3CDTF">2025-08-09T07:04:12Z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0x01010039D73420AB13AC4A801B658982346393</vt:lpwstr>
  </property>
  <property fmtid="{D5CDD505-2E9C-101B-9397-08002B2CF9AE}" pid="3" name="MediaServiceImageTags">
    <vt:lpwstr/>
  </property>
</Properties>
</file>