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ozaki\Desktop\"/>
    </mc:Choice>
  </mc:AlternateContent>
  <xr:revisionPtr revIDLastSave="0" documentId="13_ncr:1_{831EA322-03AA-4352-8924-BC122D91D5C9}" xr6:coauthVersionLast="45" xr6:coauthVersionMax="45" xr10:uidLastSave="{00000000-0000-0000-0000-000000000000}"/>
  <bookViews>
    <workbookView xWindow="870" yWindow="-120" windowWidth="28050" windowHeight="16440" xr2:uid="{798EF91B-6459-47E6-AAA8-E55381CE966C}"/>
  </bookViews>
  <sheets>
    <sheet name="健康観察_学年集計" sheetId="1" r:id="rId1"/>
    <sheet name="クラス別" sheetId="2" r:id="rId2"/>
    <sheet name="個人票" sheetId="3" r:id="rId3"/>
  </sheets>
  <externalReferences>
    <externalReference r:id="rId4"/>
  </externalReferences>
  <definedNames>
    <definedName name="_xlnm.Print_Area" localSheetId="1">クラス別!$C$1:$M$55</definedName>
    <definedName name="_xlnm.Print_Area" localSheetId="0">健康観察_学年集計!$D$1:$N$108</definedName>
    <definedName name="_xlnm.Print_Area" localSheetId="2">個人票!$C:$I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7" i="1" l="1"/>
  <c r="E81" i="1"/>
  <c r="E81" i="1" a="1"/>
  <c r="E80" i="1"/>
  <c r="E80" i="1" a="1"/>
  <c r="E79" i="1"/>
  <c r="E79" i="1" a="1"/>
  <c r="E78" i="1"/>
  <c r="E78" i="1" a="1"/>
  <c r="E77" i="1"/>
  <c r="E77" i="1" a="1"/>
  <c r="E76" i="1"/>
  <c r="E76" i="1" a="1"/>
  <c r="E75" i="1"/>
  <c r="E75" i="1" a="1"/>
  <c r="E74" i="1"/>
  <c r="E74" i="1" a="1"/>
  <c r="E73" i="1"/>
  <c r="E73" i="1" a="1"/>
  <c r="E72" i="1"/>
  <c r="E72" i="1" a="1"/>
  <c r="E71" i="1"/>
  <c r="E71" i="1" a="1"/>
  <c r="E70" i="1"/>
  <c r="E70" i="1" a="1"/>
  <c r="E69" i="1"/>
  <c r="E69" i="1" a="1"/>
  <c r="E68" i="1"/>
  <c r="E68" i="1" a="1"/>
  <c r="E67" i="1"/>
  <c r="E67" i="1" a="1"/>
  <c r="E66" i="1"/>
  <c r="E66" i="1" a="1"/>
  <c r="E65" i="1"/>
  <c r="E65" i="1" a="1"/>
  <c r="E64" i="1" a="1"/>
  <c r="E64" i="1" s="1"/>
  <c r="E86" i="1" s="1"/>
  <c r="E63" i="1"/>
  <c r="E63" i="1" a="1"/>
  <c r="E62" i="1"/>
  <c r="E62" i="1" a="1"/>
  <c r="E61" i="1"/>
  <c r="E61" i="1" a="1"/>
  <c r="E60" i="1" a="1"/>
  <c r="E60" i="1" s="1"/>
  <c r="E59" i="1" a="1"/>
  <c r="E59" i="1" s="1"/>
  <c r="E58" i="1"/>
  <c r="E58" i="1" a="1"/>
  <c r="G57" i="1"/>
  <c r="G55" i="1"/>
  <c r="K54" i="1"/>
  <c r="K54" i="1" a="1"/>
  <c r="D54" i="1"/>
  <c r="K53" i="1" a="1"/>
  <c r="K53" i="1" s="1"/>
  <c r="D53" i="1"/>
  <c r="B53" i="1"/>
  <c r="H53" i="1" s="1"/>
  <c r="A53" i="1"/>
  <c r="G53" i="1" s="1"/>
  <c r="K52" i="1" a="1"/>
  <c r="K52" i="1" s="1"/>
  <c r="D52" i="1"/>
  <c r="B52" i="1"/>
  <c r="H52" i="1" s="1"/>
  <c r="A52" i="1"/>
  <c r="G52" i="1" s="1"/>
  <c r="K51" i="1" a="1"/>
  <c r="K51" i="1" s="1"/>
  <c r="D51" i="1"/>
  <c r="B51" i="1"/>
  <c r="H51" i="1" s="1"/>
  <c r="A51" i="1"/>
  <c r="G51" i="1" s="1"/>
  <c r="K50" i="1" a="1"/>
  <c r="K50" i="1" s="1"/>
  <c r="D50" i="1"/>
  <c r="B50" i="1"/>
  <c r="H50" i="1" s="1"/>
  <c r="A50" i="1"/>
  <c r="G50" i="1" s="1"/>
  <c r="K49" i="1" a="1"/>
  <c r="K49" i="1" s="1"/>
  <c r="D49" i="1"/>
  <c r="B49" i="1"/>
  <c r="H49" i="1" s="1"/>
  <c r="A49" i="1"/>
  <c r="G49" i="1" s="1"/>
  <c r="K48" i="1" a="1"/>
  <c r="K48" i="1" s="1"/>
  <c r="D48" i="1"/>
  <c r="B48" i="1"/>
  <c r="H48" i="1" s="1"/>
  <c r="A48" i="1"/>
  <c r="G48" i="1" s="1"/>
  <c r="K47" i="1" a="1"/>
  <c r="K47" i="1" s="1"/>
  <c r="D47" i="1"/>
  <c r="B47" i="1"/>
  <c r="H47" i="1" s="1"/>
  <c r="A47" i="1"/>
  <c r="G47" i="1" s="1"/>
  <c r="K46" i="1" a="1"/>
  <c r="K46" i="1" s="1"/>
  <c r="D46" i="1"/>
  <c r="B46" i="1"/>
  <c r="H46" i="1" s="1"/>
  <c r="A46" i="1"/>
  <c r="G46" i="1" s="1"/>
  <c r="D45" i="1"/>
  <c r="A45" i="1" s="1"/>
  <c r="D44" i="1"/>
  <c r="A44" i="1"/>
  <c r="B44" i="1" s="1"/>
  <c r="H44" i="1" s="1"/>
  <c r="K42" i="1"/>
  <c r="K42" i="1" a="1"/>
  <c r="H42" i="1"/>
  <c r="F87" i="1" s="1"/>
  <c r="K41" i="1" a="1"/>
  <c r="K41" i="1" s="1"/>
  <c r="L41" i="1" s="1"/>
  <c r="K40" i="1" a="1"/>
  <c r="K40" i="1" s="1"/>
  <c r="L40" i="1" s="1"/>
  <c r="G40" i="1"/>
  <c r="H40" i="1" s="1"/>
  <c r="B36" i="1" s="1"/>
  <c r="K39" i="1" a="1"/>
  <c r="K39" i="1" s="1"/>
  <c r="L39" i="1" s="1"/>
  <c r="G39" i="1"/>
  <c r="K38" i="1" a="1"/>
  <c r="K38" i="1" s="1"/>
  <c r="L38" i="1" s="1"/>
  <c r="G38" i="1"/>
  <c r="K37" i="1" a="1"/>
  <c r="K37" i="1" s="1"/>
  <c r="L37" i="1" s="1"/>
  <c r="H37" i="1"/>
  <c r="B35" i="1" s="1"/>
  <c r="G37" i="1"/>
  <c r="G36" i="1"/>
  <c r="L35" i="1"/>
  <c r="L42" i="1" s="1"/>
  <c r="G35" i="1"/>
  <c r="G34" i="1"/>
  <c r="H34" i="1" s="1"/>
  <c r="B34" i="1" s="1"/>
  <c r="K33" i="1"/>
  <c r="H33" i="1"/>
  <c r="B33" i="1" s="1"/>
  <c r="G33" i="1"/>
  <c r="K32" i="1"/>
  <c r="K31" i="1"/>
  <c r="K30" i="1"/>
  <c r="K29" i="1"/>
  <c r="G29" i="1"/>
  <c r="K28" i="1"/>
  <c r="G28" i="1"/>
  <c r="K27" i="1"/>
  <c r="G27" i="1"/>
  <c r="K26" i="1"/>
  <c r="H25" i="1"/>
  <c r="H29" i="1" s="1"/>
  <c r="K22" i="1"/>
  <c r="K21" i="1"/>
  <c r="K20" i="1"/>
  <c r="K19" i="1"/>
  <c r="K18" i="1"/>
  <c r="K17" i="1"/>
  <c r="K16" i="1"/>
  <c r="K15" i="1"/>
  <c r="D8" i="1"/>
  <c r="G7" i="1"/>
  <c r="H7" i="1" s="1"/>
  <c r="A7" i="1"/>
  <c r="L4" i="1"/>
  <c r="L3" i="1"/>
  <c r="H3" i="1"/>
  <c r="G3" i="1"/>
  <c r="L44" i="1" s="1"/>
  <c r="L54" i="1" s="1"/>
  <c r="E3" i="1"/>
  <c r="H54" i="1" s="1"/>
  <c r="E85" i="1" l="1"/>
  <c r="G45" i="1"/>
  <c r="B45" i="1"/>
  <c r="H45" i="1" s="1"/>
  <c r="L46" i="1"/>
  <c r="L47" i="1"/>
  <c r="L48" i="1"/>
  <c r="L49" i="1"/>
  <c r="L50" i="1"/>
  <c r="L51" i="1"/>
  <c r="L52" i="1"/>
  <c r="L53" i="1"/>
  <c r="E57" i="1"/>
  <c r="F8" i="1"/>
  <c r="D9" i="1" s="1"/>
  <c r="L13" i="1"/>
  <c r="H31" i="1"/>
  <c r="A8" i="1"/>
  <c r="L24" i="1"/>
  <c r="G44" i="1"/>
  <c r="E88" i="1"/>
  <c r="F86" i="1"/>
  <c r="F88" i="1"/>
  <c r="H27" i="1"/>
  <c r="H28" i="1"/>
  <c r="F85" i="1"/>
  <c r="L30" i="1" l="1"/>
  <c r="L31" i="1"/>
  <c r="L21" i="1"/>
  <c r="L19" i="1"/>
  <c r="L17" i="1"/>
  <c r="L15" i="1"/>
  <c r="F9" i="1"/>
  <c r="D10" i="1" s="1"/>
  <c r="A9" i="1"/>
  <c r="G9" i="1"/>
  <c r="L33" i="1"/>
  <c r="L16" i="1"/>
  <c r="L27" i="1"/>
  <c r="F79" i="1"/>
  <c r="F75" i="1"/>
  <c r="F71" i="1"/>
  <c r="F67" i="1"/>
  <c r="F63" i="1"/>
  <c r="F59" i="1"/>
  <c r="F80" i="1"/>
  <c r="F76" i="1"/>
  <c r="F72" i="1"/>
  <c r="F68" i="1"/>
  <c r="F64" i="1"/>
  <c r="F60" i="1"/>
  <c r="F81" i="1"/>
  <c r="F77" i="1"/>
  <c r="F73" i="1"/>
  <c r="F69" i="1"/>
  <c r="F65" i="1"/>
  <c r="F61" i="1"/>
  <c r="F78" i="1"/>
  <c r="F74" i="1"/>
  <c r="F70" i="1"/>
  <c r="F66" i="1"/>
  <c r="F62" i="1"/>
  <c r="F58" i="1"/>
  <c r="F57" i="1"/>
  <c r="L28" i="1"/>
  <c r="L22" i="1"/>
  <c r="G54" i="1"/>
  <c r="L26" i="1"/>
  <c r="L32" i="1"/>
  <c r="L18" i="1"/>
  <c r="L20" i="1"/>
  <c r="L29" i="1"/>
  <c r="G8" i="1"/>
  <c r="F10" i="1" l="1"/>
  <c r="D11" i="1" s="1"/>
  <c r="A10" i="1"/>
  <c r="G10" i="1"/>
  <c r="F11" i="1" l="1"/>
  <c r="D12" i="1" s="1"/>
  <c r="A11" i="1" l="1"/>
  <c r="F12" i="1"/>
  <c r="D13" i="1" s="1"/>
  <c r="G11" i="1"/>
  <c r="G12" i="1" l="1"/>
  <c r="H8" i="1" s="1"/>
  <c r="A12" i="1"/>
  <c r="F13" i="1"/>
  <c r="D14" i="1" s="1"/>
  <c r="A14" i="1" l="1"/>
  <c r="F14" i="1"/>
  <c r="D15" i="1" s="1"/>
  <c r="G14" i="1"/>
  <c r="G13" i="1"/>
  <c r="A13" i="1"/>
  <c r="A15" i="1" l="1"/>
  <c r="F15" i="1"/>
  <c r="D16" i="1" s="1"/>
  <c r="G15" i="1" l="1"/>
  <c r="F16" i="1"/>
  <c r="D17" i="1" s="1"/>
  <c r="A16" i="1"/>
  <c r="G16" i="1"/>
  <c r="F17" i="1" l="1"/>
  <c r="D18" i="1" s="1"/>
  <c r="G17" i="1" l="1"/>
  <c r="H13" i="1" s="1"/>
  <c r="A17" i="1"/>
  <c r="F18" i="1"/>
  <c r="D19" i="1" s="1"/>
  <c r="G18" i="1"/>
  <c r="A18" i="1" l="1"/>
  <c r="F19" i="1"/>
  <c r="D20" i="1" s="1"/>
  <c r="G19" i="1" l="1"/>
  <c r="A19" i="1"/>
  <c r="F20" i="1"/>
  <c r="D21" i="1" s="1"/>
  <c r="G20" i="1" l="1"/>
  <c r="A20" i="1"/>
  <c r="F21" i="1"/>
  <c r="D22" i="1" s="1"/>
  <c r="A21" i="1" l="1"/>
  <c r="G21" i="1"/>
  <c r="F22" i="1"/>
  <c r="D23" i="1" s="1"/>
  <c r="A22" i="1"/>
  <c r="G22" i="1" l="1"/>
  <c r="H18" i="1" s="1"/>
  <c r="G23" i="1"/>
  <c r="A23" i="1"/>
  <c r="H23" i="1" l="1"/>
  <c r="H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<sst xmlns="http://schemas.openxmlformats.org/spreadsheetml/2006/main" count="135" uniqueCount="98">
  <si>
    <t>健康・学習・生活調査 集計</t>
    <rPh sb="0" eb="2">
      <t>ケンコウ</t>
    </rPh>
    <rPh sb="3" eb="5">
      <t>ガクシュウ</t>
    </rPh>
    <rPh sb="6" eb="8">
      <t>セイカツ</t>
    </rPh>
    <rPh sb="8" eb="10">
      <t>チョウサ</t>
    </rPh>
    <rPh sb="11" eb="13">
      <t>シュウケイ</t>
    </rPh>
    <phoneticPr fontId="4"/>
  </si>
  <si>
    <t>重複投稿＝最新のみ反映</t>
    <phoneticPr fontId="4"/>
  </si>
  <si>
    <t>対象</t>
    <rPh sb="0" eb="2">
      <t>タイショウ</t>
    </rPh>
    <phoneticPr fontId="4"/>
  </si>
  <si>
    <t>全校</t>
  </si>
  <si>
    <t>集計対象日</t>
    <rPh sb="0" eb="2">
      <t>シュウケイ</t>
    </rPh>
    <phoneticPr fontId="4"/>
  </si>
  <si>
    <t>回答</t>
    <phoneticPr fontId="4"/>
  </si>
  <si>
    <t>／</t>
    <phoneticPr fontId="4"/>
  </si>
  <si>
    <t>2020/5/25</t>
  </si>
  <si>
    <t>体温</t>
  </si>
  <si>
    <t>◀
体調
▶
食事</t>
    <rPh sb="2" eb="4">
      <t>タイチョウ</t>
    </rPh>
    <rPh sb="8" eb="10">
      <t>ショクジ</t>
    </rPh>
    <phoneticPr fontId="4"/>
  </si>
  <si>
    <t>以上</t>
    <rPh sb="0" eb="2">
      <t>イジョウ</t>
    </rPh>
    <phoneticPr fontId="4"/>
  </si>
  <si>
    <t>～</t>
    <phoneticPr fontId="4"/>
  </si>
  <si>
    <t>未満</t>
    <rPh sb="0" eb="2">
      <t>ミマン</t>
    </rPh>
    <phoneticPr fontId="4"/>
  </si>
  <si>
    <t>人数</t>
    <rPh sb="0" eb="2">
      <t>ニンズウ</t>
    </rPh>
    <phoneticPr fontId="4"/>
  </si>
  <si>
    <t>睡眠時間</t>
  </si>
  <si>
    <t>項目</t>
    <rPh sb="0" eb="2">
      <t>コウモク</t>
    </rPh>
    <phoneticPr fontId="4"/>
  </si>
  <si>
    <t>％</t>
    <phoneticPr fontId="4"/>
  </si>
  <si>
    <t>4時間未満</t>
  </si>
  <si>
    <t>4～5時間</t>
  </si>
  <si>
    <t>5～6時間</t>
  </si>
  <si>
    <t>6～7時間</t>
  </si>
  <si>
    <t>7～8時間</t>
  </si>
  <si>
    <t>8～9時間</t>
  </si>
  <si>
    <t>9～10時間</t>
  </si>
  <si>
    <t>10時間以上</t>
  </si>
  <si>
    <t>学習時間</t>
  </si>
  <si>
    <t>体調</t>
  </si>
  <si>
    <t>0時間</t>
  </si>
  <si>
    <t>○</t>
  </si>
  <si>
    <t>1時間未満</t>
  </si>
  <si>
    <t>△</t>
  </si>
  <si>
    <t>1～2時間</t>
  </si>
  <si>
    <t>×</t>
  </si>
  <si>
    <t>2～3時間</t>
  </si>
  <si>
    <t>3～4時間</t>
  </si>
  <si>
    <t>食事</t>
    <rPh sb="0" eb="2">
      <t>ショクジ</t>
    </rPh>
    <phoneticPr fontId="4"/>
  </si>
  <si>
    <t>3食（朝昼夕）</t>
  </si>
  <si>
    <t>6時間以上</t>
  </si>
  <si>
    <t>2食のみ（朝昼）</t>
  </si>
  <si>
    <t>2食のみ（朝夕）</t>
  </si>
  <si>
    <t>学習教科</t>
    <phoneticPr fontId="4"/>
  </si>
  <si>
    <t>(重複)</t>
    <rPh sb="1" eb="3">
      <t>ジュウフク</t>
    </rPh>
    <phoneticPr fontId="4"/>
  </si>
  <si>
    <t>2食のみ（昼夕）</t>
  </si>
  <si>
    <t>朝食のみ</t>
  </si>
  <si>
    <t>英語</t>
  </si>
  <si>
    <t>昼食のみ</t>
  </si>
  <si>
    <t>数学</t>
  </si>
  <si>
    <t>夕食のみ</t>
  </si>
  <si>
    <t>国語</t>
  </si>
  <si>
    <t>食べていない</t>
    <rPh sb="0" eb="1">
      <t>タ</t>
    </rPh>
    <phoneticPr fontId="4"/>
  </si>
  <si>
    <t>理科</t>
  </si>
  <si>
    <t>社会</t>
  </si>
  <si>
    <t>その他</t>
  </si>
  <si>
    <t>A</t>
    <phoneticPr fontId="4"/>
  </si>
  <si>
    <t>生活状況</t>
    <rPh sb="2" eb="4">
      <t>ジョウキョウ</t>
    </rPh>
    <phoneticPr fontId="4"/>
  </si>
  <si>
    <t>B</t>
    <phoneticPr fontId="4"/>
  </si>
  <si>
    <t>C</t>
    <phoneticPr fontId="4"/>
  </si>
  <si>
    <t>学習</t>
  </si>
  <si>
    <t>D</t>
    <phoneticPr fontId="4"/>
  </si>
  <si>
    <t>運動（強度：低）</t>
  </si>
  <si>
    <t>E</t>
    <phoneticPr fontId="4"/>
  </si>
  <si>
    <t>運動（強度：高）</t>
  </si>
  <si>
    <t>F</t>
    <phoneticPr fontId="4"/>
  </si>
  <si>
    <t>清掃・選択</t>
  </si>
  <si>
    <t>G</t>
    <phoneticPr fontId="4"/>
  </si>
  <si>
    <t>調理・調理補助</t>
  </si>
  <si>
    <t>H</t>
    <phoneticPr fontId="4"/>
  </si>
  <si>
    <t>その他家事手伝い</t>
  </si>
  <si>
    <t>J</t>
    <phoneticPr fontId="4"/>
  </si>
  <si>
    <t>読書</t>
  </si>
  <si>
    <t>K</t>
    <phoneticPr fontId="4"/>
  </si>
  <si>
    <t>ゲーム</t>
  </si>
  <si>
    <t>計</t>
    <rPh sb="0" eb="1">
      <t>ケイ</t>
    </rPh>
    <phoneticPr fontId="4"/>
  </si>
  <si>
    <t>買い物</t>
  </si>
  <si>
    <t>回答時刻</t>
    <rPh sb="0" eb="2">
      <t>カイトウ</t>
    </rPh>
    <rPh sb="2" eb="4">
      <t>ジコク</t>
    </rPh>
    <phoneticPr fontId="4"/>
  </si>
  <si>
    <t>▽ 閾値変更可</t>
    <rPh sb="2" eb="4">
      <t>イキチ</t>
    </rPh>
    <rPh sb="4" eb="6">
      <t>ヘンコウ</t>
    </rPh>
    <rPh sb="6" eb="7">
      <t>カ</t>
    </rPh>
    <phoneticPr fontId="4"/>
  </si>
  <si>
    <t>時</t>
    <rPh sb="0" eb="1">
      <t>ジ</t>
    </rPh>
    <phoneticPr fontId="4"/>
  </si>
  <si>
    <t>回</t>
    <rPh sb="0" eb="1">
      <t>カイ</t>
    </rPh>
    <phoneticPr fontId="4"/>
  </si>
  <si>
    <t>%</t>
    <phoneticPr fontId="4"/>
  </si>
  <si>
    <t>（所見は体調△×のみ）</t>
    <phoneticPr fontId="4"/>
  </si>
  <si>
    <t>体温≧</t>
    <rPh sb="0" eb="2">
      <t>タイオン</t>
    </rPh>
    <phoneticPr fontId="4"/>
  </si>
  <si>
    <t>全</t>
    <rPh sb="0" eb="1">
      <t>ゼン</t>
    </rPh>
    <phoneticPr fontId="4"/>
  </si>
  <si>
    <t>回答内訳％</t>
    <phoneticPr fontId="4"/>
  </si>
  <si>
    <t>▼</t>
    <phoneticPr fontId="4"/>
  </si>
  <si>
    <t>全体％</t>
    <rPh sb="0" eb="2">
      <t>ゼンタイ</t>
    </rPh>
    <phoneticPr fontId="4"/>
  </si>
  <si>
    <t>未</t>
    <rPh sb="0" eb="1">
      <t>ミ</t>
    </rPh>
    <phoneticPr fontId="4"/>
  </si>
  <si>
    <t>更新履歴</t>
  </si>
  <si>
    <t>未入力者も表示</t>
  </si>
  <si>
    <t>時刻チェック実装</t>
  </si>
  <si>
    <t>管理用</t>
    <rPh sb="0" eb="3">
      <t>カンリヨウ</t>
    </rPh>
    <phoneticPr fontId="4"/>
  </si>
  <si>
    <t>3食</t>
    <rPh sb="1" eb="2">
      <t>ショク</t>
    </rPh>
    <phoneticPr fontId="4"/>
  </si>
  <si>
    <t>2食</t>
    <rPh sb="1" eb="2">
      <t>ショク</t>
    </rPh>
    <phoneticPr fontId="4"/>
  </si>
  <si>
    <t>1食</t>
    <rPh sb="1" eb="2">
      <t>ショク</t>
    </rPh>
    <phoneticPr fontId="4"/>
  </si>
  <si>
    <t>0食</t>
    <rPh sb="1" eb="2">
      <t>ショク</t>
    </rPh>
    <phoneticPr fontId="4"/>
  </si>
  <si>
    <t>入力状況</t>
    <rPh sb="0" eb="2">
      <t>ニュウリョク</t>
    </rPh>
    <rPh sb="2" eb="4">
      <t>ジョウキョウ</t>
    </rPh>
    <phoneticPr fontId="4"/>
  </si>
  <si>
    <t>0～4</t>
    <phoneticPr fontId="4"/>
  </si>
  <si>
    <t>5～7</t>
    <phoneticPr fontId="4"/>
  </si>
  <si>
    <t>8～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</si>
</sst>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#"/>
    <numFmt numFmtId="180" formatCode="0.0"/>
    <numFmt numFmtId="181" formatCode="0.0_ "/>
    <numFmt numFmtId="186" formatCode="yyyy/m/d\ h:mm;@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0" tint="-0.499984740745262"/>
      <name val="游ゴシック"/>
      <family val="2"/>
      <scheme val="minor"/>
    </font>
    <font>
      <sz val="9"/>
      <color theme="1"/>
      <name val="游ゴシック"/>
      <family val="2"/>
      <scheme val="minor"/>
    </font>
    <font>
      <sz val="16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3" xfId="0" applyFont="1" applyFill="1" applyBorder="1" applyAlignment="1" applyProtection="1">
      <alignment horizontal="center" vertical="center"/>
      <protection locked="0"/>
    </xf>
    <xf numFmtId="0" fontId="5" fillId="4" borderId="4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4" fontId="0" fillId="4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7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80" fontId="6" fillId="0" borderId="2" xfId="0" applyNumberFormat="1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9" fontId="0" fillId="0" borderId="0" xfId="1" applyFont="1" applyFill="1" applyBorder="1" applyAlignment="1">
      <alignment horizontal="center" vertical="center"/>
    </xf>
    <xf numFmtId="181" fontId="6" fillId="0" borderId="4" xfId="0" applyNumberFormat="1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15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4" xfId="0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top" wrapText="1"/>
    </xf>
    <xf numFmtId="179" fontId="0" fillId="3" borderId="1" xfId="0" applyNumberFormat="1" applyFill="1" applyBorder="1" applyAlignment="1">
      <alignment horizontal="center" vertical="top" wrapText="1"/>
    </xf>
    <xf numFmtId="9" fontId="0" fillId="3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79" fontId="0" fillId="0" borderId="1" xfId="0" applyNumberFormat="1" applyBorder="1" applyAlignment="1">
      <alignment horizontal="center" vertical="top" wrapText="1"/>
    </xf>
    <xf numFmtId="9" fontId="0" fillId="0" borderId="1" xfId="1" applyFont="1" applyBorder="1" applyAlignment="1">
      <alignment horizontal="center" vertical="top" wrapText="1"/>
    </xf>
    <xf numFmtId="0" fontId="0" fillId="0" borderId="18" xfId="0" applyBorder="1" applyAlignment="1">
      <alignment horizontal="right" vertical="center"/>
    </xf>
    <xf numFmtId="0" fontId="0" fillId="0" borderId="17" xfId="0" applyBorder="1" applyAlignment="1">
      <alignment horizontal="right" vertical="top" wrapText="1"/>
    </xf>
    <xf numFmtId="0" fontId="0" fillId="0" borderId="1" xfId="0" quotePrefix="1" applyBorder="1" applyAlignment="1">
      <alignment horizontal="center" vertical="top" wrapText="1"/>
    </xf>
    <xf numFmtId="0" fontId="0" fillId="3" borderId="1" xfId="0" quotePrefix="1" applyFill="1" applyBorder="1" applyAlignment="1">
      <alignment horizontal="center" vertical="top" wrapText="1"/>
    </xf>
    <xf numFmtId="179" fontId="0" fillId="2" borderId="1" xfId="0" applyNumberFormat="1" applyFill="1" applyBorder="1" applyAlignment="1">
      <alignment horizontal="center" vertical="top" wrapText="1"/>
    </xf>
    <xf numFmtId="9" fontId="0" fillId="2" borderId="1" xfId="1" applyFont="1" applyFill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9" fillId="0" borderId="0" xfId="0" applyFont="1">
      <alignment vertical="center"/>
    </xf>
    <xf numFmtId="14" fontId="9" fillId="6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Alignment="1"/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20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>
      <alignment vertical="center"/>
    </xf>
    <xf numFmtId="20" fontId="9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5" borderId="0" xfId="0" applyFont="1" applyFill="1" applyAlignment="1"/>
    <xf numFmtId="56" fontId="9" fillId="5" borderId="0" xfId="0" applyNumberFormat="1" applyFont="1" applyFill="1" applyAlignment="1">
      <alignment horizontal="left"/>
    </xf>
    <xf numFmtId="0" fontId="9" fillId="0" borderId="17" xfId="0" applyFont="1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0" fontId="0" fillId="0" borderId="25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18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186" fontId="0" fillId="0" borderId="0" xfId="0" applyNumberFormat="1" applyAlignment="1">
      <alignment horizontal="center" vertical="center"/>
    </xf>
    <xf numFmtId="186" fontId="0" fillId="4" borderId="1" xfId="0" applyNumberFormat="1" applyFill="1" applyBorder="1" applyAlignment="1">
      <alignment horizontal="center" vertical="center" shrinkToFit="1"/>
    </xf>
    <xf numFmtId="186" fontId="0" fillId="0" borderId="0" xfId="0" applyNumberFormat="1">
      <alignment vertical="center"/>
    </xf>
    <xf numFmtId="0" fontId="0" fillId="0" borderId="3" xfId="0" applyBorder="1" applyAlignment="1">
      <alignment horizontal="right" vertical="center"/>
    </xf>
    <xf numFmtId="18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AF-4925-9C45-CDEB0CD161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AF-4925-9C45-CDEB0CD161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AF-4925-9C45-CDEB0CD161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AF-4925-9C45-CDEB0CD161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AF-4925-9C45-CDEB0CD161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AF-4925-9C45-CDEB0CD161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CAF-4925-9C45-CDEB0CD161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CAF-4925-9C45-CDEB0CD161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健康観察_学年集計!$J$15:$J$22</c:f>
              <c:strCache>
                <c:ptCount val="8"/>
                <c:pt idx="0">
                  <c:v>4時間未満</c:v>
                </c:pt>
                <c:pt idx="1">
                  <c:v>4～5時間</c:v>
                </c:pt>
                <c:pt idx="2">
                  <c:v>5～6時間</c:v>
                </c:pt>
                <c:pt idx="3">
                  <c:v>6～7時間</c:v>
                </c:pt>
                <c:pt idx="4">
                  <c:v>7～8時間</c:v>
                </c:pt>
                <c:pt idx="5">
                  <c:v>8～9時間</c:v>
                </c:pt>
                <c:pt idx="6">
                  <c:v>9～10時間</c:v>
                </c:pt>
                <c:pt idx="7">
                  <c:v>10時間以上</c:v>
                </c:pt>
              </c:strCache>
            </c:strRef>
          </c:cat>
          <c:val>
            <c:numRef>
              <c:f>健康観察_学年集計!$K$15:$K$22</c:f>
              <c:numCache>
                <c:formatCode>#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CAF-4925-9C45-CDEB0CD16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97-4A03-AAB6-AAC81DA734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97-4A03-AAB6-AAC81DA734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97-4A03-AAB6-AAC81DA734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97-4A03-AAB6-AAC81DA734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97-4A03-AAB6-AAC81DA734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97-4A03-AAB6-AAC81DA734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97-4A03-AAB6-AAC81DA734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97-4A03-AAB6-AAC81DA734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健康観察_学年集計!$J$26:$J$33</c:f>
              <c:strCache>
                <c:ptCount val="8"/>
                <c:pt idx="0">
                  <c:v>0時間</c:v>
                </c:pt>
                <c:pt idx="1">
                  <c:v>1時間未満</c:v>
                </c:pt>
                <c:pt idx="2">
                  <c:v>1～2時間</c:v>
                </c:pt>
                <c:pt idx="3">
                  <c:v>2～3時間</c:v>
                </c:pt>
                <c:pt idx="4">
                  <c:v>3～4時間</c:v>
                </c:pt>
                <c:pt idx="5">
                  <c:v>4～5時間</c:v>
                </c:pt>
                <c:pt idx="6">
                  <c:v>5～6時間</c:v>
                </c:pt>
                <c:pt idx="7">
                  <c:v>6時間以上</c:v>
                </c:pt>
              </c:strCache>
            </c:strRef>
          </c:cat>
          <c:val>
            <c:numRef>
              <c:f>健康観察_学年集計!$K$26:$K$33</c:f>
              <c:numCache>
                <c:formatCode>#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997-4A03-AAB6-AAC81DA73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健康観察_学年集計!$J$37:$J$42</c:f>
              <c:strCache>
                <c:ptCount val="6"/>
                <c:pt idx="0">
                  <c:v>英語</c:v>
                </c:pt>
                <c:pt idx="1">
                  <c:v>数学</c:v>
                </c:pt>
                <c:pt idx="2">
                  <c:v>国語</c:v>
                </c:pt>
                <c:pt idx="3">
                  <c:v>理科</c:v>
                </c:pt>
                <c:pt idx="4">
                  <c:v>社会</c:v>
                </c:pt>
                <c:pt idx="5">
                  <c:v>その他</c:v>
                </c:pt>
              </c:strCache>
            </c:strRef>
          </c:cat>
          <c:val>
            <c:numRef>
              <c:f>健康観察_学年集計!$K$37:$K$42</c:f>
              <c:numCache>
                <c:formatCode>#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B-4669-B078-5FED51EBC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4077768"/>
        <c:axId val="1568426936"/>
      </c:barChart>
      <c:catAx>
        <c:axId val="454077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426936"/>
        <c:crosses val="autoZero"/>
        <c:auto val="1"/>
        <c:lblAlgn val="ctr"/>
        <c:lblOffset val="100"/>
        <c:noMultiLvlLbl val="0"/>
      </c:catAx>
      <c:valAx>
        <c:axId val="15684269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07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健康観察_学年集計!$J$46:$J$54</c:f>
              <c:strCache>
                <c:ptCount val="9"/>
                <c:pt idx="0">
                  <c:v>学習</c:v>
                </c:pt>
                <c:pt idx="1">
                  <c:v>運動（強度：低）</c:v>
                </c:pt>
                <c:pt idx="2">
                  <c:v>運動（強度：高）</c:v>
                </c:pt>
                <c:pt idx="3">
                  <c:v>清掃・選択</c:v>
                </c:pt>
                <c:pt idx="4">
                  <c:v>調理・調理補助</c:v>
                </c:pt>
                <c:pt idx="5">
                  <c:v>その他家事手伝い</c:v>
                </c:pt>
                <c:pt idx="6">
                  <c:v>読書</c:v>
                </c:pt>
                <c:pt idx="7">
                  <c:v>ゲーム</c:v>
                </c:pt>
                <c:pt idx="8">
                  <c:v>買い物</c:v>
                </c:pt>
              </c:strCache>
            </c:strRef>
          </c:cat>
          <c:val>
            <c:numRef>
              <c:f>健康観察_学年集計!$K$46:$K$54</c:f>
              <c:numCache>
                <c:formatCode>#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9-479C-9202-5143AAFD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4077768"/>
        <c:axId val="1568426936"/>
      </c:barChart>
      <c:catAx>
        <c:axId val="454077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426936"/>
        <c:crosses val="autoZero"/>
        <c:auto val="1"/>
        <c:lblAlgn val="ctr"/>
        <c:lblOffset val="100"/>
        <c:noMultiLvlLbl val="0"/>
      </c:catAx>
      <c:valAx>
        <c:axId val="15684269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07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C7-49B3-BB90-4D298944C7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C7-49B3-BB90-4D298944C7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C7-49B3-BB90-4D298944C7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altLang="ja-JP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健康観察_学年集計!$D$27:$D$29</c:f>
              <c:strCache>
                <c:ptCount val="3"/>
                <c:pt idx="0">
                  <c:v>○</c:v>
                </c:pt>
                <c:pt idx="1">
                  <c:v>△</c:v>
                </c:pt>
                <c:pt idx="2">
                  <c:v>×</c:v>
                </c:pt>
              </c:strCache>
            </c:strRef>
          </c:cat>
          <c:val>
            <c:numRef>
              <c:f>健康観察_学年集計!$G$27:$G$29</c:f>
              <c:numCache>
                <c:formatCode>#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C7-49B3-BB90-4D298944C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altLang="ja-JP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6E-4EE0-9D66-86B8699EF0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6E-4EE0-9D66-86B8699EF0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6E-4EE0-9D66-86B8699EF0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6E-4EE0-9D66-86B8699EF0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altLang="ja-JP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健康観察_学年集計!$A$33:$A$36</c:f>
              <c:strCache>
                <c:ptCount val="4"/>
                <c:pt idx="0">
                  <c:v>3食</c:v>
                </c:pt>
                <c:pt idx="1">
                  <c:v>2食</c:v>
                </c:pt>
                <c:pt idx="2">
                  <c:v>1食</c:v>
                </c:pt>
                <c:pt idx="3">
                  <c:v>0食</c:v>
                </c:pt>
              </c:strCache>
            </c:strRef>
          </c:cat>
          <c:val>
            <c:numRef>
              <c:f>健康観察_学年集計!$B$33:$B$36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6E-4EE0-9D66-86B8699EF03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altLang="ja-JP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F1-4EFD-9AF4-8A103C7470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F1-4EFD-9AF4-8A103C7470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F1-4EFD-9AF4-8A103C747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F1-4EFD-9AF4-8A103C7470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7F1-4EFD-9AF4-8A103C7470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F1-4EFD-9AF4-8A103C7470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7F1-4EFD-9AF4-8A103C7470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7F1-4EFD-9AF4-8A103C7470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[1]学年集計!$J$15:$J$22</c:f>
              <c:strCache>
                <c:ptCount val="8"/>
                <c:pt idx="0">
                  <c:v>4時間未満</c:v>
                </c:pt>
                <c:pt idx="1">
                  <c:v>4～5時間</c:v>
                </c:pt>
                <c:pt idx="2">
                  <c:v>5～6時間</c:v>
                </c:pt>
                <c:pt idx="3">
                  <c:v>6～7時間</c:v>
                </c:pt>
                <c:pt idx="4">
                  <c:v>7～8時間</c:v>
                </c:pt>
                <c:pt idx="5">
                  <c:v>8～9時間</c:v>
                </c:pt>
                <c:pt idx="6">
                  <c:v>9～10時間</c:v>
                </c:pt>
                <c:pt idx="7">
                  <c:v>10時間以上</c:v>
                </c:pt>
              </c:strCache>
            </c:strRef>
          </c:cat>
          <c:val>
            <c:numRef>
              <c:f>[1]学年集計!$K$15:$K$22</c:f>
              <c:numCache>
                <c:formatCode>#</c:formatCode>
                <c:ptCount val="8"/>
                <c:pt idx="0">
                  <c:v>19</c:v>
                </c:pt>
                <c:pt idx="1">
                  <c:v>38</c:v>
                </c:pt>
                <c:pt idx="2">
                  <c:v>104</c:v>
                </c:pt>
                <c:pt idx="3">
                  <c:v>203</c:v>
                </c:pt>
                <c:pt idx="4">
                  <c:v>135</c:v>
                </c:pt>
                <c:pt idx="5">
                  <c:v>44</c:v>
                </c:pt>
                <c:pt idx="6">
                  <c:v>18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F1-4EFD-9AF4-8A103C747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94-41C4-83A9-B65CEE8708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94-41C4-83A9-B65CEE8708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94-41C4-83A9-B65CEE8708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94-41C4-83A9-B65CEE8708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94-41C4-83A9-B65CEE8708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94-41C4-83A9-B65CEE8708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894-41C4-83A9-B65CEE87087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894-41C4-83A9-B65CEE8708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[1]学年集計!$J$26:$J$33</c:f>
              <c:strCache>
                <c:ptCount val="8"/>
                <c:pt idx="0">
                  <c:v>0時間</c:v>
                </c:pt>
                <c:pt idx="1">
                  <c:v>1時間未満</c:v>
                </c:pt>
                <c:pt idx="2">
                  <c:v>1～2時間</c:v>
                </c:pt>
                <c:pt idx="3">
                  <c:v>2～3時間</c:v>
                </c:pt>
                <c:pt idx="4">
                  <c:v>3～4時間</c:v>
                </c:pt>
                <c:pt idx="5">
                  <c:v>4～5時間</c:v>
                </c:pt>
                <c:pt idx="6">
                  <c:v>5～6時間</c:v>
                </c:pt>
                <c:pt idx="7">
                  <c:v>6時間以上</c:v>
                </c:pt>
              </c:strCache>
            </c:strRef>
          </c:cat>
          <c:val>
            <c:numRef>
              <c:f>[1]学年集計!$K$26:$K$33</c:f>
              <c:numCache>
                <c:formatCode>#</c:formatCode>
                <c:ptCount val="8"/>
                <c:pt idx="0">
                  <c:v>57</c:v>
                </c:pt>
                <c:pt idx="1">
                  <c:v>100</c:v>
                </c:pt>
                <c:pt idx="2">
                  <c:v>159</c:v>
                </c:pt>
                <c:pt idx="3">
                  <c:v>125</c:v>
                </c:pt>
                <c:pt idx="4">
                  <c:v>63</c:v>
                </c:pt>
                <c:pt idx="5">
                  <c:v>34</c:v>
                </c:pt>
                <c:pt idx="6">
                  <c:v>10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94-41C4-83A9-B65CEE870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[1]学年集計!$J$37:$J$42</c:f>
              <c:strCache>
                <c:ptCount val="6"/>
                <c:pt idx="0">
                  <c:v>英語</c:v>
                </c:pt>
                <c:pt idx="1">
                  <c:v>数学</c:v>
                </c:pt>
                <c:pt idx="2">
                  <c:v>国語</c:v>
                </c:pt>
                <c:pt idx="3">
                  <c:v>理科</c:v>
                </c:pt>
                <c:pt idx="4">
                  <c:v>社会</c:v>
                </c:pt>
                <c:pt idx="5">
                  <c:v>その他</c:v>
                </c:pt>
              </c:strCache>
            </c:strRef>
          </c:cat>
          <c:val>
            <c:numRef>
              <c:f>[1]学年集計!$K$37:$K$42</c:f>
              <c:numCache>
                <c:formatCode>#</c:formatCode>
                <c:ptCount val="6"/>
                <c:pt idx="0">
                  <c:v>250</c:v>
                </c:pt>
                <c:pt idx="1">
                  <c:v>179</c:v>
                </c:pt>
                <c:pt idx="2">
                  <c:v>163</c:v>
                </c:pt>
                <c:pt idx="3">
                  <c:v>78</c:v>
                </c:pt>
                <c:pt idx="4">
                  <c:v>139</c:v>
                </c:pt>
                <c:pt idx="5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6-45C7-AF9F-84AF7B742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4077768"/>
        <c:axId val="1568426936"/>
      </c:barChart>
      <c:catAx>
        <c:axId val="454077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426936"/>
        <c:crosses val="autoZero"/>
        <c:auto val="1"/>
        <c:lblAlgn val="ctr"/>
        <c:lblOffset val="100"/>
        <c:noMultiLvlLbl val="0"/>
      </c:catAx>
      <c:valAx>
        <c:axId val="15684269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07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[1]学年集計!$J$46:$J$54</c:f>
              <c:strCache>
                <c:ptCount val="9"/>
                <c:pt idx="0">
                  <c:v>学習</c:v>
                </c:pt>
                <c:pt idx="1">
                  <c:v>運動（強度：低）</c:v>
                </c:pt>
                <c:pt idx="2">
                  <c:v>運動（強度：高）</c:v>
                </c:pt>
                <c:pt idx="3">
                  <c:v>清掃・選択</c:v>
                </c:pt>
                <c:pt idx="4">
                  <c:v>調理・調理補助</c:v>
                </c:pt>
                <c:pt idx="5">
                  <c:v>その他家事手伝い</c:v>
                </c:pt>
                <c:pt idx="6">
                  <c:v>読書</c:v>
                </c:pt>
                <c:pt idx="7">
                  <c:v>ゲーム</c:v>
                </c:pt>
                <c:pt idx="8">
                  <c:v>買い物</c:v>
                </c:pt>
              </c:strCache>
            </c:strRef>
          </c:cat>
          <c:val>
            <c:numRef>
              <c:f>[1]学年集計!$K$46:$K$54</c:f>
              <c:numCache>
                <c:formatCode>#</c:formatCode>
                <c:ptCount val="9"/>
                <c:pt idx="0">
                  <c:v>495</c:v>
                </c:pt>
                <c:pt idx="1">
                  <c:v>224</c:v>
                </c:pt>
                <c:pt idx="2">
                  <c:v>194</c:v>
                </c:pt>
                <c:pt idx="3">
                  <c:v>192</c:v>
                </c:pt>
                <c:pt idx="4">
                  <c:v>162</c:v>
                </c:pt>
                <c:pt idx="5">
                  <c:v>209</c:v>
                </c:pt>
                <c:pt idx="6">
                  <c:v>103</c:v>
                </c:pt>
                <c:pt idx="7">
                  <c:v>272</c:v>
                </c:pt>
                <c:pt idx="8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3-4B53-B9E9-10B048DD0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4077768"/>
        <c:axId val="1568426936"/>
      </c:barChart>
      <c:catAx>
        <c:axId val="454077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426936"/>
        <c:crosses val="autoZero"/>
        <c:auto val="1"/>
        <c:lblAlgn val="ctr"/>
        <c:lblOffset val="100"/>
        <c:noMultiLvlLbl val="0"/>
      </c:catAx>
      <c:valAx>
        <c:axId val="15684269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07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A8-486F-ABFB-A60DBC25C3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A8-486F-ABFB-A60DBC25C3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A8-486F-ABFB-A60DBC25C3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altLang="ja-JP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[1]学年集計!$D$27:$D$29</c:f>
              <c:strCache>
                <c:ptCount val="3"/>
                <c:pt idx="0">
                  <c:v>○</c:v>
                </c:pt>
                <c:pt idx="1">
                  <c:v>△</c:v>
                </c:pt>
                <c:pt idx="2">
                  <c:v>×</c:v>
                </c:pt>
              </c:strCache>
            </c:strRef>
          </c:cat>
          <c:val>
            <c:numRef>
              <c:f>[1]学年集計!$G$27:$G$29</c:f>
              <c:numCache>
                <c:formatCode>#</c:formatCode>
                <c:ptCount val="3"/>
                <c:pt idx="0">
                  <c:v>561</c:v>
                </c:pt>
                <c:pt idx="1">
                  <c:v>8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A8-486F-ABFB-A60DBC25C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altLang="ja-JP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38-4464-80F1-9928F9878F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38-4464-80F1-9928F9878F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38-4464-80F1-9928F9878F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38-4464-80F1-9928F9878F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altLang="ja-JP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[1]学年集計!$A$33:$A$36</c:f>
              <c:strCache>
                <c:ptCount val="4"/>
                <c:pt idx="0">
                  <c:v>3食</c:v>
                </c:pt>
                <c:pt idx="1">
                  <c:v>2食</c:v>
                </c:pt>
                <c:pt idx="2">
                  <c:v>1食</c:v>
                </c:pt>
                <c:pt idx="3">
                  <c:v>0食</c:v>
                </c:pt>
              </c:strCache>
            </c:strRef>
          </c:cat>
          <c:val>
            <c:numRef>
              <c:f>[1]学年集計!$B$33:$B$36</c:f>
              <c:numCache>
                <c:formatCode>General</c:formatCode>
                <c:ptCount val="4"/>
                <c:pt idx="0">
                  <c:v>460</c:v>
                </c:pt>
                <c:pt idx="1">
                  <c:v>98</c:v>
                </c:pt>
                <c:pt idx="2">
                  <c:v>12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38-4464-80F1-9928F9878F9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altLang="ja-JP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13</xdr:col>
      <xdr:colOff>1728000</xdr:colOff>
      <xdr:row>22</xdr:row>
      <xdr:rowOff>3000</xdr:rowOff>
    </xdr:to>
    <xdr:graphicFrame macro="">
      <xdr:nvGraphicFramePr>
        <xdr:cNvPr id="2" name="グラフ 18">
          <a:extLst>
            <a:ext uri="{FF2B5EF4-FFF2-40B4-BE49-F238E27FC236}">
              <a16:creationId xmlns:a16="http://schemas.microsoft.com/office/drawing/2014/main" id="{63B7118F-7A67-4960-8505-8EADC77D9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1728000</xdr:colOff>
      <xdr:row>33</xdr:row>
      <xdr:rowOff>3000</xdr:rowOff>
    </xdr:to>
    <xdr:graphicFrame macro="">
      <xdr:nvGraphicFramePr>
        <xdr:cNvPr id="3" name="グラフ 19">
          <a:extLst>
            <a:ext uri="{FF2B5EF4-FFF2-40B4-BE49-F238E27FC236}">
              <a16:creationId xmlns:a16="http://schemas.microsoft.com/office/drawing/2014/main" id="{EC26143D-B133-40EF-AD72-DFD745D77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1728000</xdr:colOff>
      <xdr:row>41</xdr:row>
      <xdr:rowOff>180975</xdr:rowOff>
    </xdr:to>
    <xdr:graphicFrame macro="">
      <xdr:nvGraphicFramePr>
        <xdr:cNvPr id="4" name="グラフ 20">
          <a:extLst>
            <a:ext uri="{FF2B5EF4-FFF2-40B4-BE49-F238E27FC236}">
              <a16:creationId xmlns:a16="http://schemas.microsoft.com/office/drawing/2014/main" id="{088C9288-95EF-4A25-821C-231707CCB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1728000</xdr:colOff>
      <xdr:row>53</xdr:row>
      <xdr:rowOff>180975</xdr:rowOff>
    </xdr:to>
    <xdr:graphicFrame macro="">
      <xdr:nvGraphicFramePr>
        <xdr:cNvPr id="5" name="グラフ 21">
          <a:extLst>
            <a:ext uri="{FF2B5EF4-FFF2-40B4-BE49-F238E27FC236}">
              <a16:creationId xmlns:a16="http://schemas.microsoft.com/office/drawing/2014/main" id="{F47BDFF7-2AD4-4188-AD9B-4A7C0AB3A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10</xdr:col>
      <xdr:colOff>408195</xdr:colOff>
      <xdr:row>11</xdr:row>
      <xdr:rowOff>142500</xdr:rowOff>
    </xdr:to>
    <xdr:graphicFrame macro="">
      <xdr:nvGraphicFramePr>
        <xdr:cNvPr id="6" name="グラフ 27">
          <a:extLst>
            <a:ext uri="{FF2B5EF4-FFF2-40B4-BE49-F238E27FC236}">
              <a16:creationId xmlns:a16="http://schemas.microsoft.com/office/drawing/2014/main" id="{E2A2C33C-7947-42E4-A7D4-765EC2D18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1692000</xdr:colOff>
      <xdr:row>11</xdr:row>
      <xdr:rowOff>142500</xdr:rowOff>
    </xdr:to>
    <xdr:graphicFrame macro="">
      <xdr:nvGraphicFramePr>
        <xdr:cNvPr id="7" name="グラフ 31">
          <a:extLst>
            <a:ext uri="{FF2B5EF4-FFF2-40B4-BE49-F238E27FC236}">
              <a16:creationId xmlns:a16="http://schemas.microsoft.com/office/drawing/2014/main" id="{982506D9-7B86-4F53-9A35-459558EE2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1728000</xdr:colOff>
      <xdr:row>22</xdr:row>
      <xdr:rowOff>3000</xdr:rowOff>
    </xdr:to>
    <xdr:graphicFrame macro="">
      <xdr:nvGraphicFramePr>
        <xdr:cNvPr id="8" name="グラフ 18">
          <a:extLst>
            <a:ext uri="{FF2B5EF4-FFF2-40B4-BE49-F238E27FC236}">
              <a16:creationId xmlns:a16="http://schemas.microsoft.com/office/drawing/2014/main" id="{93CED3D2-15D2-4005-8C55-5F03EDAA7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1728000</xdr:colOff>
      <xdr:row>33</xdr:row>
      <xdr:rowOff>3000</xdr:rowOff>
    </xdr:to>
    <xdr:graphicFrame macro="">
      <xdr:nvGraphicFramePr>
        <xdr:cNvPr id="9" name="グラフ 19">
          <a:extLst>
            <a:ext uri="{FF2B5EF4-FFF2-40B4-BE49-F238E27FC236}">
              <a16:creationId xmlns:a16="http://schemas.microsoft.com/office/drawing/2014/main" id="{52ADF42B-5A56-426A-AAE5-960236C37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1728000</xdr:colOff>
      <xdr:row>41</xdr:row>
      <xdr:rowOff>180975</xdr:rowOff>
    </xdr:to>
    <xdr:graphicFrame macro="">
      <xdr:nvGraphicFramePr>
        <xdr:cNvPr id="10" name="グラフ 20">
          <a:extLst>
            <a:ext uri="{FF2B5EF4-FFF2-40B4-BE49-F238E27FC236}">
              <a16:creationId xmlns:a16="http://schemas.microsoft.com/office/drawing/2014/main" id="{76FC7043-436A-46EF-B54B-C551B2923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1728000</xdr:colOff>
      <xdr:row>53</xdr:row>
      <xdr:rowOff>180975</xdr:rowOff>
    </xdr:to>
    <xdr:graphicFrame macro="">
      <xdr:nvGraphicFramePr>
        <xdr:cNvPr id="11" name="グラフ 21">
          <a:extLst>
            <a:ext uri="{FF2B5EF4-FFF2-40B4-BE49-F238E27FC236}">
              <a16:creationId xmlns:a16="http://schemas.microsoft.com/office/drawing/2014/main" id="{0CEEAC08-ABB3-4D9B-8C56-4512B9CE9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10</xdr:col>
      <xdr:colOff>408195</xdr:colOff>
      <xdr:row>11</xdr:row>
      <xdr:rowOff>142500</xdr:rowOff>
    </xdr:to>
    <xdr:graphicFrame macro="">
      <xdr:nvGraphicFramePr>
        <xdr:cNvPr id="12" name="グラフ 27">
          <a:extLst>
            <a:ext uri="{FF2B5EF4-FFF2-40B4-BE49-F238E27FC236}">
              <a16:creationId xmlns:a16="http://schemas.microsoft.com/office/drawing/2014/main" id="{F3DC7421-6545-4D35-B621-2F829E73D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1692000</xdr:colOff>
      <xdr:row>11</xdr:row>
      <xdr:rowOff>142500</xdr:rowOff>
    </xdr:to>
    <xdr:graphicFrame macro="">
      <xdr:nvGraphicFramePr>
        <xdr:cNvPr id="13" name="グラフ 31">
          <a:extLst>
            <a:ext uri="{FF2B5EF4-FFF2-40B4-BE49-F238E27FC236}">
              <a16:creationId xmlns:a16="http://schemas.microsoft.com/office/drawing/2014/main" id="{6B6A6FE0-7288-43B3-A7C8-4E087EA55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efac.sharepoint.com/sites/msteams_777150/Shared%20Documents/&#26397;&#12398;&#25171;&#21512;&#12379;/&#29983;&#24466;&#20581;&#24247;&#35251;&#23519;/&#29983;&#24466;&#20581;&#24247;&#35251;&#23519;&#12304;&#32232;&#38598;&#35079;&#35069;&#21427;&#31105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56F9DC9755BA473782653E2940F9"/>
      <sheetName val="学年集計"/>
      <sheetName val="クラス別"/>
      <sheetName val="個人票"/>
      <sheetName val="名簿"/>
      <sheetName val="Form1"/>
    </sheetNames>
    <sheetDataSet>
      <sheetData sheetId="0"/>
      <sheetData sheetId="1">
        <row r="15">
          <cell r="J15" t="str">
            <v>4時間未満</v>
          </cell>
          <cell r="K15">
            <v>19</v>
          </cell>
        </row>
        <row r="16">
          <cell r="J16" t="str">
            <v>4～5時間</v>
          </cell>
          <cell r="K16">
            <v>38</v>
          </cell>
        </row>
        <row r="17">
          <cell r="J17" t="str">
            <v>5～6時間</v>
          </cell>
          <cell r="K17">
            <v>104</v>
          </cell>
        </row>
        <row r="18">
          <cell r="J18" t="str">
            <v>6～7時間</v>
          </cell>
          <cell r="K18">
            <v>203</v>
          </cell>
        </row>
        <row r="19">
          <cell r="J19" t="str">
            <v>7～8時間</v>
          </cell>
          <cell r="K19">
            <v>135</v>
          </cell>
        </row>
        <row r="20">
          <cell r="J20" t="str">
            <v>8～9時間</v>
          </cell>
          <cell r="K20">
            <v>44</v>
          </cell>
        </row>
        <row r="21">
          <cell r="J21" t="str">
            <v>9～10時間</v>
          </cell>
          <cell r="K21">
            <v>18</v>
          </cell>
        </row>
        <row r="22">
          <cell r="J22" t="str">
            <v>10時間以上</v>
          </cell>
          <cell r="K22">
            <v>10</v>
          </cell>
        </row>
        <row r="26">
          <cell r="J26" t="str">
            <v>0時間</v>
          </cell>
          <cell r="K26">
            <v>57</v>
          </cell>
        </row>
        <row r="27">
          <cell r="D27" t="str">
            <v>○</v>
          </cell>
          <cell r="G27">
            <v>561</v>
          </cell>
          <cell r="J27" t="str">
            <v>1時間未満</v>
          </cell>
          <cell r="K27">
            <v>100</v>
          </cell>
        </row>
        <row r="28">
          <cell r="D28" t="str">
            <v>△</v>
          </cell>
          <cell r="G28">
            <v>8</v>
          </cell>
          <cell r="J28" t="str">
            <v>1～2時間</v>
          </cell>
          <cell r="K28">
            <v>159</v>
          </cell>
        </row>
        <row r="29">
          <cell r="D29" t="str">
            <v>×</v>
          </cell>
          <cell r="G29">
            <v>2</v>
          </cell>
          <cell r="J29" t="str">
            <v>2～3時間</v>
          </cell>
          <cell r="K29">
            <v>125</v>
          </cell>
        </row>
        <row r="30">
          <cell r="J30" t="str">
            <v>3～4時間</v>
          </cell>
          <cell r="K30">
            <v>63</v>
          </cell>
        </row>
        <row r="31">
          <cell r="J31" t="str">
            <v>4～5時間</v>
          </cell>
          <cell r="K31">
            <v>34</v>
          </cell>
        </row>
        <row r="32">
          <cell r="J32" t="str">
            <v>5～6時間</v>
          </cell>
          <cell r="K32">
            <v>10</v>
          </cell>
        </row>
        <row r="33">
          <cell r="A33" t="str">
            <v>3食</v>
          </cell>
          <cell r="B33">
            <v>460</v>
          </cell>
          <cell r="J33" t="str">
            <v>6時間以上</v>
          </cell>
          <cell r="K33">
            <v>23</v>
          </cell>
        </row>
        <row r="34">
          <cell r="A34" t="str">
            <v>2食</v>
          </cell>
          <cell r="B34">
            <v>98</v>
          </cell>
        </row>
        <row r="35">
          <cell r="A35" t="str">
            <v>1食</v>
          </cell>
          <cell r="B35">
            <v>12</v>
          </cell>
        </row>
        <row r="36">
          <cell r="A36" t="str">
            <v>0食</v>
          </cell>
          <cell r="B36">
            <v>1</v>
          </cell>
        </row>
        <row r="37">
          <cell r="J37" t="str">
            <v>英語</v>
          </cell>
          <cell r="K37">
            <v>250</v>
          </cell>
        </row>
        <row r="38">
          <cell r="J38" t="str">
            <v>数学</v>
          </cell>
          <cell r="K38">
            <v>179</v>
          </cell>
        </row>
        <row r="39">
          <cell r="J39" t="str">
            <v>国語</v>
          </cell>
          <cell r="K39">
            <v>163</v>
          </cell>
        </row>
        <row r="40">
          <cell r="J40" t="str">
            <v>理科</v>
          </cell>
          <cell r="K40">
            <v>78</v>
          </cell>
        </row>
        <row r="41">
          <cell r="J41" t="str">
            <v>社会</v>
          </cell>
          <cell r="K41">
            <v>139</v>
          </cell>
        </row>
        <row r="42">
          <cell r="J42" t="str">
            <v>その他</v>
          </cell>
          <cell r="K42">
            <v>113</v>
          </cell>
        </row>
        <row r="46">
          <cell r="J46" t="str">
            <v>学習</v>
          </cell>
          <cell r="K46">
            <v>495</v>
          </cell>
        </row>
        <row r="47">
          <cell r="J47" t="str">
            <v>運動（強度：低）</v>
          </cell>
          <cell r="K47">
            <v>224</v>
          </cell>
        </row>
        <row r="48">
          <cell r="J48" t="str">
            <v>運動（強度：高）</v>
          </cell>
          <cell r="K48">
            <v>194</v>
          </cell>
        </row>
        <row r="49">
          <cell r="J49" t="str">
            <v>清掃・選択</v>
          </cell>
          <cell r="K49">
            <v>192</v>
          </cell>
        </row>
        <row r="50">
          <cell r="J50" t="str">
            <v>調理・調理補助</v>
          </cell>
          <cell r="K50">
            <v>162</v>
          </cell>
        </row>
        <row r="51">
          <cell r="J51" t="str">
            <v>その他家事手伝い</v>
          </cell>
          <cell r="K51">
            <v>209</v>
          </cell>
        </row>
        <row r="52">
          <cell r="J52" t="str">
            <v>読書</v>
          </cell>
          <cell r="K52">
            <v>103</v>
          </cell>
        </row>
        <row r="53">
          <cell r="J53" t="str">
            <v>ゲーム</v>
          </cell>
          <cell r="K53">
            <v>272</v>
          </cell>
        </row>
        <row r="54">
          <cell r="J54" t="str">
            <v>買い物</v>
          </cell>
          <cell r="K54">
            <v>85</v>
          </cell>
        </row>
      </sheetData>
      <sheetData sheetId="2"/>
      <sheetData sheetId="3"/>
      <sheetData sheetId="4"/>
      <sheetData sheetId="5">
        <row r="1">
          <cell r="C1" t="str">
            <v>完了時刻</v>
          </cell>
        </row>
        <row r="2">
          <cell r="C2">
            <v>43962.640833333331</v>
          </cell>
        </row>
        <row r="3">
          <cell r="C3">
            <v>43963.448344907411</v>
          </cell>
        </row>
        <row r="4">
          <cell r="C4">
            <v>43963.600185185183</v>
          </cell>
        </row>
        <row r="5">
          <cell r="C5">
            <v>43963.614907407406</v>
          </cell>
        </row>
        <row r="6">
          <cell r="C6">
            <v>43964.788530092592</v>
          </cell>
        </row>
        <row r="7">
          <cell r="C7">
            <v>43964.806481481479</v>
          </cell>
        </row>
        <row r="8">
          <cell r="C8">
            <v>43964.819074074076</v>
          </cell>
        </row>
        <row r="9">
          <cell r="C9">
            <v>43964.837407407409</v>
          </cell>
        </row>
        <row r="10">
          <cell r="C10">
            <v>43964.841469907406</v>
          </cell>
        </row>
        <row r="11">
          <cell r="C11">
            <v>43964.865833333337</v>
          </cell>
        </row>
        <row r="12">
          <cell r="C12">
            <v>43964.865856481483</v>
          </cell>
        </row>
        <row r="13">
          <cell r="C13">
            <v>43964.885983796295</v>
          </cell>
        </row>
        <row r="14">
          <cell r="C14">
            <v>43964.889699074076</v>
          </cell>
        </row>
        <row r="15">
          <cell r="C15">
            <v>43964.898344907408</v>
          </cell>
        </row>
        <row r="16">
          <cell r="C16">
            <v>43964.917638888888</v>
          </cell>
        </row>
        <row r="17">
          <cell r="C17">
            <v>43964.928819444445</v>
          </cell>
        </row>
        <row r="18">
          <cell r="C18">
            <v>43964.964849537035</v>
          </cell>
        </row>
        <row r="19">
          <cell r="C19">
            <v>43964.968842592592</v>
          </cell>
        </row>
        <row r="20">
          <cell r="C20">
            <v>43965.122511574074</v>
          </cell>
        </row>
        <row r="21">
          <cell r="C21">
            <v>43965.231122685182</v>
          </cell>
        </row>
        <row r="22">
          <cell r="C22">
            <v>43965.234861111108</v>
          </cell>
        </row>
        <row r="23">
          <cell r="C23">
            <v>43965.252002314817</v>
          </cell>
        </row>
        <row r="24">
          <cell r="C24">
            <v>43965.257893518516</v>
          </cell>
        </row>
        <row r="25">
          <cell r="C25">
            <v>43965.261296296296</v>
          </cell>
        </row>
        <row r="26">
          <cell r="C26">
            <v>43965.292581018519</v>
          </cell>
        </row>
        <row r="27">
          <cell r="C27">
            <v>43965.307256944441</v>
          </cell>
        </row>
        <row r="28">
          <cell r="C28">
            <v>43965.308472222219</v>
          </cell>
        </row>
        <row r="29">
          <cell r="C29">
            <v>43965.309050925927</v>
          </cell>
        </row>
        <row r="30">
          <cell r="C30">
            <v>43965.31046296296</v>
          </cell>
        </row>
        <row r="31">
          <cell r="C31">
            <v>43965.314837962964</v>
          </cell>
        </row>
        <row r="32">
          <cell r="C32">
            <v>43965.324895833335</v>
          </cell>
        </row>
        <row r="33">
          <cell r="C33">
            <v>43965.325069444443</v>
          </cell>
        </row>
        <row r="34">
          <cell r="C34">
            <v>43965.327835648146</v>
          </cell>
        </row>
        <row r="35">
          <cell r="C35">
            <v>43965.328356481485</v>
          </cell>
        </row>
        <row r="36">
          <cell r="C36">
            <v>43965.330983796295</v>
          </cell>
        </row>
        <row r="37">
          <cell r="C37">
            <v>43965.335138888891</v>
          </cell>
        </row>
        <row r="38">
          <cell r="C38">
            <v>43965.337372685186</v>
          </cell>
        </row>
        <row r="39">
          <cell r="C39">
            <v>43965.33792824074</v>
          </cell>
        </row>
        <row r="40">
          <cell r="C40">
            <v>43965.342546296299</v>
          </cell>
        </row>
        <row r="41">
          <cell r="C41">
            <v>43965.343784722223</v>
          </cell>
        </row>
        <row r="42">
          <cell r="C42">
            <v>43965.358611111114</v>
          </cell>
        </row>
        <row r="43">
          <cell r="C43">
            <v>43965.360289351855</v>
          </cell>
        </row>
        <row r="44">
          <cell r="C44">
            <v>43965.367291666669</v>
          </cell>
        </row>
        <row r="45">
          <cell r="C45">
            <v>43965.37939814815</v>
          </cell>
        </row>
        <row r="46">
          <cell r="C46">
            <v>43965.392523148148</v>
          </cell>
        </row>
        <row r="47">
          <cell r="C47">
            <v>43965.395543981482</v>
          </cell>
        </row>
        <row r="48">
          <cell r="C48">
            <v>43965.396307870367</v>
          </cell>
        </row>
        <row r="49">
          <cell r="C49">
            <v>43965.407557870371</v>
          </cell>
        </row>
        <row r="50">
          <cell r="C50">
            <v>43965.421238425923</v>
          </cell>
        </row>
        <row r="51">
          <cell r="C51">
            <v>43965.422569444447</v>
          </cell>
        </row>
        <row r="52">
          <cell r="C52">
            <v>43965.429814814815</v>
          </cell>
        </row>
        <row r="53">
          <cell r="C53">
            <v>43965.431817129633</v>
          </cell>
        </row>
        <row r="54">
          <cell r="C54">
            <v>43965.432384259257</v>
          </cell>
        </row>
        <row r="55">
          <cell r="C55">
            <v>43965.434328703705</v>
          </cell>
        </row>
        <row r="56">
          <cell r="C56">
            <v>43965.434432870374</v>
          </cell>
        </row>
        <row r="57">
          <cell r="C57">
            <v>43965.436967592592</v>
          </cell>
        </row>
        <row r="58">
          <cell r="C58">
            <v>43965.449490740742</v>
          </cell>
        </row>
        <row r="59">
          <cell r="C59">
            <v>43965.461678240739</v>
          </cell>
        </row>
        <row r="60">
          <cell r="C60">
            <v>43965.464282407411</v>
          </cell>
        </row>
        <row r="61">
          <cell r="C61">
            <v>43965.466898148145</v>
          </cell>
        </row>
        <row r="62">
          <cell r="C62">
            <v>43965.467893518522</v>
          </cell>
        </row>
        <row r="63">
          <cell r="C63">
            <v>43965.468310185184</v>
          </cell>
        </row>
        <row r="64">
          <cell r="C64">
            <v>43965.468460648146</v>
          </cell>
        </row>
        <row r="65">
          <cell r="C65">
            <v>43965.468587962961</v>
          </cell>
        </row>
        <row r="66">
          <cell r="C66">
            <v>43965.469166666669</v>
          </cell>
        </row>
        <row r="67">
          <cell r="C67">
            <v>43965.47078703704</v>
          </cell>
        </row>
        <row r="68">
          <cell r="C68">
            <v>43965.482546296298</v>
          </cell>
        </row>
        <row r="69">
          <cell r="C69">
            <v>43965.484768518516</v>
          </cell>
        </row>
        <row r="70">
          <cell r="C70">
            <v>43965.486134259256</v>
          </cell>
        </row>
        <row r="71">
          <cell r="C71">
            <v>43965.487407407411</v>
          </cell>
        </row>
        <row r="72">
          <cell r="C72">
            <v>43965.48946759259</v>
          </cell>
        </row>
        <row r="73">
          <cell r="C73">
            <v>43965.492847222224</v>
          </cell>
        </row>
        <row r="74">
          <cell r="C74">
            <v>43965.492928240739</v>
          </cell>
        </row>
        <row r="75">
          <cell r="C75">
            <v>43965.492974537039</v>
          </cell>
        </row>
        <row r="76">
          <cell r="C76">
            <v>43965.493020833332</v>
          </cell>
        </row>
        <row r="77">
          <cell r="C77">
            <v>43965.493368055555</v>
          </cell>
        </row>
        <row r="78">
          <cell r="C78">
            <v>43965.493402777778</v>
          </cell>
        </row>
        <row r="79">
          <cell r="C79">
            <v>43965.493622685186</v>
          </cell>
        </row>
        <row r="80">
          <cell r="C80">
            <v>43965.493807870371</v>
          </cell>
        </row>
        <row r="81">
          <cell r="C81">
            <v>43965.493888888886</v>
          </cell>
        </row>
        <row r="82">
          <cell r="C82">
            <v>43965.493969907409</v>
          </cell>
        </row>
        <row r="83">
          <cell r="C83">
            <v>43965.494039351855</v>
          </cell>
        </row>
        <row r="84">
          <cell r="C84">
            <v>43965.494097222225</v>
          </cell>
        </row>
        <row r="85">
          <cell r="C85">
            <v>43965.494189814817</v>
          </cell>
        </row>
        <row r="86">
          <cell r="C86">
            <v>43965.49428240741</v>
          </cell>
        </row>
        <row r="87">
          <cell r="C87">
            <v>43965.494340277779</v>
          </cell>
        </row>
        <row r="88">
          <cell r="C88">
            <v>43965.494409722225</v>
          </cell>
        </row>
        <row r="89">
          <cell r="C89">
            <v>43965.494930555556</v>
          </cell>
        </row>
        <row r="90">
          <cell r="C90">
            <v>43965.495000000003</v>
          </cell>
        </row>
        <row r="91">
          <cell r="C91">
            <v>43965.495034722226</v>
          </cell>
        </row>
        <row r="92">
          <cell r="C92">
            <v>43965.495081018518</v>
          </cell>
        </row>
        <row r="93">
          <cell r="C93">
            <v>43965.495439814818</v>
          </cell>
        </row>
        <row r="94">
          <cell r="C94">
            <v>43965.495532407411</v>
          </cell>
        </row>
        <row r="95">
          <cell r="C95">
            <v>43965.495729166665</v>
          </cell>
        </row>
        <row r="96">
          <cell r="C96">
            <v>43965.496724537035</v>
          </cell>
        </row>
        <row r="97">
          <cell r="C97">
            <v>43965.497881944444</v>
          </cell>
        </row>
        <row r="98">
          <cell r="C98">
            <v>43965.498668981483</v>
          </cell>
        </row>
        <row r="99">
          <cell r="C99">
            <v>43965.499039351853</v>
          </cell>
        </row>
        <row r="100">
          <cell r="C100">
            <v>43965.500914351855</v>
          </cell>
        </row>
        <row r="101">
          <cell r="C101">
            <v>43965.500937500001</v>
          </cell>
        </row>
        <row r="102">
          <cell r="C102">
            <v>43965.503067129626</v>
          </cell>
        </row>
        <row r="103">
          <cell r="C103">
            <v>43965.503078703703</v>
          </cell>
        </row>
        <row r="104">
          <cell r="C104">
            <v>43965.503159722219</v>
          </cell>
        </row>
        <row r="105">
          <cell r="C105">
            <v>43965.503541666665</v>
          </cell>
        </row>
        <row r="106">
          <cell r="C106">
            <v>43965.503819444442</v>
          </cell>
        </row>
        <row r="107">
          <cell r="C107">
            <v>43965.505671296298</v>
          </cell>
        </row>
        <row r="108">
          <cell r="C108">
            <v>43965.505949074075</v>
          </cell>
        </row>
        <row r="109">
          <cell r="C109">
            <v>43965.506886574076</v>
          </cell>
        </row>
        <row r="110">
          <cell r="C110">
            <v>43965.508206018516</v>
          </cell>
        </row>
        <row r="111">
          <cell r="C111">
            <v>43965.509120370371</v>
          </cell>
        </row>
        <row r="112">
          <cell r="C112">
            <v>43965.510520833333</v>
          </cell>
        </row>
        <row r="113">
          <cell r="C113">
            <v>43965.511238425926</v>
          </cell>
        </row>
        <row r="114">
          <cell r="C114">
            <v>43965.511261574073</v>
          </cell>
        </row>
        <row r="115">
          <cell r="C115">
            <v>43965.513113425928</v>
          </cell>
        </row>
        <row r="116">
          <cell r="C116">
            <v>43965.515451388892</v>
          </cell>
        </row>
        <row r="117">
          <cell r="C117">
            <v>43965.516655092593</v>
          </cell>
        </row>
        <row r="118">
          <cell r="C118">
            <v>43965.517534722225</v>
          </cell>
        </row>
        <row r="119">
          <cell r="C119">
            <v>43965.520196759258</v>
          </cell>
        </row>
        <row r="120">
          <cell r="C120">
            <v>43965.521238425928</v>
          </cell>
        </row>
        <row r="121">
          <cell r="C121">
            <v>43965.522615740738</v>
          </cell>
        </row>
        <row r="122">
          <cell r="C122">
            <v>43965.549861111111</v>
          </cell>
        </row>
        <row r="123">
          <cell r="C123">
            <v>43965.561990740738</v>
          </cell>
        </row>
        <row r="124">
          <cell r="C124">
            <v>43965.565208333333</v>
          </cell>
        </row>
        <row r="125">
          <cell r="C125">
            <v>43965.595150462963</v>
          </cell>
        </row>
        <row r="126">
          <cell r="C126">
            <v>43965.621018518519</v>
          </cell>
        </row>
        <row r="127">
          <cell r="C127">
            <v>43965.741354166668</v>
          </cell>
        </row>
        <row r="128">
          <cell r="C128">
            <v>43965.790717592594</v>
          </cell>
        </row>
        <row r="129">
          <cell r="C129">
            <v>43965.819386574076</v>
          </cell>
        </row>
        <row r="130">
          <cell r="C130">
            <v>43965.86478009259</v>
          </cell>
        </row>
        <row r="131">
          <cell r="C131">
            <v>43965.876643518517</v>
          </cell>
        </row>
        <row r="132">
          <cell r="C132">
            <v>43965.930300925924</v>
          </cell>
        </row>
        <row r="133">
          <cell r="C133">
            <v>43966.233275462961</v>
          </cell>
        </row>
        <row r="134">
          <cell r="C134">
            <v>43966.262418981481</v>
          </cell>
        </row>
        <row r="135">
          <cell r="C135">
            <v>43966.275347222225</v>
          </cell>
        </row>
        <row r="136">
          <cell r="C136">
            <v>43966.277233796296</v>
          </cell>
        </row>
        <row r="137">
          <cell r="C137">
            <v>43966.287812499999</v>
          </cell>
        </row>
        <row r="138">
          <cell r="C138">
            <v>43966.292650462965</v>
          </cell>
        </row>
        <row r="139">
          <cell r="C139">
            <v>43966.297546296293</v>
          </cell>
        </row>
        <row r="140">
          <cell r="C140">
            <v>43966.297627314816</v>
          </cell>
        </row>
        <row r="141">
          <cell r="C141">
            <v>43966.30023148148</v>
          </cell>
        </row>
        <row r="142">
          <cell r="C142">
            <v>43966.302025462966</v>
          </cell>
        </row>
        <row r="143">
          <cell r="C143">
            <v>43966.305833333332</v>
          </cell>
        </row>
        <row r="144">
          <cell r="C144">
            <v>43966.306354166663</v>
          </cell>
        </row>
        <row r="145">
          <cell r="C145">
            <v>43966.310983796298</v>
          </cell>
        </row>
        <row r="146">
          <cell r="C146">
            <v>43966.321226851855</v>
          </cell>
        </row>
        <row r="147">
          <cell r="C147">
            <v>43966.326053240744</v>
          </cell>
        </row>
        <row r="148">
          <cell r="C148">
            <v>43966.326678240737</v>
          </cell>
        </row>
        <row r="149">
          <cell r="C149">
            <v>43966.332986111112</v>
          </cell>
        </row>
        <row r="150">
          <cell r="C150">
            <v>43966.335439814815</v>
          </cell>
        </row>
        <row r="151">
          <cell r="C151">
            <v>43966.338229166664</v>
          </cell>
        </row>
        <row r="152">
          <cell r="C152">
            <v>43966.348090277781</v>
          </cell>
        </row>
        <row r="153">
          <cell r="C153">
            <v>43966.349224537036</v>
          </cell>
        </row>
        <row r="154">
          <cell r="C154">
            <v>43966.350127314814</v>
          </cell>
        </row>
        <row r="155">
          <cell r="C155">
            <v>43966.350300925929</v>
          </cell>
        </row>
        <row r="156">
          <cell r="C156">
            <v>43966.35434027778</v>
          </cell>
        </row>
        <row r="157">
          <cell r="C157">
            <v>43966.358842592592</v>
          </cell>
        </row>
        <row r="158">
          <cell r="C158">
            <v>43966.367708333331</v>
          </cell>
        </row>
        <row r="159">
          <cell r="C159">
            <v>43966.371631944443</v>
          </cell>
        </row>
        <row r="160">
          <cell r="C160">
            <v>43966.372187499997</v>
          </cell>
        </row>
        <row r="161">
          <cell r="C161">
            <v>43966.377083333333</v>
          </cell>
        </row>
        <row r="162">
          <cell r="C162">
            <v>43966.377847222226</v>
          </cell>
        </row>
        <row r="163">
          <cell r="C163">
            <v>43966.381921296299</v>
          </cell>
        </row>
        <row r="164">
          <cell r="C164">
            <v>43966.384282407409</v>
          </cell>
        </row>
        <row r="165">
          <cell r="C165">
            <v>43966.385949074072</v>
          </cell>
        </row>
        <row r="166">
          <cell r="C166">
            <v>43966.387673611112</v>
          </cell>
        </row>
        <row r="167">
          <cell r="C167">
            <v>43966.388483796298</v>
          </cell>
        </row>
        <row r="168">
          <cell r="C168">
            <v>43966.39398148148</v>
          </cell>
        </row>
        <row r="169">
          <cell r="C169">
            <v>43966.396354166667</v>
          </cell>
        </row>
        <row r="170">
          <cell r="C170">
            <v>43966.396678240744</v>
          </cell>
        </row>
        <row r="171">
          <cell r="C171">
            <v>43966.398831018516</v>
          </cell>
        </row>
        <row r="172">
          <cell r="C172">
            <v>43966.399826388886</v>
          </cell>
        </row>
        <row r="173">
          <cell r="C173">
            <v>43966.400138888886</v>
          </cell>
        </row>
        <row r="174">
          <cell r="C174">
            <v>43966.401979166665</v>
          </cell>
        </row>
        <row r="175">
          <cell r="C175">
            <v>43966.402789351851</v>
          </cell>
        </row>
        <row r="176">
          <cell r="C176">
            <v>43966.403923611113</v>
          </cell>
        </row>
        <row r="177">
          <cell r="C177">
            <v>43966.406319444446</v>
          </cell>
        </row>
        <row r="178">
          <cell r="C178">
            <v>43966.408101851855</v>
          </cell>
        </row>
        <row r="179">
          <cell r="C179">
            <v>43966.409502314818</v>
          </cell>
        </row>
        <row r="180">
          <cell r="C180">
            <v>43966.411215277774</v>
          </cell>
        </row>
        <row r="181">
          <cell r="C181">
            <v>43966.412175925929</v>
          </cell>
        </row>
        <row r="182">
          <cell r="C182">
            <v>43966.413194444445</v>
          </cell>
        </row>
        <row r="183">
          <cell r="C183">
            <v>43966.413240740738</v>
          </cell>
        </row>
        <row r="184">
          <cell r="C184">
            <v>43966.414131944446</v>
          </cell>
        </row>
        <row r="185">
          <cell r="C185">
            <v>43966.416203703702</v>
          </cell>
        </row>
        <row r="186">
          <cell r="C186">
            <v>43966.417222222219</v>
          </cell>
        </row>
        <row r="187">
          <cell r="C187">
            <v>43966.41783564815</v>
          </cell>
        </row>
        <row r="188">
          <cell r="C188">
            <v>43966.419108796297</v>
          </cell>
        </row>
        <row r="189">
          <cell r="C189">
            <v>43966.420624999999</v>
          </cell>
        </row>
        <row r="190">
          <cell r="C190">
            <v>43966.423657407409</v>
          </cell>
        </row>
        <row r="191">
          <cell r="C191">
            <v>43966.424745370372</v>
          </cell>
        </row>
        <row r="192">
          <cell r="C192">
            <v>43966.426863425928</v>
          </cell>
        </row>
        <row r="193">
          <cell r="C193">
            <v>43966.427847222221</v>
          </cell>
        </row>
        <row r="194">
          <cell r="C194">
            <v>43966.432662037034</v>
          </cell>
        </row>
        <row r="195">
          <cell r="C195">
            <v>43966.433564814812</v>
          </cell>
        </row>
        <row r="196">
          <cell r="C196">
            <v>43966.436944444446</v>
          </cell>
        </row>
        <row r="197">
          <cell r="C197">
            <v>43966.437303240738</v>
          </cell>
        </row>
        <row r="198">
          <cell r="C198">
            <v>43966.437569444446</v>
          </cell>
        </row>
        <row r="199">
          <cell r="C199">
            <v>43966.439884259256</v>
          </cell>
        </row>
        <row r="200">
          <cell r="C200">
            <v>43966.443530092591</v>
          </cell>
        </row>
        <row r="201">
          <cell r="C201">
            <v>43966.444004629629</v>
          </cell>
        </row>
        <row r="202">
          <cell r="C202">
            <v>43966.445462962962</v>
          </cell>
        </row>
        <row r="203">
          <cell r="C203">
            <v>43966.455231481479</v>
          </cell>
        </row>
        <row r="204">
          <cell r="C204">
            <v>43966.457766203705</v>
          </cell>
        </row>
        <row r="205">
          <cell r="C205">
            <v>43966.457962962966</v>
          </cell>
        </row>
        <row r="206">
          <cell r="C206">
            <v>43966.462002314816</v>
          </cell>
        </row>
        <row r="207">
          <cell r="C207">
            <v>43966.463437500002</v>
          </cell>
        </row>
        <row r="208">
          <cell r="C208">
            <v>43966.464421296296</v>
          </cell>
        </row>
        <row r="209">
          <cell r="C209">
            <v>43966.468715277777</v>
          </cell>
        </row>
        <row r="210">
          <cell r="C210">
            <v>43966.471203703702</v>
          </cell>
        </row>
        <row r="211">
          <cell r="C211">
            <v>43966.472754629627</v>
          </cell>
        </row>
        <row r="212">
          <cell r="C212">
            <v>43966.473009259258</v>
          </cell>
        </row>
        <row r="213">
          <cell r="C213">
            <v>43966.473124999997</v>
          </cell>
        </row>
        <row r="214">
          <cell r="C214">
            <v>43966.473425925928</v>
          </cell>
        </row>
        <row r="215">
          <cell r="C215">
            <v>43966.474976851852</v>
          </cell>
        </row>
        <row r="216">
          <cell r="C216">
            <v>43966.475729166668</v>
          </cell>
        </row>
        <row r="217">
          <cell r="C217">
            <v>43966.476377314815</v>
          </cell>
        </row>
        <row r="218">
          <cell r="C218">
            <v>43966.477384259262</v>
          </cell>
        </row>
        <row r="219">
          <cell r="C219">
            <v>43966.478541666664</v>
          </cell>
        </row>
        <row r="220">
          <cell r="C220">
            <v>43966.478981481479</v>
          </cell>
        </row>
        <row r="221">
          <cell r="C221">
            <v>43966.496064814812</v>
          </cell>
        </row>
        <row r="222">
          <cell r="C222">
            <v>43966.496122685188</v>
          </cell>
        </row>
        <row r="223">
          <cell r="C223">
            <v>43966.496192129627</v>
          </cell>
        </row>
        <row r="224">
          <cell r="C224">
            <v>43966.496203703704</v>
          </cell>
        </row>
        <row r="225">
          <cell r="C225">
            <v>43966.496886574074</v>
          </cell>
        </row>
        <row r="226">
          <cell r="C226">
            <v>43966.497083333335</v>
          </cell>
        </row>
        <row r="227">
          <cell r="C227">
            <v>43966.49800925926</v>
          </cell>
        </row>
        <row r="228">
          <cell r="C228">
            <v>43966.49827546296</v>
          </cell>
        </row>
        <row r="229">
          <cell r="C229">
            <v>43966.50304398148</v>
          </cell>
        </row>
        <row r="230">
          <cell r="C230">
            <v>43966.504328703704</v>
          </cell>
        </row>
        <row r="231">
          <cell r="C231">
            <v>43966.505023148151</v>
          </cell>
        </row>
        <row r="232">
          <cell r="C232">
            <v>43966.505983796298</v>
          </cell>
        </row>
        <row r="233">
          <cell r="C233">
            <v>43966.510462962964</v>
          </cell>
        </row>
        <row r="234">
          <cell r="C234">
            <v>43966.511435185188</v>
          </cell>
        </row>
        <row r="235">
          <cell r="C235">
            <v>43966.520289351851</v>
          </cell>
        </row>
        <row r="236">
          <cell r="C236">
            <v>43966.523634259262</v>
          </cell>
        </row>
        <row r="237">
          <cell r="C237">
            <v>43966.528368055559</v>
          </cell>
        </row>
        <row r="238">
          <cell r="C238">
            <v>43966.531944444447</v>
          </cell>
        </row>
        <row r="239">
          <cell r="C239">
            <v>43966.550474537034</v>
          </cell>
        </row>
        <row r="240">
          <cell r="C240">
            <v>43966.554166666669</v>
          </cell>
        </row>
        <row r="241">
          <cell r="C241">
            <v>43966.556562500002</v>
          </cell>
        </row>
        <row r="242">
          <cell r="C242">
            <v>43966.55804398148</v>
          </cell>
        </row>
        <row r="243">
          <cell r="C243">
            <v>43966.562141203707</v>
          </cell>
        </row>
        <row r="244">
          <cell r="C244">
            <v>43966.577719907407</v>
          </cell>
        </row>
        <row r="245">
          <cell r="C245">
            <v>43966.582557870373</v>
          </cell>
        </row>
        <row r="246">
          <cell r="C246">
            <v>43966.585706018515</v>
          </cell>
        </row>
        <row r="247">
          <cell r="C247">
            <v>43966.597604166665</v>
          </cell>
        </row>
        <row r="248">
          <cell r="C248">
            <v>43966.627187500002</v>
          </cell>
        </row>
        <row r="249">
          <cell r="C249">
            <v>43966.703564814816</v>
          </cell>
        </row>
        <row r="250">
          <cell r="C250">
            <v>43966.718495370369</v>
          </cell>
        </row>
        <row r="251">
          <cell r="C251">
            <v>43966.731400462966</v>
          </cell>
        </row>
        <row r="252">
          <cell r="C252">
            <v>43966.744155092594</v>
          </cell>
        </row>
        <row r="253">
          <cell r="C253">
            <v>43966.74664351852</v>
          </cell>
        </row>
        <row r="254">
          <cell r="C254">
            <v>43966.772928240738</v>
          </cell>
        </row>
        <row r="255">
          <cell r="C255">
            <v>43966.789259259262</v>
          </cell>
        </row>
        <row r="256">
          <cell r="C256">
            <v>43966.80190972222</v>
          </cell>
        </row>
        <row r="257">
          <cell r="C257">
            <v>43966.804895833331</v>
          </cell>
        </row>
        <row r="258">
          <cell r="C258">
            <v>43966.827719907407</v>
          </cell>
        </row>
        <row r="259">
          <cell r="C259">
            <v>43966.831400462965</v>
          </cell>
        </row>
        <row r="260">
          <cell r="C260">
            <v>43966.84746527778</v>
          </cell>
        </row>
        <row r="261">
          <cell r="C261">
            <v>43966.860532407409</v>
          </cell>
        </row>
        <row r="262">
          <cell r="C262">
            <v>43966.861180555556</v>
          </cell>
        </row>
        <row r="263">
          <cell r="C263">
            <v>43966.862141203703</v>
          </cell>
        </row>
        <row r="264">
          <cell r="C264">
            <v>43966.882708333331</v>
          </cell>
        </row>
        <row r="265">
          <cell r="C265">
            <v>43966.907546296294</v>
          </cell>
        </row>
        <row r="266">
          <cell r="C266">
            <v>43966.943252314813</v>
          </cell>
        </row>
        <row r="267">
          <cell r="C267">
            <v>43966.964583333334</v>
          </cell>
        </row>
        <row r="268">
          <cell r="C268">
            <v>43967.219571759262</v>
          </cell>
        </row>
        <row r="269">
          <cell r="C269">
            <v>43967.221250000002</v>
          </cell>
        </row>
        <row r="270">
          <cell r="C270">
            <v>43967.228807870371</v>
          </cell>
        </row>
        <row r="271">
          <cell r="C271">
            <v>43967.229548611111</v>
          </cell>
        </row>
        <row r="272">
          <cell r="C272">
            <v>43967.240173611113</v>
          </cell>
        </row>
        <row r="273">
          <cell r="C273">
            <v>43967.242280092592</v>
          </cell>
        </row>
        <row r="274">
          <cell r="C274">
            <v>43967.247094907405</v>
          </cell>
        </row>
        <row r="275">
          <cell r="C275">
            <v>43967.247777777775</v>
          </cell>
        </row>
        <row r="276">
          <cell r="C276">
            <v>43967.253263888888</v>
          </cell>
        </row>
        <row r="277">
          <cell r="C277">
            <v>43967.255324074074</v>
          </cell>
        </row>
        <row r="278">
          <cell r="C278">
            <v>43967.281655092593</v>
          </cell>
        </row>
        <row r="279">
          <cell r="C279">
            <v>43967.291030092594</v>
          </cell>
        </row>
        <row r="280">
          <cell r="C280">
            <v>43967.291481481479</v>
          </cell>
        </row>
        <row r="281">
          <cell r="C281">
            <v>43967.306261574071</v>
          </cell>
        </row>
        <row r="282">
          <cell r="C282">
            <v>43967.306550925925</v>
          </cell>
        </row>
        <row r="283">
          <cell r="C283">
            <v>43967.310115740744</v>
          </cell>
        </row>
        <row r="284">
          <cell r="C284">
            <v>43967.321921296294</v>
          </cell>
        </row>
        <row r="285">
          <cell r="C285">
            <v>43967.322511574072</v>
          </cell>
        </row>
        <row r="286">
          <cell r="C286">
            <v>43967.323194444441</v>
          </cell>
        </row>
        <row r="287">
          <cell r="C287">
            <v>43967.32880787037</v>
          </cell>
        </row>
        <row r="288">
          <cell r="C288">
            <v>43967.332233796296</v>
          </cell>
        </row>
        <row r="289">
          <cell r="C289">
            <v>43967.333657407406</v>
          </cell>
        </row>
        <row r="290">
          <cell r="C290">
            <v>43967.33384259259</v>
          </cell>
        </row>
        <row r="291">
          <cell r="C291">
            <v>43967.333993055552</v>
          </cell>
        </row>
        <row r="292">
          <cell r="C292">
            <v>43967.335034722222</v>
          </cell>
        </row>
        <row r="293">
          <cell r="C293">
            <v>43967.337939814817</v>
          </cell>
        </row>
        <row r="294">
          <cell r="C294">
            <v>43967.339490740742</v>
          </cell>
        </row>
        <row r="295">
          <cell r="C295">
            <v>43967.34107638889</v>
          </cell>
        </row>
        <row r="296">
          <cell r="C296">
            <v>43967.342476851853</v>
          </cell>
        </row>
        <row r="297">
          <cell r="C297">
            <v>43967.342997685184</v>
          </cell>
        </row>
        <row r="298">
          <cell r="C298">
            <v>43967.344502314816</v>
          </cell>
        </row>
        <row r="299">
          <cell r="C299">
            <v>43967.349861111114</v>
          </cell>
        </row>
        <row r="300">
          <cell r="C300">
            <v>43967.352546296293</v>
          </cell>
        </row>
        <row r="301">
          <cell r="C301">
            <v>43967.35460648148</v>
          </cell>
        </row>
        <row r="302">
          <cell r="C302">
            <v>43967.356504629628</v>
          </cell>
        </row>
        <row r="303">
          <cell r="C303">
            <v>43967.359768518516</v>
          </cell>
        </row>
        <row r="304">
          <cell r="C304">
            <v>43967.359895833331</v>
          </cell>
        </row>
        <row r="305">
          <cell r="C305">
            <v>43967.363541666666</v>
          </cell>
        </row>
        <row r="306">
          <cell r="C306">
            <v>43967.364733796298</v>
          </cell>
        </row>
        <row r="307">
          <cell r="C307">
            <v>43967.370347222219</v>
          </cell>
        </row>
        <row r="308">
          <cell r="C308">
            <v>43967.373900462961</v>
          </cell>
        </row>
        <row r="309">
          <cell r="C309">
            <v>43967.374016203707</v>
          </cell>
        </row>
        <row r="310">
          <cell r="C310">
            <v>43967.375451388885</v>
          </cell>
        </row>
        <row r="311">
          <cell r="C311">
            <v>43967.37699074074</v>
          </cell>
        </row>
        <row r="312">
          <cell r="C312">
            <v>43967.382395833331</v>
          </cell>
        </row>
        <row r="313">
          <cell r="C313">
            <v>43967.383136574077</v>
          </cell>
        </row>
        <row r="314">
          <cell r="C314">
            <v>43967.383437500001</v>
          </cell>
        </row>
        <row r="315">
          <cell r="C315">
            <v>43967.385659722226</v>
          </cell>
        </row>
        <row r="316">
          <cell r="C316">
            <v>43967.387754629628</v>
          </cell>
        </row>
        <row r="317">
          <cell r="C317">
            <v>43967.391539351855</v>
          </cell>
        </row>
        <row r="318">
          <cell r="C318">
            <v>43967.394166666665</v>
          </cell>
        </row>
        <row r="319">
          <cell r="C319">
            <v>43967.394780092596</v>
          </cell>
        </row>
        <row r="320">
          <cell r="C320">
            <v>43967.407025462962</v>
          </cell>
        </row>
        <row r="321">
          <cell r="C321">
            <v>43967.40829861111</v>
          </cell>
        </row>
        <row r="322">
          <cell r="C322">
            <v>43967.408518518518</v>
          </cell>
        </row>
        <row r="323">
          <cell r="C323">
            <v>43967.409155092595</v>
          </cell>
        </row>
        <row r="324">
          <cell r="C324">
            <v>43967.414340277777</v>
          </cell>
        </row>
        <row r="325">
          <cell r="C325">
            <v>43967.41646990741</v>
          </cell>
        </row>
        <row r="326">
          <cell r="C326">
            <v>43967.424490740741</v>
          </cell>
        </row>
        <row r="327">
          <cell r="C327">
            <v>43967.43172453704</v>
          </cell>
        </row>
        <row r="328">
          <cell r="C328">
            <v>43967.434513888889</v>
          </cell>
        </row>
        <row r="329">
          <cell r="C329">
            <v>43967.435543981483</v>
          </cell>
        </row>
        <row r="330">
          <cell r="C330">
            <v>43967.436805555553</v>
          </cell>
        </row>
        <row r="331">
          <cell r="C331">
            <v>43967.437048611115</v>
          </cell>
        </row>
        <row r="332">
          <cell r="C332">
            <v>43967.4372337963</v>
          </cell>
        </row>
        <row r="333">
          <cell r="C333">
            <v>43967.439467592594</v>
          </cell>
        </row>
        <row r="334">
          <cell r="C334">
            <v>43967.440509259257</v>
          </cell>
        </row>
        <row r="335">
          <cell r="C335">
            <v>43967.44803240741</v>
          </cell>
        </row>
        <row r="336">
          <cell r="C336">
            <v>43967.451261574075</v>
          </cell>
        </row>
        <row r="337">
          <cell r="C337">
            <v>43967.454907407409</v>
          </cell>
        </row>
        <row r="338">
          <cell r="C338">
            <v>43967.457037037035</v>
          </cell>
        </row>
        <row r="339">
          <cell r="C339">
            <v>43967.458958333336</v>
          </cell>
        </row>
        <row r="340">
          <cell r="C340">
            <v>43967.461064814815</v>
          </cell>
        </row>
        <row r="341">
          <cell r="C341">
            <v>43967.469363425924</v>
          </cell>
        </row>
        <row r="342">
          <cell r="C342">
            <v>43967.470462962963</v>
          </cell>
        </row>
        <row r="343">
          <cell r="C343">
            <v>43967.470729166664</v>
          </cell>
        </row>
        <row r="344">
          <cell r="C344">
            <v>43967.471712962964</v>
          </cell>
        </row>
        <row r="345">
          <cell r="C345">
            <v>43967.472175925926</v>
          </cell>
        </row>
        <row r="346">
          <cell r="C346">
            <v>43967.47797453704</v>
          </cell>
        </row>
        <row r="347">
          <cell r="C347">
            <v>43967.478472222225</v>
          </cell>
        </row>
        <row r="348">
          <cell r="C348">
            <v>43967.480717592596</v>
          </cell>
        </row>
        <row r="349">
          <cell r="C349">
            <v>43967.480775462966</v>
          </cell>
        </row>
        <row r="350">
          <cell r="C350">
            <v>43967.481874999998</v>
          </cell>
        </row>
        <row r="351">
          <cell r="C351">
            <v>43967.484074074076</v>
          </cell>
        </row>
        <row r="352">
          <cell r="C352">
            <v>43967.491018518522</v>
          </cell>
        </row>
        <row r="353">
          <cell r="C353">
            <v>43967.491284722222</v>
          </cell>
        </row>
        <row r="354">
          <cell r="C354">
            <v>43967.492592592593</v>
          </cell>
        </row>
        <row r="355">
          <cell r="C355">
            <v>43967.495104166665</v>
          </cell>
        </row>
        <row r="356">
          <cell r="C356">
            <v>43967.498391203706</v>
          </cell>
        </row>
        <row r="357">
          <cell r="C357">
            <v>43967.504837962966</v>
          </cell>
        </row>
        <row r="358">
          <cell r="C358">
            <v>43967.505254629628</v>
          </cell>
        </row>
        <row r="359">
          <cell r="C359">
            <v>43967.51971064815</v>
          </cell>
        </row>
        <row r="360">
          <cell r="C360">
            <v>43967.520532407405</v>
          </cell>
        </row>
        <row r="361">
          <cell r="C361">
            <v>43967.52171296296</v>
          </cell>
        </row>
        <row r="362">
          <cell r="C362">
            <v>43967.525983796295</v>
          </cell>
        </row>
        <row r="363">
          <cell r="C363">
            <v>43967.532534722224</v>
          </cell>
        </row>
        <row r="364">
          <cell r="C364">
            <v>43967.536944444444</v>
          </cell>
        </row>
        <row r="365">
          <cell r="C365">
            <v>43967.544953703706</v>
          </cell>
        </row>
        <row r="366">
          <cell r="C366">
            <v>43967.555914351855</v>
          </cell>
        </row>
        <row r="367">
          <cell r="C367">
            <v>43967.560486111113</v>
          </cell>
        </row>
        <row r="368">
          <cell r="C368">
            <v>43967.565891203703</v>
          </cell>
        </row>
        <row r="369">
          <cell r="C369">
            <v>43967.567303240743</v>
          </cell>
        </row>
        <row r="370">
          <cell r="C370">
            <v>43967.575138888889</v>
          </cell>
        </row>
        <row r="371">
          <cell r="C371">
            <v>43967.575624999998</v>
          </cell>
        </row>
        <row r="372">
          <cell r="C372">
            <v>43967.577476851853</v>
          </cell>
        </row>
        <row r="373">
          <cell r="C373">
            <v>43967.584768518522</v>
          </cell>
        </row>
        <row r="374">
          <cell r="C374">
            <v>43967.592152777775</v>
          </cell>
        </row>
        <row r="375">
          <cell r="C375">
            <v>43967.605138888888</v>
          </cell>
        </row>
        <row r="376">
          <cell r="C376">
            <v>43967.610891203702</v>
          </cell>
        </row>
        <row r="377">
          <cell r="C377">
            <v>43967.61346064815</v>
          </cell>
        </row>
        <row r="378">
          <cell r="C378">
            <v>43967.622002314813</v>
          </cell>
        </row>
        <row r="379">
          <cell r="C379">
            <v>43967.639710648145</v>
          </cell>
        </row>
        <row r="380">
          <cell r="C380">
            <v>43967.649837962963</v>
          </cell>
        </row>
        <row r="381">
          <cell r="C381">
            <v>43967.650787037041</v>
          </cell>
        </row>
        <row r="382">
          <cell r="C382">
            <v>43967.65965277778</v>
          </cell>
        </row>
        <row r="383">
          <cell r="C383">
            <v>43967.669189814813</v>
          </cell>
        </row>
        <row r="384">
          <cell r="C384">
            <v>43967.679131944446</v>
          </cell>
        </row>
        <row r="385">
          <cell r="C385">
            <v>43967.704699074071</v>
          </cell>
        </row>
        <row r="386">
          <cell r="C386">
            <v>43967.709918981483</v>
          </cell>
        </row>
        <row r="387">
          <cell r="C387">
            <v>43967.719293981485</v>
          </cell>
        </row>
        <row r="388">
          <cell r="C388">
            <v>43967.729166666664</v>
          </cell>
        </row>
        <row r="389">
          <cell r="C389">
            <v>43967.743750000001</v>
          </cell>
        </row>
        <row r="390">
          <cell r="C390">
            <v>43967.751851851855</v>
          </cell>
        </row>
        <row r="391">
          <cell r="C391">
            <v>43967.758229166669</v>
          </cell>
        </row>
        <row r="392">
          <cell r="C392">
            <v>43967.761712962965</v>
          </cell>
        </row>
        <row r="393">
          <cell r="C393">
            <v>43967.764050925929</v>
          </cell>
        </row>
        <row r="394">
          <cell r="C394">
            <v>43967.781909722224</v>
          </cell>
        </row>
        <row r="395">
          <cell r="C395">
            <v>43967.783321759256</v>
          </cell>
        </row>
        <row r="396">
          <cell r="C396">
            <v>43967.79310185185</v>
          </cell>
        </row>
        <row r="397">
          <cell r="C397">
            <v>43967.796053240738</v>
          </cell>
        </row>
        <row r="398">
          <cell r="C398">
            <v>43967.798958333333</v>
          </cell>
        </row>
        <row r="399">
          <cell r="C399">
            <v>43967.802314814813</v>
          </cell>
        </row>
        <row r="400">
          <cell r="C400">
            <v>43967.803217592591</v>
          </cell>
        </row>
        <row r="401">
          <cell r="C401">
            <v>43967.803368055553</v>
          </cell>
        </row>
        <row r="402">
          <cell r="C402">
            <v>43967.803796296299</v>
          </cell>
        </row>
        <row r="403">
          <cell r="C403">
            <v>43967.804143518515</v>
          </cell>
        </row>
        <row r="404">
          <cell r="C404">
            <v>43967.804259259261</v>
          </cell>
        </row>
        <row r="405">
          <cell r="C405">
            <v>43967.804837962962</v>
          </cell>
        </row>
        <row r="406">
          <cell r="C406">
            <v>43967.807291666664</v>
          </cell>
        </row>
        <row r="407">
          <cell r="C407">
            <v>43967.809594907405</v>
          </cell>
        </row>
        <row r="408">
          <cell r="C408">
            <v>43967.810844907406</v>
          </cell>
        </row>
        <row r="409">
          <cell r="C409">
            <v>43967.811342592591</v>
          </cell>
        </row>
        <row r="410">
          <cell r="C410">
            <v>43967.813692129632</v>
          </cell>
        </row>
        <row r="411">
          <cell r="C411">
            <v>43967.815104166664</v>
          </cell>
        </row>
        <row r="412">
          <cell r="C412">
            <v>43967.815671296295</v>
          </cell>
        </row>
        <row r="413">
          <cell r="C413">
            <v>43967.817303240743</v>
          </cell>
        </row>
        <row r="414">
          <cell r="C414">
            <v>43967.817685185182</v>
          </cell>
        </row>
        <row r="415">
          <cell r="C415">
            <v>43967.818449074075</v>
          </cell>
        </row>
        <row r="416">
          <cell r="C416">
            <v>43967.819120370368</v>
          </cell>
        </row>
        <row r="417">
          <cell r="C417">
            <v>43967.826122685183</v>
          </cell>
        </row>
        <row r="418">
          <cell r="C418">
            <v>43967.828946759262</v>
          </cell>
        </row>
        <row r="419">
          <cell r="C419">
            <v>43967.829965277779</v>
          </cell>
        </row>
        <row r="420">
          <cell r="C420">
            <v>43967.832048611112</v>
          </cell>
        </row>
        <row r="421">
          <cell r="C421">
            <v>43967.837083333332</v>
          </cell>
        </row>
        <row r="422">
          <cell r="C422">
            <v>43967.837812500002</v>
          </cell>
        </row>
        <row r="423">
          <cell r="C423">
            <v>43967.84165509259</v>
          </cell>
        </row>
        <row r="424">
          <cell r="C424">
            <v>43967.843182870369</v>
          </cell>
        </row>
        <row r="425">
          <cell r="C425">
            <v>43967.846342592595</v>
          </cell>
        </row>
        <row r="426">
          <cell r="C426">
            <v>43967.869097222225</v>
          </cell>
        </row>
        <row r="427">
          <cell r="C427">
            <v>43967.869259259256</v>
          </cell>
        </row>
        <row r="428">
          <cell r="C428">
            <v>43967.869652777779</v>
          </cell>
        </row>
        <row r="429">
          <cell r="C429">
            <v>43967.871504629627</v>
          </cell>
        </row>
        <row r="430">
          <cell r="C430">
            <v>43967.876666666663</v>
          </cell>
        </row>
        <row r="431">
          <cell r="C431">
            <v>43967.878692129627</v>
          </cell>
        </row>
        <row r="432">
          <cell r="C432">
            <v>43967.886724537035</v>
          </cell>
        </row>
        <row r="433">
          <cell r="C433">
            <v>43967.890543981484</v>
          </cell>
        </row>
        <row r="434">
          <cell r="C434">
            <v>43967.89234953704</v>
          </cell>
        </row>
        <row r="435">
          <cell r="C435">
            <v>43967.893136574072</v>
          </cell>
        </row>
        <row r="436">
          <cell r="C436">
            <v>43967.894583333335</v>
          </cell>
        </row>
        <row r="437">
          <cell r="C437">
            <v>43967.897939814815</v>
          </cell>
        </row>
        <row r="438">
          <cell r="C438">
            <v>43967.900277777779</v>
          </cell>
        </row>
        <row r="439">
          <cell r="C439">
            <v>43967.910752314812</v>
          </cell>
        </row>
        <row r="440">
          <cell r="C440">
            <v>43967.911736111113</v>
          </cell>
        </row>
        <row r="441">
          <cell r="C441">
            <v>43967.912303240744</v>
          </cell>
        </row>
        <row r="442">
          <cell r="C442">
            <v>43967.912592592591</v>
          </cell>
        </row>
        <row r="443">
          <cell r="C443">
            <v>43967.913668981484</v>
          </cell>
        </row>
        <row r="444">
          <cell r="C444">
            <v>43967.920891203707</v>
          </cell>
        </row>
        <row r="445">
          <cell r="C445">
            <v>43967.921539351853</v>
          </cell>
        </row>
        <row r="446">
          <cell r="C446">
            <v>43967.921979166669</v>
          </cell>
        </row>
        <row r="447">
          <cell r="C447">
            <v>43967.923587962963</v>
          </cell>
        </row>
        <row r="448">
          <cell r="C448">
            <v>43967.924872685187</v>
          </cell>
        </row>
        <row r="449">
          <cell r="C449">
            <v>43967.928148148145</v>
          </cell>
        </row>
        <row r="450">
          <cell r="C450">
            <v>43967.93209490741</v>
          </cell>
        </row>
        <row r="451">
          <cell r="C451">
            <v>43967.932974537034</v>
          </cell>
        </row>
        <row r="452">
          <cell r="C452">
            <v>43967.93346064815</v>
          </cell>
        </row>
        <row r="453">
          <cell r="C453">
            <v>43967.936805555553</v>
          </cell>
        </row>
        <row r="454">
          <cell r="C454">
            <v>43967.938622685186</v>
          </cell>
        </row>
        <row r="455">
          <cell r="C455">
            <v>43967.94226851852</v>
          </cell>
        </row>
        <row r="456">
          <cell r="C456">
            <v>43967.942557870374</v>
          </cell>
        </row>
        <row r="457">
          <cell r="C457">
            <v>43967.951377314814</v>
          </cell>
        </row>
        <row r="458">
          <cell r="C458">
            <v>43967.951516203706</v>
          </cell>
        </row>
        <row r="459">
          <cell r="C459">
            <v>43967.958877314813</v>
          </cell>
        </row>
        <row r="460">
          <cell r="C460">
            <v>43967.967118055552</v>
          </cell>
        </row>
        <row r="461">
          <cell r="C461">
            <v>43967.970543981479</v>
          </cell>
        </row>
        <row r="462">
          <cell r="C462">
            <v>43967.973761574074</v>
          </cell>
        </row>
        <row r="463">
          <cell r="C463">
            <v>43967.982974537037</v>
          </cell>
        </row>
        <row r="464">
          <cell r="C464">
            <v>43967.991770833331</v>
          </cell>
        </row>
        <row r="465">
          <cell r="C465">
            <v>43967.996030092596</v>
          </cell>
        </row>
        <row r="466">
          <cell r="C466">
            <v>43967.999606481484</v>
          </cell>
        </row>
        <row r="467">
          <cell r="C467">
            <v>43968.000335648147</v>
          </cell>
        </row>
        <row r="468">
          <cell r="C468">
            <v>43968.002175925925</v>
          </cell>
        </row>
        <row r="469">
          <cell r="C469">
            <v>43968.004976851851</v>
          </cell>
        </row>
        <row r="470">
          <cell r="C470">
            <v>43968.009328703702</v>
          </cell>
        </row>
        <row r="471">
          <cell r="C471">
            <v>43968.027662037035</v>
          </cell>
        </row>
        <row r="472">
          <cell r="C472">
            <v>43968.046087962961</v>
          </cell>
        </row>
        <row r="473">
          <cell r="C473">
            <v>43968.047905092593</v>
          </cell>
        </row>
        <row r="474">
          <cell r="C474">
            <v>43968.049247685187</v>
          </cell>
        </row>
        <row r="475">
          <cell r="C475">
            <v>43968.070324074077</v>
          </cell>
        </row>
        <row r="476">
          <cell r="C476">
            <v>43968.126620370371</v>
          </cell>
        </row>
        <row r="477">
          <cell r="C477">
            <v>43968.180937500001</v>
          </cell>
        </row>
        <row r="478">
          <cell r="C478">
            <v>43968.201527777775</v>
          </cell>
        </row>
        <row r="479">
          <cell r="C479">
            <v>43968.21671296296</v>
          </cell>
        </row>
        <row r="480">
          <cell r="C480">
            <v>43968.218784722223</v>
          </cell>
        </row>
        <row r="481">
          <cell r="C481">
            <v>43968.219282407408</v>
          </cell>
        </row>
        <row r="482">
          <cell r="C482">
            <v>43968.224699074075</v>
          </cell>
        </row>
        <row r="483">
          <cell r="C483">
            <v>43968.225613425922</v>
          </cell>
        </row>
        <row r="484">
          <cell r="C484">
            <v>43968.228472222225</v>
          </cell>
        </row>
        <row r="485">
          <cell r="C485">
            <v>43968.231203703705</v>
          </cell>
        </row>
        <row r="486">
          <cell r="C486">
            <v>43968.231828703705</v>
          </cell>
        </row>
        <row r="487">
          <cell r="C487">
            <v>43968.233900462961</v>
          </cell>
        </row>
        <row r="488">
          <cell r="C488">
            <v>43968.236817129633</v>
          </cell>
        </row>
        <row r="489">
          <cell r="C489">
            <v>43968.23704861111</v>
          </cell>
        </row>
        <row r="490">
          <cell r="C490">
            <v>43968.239062499997</v>
          </cell>
        </row>
        <row r="491">
          <cell r="C491">
            <v>43968.239988425928</v>
          </cell>
        </row>
        <row r="492">
          <cell r="C492">
            <v>43968.253657407404</v>
          </cell>
        </row>
        <row r="493">
          <cell r="C493">
            <v>43968.264178240737</v>
          </cell>
        </row>
        <row r="494">
          <cell r="C494">
            <v>43968.284687500003</v>
          </cell>
        </row>
        <row r="495">
          <cell r="C495">
            <v>43968.291331018518</v>
          </cell>
        </row>
        <row r="496">
          <cell r="C496">
            <v>43968.293136574073</v>
          </cell>
        </row>
        <row r="497">
          <cell r="C497">
            <v>43968.301504629628</v>
          </cell>
        </row>
        <row r="498">
          <cell r="C498">
            <v>43968.303553240738</v>
          </cell>
        </row>
        <row r="499">
          <cell r="C499">
            <v>43968.303657407407</v>
          </cell>
        </row>
        <row r="500">
          <cell r="C500">
            <v>43968.303900462961</v>
          </cell>
        </row>
        <row r="501">
          <cell r="C501">
            <v>43968.305115740739</v>
          </cell>
        </row>
        <row r="502">
          <cell r="C502">
            <v>43968.311944444446</v>
          </cell>
        </row>
        <row r="503">
          <cell r="C503">
            <v>43968.315405092595</v>
          </cell>
        </row>
        <row r="504">
          <cell r="C504">
            <v>43968.316793981481</v>
          </cell>
        </row>
        <row r="505">
          <cell r="C505">
            <v>43968.317939814813</v>
          </cell>
        </row>
        <row r="506">
          <cell r="C506">
            <v>43968.324305555558</v>
          </cell>
        </row>
        <row r="507">
          <cell r="C507">
            <v>43968.325868055559</v>
          </cell>
        </row>
        <row r="508">
          <cell r="C508">
            <v>43968.327002314814</v>
          </cell>
        </row>
        <row r="509">
          <cell r="C509">
            <v>43968.327245370368</v>
          </cell>
        </row>
        <row r="510">
          <cell r="C510">
            <v>43968.330393518518</v>
          </cell>
        </row>
        <row r="511">
          <cell r="C511">
            <v>43968.331261574072</v>
          </cell>
        </row>
        <row r="512">
          <cell r="C512">
            <v>43968.333773148152</v>
          </cell>
        </row>
        <row r="513">
          <cell r="C513">
            <v>43968.334432870368</v>
          </cell>
        </row>
        <row r="514">
          <cell r="C514">
            <v>43968.335046296299</v>
          </cell>
        </row>
        <row r="515">
          <cell r="C515">
            <v>43968.338946759257</v>
          </cell>
        </row>
        <row r="516">
          <cell r="C516">
            <v>43968.341851851852</v>
          </cell>
        </row>
        <row r="517">
          <cell r="C517">
            <v>43968.342245370368</v>
          </cell>
        </row>
        <row r="518">
          <cell r="C518">
            <v>43968.344259259262</v>
          </cell>
        </row>
        <row r="519">
          <cell r="C519">
            <v>43968.345625000002</v>
          </cell>
        </row>
        <row r="520">
          <cell r="C520">
            <v>43968.346122685187</v>
          </cell>
        </row>
        <row r="521">
          <cell r="C521">
            <v>43968.346805555557</v>
          </cell>
        </row>
        <row r="522">
          <cell r="C522">
            <v>43968.348946759259</v>
          </cell>
        </row>
        <row r="523">
          <cell r="C523">
            <v>43968.349432870367</v>
          </cell>
        </row>
        <row r="524">
          <cell r="C524">
            <v>43968.356435185182</v>
          </cell>
        </row>
        <row r="525">
          <cell r="C525">
            <v>43968.360173611109</v>
          </cell>
        </row>
        <row r="526">
          <cell r="C526">
            <v>43968.36314814815</v>
          </cell>
        </row>
        <row r="527">
          <cell r="C527">
            <v>43968.364270833335</v>
          </cell>
        </row>
        <row r="528">
          <cell r="C528">
            <v>43968.365671296298</v>
          </cell>
        </row>
        <row r="529">
          <cell r="C529">
            <v>43968.366990740738</v>
          </cell>
        </row>
        <row r="530">
          <cell r="C530">
            <v>43968.368738425925</v>
          </cell>
        </row>
        <row r="531">
          <cell r="C531">
            <v>43968.374861111108</v>
          </cell>
        </row>
        <row r="532">
          <cell r="C532">
            <v>43968.374884259261</v>
          </cell>
        </row>
        <row r="533">
          <cell r="C533">
            <v>43968.377372685187</v>
          </cell>
        </row>
        <row r="534">
          <cell r="C534">
            <v>43968.379155092596</v>
          </cell>
        </row>
        <row r="535">
          <cell r="C535">
            <v>43968.379826388889</v>
          </cell>
        </row>
        <row r="536">
          <cell r="C536">
            <v>43968.382118055553</v>
          </cell>
        </row>
        <row r="537">
          <cell r="C537">
            <v>43968.386261574073</v>
          </cell>
        </row>
        <row r="538">
          <cell r="C538">
            <v>43968.386469907404</v>
          </cell>
        </row>
        <row r="539">
          <cell r="C539">
            <v>43968.388784722221</v>
          </cell>
        </row>
        <row r="540">
          <cell r="C540">
            <v>43968.389282407406</v>
          </cell>
        </row>
        <row r="541">
          <cell r="C541">
            <v>43968.390509259261</v>
          </cell>
        </row>
        <row r="542">
          <cell r="C542">
            <v>43968.390520833331</v>
          </cell>
        </row>
        <row r="543">
          <cell r="C543">
            <v>43968.393877314818</v>
          </cell>
        </row>
        <row r="544">
          <cell r="C544">
            <v>43968.396956018521</v>
          </cell>
        </row>
        <row r="545">
          <cell r="C545">
            <v>43968.401574074072</v>
          </cell>
        </row>
        <row r="546">
          <cell r="C546">
            <v>43968.40320601852</v>
          </cell>
        </row>
        <row r="547">
          <cell r="C547">
            <v>43968.40662037037</v>
          </cell>
        </row>
        <row r="548">
          <cell r="C548">
            <v>43968.414247685185</v>
          </cell>
        </row>
        <row r="549">
          <cell r="C549">
            <v>43968.414884259262</v>
          </cell>
        </row>
        <row r="550">
          <cell r="C550">
            <v>43968.417962962965</v>
          </cell>
        </row>
        <row r="551">
          <cell r="C551">
            <v>43968.418124999997</v>
          </cell>
        </row>
        <row r="552">
          <cell r="C552">
            <v>43968.419687499998</v>
          </cell>
        </row>
        <row r="553">
          <cell r="C553">
            <v>43968.420740740738</v>
          </cell>
        </row>
        <row r="554">
          <cell r="C554">
            <v>43968.42596064815</v>
          </cell>
        </row>
        <row r="555">
          <cell r="C555">
            <v>43968.43304398148</v>
          </cell>
        </row>
        <row r="556">
          <cell r="C556">
            <v>43968.436597222222</v>
          </cell>
        </row>
        <row r="557">
          <cell r="C557">
            <v>43968.43891203704</v>
          </cell>
        </row>
        <row r="558">
          <cell r="C558">
            <v>43968.445729166669</v>
          </cell>
        </row>
        <row r="559">
          <cell r="C559">
            <v>43968.452094907407</v>
          </cell>
        </row>
        <row r="560">
          <cell r="C560">
            <v>43968.453993055555</v>
          </cell>
        </row>
        <row r="561">
          <cell r="C561">
            <v>43968.454606481479</v>
          </cell>
        </row>
        <row r="562">
          <cell r="C562">
            <v>43968.458437499998</v>
          </cell>
        </row>
        <row r="563">
          <cell r="C563">
            <v>43968.459467592591</v>
          </cell>
        </row>
        <row r="564">
          <cell r="C564">
            <v>43968.462939814817</v>
          </cell>
        </row>
        <row r="565">
          <cell r="C565">
            <v>43968.463275462964</v>
          </cell>
        </row>
        <row r="566">
          <cell r="C566">
            <v>43968.466273148151</v>
          </cell>
        </row>
        <row r="567">
          <cell r="C567">
            <v>43968.467291666668</v>
          </cell>
        </row>
        <row r="568">
          <cell r="C568">
            <v>43968.471898148149</v>
          </cell>
        </row>
        <row r="569">
          <cell r="C569">
            <v>43968.472175925926</v>
          </cell>
        </row>
        <row r="570">
          <cell r="C570">
            <v>43968.472777777781</v>
          </cell>
        </row>
        <row r="571">
          <cell r="C571">
            <v>43968.473645833335</v>
          </cell>
        </row>
        <row r="572">
          <cell r="C572">
            <v>43968.474004629628</v>
          </cell>
        </row>
        <row r="573">
          <cell r="C573">
            <v>43968.474340277775</v>
          </cell>
        </row>
        <row r="574">
          <cell r="C574">
            <v>43968.474618055552</v>
          </cell>
        </row>
        <row r="575">
          <cell r="C575">
            <v>43968.475995370369</v>
          </cell>
        </row>
        <row r="576">
          <cell r="C576">
            <v>43968.476238425923</v>
          </cell>
        </row>
        <row r="577">
          <cell r="C577">
            <v>43968.480439814812</v>
          </cell>
        </row>
        <row r="578">
          <cell r="C578">
            <v>43968.481574074074</v>
          </cell>
        </row>
        <row r="579">
          <cell r="C579">
            <v>43968.484155092592</v>
          </cell>
        </row>
        <row r="580">
          <cell r="C580">
            <v>43968.486018518517</v>
          </cell>
        </row>
        <row r="581">
          <cell r="C581">
            <v>43968.498831018522</v>
          </cell>
        </row>
        <row r="582">
          <cell r="C582">
            <v>43968.499166666668</v>
          </cell>
        </row>
        <row r="583">
          <cell r="C583">
            <v>43968.501145833332</v>
          </cell>
        </row>
        <row r="584">
          <cell r="C584">
            <v>43968.501354166663</v>
          </cell>
        </row>
        <row r="585">
          <cell r="C585">
            <v>43968.50403935185</v>
          </cell>
        </row>
        <row r="586">
          <cell r="C586">
            <v>43968.50571759259</v>
          </cell>
        </row>
        <row r="587">
          <cell r="C587">
            <v>43968.50644675926</v>
          </cell>
        </row>
        <row r="588">
          <cell r="C588">
            <v>43968.507152777776</v>
          </cell>
        </row>
        <row r="589">
          <cell r="C589">
            <v>43968.507870370369</v>
          </cell>
        </row>
        <row r="590">
          <cell r="C590">
            <v>43968.508206018516</v>
          </cell>
        </row>
        <row r="591">
          <cell r="C591">
            <v>43968.510787037034</v>
          </cell>
        </row>
        <row r="592">
          <cell r="C592">
            <v>43968.513182870367</v>
          </cell>
        </row>
        <row r="593">
          <cell r="C593">
            <v>43968.514374999999</v>
          </cell>
        </row>
        <row r="594">
          <cell r="C594">
            <v>43968.51866898148</v>
          </cell>
        </row>
        <row r="595">
          <cell r="C595">
            <v>43968.51934027778</v>
          </cell>
        </row>
        <row r="596">
          <cell r="C596">
            <v>43968.525960648149</v>
          </cell>
        </row>
        <row r="597">
          <cell r="C597">
            <v>43968.527870370373</v>
          </cell>
        </row>
        <row r="598">
          <cell r="C598">
            <v>43968.528900462959</v>
          </cell>
        </row>
        <row r="599">
          <cell r="C599">
            <v>43968.529803240737</v>
          </cell>
        </row>
        <row r="600">
          <cell r="C600">
            <v>43968.53460648148</v>
          </cell>
        </row>
        <row r="601">
          <cell r="C601">
            <v>43968.536828703705</v>
          </cell>
        </row>
        <row r="602">
          <cell r="C602">
            <v>43968.543796296297</v>
          </cell>
        </row>
        <row r="603">
          <cell r="C603">
            <v>43968.550509259258</v>
          </cell>
        </row>
        <row r="604">
          <cell r="C604">
            <v>43968.567199074074</v>
          </cell>
        </row>
        <row r="605">
          <cell r="C605">
            <v>43968.569363425922</v>
          </cell>
        </row>
        <row r="606">
          <cell r="C606">
            <v>43968.578148148146</v>
          </cell>
        </row>
        <row r="607">
          <cell r="C607">
            <v>43968.578252314815</v>
          </cell>
        </row>
        <row r="608">
          <cell r="C608">
            <v>43968.579618055555</v>
          </cell>
        </row>
        <row r="609">
          <cell r="C609">
            <v>43968.580833333333</v>
          </cell>
        </row>
        <row r="610">
          <cell r="C610">
            <v>43968.581388888888</v>
          </cell>
        </row>
        <row r="611">
          <cell r="C611">
            <v>43968.581574074073</v>
          </cell>
        </row>
        <row r="612">
          <cell r="C612">
            <v>43968.583171296297</v>
          </cell>
        </row>
        <row r="613">
          <cell r="C613">
            <v>43968.700335648151</v>
          </cell>
        </row>
        <row r="614">
          <cell r="C614">
            <v>43968.706064814818</v>
          </cell>
        </row>
        <row r="615">
          <cell r="C615">
            <v>43968.709027777775</v>
          </cell>
        </row>
        <row r="616">
          <cell r="C616">
            <v>43968.726307870369</v>
          </cell>
        </row>
        <row r="617">
          <cell r="C617">
            <v>43968.726493055554</v>
          </cell>
        </row>
        <row r="618">
          <cell r="C618">
            <v>43968.731527777774</v>
          </cell>
        </row>
        <row r="619">
          <cell r="C619">
            <v>43968.734178240738</v>
          </cell>
        </row>
        <row r="620">
          <cell r="C620">
            <v>43968.738379629627</v>
          </cell>
        </row>
        <row r="621">
          <cell r="C621">
            <v>43968.741157407407</v>
          </cell>
        </row>
        <row r="622">
          <cell r="C622">
            <v>43968.746064814812</v>
          </cell>
        </row>
        <row r="623">
          <cell r="C623">
            <v>43968.746388888889</v>
          </cell>
        </row>
        <row r="624">
          <cell r="C624">
            <v>43968.754837962966</v>
          </cell>
        </row>
        <row r="625">
          <cell r="C625">
            <v>43968.754976851851</v>
          </cell>
        </row>
        <row r="626">
          <cell r="C626">
            <v>43968.756493055553</v>
          </cell>
        </row>
        <row r="627">
          <cell r="C627">
            <v>43968.758483796293</v>
          </cell>
        </row>
        <row r="628">
          <cell r="C628">
            <v>43968.763692129629</v>
          </cell>
        </row>
        <row r="629">
          <cell r="C629">
            <v>43968.772037037037</v>
          </cell>
        </row>
        <row r="630">
          <cell r="C630">
            <v>43968.775312500002</v>
          </cell>
        </row>
        <row r="631">
          <cell r="C631">
            <v>43968.780162037037</v>
          </cell>
        </row>
        <row r="632">
          <cell r="C632">
            <v>43968.782569444447</v>
          </cell>
        </row>
        <row r="633">
          <cell r="C633">
            <v>43968.796284722222</v>
          </cell>
        </row>
        <row r="634">
          <cell r="C634">
            <v>43968.797002314815</v>
          </cell>
        </row>
        <row r="635">
          <cell r="C635">
            <v>43968.798564814817</v>
          </cell>
        </row>
        <row r="636">
          <cell r="C636">
            <v>43968.799004629633</v>
          </cell>
        </row>
        <row r="637">
          <cell r="C637">
            <v>43968.804409722223</v>
          </cell>
        </row>
        <row r="638">
          <cell r="C638">
            <v>43968.809930555559</v>
          </cell>
        </row>
        <row r="639">
          <cell r="C639">
            <v>43968.810381944444</v>
          </cell>
        </row>
        <row r="640">
          <cell r="C640">
            <v>43968.811631944445</v>
          </cell>
        </row>
        <row r="641">
          <cell r="C641">
            <v>43968.815312500003</v>
          </cell>
        </row>
        <row r="642">
          <cell r="C642">
            <v>43968.817210648151</v>
          </cell>
        </row>
        <row r="643">
          <cell r="C643">
            <v>43968.817453703705</v>
          </cell>
        </row>
        <row r="644">
          <cell r="C644">
            <v>43968.819618055553</v>
          </cell>
        </row>
        <row r="645">
          <cell r="C645">
            <v>43968.820300925923</v>
          </cell>
        </row>
        <row r="646">
          <cell r="C646">
            <v>43968.821099537039</v>
          </cell>
        </row>
        <row r="647">
          <cell r="C647">
            <v>43968.821655092594</v>
          </cell>
        </row>
        <row r="648">
          <cell r="C648">
            <v>43968.821875000001</v>
          </cell>
        </row>
        <row r="649">
          <cell r="C649">
            <v>43968.823101851849</v>
          </cell>
        </row>
        <row r="650">
          <cell r="C650">
            <v>43968.823993055557</v>
          </cell>
        </row>
        <row r="651">
          <cell r="C651">
            <v>43968.824548611112</v>
          </cell>
        </row>
        <row r="652">
          <cell r="C652">
            <v>43968.828194444446</v>
          </cell>
        </row>
        <row r="653">
          <cell r="C653">
            <v>43968.828715277778</v>
          </cell>
        </row>
        <row r="654">
          <cell r="C654">
            <v>43968.830462962964</v>
          </cell>
        </row>
        <row r="655">
          <cell r="C655">
            <v>43968.834074074075</v>
          </cell>
        </row>
        <row r="656">
          <cell r="C656">
            <v>43968.840636574074</v>
          </cell>
        </row>
        <row r="657">
          <cell r="C657">
            <v>43968.8440162037</v>
          </cell>
        </row>
        <row r="658">
          <cell r="C658">
            <v>43968.849652777775</v>
          </cell>
        </row>
        <row r="659">
          <cell r="C659">
            <v>43968.850289351853</v>
          </cell>
        </row>
        <row r="660">
          <cell r="C660">
            <v>43968.855208333334</v>
          </cell>
        </row>
        <row r="661">
          <cell r="C661">
            <v>43968.855775462966</v>
          </cell>
        </row>
        <row r="662">
          <cell r="C662">
            <v>43968.866238425922</v>
          </cell>
        </row>
        <row r="663">
          <cell r="C663">
            <v>43968.866400462961</v>
          </cell>
        </row>
        <row r="664">
          <cell r="C664">
            <v>43968.873287037037</v>
          </cell>
        </row>
        <row r="665">
          <cell r="C665">
            <v>43968.875740740739</v>
          </cell>
        </row>
        <row r="666">
          <cell r="C666">
            <v>43968.876793981479</v>
          </cell>
        </row>
        <row r="667">
          <cell r="C667">
            <v>43968.884398148148</v>
          </cell>
        </row>
        <row r="668">
          <cell r="C668">
            <v>43968.885671296295</v>
          </cell>
        </row>
        <row r="669">
          <cell r="C669">
            <v>43968.890856481485</v>
          </cell>
        </row>
        <row r="670">
          <cell r="C670">
            <v>43968.890983796293</v>
          </cell>
        </row>
        <row r="671">
          <cell r="C671">
            <v>43968.891782407409</v>
          </cell>
        </row>
        <row r="672">
          <cell r="C672">
            <v>43968.892604166664</v>
          </cell>
        </row>
        <row r="673">
          <cell r="C673">
            <v>43968.898784722223</v>
          </cell>
        </row>
        <row r="674">
          <cell r="C674">
            <v>43968.901365740741</v>
          </cell>
        </row>
        <row r="675">
          <cell r="C675">
            <v>43968.901458333334</v>
          </cell>
        </row>
        <row r="676">
          <cell r="C676">
            <v>43968.905555555553</v>
          </cell>
        </row>
        <row r="677">
          <cell r="C677">
            <v>43968.914386574077</v>
          </cell>
        </row>
        <row r="678">
          <cell r="C678">
            <v>43968.916886574072</v>
          </cell>
        </row>
        <row r="679">
          <cell r="C679">
            <v>43968.918958333335</v>
          </cell>
        </row>
        <row r="680">
          <cell r="C680">
            <v>43968.918993055559</v>
          </cell>
        </row>
        <row r="681">
          <cell r="C681">
            <v>43968.920555555553</v>
          </cell>
        </row>
        <row r="682">
          <cell r="C682">
            <v>43968.92287037037</v>
          </cell>
        </row>
        <row r="683">
          <cell r="C683">
            <v>43968.930810185186</v>
          </cell>
        </row>
        <row r="684">
          <cell r="C684">
            <v>43968.934317129628</v>
          </cell>
        </row>
        <row r="685">
          <cell r="C685">
            <v>43968.938599537039</v>
          </cell>
        </row>
        <row r="686">
          <cell r="C686">
            <v>43968.947754629633</v>
          </cell>
        </row>
        <row r="687">
          <cell r="C687">
            <v>43968.951886574076</v>
          </cell>
        </row>
        <row r="688">
          <cell r="C688">
            <v>43968.953611111108</v>
          </cell>
        </row>
        <row r="689">
          <cell r="C689">
            <v>43968.960844907408</v>
          </cell>
        </row>
        <row r="690">
          <cell r="C690">
            <v>43968.964305555557</v>
          </cell>
        </row>
        <row r="691">
          <cell r="C691">
            <v>43968.966956018521</v>
          </cell>
        </row>
        <row r="692">
          <cell r="C692">
            <v>43968.980636574073</v>
          </cell>
        </row>
        <row r="693">
          <cell r="C693">
            <v>43968.987974537034</v>
          </cell>
        </row>
        <row r="694">
          <cell r="C694">
            <v>43968.997025462966</v>
          </cell>
        </row>
        <row r="695">
          <cell r="C695">
            <v>43969.005046296297</v>
          </cell>
        </row>
        <row r="696">
          <cell r="C696">
            <v>43969.012245370373</v>
          </cell>
        </row>
        <row r="697">
          <cell r="C697">
            <v>43969.016979166663</v>
          </cell>
        </row>
        <row r="698">
          <cell r="C698">
            <v>43969.018182870372</v>
          </cell>
        </row>
        <row r="699">
          <cell r="C699">
            <v>43969.018842592595</v>
          </cell>
        </row>
        <row r="700">
          <cell r="C700">
            <v>43969.02753472222</v>
          </cell>
        </row>
        <row r="701">
          <cell r="C701">
            <v>43969.031782407408</v>
          </cell>
        </row>
        <row r="702">
          <cell r="C702">
            <v>43969.095543981479</v>
          </cell>
        </row>
        <row r="703">
          <cell r="C703">
            <v>43969.223043981481</v>
          </cell>
        </row>
        <row r="704">
          <cell r="C704">
            <v>43969.236226851855</v>
          </cell>
        </row>
        <row r="705">
          <cell r="C705">
            <v>43969.237893518519</v>
          </cell>
        </row>
        <row r="706">
          <cell r="C706">
            <v>43969.237986111111</v>
          </cell>
        </row>
        <row r="707">
          <cell r="C707">
            <v>43969.240486111114</v>
          </cell>
        </row>
        <row r="708">
          <cell r="C708">
            <v>43969.240833333337</v>
          </cell>
        </row>
        <row r="709">
          <cell r="C709">
            <v>43969.243831018517</v>
          </cell>
        </row>
        <row r="710">
          <cell r="C710">
            <v>43969.24722222222</v>
          </cell>
        </row>
        <row r="711">
          <cell r="C711">
            <v>43969.24726851852</v>
          </cell>
        </row>
        <row r="712">
          <cell r="C712">
            <v>43969.248483796298</v>
          </cell>
        </row>
        <row r="713">
          <cell r="C713">
            <v>43969.260937500003</v>
          </cell>
        </row>
        <row r="714">
          <cell r="C714">
            <v>43969.266805555555</v>
          </cell>
        </row>
        <row r="715">
          <cell r="C715">
            <v>43969.268807870372</v>
          </cell>
        </row>
        <row r="716">
          <cell r="C716">
            <v>43969.273634259262</v>
          </cell>
        </row>
        <row r="717">
          <cell r="C717">
            <v>43969.283750000002</v>
          </cell>
        </row>
        <row r="718">
          <cell r="C718">
            <v>43969.284756944442</v>
          </cell>
        </row>
        <row r="719">
          <cell r="C719">
            <v>43969.288645833331</v>
          </cell>
        </row>
        <row r="720">
          <cell r="C720">
            <v>43969.289652777778</v>
          </cell>
        </row>
        <row r="721">
          <cell r="C721">
            <v>43969.294166666667</v>
          </cell>
        </row>
        <row r="722">
          <cell r="C722">
            <v>43969.294525462959</v>
          </cell>
        </row>
        <row r="723">
          <cell r="C723">
            <v>43969.294629629629</v>
          </cell>
        </row>
        <row r="724">
          <cell r="C724">
            <v>43969.296273148146</v>
          </cell>
        </row>
        <row r="725">
          <cell r="C725">
            <v>43969.297615740739</v>
          </cell>
        </row>
        <row r="726">
          <cell r="C726">
            <v>43969.300312500003</v>
          </cell>
        </row>
        <row r="727">
          <cell r="C727">
            <v>43969.300833333335</v>
          </cell>
        </row>
        <row r="728">
          <cell r="C728">
            <v>43969.300925925927</v>
          </cell>
        </row>
        <row r="729">
          <cell r="C729">
            <v>43969.301550925928</v>
          </cell>
        </row>
        <row r="730">
          <cell r="C730">
            <v>43969.30196759259</v>
          </cell>
        </row>
        <row r="731">
          <cell r="C731">
            <v>43969.302060185182</v>
          </cell>
        </row>
        <row r="732">
          <cell r="C732">
            <v>43969.307002314818</v>
          </cell>
        </row>
        <row r="733">
          <cell r="C733">
            <v>43969.307141203702</v>
          </cell>
        </row>
        <row r="734">
          <cell r="C734">
            <v>43969.309062499997</v>
          </cell>
        </row>
        <row r="735">
          <cell r="C735">
            <v>43969.310069444444</v>
          </cell>
        </row>
        <row r="736">
          <cell r="C736">
            <v>43969.311932870369</v>
          </cell>
        </row>
        <row r="737">
          <cell r="C737">
            <v>43969.313240740739</v>
          </cell>
        </row>
        <row r="738">
          <cell r="C738">
            <v>43969.315972222219</v>
          </cell>
        </row>
        <row r="739">
          <cell r="C739">
            <v>43969.320324074077</v>
          </cell>
        </row>
        <row r="740">
          <cell r="C740">
            <v>43969.321145833332</v>
          </cell>
        </row>
        <row r="741">
          <cell r="C741">
            <v>43969.32230324074</v>
          </cell>
        </row>
        <row r="742">
          <cell r="C742">
            <v>43969.324004629627</v>
          </cell>
        </row>
        <row r="743">
          <cell r="C743">
            <v>43969.325868055559</v>
          </cell>
        </row>
        <row r="744">
          <cell r="C744">
            <v>43969.326412037037</v>
          </cell>
        </row>
        <row r="745">
          <cell r="C745">
            <v>43969.327349537038</v>
          </cell>
        </row>
        <row r="746">
          <cell r="C746">
            <v>43969.327372685184</v>
          </cell>
        </row>
        <row r="747">
          <cell r="C747">
            <v>43969.329722222225</v>
          </cell>
        </row>
        <row r="748">
          <cell r="C748">
            <v>43969.331192129626</v>
          </cell>
        </row>
        <row r="749">
          <cell r="C749">
            <v>43969.332071759258</v>
          </cell>
        </row>
        <row r="750">
          <cell r="C750">
            <v>43969.33289351852</v>
          </cell>
        </row>
        <row r="751">
          <cell r="C751">
            <v>43969.33488425926</v>
          </cell>
        </row>
        <row r="752">
          <cell r="C752">
            <v>43969.335162037038</v>
          </cell>
        </row>
        <row r="753">
          <cell r="C753">
            <v>43969.336412037039</v>
          </cell>
        </row>
        <row r="754">
          <cell r="C754">
            <v>43969.338159722225</v>
          </cell>
        </row>
        <row r="755">
          <cell r="C755">
            <v>43969.340104166666</v>
          </cell>
        </row>
        <row r="756">
          <cell r="C756">
            <v>43969.340162037035</v>
          </cell>
        </row>
        <row r="757">
          <cell r="C757">
            <v>43969.340324074074</v>
          </cell>
        </row>
        <row r="758">
          <cell r="C758">
            <v>43969.340601851851</v>
          </cell>
        </row>
        <row r="759">
          <cell r="C759">
            <v>43969.34070601852</v>
          </cell>
        </row>
        <row r="760">
          <cell r="C760">
            <v>43969.343043981484</v>
          </cell>
        </row>
        <row r="761">
          <cell r="C761">
            <v>43969.345613425925</v>
          </cell>
        </row>
        <row r="762">
          <cell r="C762">
            <v>43969.347187500003</v>
          </cell>
        </row>
        <row r="763">
          <cell r="C763">
            <v>43969.349953703706</v>
          </cell>
        </row>
        <row r="764">
          <cell r="C764">
            <v>43969.350740740738</v>
          </cell>
        </row>
        <row r="765">
          <cell r="C765">
            <v>43969.351157407407</v>
          </cell>
        </row>
        <row r="766">
          <cell r="C766">
            <v>43969.35125</v>
          </cell>
        </row>
        <row r="767">
          <cell r="C767">
            <v>43969.353495370371</v>
          </cell>
        </row>
        <row r="768">
          <cell r="C768">
            <v>43969.354039351849</v>
          </cell>
        </row>
        <row r="769">
          <cell r="C769">
            <v>43969.356354166666</v>
          </cell>
        </row>
        <row r="770">
          <cell r="C770">
            <v>43969.356574074074</v>
          </cell>
        </row>
        <row r="771">
          <cell r="C771">
            <v>43969.358437499999</v>
          </cell>
        </row>
        <row r="772">
          <cell r="C772">
            <v>43969.359618055554</v>
          </cell>
        </row>
        <row r="773">
          <cell r="C773">
            <v>43969.360034722224</v>
          </cell>
        </row>
        <row r="774">
          <cell r="C774">
            <v>43969.361435185187</v>
          </cell>
        </row>
        <row r="775">
          <cell r="C775">
            <v>43969.361956018518</v>
          </cell>
        </row>
        <row r="776">
          <cell r="C776">
            <v>43969.362569444442</v>
          </cell>
        </row>
        <row r="777">
          <cell r="C777">
            <v>43969.36310185185</v>
          </cell>
        </row>
        <row r="778">
          <cell r="C778">
            <v>43969.36383101852</v>
          </cell>
        </row>
        <row r="779">
          <cell r="C779">
            <v>43969.364062499997</v>
          </cell>
        </row>
        <row r="780">
          <cell r="C780">
            <v>43969.365810185183</v>
          </cell>
        </row>
        <row r="781">
          <cell r="C781">
            <v>43969.366261574076</v>
          </cell>
        </row>
        <row r="782">
          <cell r="C782">
            <v>43969.366666666669</v>
          </cell>
        </row>
        <row r="783">
          <cell r="C783">
            <v>43969.36681712963</v>
          </cell>
        </row>
        <row r="784">
          <cell r="C784">
            <v>43969.367094907408</v>
          </cell>
        </row>
        <row r="785">
          <cell r="C785">
            <v>43969.367534722223</v>
          </cell>
        </row>
        <row r="786">
          <cell r="C786">
            <v>43969.368460648147</v>
          </cell>
        </row>
        <row r="787">
          <cell r="C787">
            <v>43969.370358796295</v>
          </cell>
        </row>
        <row r="788">
          <cell r="C788">
            <v>43969.370428240742</v>
          </cell>
        </row>
        <row r="789">
          <cell r="C789">
            <v>43969.370451388888</v>
          </cell>
        </row>
        <row r="790">
          <cell r="C790">
            <v>43969.370925925927</v>
          </cell>
        </row>
        <row r="791">
          <cell r="C791">
            <v>43969.370995370373</v>
          </cell>
        </row>
        <row r="792">
          <cell r="C792">
            <v>43969.371145833335</v>
          </cell>
        </row>
        <row r="793">
          <cell r="C793">
            <v>43969.371168981481</v>
          </cell>
        </row>
        <row r="794">
          <cell r="C794">
            <v>43969.37332175926</v>
          </cell>
        </row>
        <row r="795">
          <cell r="C795">
            <v>43969.373425925929</v>
          </cell>
        </row>
        <row r="796">
          <cell r="C796">
            <v>43969.373854166668</v>
          </cell>
        </row>
        <row r="797">
          <cell r="C797">
            <v>43969.374131944445</v>
          </cell>
        </row>
        <row r="798">
          <cell r="C798">
            <v>43969.375300925924</v>
          </cell>
        </row>
        <row r="799">
          <cell r="C799">
            <v>43969.375347222223</v>
          </cell>
        </row>
        <row r="800">
          <cell r="C800">
            <v>43969.37537037037</v>
          </cell>
        </row>
        <row r="801">
          <cell r="C801">
            <v>43969.375636574077</v>
          </cell>
        </row>
        <row r="802">
          <cell r="C802">
            <v>43969.375914351855</v>
          </cell>
        </row>
        <row r="803">
          <cell r="C803">
            <v>43969.376909722225</v>
          </cell>
        </row>
        <row r="804">
          <cell r="C804">
            <v>43969.378865740742</v>
          </cell>
        </row>
        <row r="805">
          <cell r="C805">
            <v>43969.379803240743</v>
          </cell>
        </row>
        <row r="806">
          <cell r="C806">
            <v>43969.384525462963</v>
          </cell>
        </row>
        <row r="807">
          <cell r="C807">
            <v>43969.384675925925</v>
          </cell>
        </row>
        <row r="808">
          <cell r="C808">
            <v>43969.384722222225</v>
          </cell>
        </row>
        <row r="809">
          <cell r="C809">
            <v>43969.384756944448</v>
          </cell>
        </row>
        <row r="810">
          <cell r="C810">
            <v>43969.38480324074</v>
          </cell>
        </row>
        <row r="811">
          <cell r="C811">
            <v>43969.384837962964</v>
          </cell>
        </row>
        <row r="812">
          <cell r="C812">
            <v>43969.385000000002</v>
          </cell>
        </row>
        <row r="813">
          <cell r="C813">
            <v>43969.38521990741</v>
          </cell>
        </row>
        <row r="814">
          <cell r="C814">
            <v>43969.385231481479</v>
          </cell>
        </row>
        <row r="815">
          <cell r="C815">
            <v>43969.385300925926</v>
          </cell>
        </row>
        <row r="816">
          <cell r="C816">
            <v>43969.385381944441</v>
          </cell>
        </row>
        <row r="817">
          <cell r="C817">
            <v>43969.385428240741</v>
          </cell>
        </row>
        <row r="818">
          <cell r="C818">
            <v>43969.385474537034</v>
          </cell>
        </row>
        <row r="819">
          <cell r="C819">
            <v>43969.385509259257</v>
          </cell>
        </row>
        <row r="820">
          <cell r="C820">
            <v>43969.385520833333</v>
          </cell>
        </row>
        <row r="821">
          <cell r="C821">
            <v>43969.385671296295</v>
          </cell>
        </row>
        <row r="822">
          <cell r="C822">
            <v>43969.385694444441</v>
          </cell>
        </row>
        <row r="823">
          <cell r="C823">
            <v>43969.385706018518</v>
          </cell>
        </row>
        <row r="824">
          <cell r="C824">
            <v>43969.385729166665</v>
          </cell>
        </row>
        <row r="825">
          <cell r="C825">
            <v>43969.385740740741</v>
          </cell>
        </row>
        <row r="826">
          <cell r="C826">
            <v>43969.385763888888</v>
          </cell>
        </row>
        <row r="827">
          <cell r="C827">
            <v>43969.385787037034</v>
          </cell>
        </row>
        <row r="828">
          <cell r="C828">
            <v>43969.385833333334</v>
          </cell>
        </row>
        <row r="829">
          <cell r="C829">
            <v>43969.385844907411</v>
          </cell>
        </row>
        <row r="830">
          <cell r="C830">
            <v>43969.38590277778</v>
          </cell>
        </row>
        <row r="831">
          <cell r="C831">
            <v>43969.385949074072</v>
          </cell>
        </row>
        <row r="832">
          <cell r="C832">
            <v>43969.385995370372</v>
          </cell>
        </row>
        <row r="833">
          <cell r="C833">
            <v>43969.386203703703</v>
          </cell>
        </row>
        <row r="834">
          <cell r="C834">
            <v>43969.386238425926</v>
          </cell>
        </row>
        <row r="835">
          <cell r="C835">
            <v>43969.386354166665</v>
          </cell>
        </row>
        <row r="836">
          <cell r="C836">
            <v>43969.386458333334</v>
          </cell>
        </row>
        <row r="837">
          <cell r="C837">
            <v>43969.386458333334</v>
          </cell>
        </row>
        <row r="838">
          <cell r="C838">
            <v>43969.386504629627</v>
          </cell>
        </row>
        <row r="839">
          <cell r="C839">
            <v>43969.386550925927</v>
          </cell>
        </row>
        <row r="840">
          <cell r="C840">
            <v>43969.386874999997</v>
          </cell>
        </row>
        <row r="841">
          <cell r="C841">
            <v>43969.387025462966</v>
          </cell>
        </row>
        <row r="842">
          <cell r="C842">
            <v>43969.387071759258</v>
          </cell>
        </row>
        <row r="843">
          <cell r="C843">
            <v>43969.387071759258</v>
          </cell>
        </row>
        <row r="844">
          <cell r="C844">
            <v>43969.387164351851</v>
          </cell>
        </row>
        <row r="845">
          <cell r="C845">
            <v>43969.387372685182</v>
          </cell>
        </row>
        <row r="846">
          <cell r="C846">
            <v>43969.387395833335</v>
          </cell>
        </row>
        <row r="847">
          <cell r="C847">
            <v>43969.387430555558</v>
          </cell>
        </row>
        <row r="848">
          <cell r="C848">
            <v>43969.387453703705</v>
          </cell>
        </row>
        <row r="849">
          <cell r="C849">
            <v>43969.387546296297</v>
          </cell>
        </row>
        <row r="850">
          <cell r="C850">
            <v>43969.387766203705</v>
          </cell>
        </row>
        <row r="851">
          <cell r="C851">
            <v>43969.387800925928</v>
          </cell>
        </row>
        <row r="852">
          <cell r="C852">
            <v>43969.387812499997</v>
          </cell>
        </row>
        <row r="853">
          <cell r="C853">
            <v>43969.388483796298</v>
          </cell>
        </row>
        <row r="854">
          <cell r="C854">
            <v>43969.38853009259</v>
          </cell>
        </row>
        <row r="855">
          <cell r="C855">
            <v>43969.388807870368</v>
          </cell>
        </row>
        <row r="856">
          <cell r="C856">
            <v>43969.388935185183</v>
          </cell>
        </row>
        <row r="857">
          <cell r="C857">
            <v>43969.38894675926</v>
          </cell>
        </row>
        <row r="858">
          <cell r="C858">
            <v>43969.389097222222</v>
          </cell>
        </row>
        <row r="859">
          <cell r="C859">
            <v>43969.38962962963</v>
          </cell>
        </row>
        <row r="860">
          <cell r="C860">
            <v>43969.389652777776</v>
          </cell>
        </row>
        <row r="861">
          <cell r="C861">
            <v>43969.389849537038</v>
          </cell>
        </row>
        <row r="862">
          <cell r="C862">
            <v>43969.389861111114</v>
          </cell>
        </row>
        <row r="863">
          <cell r="C863">
            <v>43969.389872685184</v>
          </cell>
        </row>
        <row r="864">
          <cell r="C864">
            <v>43969.390011574076</v>
          </cell>
        </row>
        <row r="865">
          <cell r="C865">
            <v>43969.390046296299</v>
          </cell>
        </row>
        <row r="866">
          <cell r="C866">
            <v>43969.390439814815</v>
          </cell>
        </row>
        <row r="867">
          <cell r="C867">
            <v>43969.390532407408</v>
          </cell>
        </row>
        <row r="868">
          <cell r="C868">
            <v>43969.390729166669</v>
          </cell>
        </row>
        <row r="869">
          <cell r="C869">
            <v>43969.390787037039</v>
          </cell>
        </row>
        <row r="870">
          <cell r="C870">
            <v>43969.3908912037</v>
          </cell>
        </row>
        <row r="871">
          <cell r="C871">
            <v>43969.3908912037</v>
          </cell>
        </row>
        <row r="872">
          <cell r="C872">
            <v>43969.391377314816</v>
          </cell>
        </row>
        <row r="873">
          <cell r="C873">
            <v>43969.39166666667</v>
          </cell>
        </row>
        <row r="874">
          <cell r="C874">
            <v>43969.391817129632</v>
          </cell>
        </row>
        <row r="875">
          <cell r="C875">
            <v>43969.391886574071</v>
          </cell>
        </row>
        <row r="876">
          <cell r="C876">
            <v>43969.392025462963</v>
          </cell>
        </row>
        <row r="877">
          <cell r="C877">
            <v>43969.392094907409</v>
          </cell>
        </row>
        <row r="878">
          <cell r="C878">
            <v>43969.392152777778</v>
          </cell>
        </row>
        <row r="879">
          <cell r="C879">
            <v>43969.392280092594</v>
          </cell>
        </row>
        <row r="880">
          <cell r="C880">
            <v>43969.392291666663</v>
          </cell>
        </row>
        <row r="881">
          <cell r="C881">
            <v>43969.392592592594</v>
          </cell>
        </row>
        <row r="882">
          <cell r="C882">
            <v>43969.392754629633</v>
          </cell>
        </row>
        <row r="883">
          <cell r="C883">
            <v>43969.392766203702</v>
          </cell>
        </row>
        <row r="884">
          <cell r="C884">
            <v>43969.392824074072</v>
          </cell>
        </row>
        <row r="885">
          <cell r="C885">
            <v>43969.392847222225</v>
          </cell>
        </row>
        <row r="886">
          <cell r="C886">
            <v>43969.393333333333</v>
          </cell>
        </row>
        <row r="887">
          <cell r="C887">
            <v>43969.393576388888</v>
          </cell>
        </row>
        <row r="888">
          <cell r="C888">
            <v>43969.393587962964</v>
          </cell>
        </row>
        <row r="889">
          <cell r="C889">
            <v>43969.393993055557</v>
          </cell>
        </row>
        <row r="890">
          <cell r="C890">
            <v>43969.39466435185</v>
          </cell>
        </row>
        <row r="891">
          <cell r="C891">
            <v>43969.394687499997</v>
          </cell>
        </row>
        <row r="892">
          <cell r="C892">
            <v>43969.394733796296</v>
          </cell>
        </row>
        <row r="893">
          <cell r="C893">
            <v>43969.394756944443</v>
          </cell>
        </row>
        <row r="894">
          <cell r="C894">
            <v>43969.395069444443</v>
          </cell>
        </row>
        <row r="895">
          <cell r="C895">
            <v>43969.39570601852</v>
          </cell>
        </row>
        <row r="896">
          <cell r="C896">
            <v>43969.395891203705</v>
          </cell>
        </row>
        <row r="897">
          <cell r="C897">
            <v>43969.397175925929</v>
          </cell>
        </row>
        <row r="898">
          <cell r="C898">
            <v>43969.397222222222</v>
          </cell>
        </row>
        <row r="899">
          <cell r="C899">
            <v>43969.39744212963</v>
          </cell>
        </row>
        <row r="900">
          <cell r="C900">
            <v>43969.398217592592</v>
          </cell>
        </row>
        <row r="901">
          <cell r="C901">
            <v>43969.398425925923</v>
          </cell>
        </row>
        <row r="902">
          <cell r="C902">
            <v>43969.398564814815</v>
          </cell>
        </row>
        <row r="903">
          <cell r="C903">
            <v>43969.398668981485</v>
          </cell>
        </row>
        <row r="904">
          <cell r="C904">
            <v>43969.398692129631</v>
          </cell>
        </row>
        <row r="905">
          <cell r="C905">
            <v>43969.398935185185</v>
          </cell>
        </row>
        <row r="906">
          <cell r="C906">
            <v>43969.399016203701</v>
          </cell>
        </row>
        <row r="907">
          <cell r="C907">
            <v>43969.399236111109</v>
          </cell>
        </row>
        <row r="908">
          <cell r="C908">
            <v>43969.399270833332</v>
          </cell>
        </row>
        <row r="909">
          <cell r="C909">
            <v>43969.399537037039</v>
          </cell>
        </row>
        <row r="910">
          <cell r="C910">
            <v>43969.399768518517</v>
          </cell>
        </row>
        <row r="911">
          <cell r="C911">
            <v>43969.399872685186</v>
          </cell>
        </row>
        <row r="912">
          <cell r="C912">
            <v>43969.399942129632</v>
          </cell>
        </row>
        <row r="913">
          <cell r="C913">
            <v>43969.400011574071</v>
          </cell>
        </row>
        <row r="914">
          <cell r="C914">
            <v>43969.400300925925</v>
          </cell>
        </row>
        <row r="915">
          <cell r="C915">
            <v>43969.400358796294</v>
          </cell>
        </row>
        <row r="916">
          <cell r="C916">
            <v>43969.400995370372</v>
          </cell>
        </row>
        <row r="917">
          <cell r="C917">
            <v>43969.401064814818</v>
          </cell>
        </row>
        <row r="918">
          <cell r="C918">
            <v>43969.401226851849</v>
          </cell>
        </row>
        <row r="919">
          <cell r="C919">
            <v>43969.401597222219</v>
          </cell>
        </row>
        <row r="920">
          <cell r="C920">
            <v>43969.401979166665</v>
          </cell>
        </row>
        <row r="921">
          <cell r="C921">
            <v>43969.402256944442</v>
          </cell>
        </row>
        <row r="922">
          <cell r="C922">
            <v>43969.402256944442</v>
          </cell>
        </row>
        <row r="923">
          <cell r="C923">
            <v>43969.402581018519</v>
          </cell>
        </row>
        <row r="924">
          <cell r="C924">
            <v>43969.402696759258</v>
          </cell>
        </row>
        <row r="925">
          <cell r="C925">
            <v>43969.403020833335</v>
          </cell>
        </row>
        <row r="926">
          <cell r="C926">
            <v>43969.403726851851</v>
          </cell>
        </row>
        <row r="927">
          <cell r="C927">
            <v>43969.403807870367</v>
          </cell>
        </row>
        <row r="928">
          <cell r="C928">
            <v>43969.405543981484</v>
          </cell>
        </row>
        <row r="929">
          <cell r="C929">
            <v>43969.405914351853</v>
          </cell>
        </row>
        <row r="930">
          <cell r="C930">
            <v>43969.406180555554</v>
          </cell>
        </row>
        <row r="931">
          <cell r="C931">
            <v>43969.406446759262</v>
          </cell>
        </row>
        <row r="932">
          <cell r="C932">
            <v>43969.406782407408</v>
          </cell>
        </row>
        <row r="933">
          <cell r="C933">
            <v>43969.406863425924</v>
          </cell>
        </row>
        <row r="934">
          <cell r="C934">
            <v>43969.407361111109</v>
          </cell>
        </row>
        <row r="935">
          <cell r="C935">
            <v>43969.40896990741</v>
          </cell>
        </row>
        <row r="936">
          <cell r="C936">
            <v>43969.41028935185</v>
          </cell>
        </row>
        <row r="937">
          <cell r="C937">
            <v>43969.410370370373</v>
          </cell>
        </row>
        <row r="938">
          <cell r="C938">
            <v>43969.410983796297</v>
          </cell>
        </row>
        <row r="939">
          <cell r="C939">
            <v>43969.411562499998</v>
          </cell>
        </row>
        <row r="940">
          <cell r="C940">
            <v>43969.41202546296</v>
          </cell>
        </row>
        <row r="941">
          <cell r="C941">
            <v>43969.412442129629</v>
          </cell>
        </row>
        <row r="942">
          <cell r="C942">
            <v>43969.412951388891</v>
          </cell>
        </row>
        <row r="943">
          <cell r="C943">
            <v>43969.413032407407</v>
          </cell>
        </row>
        <row r="944">
          <cell r="C944">
            <v>43969.414884259262</v>
          </cell>
        </row>
        <row r="945">
          <cell r="C945">
            <v>43969.414965277778</v>
          </cell>
        </row>
        <row r="946">
          <cell r="C946">
            <v>43969.41814814815</v>
          </cell>
        </row>
        <row r="947">
          <cell r="C947">
            <v>43969.418738425928</v>
          </cell>
        </row>
        <row r="948">
          <cell r="C948">
            <v>43969.418912037036</v>
          </cell>
        </row>
        <row r="949">
          <cell r="C949">
            <v>43969.420092592591</v>
          </cell>
        </row>
        <row r="950">
          <cell r="C950">
            <v>43969.420671296299</v>
          </cell>
        </row>
        <row r="951">
          <cell r="C951">
            <v>43969.421087962961</v>
          </cell>
        </row>
        <row r="952">
          <cell r="C952">
            <v>43969.421307870369</v>
          </cell>
        </row>
        <row r="953">
          <cell r="C953">
            <v>43969.421678240738</v>
          </cell>
        </row>
        <row r="954">
          <cell r="C954">
            <v>43969.422361111108</v>
          </cell>
        </row>
        <row r="955">
          <cell r="C955">
            <v>43969.42260416667</v>
          </cell>
        </row>
        <row r="956">
          <cell r="C956">
            <v>43969.423032407409</v>
          </cell>
        </row>
        <row r="957">
          <cell r="C957">
            <v>43969.423611111109</v>
          </cell>
        </row>
        <row r="958">
          <cell r="C958">
            <v>43969.424988425926</v>
          </cell>
        </row>
        <row r="959">
          <cell r="C959">
            <v>43969.425358796296</v>
          </cell>
        </row>
        <row r="960">
          <cell r="C960">
            <v>43969.425798611112</v>
          </cell>
        </row>
        <row r="961">
          <cell r="C961">
            <v>43969.426388888889</v>
          </cell>
        </row>
        <row r="962">
          <cell r="C962">
            <v>43969.427835648145</v>
          </cell>
        </row>
        <row r="963">
          <cell r="C963">
            <v>43969.427870370368</v>
          </cell>
        </row>
        <row r="964">
          <cell r="C964">
            <v>43969.428159722222</v>
          </cell>
        </row>
        <row r="965">
          <cell r="C965">
            <v>43969.429537037038</v>
          </cell>
        </row>
        <row r="966">
          <cell r="C966">
            <v>43969.430300925924</v>
          </cell>
        </row>
        <row r="967">
          <cell r="C967">
            <v>43969.430810185186</v>
          </cell>
        </row>
        <row r="968">
          <cell r="C968">
            <v>43969.430810185186</v>
          </cell>
        </row>
        <row r="969">
          <cell r="C969">
            <v>43969.430810185186</v>
          </cell>
        </row>
        <row r="970">
          <cell r="C970">
            <v>43969.430810185186</v>
          </cell>
        </row>
        <row r="971">
          <cell r="C971">
            <v>43969.430810185186</v>
          </cell>
        </row>
        <row r="972">
          <cell r="C972">
            <v>43969.431250000001</v>
          </cell>
        </row>
        <row r="973">
          <cell r="C973">
            <v>43969.431493055556</v>
          </cell>
        </row>
        <row r="974">
          <cell r="C974">
            <v>43969.431817129633</v>
          </cell>
        </row>
        <row r="975">
          <cell r="C975">
            <v>43969.432395833333</v>
          </cell>
        </row>
        <row r="976">
          <cell r="C976">
            <v>43969.432986111111</v>
          </cell>
        </row>
        <row r="977">
          <cell r="C977">
            <v>43969.434571759259</v>
          </cell>
        </row>
        <row r="978">
          <cell r="C978">
            <v>43969.436377314814</v>
          </cell>
        </row>
        <row r="979">
          <cell r="C979">
            <v>43969.437592592592</v>
          </cell>
        </row>
        <row r="980">
          <cell r="C980">
            <v>43969.438240740739</v>
          </cell>
        </row>
        <row r="981">
          <cell r="C981">
            <v>43969.438252314816</v>
          </cell>
        </row>
        <row r="982">
          <cell r="C982">
            <v>43969.442013888889</v>
          </cell>
        </row>
        <row r="983">
          <cell r="C983">
            <v>43969.443796296298</v>
          </cell>
        </row>
        <row r="984">
          <cell r="C984">
            <v>43969.444479166668</v>
          </cell>
        </row>
        <row r="985">
          <cell r="C985">
            <v>43969.444710648146</v>
          </cell>
        </row>
        <row r="986">
          <cell r="C986">
            <v>43969.445277777777</v>
          </cell>
        </row>
        <row r="987">
          <cell r="C987">
            <v>43969.446122685185</v>
          </cell>
        </row>
        <row r="988">
          <cell r="C988">
            <v>43969.447708333333</v>
          </cell>
        </row>
        <row r="989">
          <cell r="C989">
            <v>43969.449502314812</v>
          </cell>
        </row>
        <row r="990">
          <cell r="C990">
            <v>43969.450439814813</v>
          </cell>
        </row>
        <row r="991">
          <cell r="C991">
            <v>43969.450972222221</v>
          </cell>
        </row>
        <row r="992">
          <cell r="C992">
            <v>43969.451817129629</v>
          </cell>
        </row>
        <row r="993">
          <cell r="C993">
            <v>43969.451967592591</v>
          </cell>
        </row>
        <row r="994">
          <cell r="C994">
            <v>43969.452731481484</v>
          </cell>
        </row>
        <row r="995">
          <cell r="C995">
            <v>43969.452789351853</v>
          </cell>
        </row>
        <row r="996">
          <cell r="C996">
            <v>43969.453090277777</v>
          </cell>
        </row>
        <row r="997">
          <cell r="C997">
            <v>43969.453611111108</v>
          </cell>
        </row>
        <row r="998">
          <cell r="C998">
            <v>43969.453703703701</v>
          </cell>
        </row>
        <row r="999">
          <cell r="C999">
            <v>43969.455821759257</v>
          </cell>
        </row>
        <row r="1000">
          <cell r="C1000">
            <v>43969.45590277778</v>
          </cell>
        </row>
        <row r="1001">
          <cell r="C1001">
            <v>43969.457141203704</v>
          </cell>
        </row>
        <row r="1002">
          <cell r="C1002">
            <v>43969.457337962966</v>
          </cell>
        </row>
        <row r="1003">
          <cell r="C1003">
            <v>43969.457627314812</v>
          </cell>
        </row>
        <row r="1004">
          <cell r="C1004">
            <v>43969.457881944443</v>
          </cell>
        </row>
        <row r="1005">
          <cell r="C1005">
            <v>43969.458368055559</v>
          </cell>
        </row>
        <row r="1006">
          <cell r="C1006">
            <v>43969.459328703706</v>
          </cell>
        </row>
        <row r="1007">
          <cell r="C1007">
            <v>43969.459965277776</v>
          </cell>
        </row>
        <row r="1008">
          <cell r="C1008">
            <v>43969.460752314815</v>
          </cell>
        </row>
        <row r="1009">
          <cell r="C1009">
            <v>43969.462569444448</v>
          </cell>
        </row>
        <row r="1010">
          <cell r="C1010">
            <v>43969.464224537034</v>
          </cell>
        </row>
        <row r="1011">
          <cell r="C1011">
            <v>43969.465578703705</v>
          </cell>
        </row>
        <row r="1012">
          <cell r="C1012">
            <v>43969.466469907406</v>
          </cell>
        </row>
        <row r="1013">
          <cell r="C1013">
            <v>43969.467048611114</v>
          </cell>
        </row>
        <row r="1014">
          <cell r="C1014">
            <v>43969.467222222222</v>
          </cell>
        </row>
        <row r="1015">
          <cell r="C1015">
            <v>43969.469050925924</v>
          </cell>
        </row>
        <row r="1016">
          <cell r="C1016">
            <v>43969.470243055555</v>
          </cell>
        </row>
        <row r="1017">
          <cell r="C1017">
            <v>43969.472268518519</v>
          </cell>
        </row>
        <row r="1018">
          <cell r="C1018">
            <v>43969.472615740742</v>
          </cell>
        </row>
        <row r="1019">
          <cell r="C1019">
            <v>43969.472858796296</v>
          </cell>
        </row>
        <row r="1020">
          <cell r="C1020">
            <v>43969.472870370373</v>
          </cell>
        </row>
        <row r="1021">
          <cell r="C1021">
            <v>43969.473055555558</v>
          </cell>
        </row>
        <row r="1022">
          <cell r="C1022">
            <v>43969.473078703704</v>
          </cell>
        </row>
        <row r="1023">
          <cell r="C1023">
            <v>43969.473217592589</v>
          </cell>
        </row>
        <row r="1024">
          <cell r="C1024">
            <v>43969.473657407405</v>
          </cell>
        </row>
        <row r="1025">
          <cell r="C1025">
            <v>43969.473923611113</v>
          </cell>
        </row>
        <row r="1026">
          <cell r="C1026">
            <v>43969.474305555559</v>
          </cell>
        </row>
        <row r="1027">
          <cell r="C1027">
            <v>43969.47452546296</v>
          </cell>
        </row>
        <row r="1028">
          <cell r="C1028">
            <v>43969.474606481483</v>
          </cell>
        </row>
        <row r="1029">
          <cell r="C1029">
            <v>43969.474652777775</v>
          </cell>
        </row>
        <row r="1030">
          <cell r="C1030">
            <v>43969.474675925929</v>
          </cell>
        </row>
        <row r="1031">
          <cell r="C1031">
            <v>43969.474861111114</v>
          </cell>
        </row>
        <row r="1032">
          <cell r="C1032">
            <v>43969.475416666668</v>
          </cell>
        </row>
        <row r="1033">
          <cell r="C1033">
            <v>43969.476539351854</v>
          </cell>
        </row>
        <row r="1034">
          <cell r="C1034">
            <v>43969.477141203701</v>
          </cell>
        </row>
        <row r="1035">
          <cell r="C1035">
            <v>43969.477430555555</v>
          </cell>
        </row>
        <row r="1036">
          <cell r="C1036">
            <v>43969.47760416667</v>
          </cell>
        </row>
        <row r="1037">
          <cell r="C1037">
            <v>43969.477627314816</v>
          </cell>
        </row>
        <row r="1038">
          <cell r="C1038">
            <v>43969.477731481478</v>
          </cell>
        </row>
        <row r="1039">
          <cell r="C1039">
            <v>43969.478877314818</v>
          </cell>
        </row>
        <row r="1040">
          <cell r="C1040">
            <v>43969.479062500002</v>
          </cell>
        </row>
        <row r="1041">
          <cell r="C1041">
            <v>43969.479212962964</v>
          </cell>
        </row>
        <row r="1042">
          <cell r="C1042">
            <v>43969.479305555556</v>
          </cell>
        </row>
        <row r="1043">
          <cell r="C1043">
            <v>43969.479479166665</v>
          </cell>
        </row>
        <row r="1044">
          <cell r="C1044">
            <v>43969.479722222219</v>
          </cell>
        </row>
        <row r="1045">
          <cell r="C1045">
            <v>43969.479907407411</v>
          </cell>
        </row>
        <row r="1046">
          <cell r="C1046">
            <v>43969.480497685188</v>
          </cell>
        </row>
        <row r="1047">
          <cell r="C1047">
            <v>43969.481423611112</v>
          </cell>
        </row>
        <row r="1048">
          <cell r="C1048">
            <v>43969.482361111113</v>
          </cell>
        </row>
        <row r="1049">
          <cell r="C1049">
            <v>43969.482557870368</v>
          </cell>
        </row>
        <row r="1050">
          <cell r="C1050">
            <v>43969.482881944445</v>
          </cell>
        </row>
        <row r="1051">
          <cell r="C1051">
            <v>43969.484918981485</v>
          </cell>
        </row>
        <row r="1052">
          <cell r="C1052">
            <v>43969.492384259262</v>
          </cell>
        </row>
        <row r="1053">
          <cell r="C1053">
            <v>43969.492662037039</v>
          </cell>
        </row>
        <row r="1054">
          <cell r="C1054">
            <v>43969.493483796294</v>
          </cell>
        </row>
        <row r="1055">
          <cell r="C1055">
            <v>43969.494722222225</v>
          </cell>
        </row>
        <row r="1056">
          <cell r="C1056">
            <v>43969.49486111111</v>
          </cell>
        </row>
        <row r="1057">
          <cell r="C1057">
            <v>43969.495173611111</v>
          </cell>
        </row>
        <row r="1058">
          <cell r="C1058">
            <v>43969.495266203703</v>
          </cell>
        </row>
        <row r="1059">
          <cell r="C1059">
            <v>43969.495289351849</v>
          </cell>
        </row>
        <row r="1060">
          <cell r="C1060">
            <v>43969.49559027778</v>
          </cell>
        </row>
        <row r="1061">
          <cell r="C1061">
            <v>43969.495648148149</v>
          </cell>
        </row>
        <row r="1062">
          <cell r="C1062">
            <v>43969.495717592596</v>
          </cell>
        </row>
        <row r="1063">
          <cell r="C1063">
            <v>43969.495798611111</v>
          </cell>
        </row>
        <row r="1064">
          <cell r="C1064">
            <v>43969.496354166666</v>
          </cell>
        </row>
        <row r="1065">
          <cell r="C1065">
            <v>43969.496655092589</v>
          </cell>
        </row>
        <row r="1066">
          <cell r="C1066">
            <v>43969.496724537035</v>
          </cell>
        </row>
        <row r="1067">
          <cell r="C1067">
            <v>43969.496747685182</v>
          </cell>
        </row>
        <row r="1068">
          <cell r="C1068">
            <v>43969.496874999997</v>
          </cell>
        </row>
        <row r="1069">
          <cell r="C1069">
            <v>43969.496944444443</v>
          </cell>
        </row>
        <row r="1070">
          <cell r="C1070">
            <v>43969.496944444443</v>
          </cell>
        </row>
        <row r="1071">
          <cell r="C1071">
            <v>43969.497164351851</v>
          </cell>
        </row>
        <row r="1072">
          <cell r="C1072">
            <v>43969.497164351851</v>
          </cell>
        </row>
        <row r="1073">
          <cell r="C1073">
            <v>43969.497453703705</v>
          </cell>
        </row>
        <row r="1074">
          <cell r="C1074">
            <v>43969.498402777775</v>
          </cell>
        </row>
        <row r="1075">
          <cell r="C1075">
            <v>43969.498773148145</v>
          </cell>
        </row>
        <row r="1076">
          <cell r="C1076">
            <v>43969.501701388886</v>
          </cell>
        </row>
        <row r="1077">
          <cell r="C1077">
            <v>43969.506018518521</v>
          </cell>
        </row>
        <row r="1078">
          <cell r="C1078">
            <v>43969.509768518517</v>
          </cell>
        </row>
        <row r="1079">
          <cell r="C1079">
            <v>43969.511423611111</v>
          </cell>
        </row>
        <row r="1080">
          <cell r="C1080">
            <v>43969.526562500003</v>
          </cell>
        </row>
        <row r="1081">
          <cell r="C1081">
            <v>43969.527743055558</v>
          </cell>
        </row>
        <row r="1082">
          <cell r="C1082">
            <v>43969.529965277776</v>
          </cell>
        </row>
        <row r="1083">
          <cell r="C1083">
            <v>43969.596747685187</v>
          </cell>
        </row>
        <row r="1084">
          <cell r="C1084">
            <v>43969.599062499998</v>
          </cell>
        </row>
        <row r="1085">
          <cell r="C1085">
            <v>43969.613946759258</v>
          </cell>
        </row>
        <row r="1086">
          <cell r="C1086">
            <v>43969.618333333332</v>
          </cell>
        </row>
        <row r="1087">
          <cell r="C1087">
            <v>43969.619155092594</v>
          </cell>
        </row>
        <row r="1088">
          <cell r="C1088">
            <v>43969.619270833333</v>
          </cell>
        </row>
        <row r="1089">
          <cell r="C1089">
            <v>43969.619456018518</v>
          </cell>
        </row>
        <row r="1090">
          <cell r="C1090">
            <v>43969.621018518519</v>
          </cell>
        </row>
        <row r="1091">
          <cell r="C1091">
            <v>43969.637708333335</v>
          </cell>
        </row>
        <row r="1092">
          <cell r="C1092">
            <v>43969.650127314817</v>
          </cell>
        </row>
        <row r="1093">
          <cell r="C1093">
            <v>43969.652615740742</v>
          </cell>
        </row>
        <row r="1094">
          <cell r="C1094">
            <v>43969.664641203701</v>
          </cell>
        </row>
        <row r="1095">
          <cell r="C1095">
            <v>43969.680937500001</v>
          </cell>
        </row>
        <row r="1096">
          <cell r="C1096">
            <v>43969.694386574076</v>
          </cell>
        </row>
        <row r="1097">
          <cell r="C1097">
            <v>43969.708541666667</v>
          </cell>
        </row>
        <row r="1098">
          <cell r="C1098">
            <v>43969.7106712963</v>
          </cell>
        </row>
        <row r="1099">
          <cell r="C1099">
            <v>43969.726319444446</v>
          </cell>
        </row>
        <row r="1100">
          <cell r="C1100">
            <v>43969.730775462966</v>
          </cell>
        </row>
        <row r="1101">
          <cell r="C1101">
            <v>43969.731516203705</v>
          </cell>
        </row>
        <row r="1102">
          <cell r="C1102">
            <v>43969.732002314813</v>
          </cell>
        </row>
        <row r="1103">
          <cell r="C1103">
            <v>43969.75408564815</v>
          </cell>
        </row>
        <row r="1104">
          <cell r="C1104">
            <v>43969.768217592595</v>
          </cell>
        </row>
        <row r="1105">
          <cell r="C1105">
            <v>43969.769178240742</v>
          </cell>
        </row>
        <row r="1106">
          <cell r="C1106">
            <v>43969.773333333331</v>
          </cell>
        </row>
        <row r="1107">
          <cell r="C1107">
            <v>43969.775289351855</v>
          </cell>
        </row>
        <row r="1108">
          <cell r="C1108">
            <v>43969.775567129633</v>
          </cell>
        </row>
        <row r="1109">
          <cell r="C1109">
            <v>43969.775891203702</v>
          </cell>
        </row>
        <row r="1110">
          <cell r="C1110">
            <v>43969.776087962964</v>
          </cell>
        </row>
        <row r="1111">
          <cell r="C1111">
            <v>43969.777673611112</v>
          </cell>
        </row>
        <row r="1112">
          <cell r="C1112">
            <v>43969.778078703705</v>
          </cell>
        </row>
        <row r="1113">
          <cell r="C1113">
            <v>43969.792974537035</v>
          </cell>
        </row>
        <row r="1114">
          <cell r="C1114">
            <v>43969.808888888889</v>
          </cell>
        </row>
        <row r="1115">
          <cell r="C1115">
            <v>43969.81355324074</v>
          </cell>
        </row>
        <row r="1116">
          <cell r="C1116">
            <v>43969.815729166665</v>
          </cell>
        </row>
        <row r="1117">
          <cell r="C1117">
            <v>43969.83</v>
          </cell>
        </row>
        <row r="1118">
          <cell r="C1118">
            <v>43969.864525462966</v>
          </cell>
        </row>
        <row r="1119">
          <cell r="C1119">
            <v>43969.866562499999</v>
          </cell>
        </row>
        <row r="1120">
          <cell r="C1120">
            <v>43969.890625</v>
          </cell>
        </row>
        <row r="1121">
          <cell r="C1121">
            <v>43969.891157407408</v>
          </cell>
        </row>
        <row r="1122">
          <cell r="C1122">
            <v>43969.91265046296</v>
          </cell>
        </row>
        <row r="1123">
          <cell r="C1123">
            <v>43969.928900462961</v>
          </cell>
        </row>
        <row r="1124">
          <cell r="C1124">
            <v>43969.932256944441</v>
          </cell>
        </row>
        <row r="1125">
          <cell r="C1125">
            <v>43969.95722222222</v>
          </cell>
        </row>
        <row r="1126">
          <cell r="C1126">
            <v>43969.974490740744</v>
          </cell>
        </row>
        <row r="1127">
          <cell r="C1127">
            <v>43969.974999999999</v>
          </cell>
        </row>
        <row r="1128">
          <cell r="C1128">
            <v>43970.003587962965</v>
          </cell>
        </row>
        <row r="1129">
          <cell r="C1129">
            <v>43970.005740740744</v>
          </cell>
        </row>
        <row r="1130">
          <cell r="C1130">
            <v>43970.025740740741</v>
          </cell>
        </row>
        <row r="1131">
          <cell r="C1131">
            <v>43970.036979166667</v>
          </cell>
        </row>
        <row r="1132">
          <cell r="C1132">
            <v>43970.039803240739</v>
          </cell>
        </row>
        <row r="1133">
          <cell r="C1133">
            <v>43970.046180555553</v>
          </cell>
        </row>
        <row r="1134">
          <cell r="C1134">
            <v>43970.063761574071</v>
          </cell>
        </row>
        <row r="1135">
          <cell r="C1135">
            <v>43970.067233796297</v>
          </cell>
        </row>
        <row r="1136">
          <cell r="C1136">
            <v>43970.219513888886</v>
          </cell>
        </row>
        <row r="1137">
          <cell r="C1137">
            <v>43970.225335648145</v>
          </cell>
        </row>
        <row r="1138">
          <cell r="C1138">
            <v>43970.227407407408</v>
          </cell>
        </row>
        <row r="1139">
          <cell r="C1139">
            <v>43970.231377314813</v>
          </cell>
        </row>
        <row r="1140">
          <cell r="C1140">
            <v>43970.238310185188</v>
          </cell>
        </row>
        <row r="1141">
          <cell r="C1141">
            <v>43970.246504629627</v>
          </cell>
        </row>
        <row r="1142">
          <cell r="C1142">
            <v>43970.253738425927</v>
          </cell>
        </row>
        <row r="1143">
          <cell r="C1143">
            <v>43970.256736111114</v>
          </cell>
        </row>
        <row r="1144">
          <cell r="C1144">
            <v>43970.278634259259</v>
          </cell>
        </row>
        <row r="1145">
          <cell r="C1145">
            <v>43970.279942129629</v>
          </cell>
        </row>
        <row r="1146">
          <cell r="C1146">
            <v>43970.280868055554</v>
          </cell>
        </row>
        <row r="1147">
          <cell r="C1147">
            <v>43970.283159722225</v>
          </cell>
        </row>
        <row r="1148">
          <cell r="C1148">
            <v>43970.284305555557</v>
          </cell>
        </row>
        <row r="1149">
          <cell r="C1149">
            <v>43970.286145833335</v>
          </cell>
        </row>
        <row r="1150">
          <cell r="C1150">
            <v>43970.291192129633</v>
          </cell>
        </row>
        <row r="1151">
          <cell r="C1151">
            <v>43970.292002314818</v>
          </cell>
        </row>
        <row r="1152">
          <cell r="C1152">
            <v>43970.29488425926</v>
          </cell>
        </row>
        <row r="1153">
          <cell r="C1153">
            <v>43970.297094907408</v>
          </cell>
        </row>
        <row r="1154">
          <cell r="C1154">
            <v>43970.297129629631</v>
          </cell>
        </row>
        <row r="1155">
          <cell r="C1155">
            <v>43970.297326388885</v>
          </cell>
        </row>
        <row r="1156">
          <cell r="C1156">
            <v>43970.298043981478</v>
          </cell>
        </row>
        <row r="1157">
          <cell r="C1157">
            <v>43970.304212962961</v>
          </cell>
        </row>
        <row r="1158">
          <cell r="C1158">
            <v>43970.307592592595</v>
          </cell>
        </row>
        <row r="1159">
          <cell r="C1159">
            <v>43970.307650462964</v>
          </cell>
        </row>
        <row r="1160">
          <cell r="C1160">
            <v>43970.308078703703</v>
          </cell>
        </row>
        <row r="1161">
          <cell r="C1161">
            <v>43970.311701388891</v>
          </cell>
        </row>
        <row r="1162">
          <cell r="C1162">
            <v>43970.314965277779</v>
          </cell>
        </row>
        <row r="1163">
          <cell r="C1163">
            <v>43970.317303240743</v>
          </cell>
        </row>
        <row r="1164">
          <cell r="C1164">
            <v>43970.317743055559</v>
          </cell>
        </row>
        <row r="1165">
          <cell r="C1165">
            <v>43970.319953703707</v>
          </cell>
        </row>
        <row r="1166">
          <cell r="C1166">
            <v>43970.320104166669</v>
          </cell>
        </row>
        <row r="1167">
          <cell r="C1167">
            <v>43970.320532407408</v>
          </cell>
        </row>
        <row r="1168">
          <cell r="C1168">
            <v>43970.32340277778</v>
          </cell>
        </row>
        <row r="1169">
          <cell r="C1169">
            <v>43970.324374999997</v>
          </cell>
        </row>
        <row r="1170">
          <cell r="C1170">
            <v>43970.326157407406</v>
          </cell>
        </row>
        <row r="1171">
          <cell r="C1171">
            <v>43970.33085648148</v>
          </cell>
        </row>
        <row r="1172">
          <cell r="C1172">
            <v>43970.333194444444</v>
          </cell>
        </row>
        <row r="1173">
          <cell r="C1173">
            <v>43970.334606481483</v>
          </cell>
        </row>
        <row r="1174">
          <cell r="C1174">
            <v>43970.334837962961</v>
          </cell>
        </row>
        <row r="1175">
          <cell r="C1175">
            <v>43970.335717592592</v>
          </cell>
        </row>
        <row r="1176">
          <cell r="C1176">
            <v>43970.335902777777</v>
          </cell>
        </row>
        <row r="1177">
          <cell r="C1177">
            <v>43970.337129629632</v>
          </cell>
        </row>
        <row r="1178">
          <cell r="C1178">
            <v>43970.337210648147</v>
          </cell>
        </row>
        <row r="1179">
          <cell r="C1179">
            <v>43970.337881944448</v>
          </cell>
        </row>
        <row r="1180">
          <cell r="C1180">
            <v>43970.338483796295</v>
          </cell>
        </row>
        <row r="1181">
          <cell r="C1181">
            <v>43970.345324074071</v>
          </cell>
        </row>
        <row r="1182">
          <cell r="C1182">
            <v>43970.350104166668</v>
          </cell>
        </row>
        <row r="1183">
          <cell r="C1183">
            <v>43970.351041666669</v>
          </cell>
        </row>
        <row r="1184">
          <cell r="C1184">
            <v>43970.351215277777</v>
          </cell>
        </row>
        <row r="1185">
          <cell r="C1185">
            <v>43970.351574074077</v>
          </cell>
        </row>
        <row r="1186">
          <cell r="C1186">
            <v>43970.353414351855</v>
          </cell>
        </row>
        <row r="1187">
          <cell r="C1187">
            <v>43970.354270833333</v>
          </cell>
        </row>
        <row r="1188">
          <cell r="C1188">
            <v>43970.354502314818</v>
          </cell>
        </row>
        <row r="1189">
          <cell r="C1189">
            <v>43970.356851851851</v>
          </cell>
        </row>
        <row r="1190">
          <cell r="C1190">
            <v>43970.357662037037</v>
          </cell>
        </row>
        <row r="1191">
          <cell r="C1191">
            <v>43970.358912037038</v>
          </cell>
        </row>
        <row r="1192">
          <cell r="C1192">
            <v>43970.359340277777</v>
          </cell>
        </row>
        <row r="1193">
          <cell r="C1193">
            <v>43970.361180555556</v>
          </cell>
        </row>
        <row r="1194">
          <cell r="C1194">
            <v>43970.361990740741</v>
          </cell>
        </row>
        <row r="1195">
          <cell r="C1195">
            <v>43970.362060185187</v>
          </cell>
        </row>
        <row r="1196">
          <cell r="C1196">
            <v>43970.36378472222</v>
          </cell>
        </row>
        <row r="1197">
          <cell r="C1197">
            <v>43970.363912037035</v>
          </cell>
        </row>
        <row r="1198">
          <cell r="C1198">
            <v>43970.363946759258</v>
          </cell>
        </row>
        <row r="1199">
          <cell r="C1199">
            <v>43970.364988425928</v>
          </cell>
        </row>
        <row r="1200">
          <cell r="C1200">
            <v>43970.365046296298</v>
          </cell>
        </row>
        <row r="1201">
          <cell r="C1201">
            <v>43970.366111111114</v>
          </cell>
        </row>
        <row r="1202">
          <cell r="C1202">
            <v>43970.368414351855</v>
          </cell>
        </row>
        <row r="1203">
          <cell r="C1203">
            <v>43970.368576388886</v>
          </cell>
        </row>
        <row r="1204">
          <cell r="C1204">
            <v>43970.370173611111</v>
          </cell>
        </row>
        <row r="1205">
          <cell r="C1205">
            <v>43970.371770833335</v>
          </cell>
        </row>
        <row r="1206">
          <cell r="C1206">
            <v>43970.372060185182</v>
          </cell>
        </row>
        <row r="1207">
          <cell r="C1207">
            <v>43970.37232638889</v>
          </cell>
        </row>
        <row r="1208">
          <cell r="C1208">
            <v>43970.372789351852</v>
          </cell>
        </row>
        <row r="1209">
          <cell r="C1209">
            <v>43970.373391203706</v>
          </cell>
        </row>
        <row r="1210">
          <cell r="C1210">
            <v>43970.374328703707</v>
          </cell>
        </row>
        <row r="1211">
          <cell r="C1211">
            <v>43970.375451388885</v>
          </cell>
        </row>
        <row r="1212">
          <cell r="C1212">
            <v>43970.376840277779</v>
          </cell>
        </row>
        <row r="1213">
          <cell r="C1213">
            <v>43970.376956018517</v>
          </cell>
        </row>
        <row r="1214">
          <cell r="C1214">
            <v>43970.377245370371</v>
          </cell>
        </row>
        <row r="1215">
          <cell r="C1215">
            <v>43970.377465277779</v>
          </cell>
        </row>
        <row r="1216">
          <cell r="C1216">
            <v>43970.377511574072</v>
          </cell>
        </row>
        <row r="1217">
          <cell r="C1217">
            <v>43970.377581018518</v>
          </cell>
        </row>
        <row r="1218">
          <cell r="C1218">
            <v>43970.377847222226</v>
          </cell>
        </row>
        <row r="1219">
          <cell r="C1219">
            <v>43970.379224537035</v>
          </cell>
        </row>
        <row r="1220">
          <cell r="C1220">
            <v>43970.380162037036</v>
          </cell>
        </row>
        <row r="1221">
          <cell r="C1221">
            <v>43970.380891203706</v>
          </cell>
        </row>
        <row r="1222">
          <cell r="C1222">
            <v>43970.381203703706</v>
          </cell>
        </row>
        <row r="1223">
          <cell r="C1223">
            <v>43970.381678240738</v>
          </cell>
        </row>
        <row r="1224">
          <cell r="C1224">
            <v>43970.38175925926</v>
          </cell>
        </row>
        <row r="1225">
          <cell r="C1225">
            <v>43970.381805555553</v>
          </cell>
        </row>
        <row r="1226">
          <cell r="C1226">
            <v>43970.381898148145</v>
          </cell>
        </row>
        <row r="1227">
          <cell r="C1227">
            <v>43970.381921296299</v>
          </cell>
        </row>
        <row r="1228">
          <cell r="C1228">
            <v>43970.381921296299</v>
          </cell>
        </row>
        <row r="1229">
          <cell r="C1229">
            <v>43970.381990740738</v>
          </cell>
        </row>
        <row r="1230">
          <cell r="C1230">
            <v>43970.381990740738</v>
          </cell>
        </row>
        <row r="1231">
          <cell r="C1231">
            <v>43970.382013888891</v>
          </cell>
        </row>
        <row r="1232">
          <cell r="C1232">
            <v>43970.382025462961</v>
          </cell>
        </row>
        <row r="1233">
          <cell r="C1233">
            <v>43970.38208333333</v>
          </cell>
        </row>
        <row r="1234">
          <cell r="C1234">
            <v>43970.382118055553</v>
          </cell>
        </row>
        <row r="1235">
          <cell r="C1235">
            <v>43970.382245370369</v>
          </cell>
        </row>
        <row r="1236">
          <cell r="C1236">
            <v>43970.382256944446</v>
          </cell>
        </row>
        <row r="1237">
          <cell r="C1237">
            <v>43970.382291666669</v>
          </cell>
        </row>
        <row r="1238">
          <cell r="C1238">
            <v>43970.382488425923</v>
          </cell>
        </row>
        <row r="1239">
          <cell r="C1239">
            <v>43970.382685185185</v>
          </cell>
        </row>
        <row r="1240">
          <cell r="C1240">
            <v>43970.3828125</v>
          </cell>
        </row>
        <row r="1241">
          <cell r="C1241">
            <v>43970.382881944446</v>
          </cell>
        </row>
        <row r="1242">
          <cell r="C1242">
            <v>43970.382881944446</v>
          </cell>
        </row>
        <row r="1243">
          <cell r="C1243">
            <v>43970.382951388892</v>
          </cell>
        </row>
        <row r="1244">
          <cell r="C1244">
            <v>43970.383090277777</v>
          </cell>
        </row>
        <row r="1245">
          <cell r="C1245">
            <v>43970.383101851854</v>
          </cell>
        </row>
        <row r="1246">
          <cell r="C1246">
            <v>43970.383101851854</v>
          </cell>
        </row>
        <row r="1247">
          <cell r="C1247">
            <v>43970.383252314816</v>
          </cell>
        </row>
        <row r="1248">
          <cell r="C1248">
            <v>43970.383275462962</v>
          </cell>
        </row>
        <row r="1249">
          <cell r="C1249">
            <v>43970.383437500001</v>
          </cell>
        </row>
        <row r="1250">
          <cell r="C1250">
            <v>43970.383506944447</v>
          </cell>
        </row>
        <row r="1251">
          <cell r="C1251">
            <v>43970.38354166667</v>
          </cell>
        </row>
        <row r="1252">
          <cell r="C1252">
            <v>43970.383564814816</v>
          </cell>
        </row>
        <row r="1253">
          <cell r="C1253">
            <v>43970.383726851855</v>
          </cell>
        </row>
        <row r="1254">
          <cell r="C1254">
            <v>43970.38385416667</v>
          </cell>
        </row>
        <row r="1255">
          <cell r="C1255">
            <v>43970.383900462963</v>
          </cell>
        </row>
        <row r="1256">
          <cell r="C1256">
            <v>43970.383900462963</v>
          </cell>
        </row>
        <row r="1257">
          <cell r="C1257">
            <v>43970.384201388886</v>
          </cell>
        </row>
        <row r="1258">
          <cell r="C1258">
            <v>43970.384247685186</v>
          </cell>
        </row>
        <row r="1259">
          <cell r="C1259">
            <v>43970.384270833332</v>
          </cell>
        </row>
        <row r="1260">
          <cell r="C1260">
            <v>43970.384548611109</v>
          </cell>
        </row>
        <row r="1261">
          <cell r="C1261">
            <v>43970.384687500002</v>
          </cell>
        </row>
        <row r="1262">
          <cell r="C1262">
            <v>43970.384780092594</v>
          </cell>
        </row>
        <row r="1263">
          <cell r="C1263">
            <v>43970.385034722225</v>
          </cell>
        </row>
        <row r="1264">
          <cell r="C1264">
            <v>43970.385138888887</v>
          </cell>
        </row>
        <row r="1265">
          <cell r="C1265">
            <v>43970.385289351849</v>
          </cell>
        </row>
        <row r="1266">
          <cell r="C1266">
            <v>43970.385370370372</v>
          </cell>
        </row>
        <row r="1267">
          <cell r="C1267">
            <v>43970.385613425926</v>
          </cell>
        </row>
        <row r="1268">
          <cell r="C1268">
            <v>43970.385729166665</v>
          </cell>
        </row>
        <row r="1269">
          <cell r="C1269">
            <v>43970.385960648149</v>
          </cell>
        </row>
        <row r="1270">
          <cell r="C1270">
            <v>43970.386134259257</v>
          </cell>
        </row>
        <row r="1271">
          <cell r="C1271">
            <v>43970.38616898148</v>
          </cell>
        </row>
        <row r="1272">
          <cell r="C1272">
            <v>43970.386412037034</v>
          </cell>
        </row>
        <row r="1273">
          <cell r="C1273">
            <v>43970.386493055557</v>
          </cell>
        </row>
        <row r="1274">
          <cell r="C1274">
            <v>43970.386736111112</v>
          </cell>
        </row>
        <row r="1275">
          <cell r="C1275">
            <v>43970.387337962966</v>
          </cell>
        </row>
        <row r="1276">
          <cell r="C1276">
            <v>43970.387731481482</v>
          </cell>
        </row>
        <row r="1277">
          <cell r="C1277">
            <v>43970.388171296298</v>
          </cell>
        </row>
        <row r="1278">
          <cell r="C1278">
            <v>43970.38863425926</v>
          </cell>
        </row>
        <row r="1279">
          <cell r="C1279">
            <v>43970.388888888891</v>
          </cell>
        </row>
        <row r="1280">
          <cell r="C1280">
            <v>43970.388993055552</v>
          </cell>
        </row>
        <row r="1281">
          <cell r="C1281">
            <v>43970.389039351852</v>
          </cell>
        </row>
        <row r="1282">
          <cell r="C1282">
            <v>43970.389328703706</v>
          </cell>
        </row>
        <row r="1283">
          <cell r="C1283">
            <v>43970.389351851853</v>
          </cell>
        </row>
        <row r="1284">
          <cell r="C1284">
            <v>43970.389398148145</v>
          </cell>
        </row>
        <row r="1285">
          <cell r="C1285">
            <v>43970.389421296299</v>
          </cell>
        </row>
        <row r="1286">
          <cell r="C1286">
            <v>43970.389756944445</v>
          </cell>
        </row>
        <row r="1287">
          <cell r="C1287">
            <v>43970.389849537038</v>
          </cell>
        </row>
        <row r="1288">
          <cell r="C1288">
            <v>43970.390138888892</v>
          </cell>
        </row>
        <row r="1289">
          <cell r="C1289">
            <v>43970.390196759261</v>
          </cell>
        </row>
        <row r="1290">
          <cell r="C1290">
            <v>43970.3903125</v>
          </cell>
        </row>
        <row r="1291">
          <cell r="C1291">
            <v>43970.390798611108</v>
          </cell>
        </row>
        <row r="1292">
          <cell r="C1292">
            <v>43970.391273148147</v>
          </cell>
        </row>
        <row r="1293">
          <cell r="C1293">
            <v>43970.391504629632</v>
          </cell>
        </row>
        <row r="1294">
          <cell r="C1294">
            <v>43970.391516203701</v>
          </cell>
        </row>
        <row r="1295">
          <cell r="C1295">
            <v>43970.39166666667</v>
          </cell>
        </row>
        <row r="1296">
          <cell r="C1296">
            <v>43970.391793981478</v>
          </cell>
        </row>
        <row r="1297">
          <cell r="C1297">
            <v>43970.392222222225</v>
          </cell>
        </row>
        <row r="1298">
          <cell r="C1298">
            <v>43970.392222222225</v>
          </cell>
        </row>
        <row r="1299">
          <cell r="C1299">
            <v>43970.393055555556</v>
          </cell>
        </row>
        <row r="1300">
          <cell r="C1300">
            <v>43970.393125000002</v>
          </cell>
        </row>
        <row r="1301">
          <cell r="C1301">
            <v>43970.393333333333</v>
          </cell>
        </row>
        <row r="1302">
          <cell r="C1302">
            <v>43970.39340277778</v>
          </cell>
        </row>
        <row r="1303">
          <cell r="C1303">
            <v>43970.393483796295</v>
          </cell>
        </row>
        <row r="1304">
          <cell r="C1304">
            <v>43970.393495370372</v>
          </cell>
        </row>
        <row r="1305">
          <cell r="C1305">
            <v>43970.393703703703</v>
          </cell>
        </row>
        <row r="1306">
          <cell r="C1306">
            <v>43970.393726851849</v>
          </cell>
        </row>
        <row r="1307">
          <cell r="C1307">
            <v>43970.394363425927</v>
          </cell>
        </row>
        <row r="1308">
          <cell r="C1308">
            <v>43970.394375000003</v>
          </cell>
        </row>
        <row r="1309">
          <cell r="C1309">
            <v>43970.394733796296</v>
          </cell>
        </row>
        <row r="1310">
          <cell r="C1310">
            <v>43970.394803240742</v>
          </cell>
        </row>
        <row r="1311">
          <cell r="C1311">
            <v>43970.395092592589</v>
          </cell>
        </row>
        <row r="1312">
          <cell r="C1312">
            <v>43970.395138888889</v>
          </cell>
        </row>
        <row r="1313">
          <cell r="C1313">
            <v>43970.395173611112</v>
          </cell>
        </row>
        <row r="1314">
          <cell r="C1314">
            <v>43970.395243055558</v>
          </cell>
        </row>
        <row r="1315">
          <cell r="C1315">
            <v>43970.395266203705</v>
          </cell>
        </row>
        <row r="1316">
          <cell r="C1316">
            <v>43970.395486111112</v>
          </cell>
        </row>
        <row r="1317">
          <cell r="C1317">
            <v>43970.395497685182</v>
          </cell>
        </row>
        <row r="1318">
          <cell r="C1318">
            <v>43970.396099537036</v>
          </cell>
        </row>
        <row r="1319">
          <cell r="C1319">
            <v>43970.396770833337</v>
          </cell>
        </row>
        <row r="1320">
          <cell r="C1320">
            <v>43970.397314814814</v>
          </cell>
        </row>
        <row r="1321">
          <cell r="C1321">
            <v>43970.398969907408</v>
          </cell>
        </row>
        <row r="1322">
          <cell r="C1322">
            <v>43970.399560185186</v>
          </cell>
        </row>
        <row r="1323">
          <cell r="C1323">
            <v>43970.399594907409</v>
          </cell>
        </row>
        <row r="1324">
          <cell r="C1324">
            <v>43970.400775462964</v>
          </cell>
        </row>
        <row r="1325">
          <cell r="C1325">
            <v>43970.401504629626</v>
          </cell>
        </row>
        <row r="1326">
          <cell r="C1326">
            <v>43970.401597222219</v>
          </cell>
        </row>
        <row r="1327">
          <cell r="C1327">
            <v>43970.401620370372</v>
          </cell>
        </row>
        <row r="1328">
          <cell r="C1328">
            <v>43970.402581018519</v>
          </cell>
        </row>
        <row r="1329">
          <cell r="C1329">
            <v>43970.403217592589</v>
          </cell>
        </row>
        <row r="1330">
          <cell r="C1330">
            <v>43970.403460648151</v>
          </cell>
        </row>
        <row r="1331">
          <cell r="C1331">
            <v>43970.403599537036</v>
          </cell>
        </row>
        <row r="1332">
          <cell r="C1332">
            <v>43970.404409722221</v>
          </cell>
        </row>
        <row r="1333">
          <cell r="C1333">
            <v>43970.404444444444</v>
          </cell>
        </row>
        <row r="1334">
          <cell r="C1334">
            <v>43970.404479166667</v>
          </cell>
        </row>
        <row r="1335">
          <cell r="C1335">
            <v>43970.404583333337</v>
          </cell>
        </row>
        <row r="1336">
          <cell r="C1336">
            <v>43970.40525462963</v>
          </cell>
        </row>
        <row r="1337">
          <cell r="C1337">
            <v>43970.407789351855</v>
          </cell>
        </row>
        <row r="1338">
          <cell r="C1338">
            <v>43970.41</v>
          </cell>
        </row>
        <row r="1339">
          <cell r="C1339">
            <v>43970.410324074073</v>
          </cell>
        </row>
        <row r="1340">
          <cell r="C1340">
            <v>43970.410844907405</v>
          </cell>
        </row>
        <row r="1341">
          <cell r="C1341">
            <v>43970.411747685182</v>
          </cell>
        </row>
        <row r="1342">
          <cell r="C1342">
            <v>43970.41233796296</v>
          </cell>
        </row>
        <row r="1343">
          <cell r="C1343">
            <v>43970.413356481484</v>
          </cell>
        </row>
        <row r="1344">
          <cell r="C1344">
            <v>43970.413495370369</v>
          </cell>
        </row>
        <row r="1345">
          <cell r="C1345">
            <v>43970.414293981485</v>
          </cell>
        </row>
        <row r="1346">
          <cell r="C1346">
            <v>43970.415659722225</v>
          </cell>
        </row>
        <row r="1347">
          <cell r="C1347">
            <v>43970.415763888886</v>
          </cell>
        </row>
        <row r="1348">
          <cell r="C1348">
            <v>43970.415775462963</v>
          </cell>
        </row>
        <row r="1349">
          <cell r="C1349">
            <v>43970.417349537034</v>
          </cell>
        </row>
        <row r="1350">
          <cell r="C1350">
            <v>43970.418807870374</v>
          </cell>
        </row>
        <row r="1351">
          <cell r="C1351">
            <v>43970.42019675926</v>
          </cell>
        </row>
        <row r="1352">
          <cell r="C1352">
            <v>43970.420567129629</v>
          </cell>
        </row>
        <row r="1353">
          <cell r="C1353">
            <v>43970.420949074076</v>
          </cell>
        </row>
        <row r="1354">
          <cell r="C1354">
            <v>43970.42114583333</v>
          </cell>
        </row>
        <row r="1355">
          <cell r="C1355">
            <v>43970.421354166669</v>
          </cell>
        </row>
        <row r="1356">
          <cell r="C1356">
            <v>43970.4221412037</v>
          </cell>
        </row>
        <row r="1357">
          <cell r="C1357">
            <v>43970.422905092593</v>
          </cell>
        </row>
        <row r="1358">
          <cell r="C1358">
            <v>43970.424212962964</v>
          </cell>
        </row>
        <row r="1359">
          <cell r="C1359">
            <v>43970.424270833333</v>
          </cell>
        </row>
        <row r="1360">
          <cell r="C1360">
            <v>43970.424953703703</v>
          </cell>
        </row>
        <row r="1361">
          <cell r="C1361">
            <v>43970.425995370373</v>
          </cell>
        </row>
        <row r="1362">
          <cell r="C1362">
            <v>43970.426122685189</v>
          </cell>
        </row>
        <row r="1363">
          <cell r="C1363">
            <v>43970.427175925928</v>
          </cell>
        </row>
        <row r="1364">
          <cell r="C1364">
            <v>43970.428784722222</v>
          </cell>
        </row>
        <row r="1365">
          <cell r="C1365">
            <v>43970.430868055555</v>
          </cell>
        </row>
        <row r="1366">
          <cell r="C1366">
            <v>43970.431064814817</v>
          </cell>
        </row>
        <row r="1367">
          <cell r="C1367">
            <v>43970.431087962963</v>
          </cell>
        </row>
        <row r="1368">
          <cell r="C1368">
            <v>43970.43173611111</v>
          </cell>
        </row>
        <row r="1369">
          <cell r="C1369">
            <v>43970.434178240743</v>
          </cell>
        </row>
        <row r="1370">
          <cell r="C1370">
            <v>43970.434675925928</v>
          </cell>
        </row>
        <row r="1371">
          <cell r="C1371">
            <v>43970.435011574074</v>
          </cell>
        </row>
        <row r="1372">
          <cell r="C1372">
            <v>43970.435324074075</v>
          </cell>
        </row>
        <row r="1373">
          <cell r="C1373">
            <v>43970.435486111113</v>
          </cell>
        </row>
        <row r="1374">
          <cell r="C1374">
            <v>43970.435659722221</v>
          </cell>
        </row>
        <row r="1375">
          <cell r="C1375">
            <v>43970.436180555553</v>
          </cell>
        </row>
        <row r="1376">
          <cell r="C1376">
            <v>43970.437002314815</v>
          </cell>
        </row>
        <row r="1377">
          <cell r="C1377">
            <v>43970.437175925923</v>
          </cell>
        </row>
        <row r="1378">
          <cell r="C1378">
            <v>43970.4375</v>
          </cell>
        </row>
        <row r="1379">
          <cell r="C1379">
            <v>43970.437523148146</v>
          </cell>
        </row>
        <row r="1380">
          <cell r="C1380">
            <v>43970.437777777777</v>
          </cell>
        </row>
        <row r="1381">
          <cell r="C1381">
            <v>43970.437916666669</v>
          </cell>
        </row>
        <row r="1382">
          <cell r="C1382">
            <v>43970.437928240739</v>
          </cell>
        </row>
        <row r="1383">
          <cell r="C1383">
            <v>43970.438726851855</v>
          </cell>
        </row>
        <row r="1384">
          <cell r="C1384">
            <v>43970.440127314818</v>
          </cell>
        </row>
        <row r="1385">
          <cell r="C1385">
            <v>43970.44085648148</v>
          </cell>
        </row>
        <row r="1386">
          <cell r="C1386">
            <v>43970.441701388889</v>
          </cell>
        </row>
        <row r="1387">
          <cell r="C1387">
            <v>43970.441921296297</v>
          </cell>
        </row>
        <row r="1388">
          <cell r="C1388">
            <v>43970.442013888889</v>
          </cell>
        </row>
        <row r="1389">
          <cell r="C1389">
            <v>43970.442048611112</v>
          </cell>
        </row>
        <row r="1390">
          <cell r="C1390">
            <v>43970.442453703705</v>
          </cell>
        </row>
        <row r="1391">
          <cell r="C1391">
            <v>43970.443784722222</v>
          </cell>
        </row>
        <row r="1392">
          <cell r="C1392">
            <v>43970.44458333333</v>
          </cell>
        </row>
        <row r="1393">
          <cell r="C1393">
            <v>43970.444675925923</v>
          </cell>
        </row>
        <row r="1394">
          <cell r="C1394">
            <v>43970.444965277777</v>
          </cell>
        </row>
        <row r="1395">
          <cell r="C1395">
            <v>43970.445092592592</v>
          </cell>
        </row>
        <row r="1396">
          <cell r="C1396">
            <v>43970.447141203702</v>
          </cell>
        </row>
        <row r="1397">
          <cell r="C1397">
            <v>43970.447951388887</v>
          </cell>
        </row>
        <row r="1398">
          <cell r="C1398">
            <v>43970.450208333335</v>
          </cell>
        </row>
        <row r="1399">
          <cell r="C1399">
            <v>43970.45239583333</v>
          </cell>
        </row>
        <row r="1400">
          <cell r="C1400">
            <v>43970.452997685185</v>
          </cell>
        </row>
        <row r="1401">
          <cell r="C1401">
            <v>43970.45349537037</v>
          </cell>
        </row>
        <row r="1402">
          <cell r="C1402">
            <v>43970.453506944446</v>
          </cell>
        </row>
        <row r="1403">
          <cell r="C1403">
            <v>43970.454386574071</v>
          </cell>
        </row>
        <row r="1404">
          <cell r="C1404">
            <v>43970.45449074074</v>
          </cell>
        </row>
        <row r="1405">
          <cell r="C1405">
            <v>43970.45453703704</v>
          </cell>
        </row>
        <row r="1406">
          <cell r="C1406">
            <v>43970.454606481479</v>
          </cell>
        </row>
        <row r="1407">
          <cell r="C1407">
            <v>43970.455034722225</v>
          </cell>
        </row>
        <row r="1408">
          <cell r="C1408">
            <v>43970.455208333333</v>
          </cell>
        </row>
        <row r="1409">
          <cell r="C1409">
            <v>43970.455578703702</v>
          </cell>
        </row>
        <row r="1410">
          <cell r="C1410">
            <v>43970.455601851849</v>
          </cell>
        </row>
        <row r="1411">
          <cell r="C1411">
            <v>43970.455740740741</v>
          </cell>
        </row>
        <row r="1412">
          <cell r="C1412">
            <v>43970.456087962964</v>
          </cell>
        </row>
        <row r="1413">
          <cell r="C1413">
            <v>43970.456157407411</v>
          </cell>
        </row>
        <row r="1414">
          <cell r="C1414">
            <v>43970.456203703703</v>
          </cell>
        </row>
        <row r="1415">
          <cell r="C1415">
            <v>43970.457071759258</v>
          </cell>
        </row>
        <row r="1416">
          <cell r="C1416">
            <v>43970.457187499997</v>
          </cell>
        </row>
        <row r="1417">
          <cell r="C1417">
            <v>43970.45722222222</v>
          </cell>
        </row>
        <row r="1418">
          <cell r="C1418">
            <v>43970.458124999997</v>
          </cell>
        </row>
        <row r="1419">
          <cell r="C1419">
            <v>43970.458437499998</v>
          </cell>
        </row>
        <row r="1420">
          <cell r="C1420">
            <v>43970.458506944444</v>
          </cell>
        </row>
        <row r="1421">
          <cell r="C1421">
            <v>43970.459560185183</v>
          </cell>
        </row>
        <row r="1422">
          <cell r="C1422">
            <v>43970.459560185183</v>
          </cell>
        </row>
        <row r="1423">
          <cell r="C1423">
            <v>43970.460798611108</v>
          </cell>
        </row>
        <row r="1424">
          <cell r="C1424">
            <v>43970.460810185185</v>
          </cell>
        </row>
        <row r="1425">
          <cell r="C1425">
            <v>43970.460868055554</v>
          </cell>
        </row>
        <row r="1426">
          <cell r="C1426">
            <v>43970.4612037037</v>
          </cell>
        </row>
        <row r="1427">
          <cell r="C1427">
            <v>43970.46303240741</v>
          </cell>
        </row>
        <row r="1428">
          <cell r="C1428">
            <v>43970.463819444441</v>
          </cell>
        </row>
        <row r="1429">
          <cell r="C1429">
            <v>43970.464456018519</v>
          </cell>
        </row>
        <row r="1430">
          <cell r="C1430">
            <v>43970.465775462966</v>
          </cell>
        </row>
        <row r="1431">
          <cell r="C1431">
            <v>43970.467465277776</v>
          </cell>
        </row>
        <row r="1432">
          <cell r="C1432">
            <v>43970.469421296293</v>
          </cell>
        </row>
        <row r="1433">
          <cell r="C1433">
            <v>43970.470949074072</v>
          </cell>
        </row>
        <row r="1434">
          <cell r="C1434">
            <v>43970.470983796295</v>
          </cell>
        </row>
        <row r="1435">
          <cell r="C1435">
            <v>43970.471944444442</v>
          </cell>
        </row>
        <row r="1436">
          <cell r="C1436">
            <v>43970.472569444442</v>
          </cell>
        </row>
        <row r="1437">
          <cell r="C1437">
            <v>43970.473263888889</v>
          </cell>
        </row>
        <row r="1438">
          <cell r="C1438">
            <v>43970.473344907405</v>
          </cell>
        </row>
        <row r="1439">
          <cell r="C1439">
            <v>43970.473379629628</v>
          </cell>
        </row>
        <row r="1440">
          <cell r="C1440">
            <v>43970.473425925928</v>
          </cell>
        </row>
        <row r="1441">
          <cell r="C1441">
            <v>43970.473530092589</v>
          </cell>
        </row>
        <row r="1442">
          <cell r="C1442">
            <v>43970.473576388889</v>
          </cell>
        </row>
        <row r="1443">
          <cell r="C1443">
            <v>43970.473587962966</v>
          </cell>
        </row>
        <row r="1444">
          <cell r="C1444">
            <v>43970.473611111112</v>
          </cell>
        </row>
        <row r="1445">
          <cell r="C1445">
            <v>43970.473611111112</v>
          </cell>
        </row>
        <row r="1446">
          <cell r="C1446">
            <v>43970.473680555559</v>
          </cell>
        </row>
        <row r="1447">
          <cell r="C1447">
            <v>43970.473807870374</v>
          </cell>
        </row>
        <row r="1448">
          <cell r="C1448">
            <v>43970.473819444444</v>
          </cell>
        </row>
        <row r="1449">
          <cell r="C1449">
            <v>43970.473819444444</v>
          </cell>
        </row>
        <row r="1450">
          <cell r="C1450">
            <v>43970.473935185182</v>
          </cell>
        </row>
        <row r="1451">
          <cell r="C1451">
            <v>43970.474004629628</v>
          </cell>
        </row>
        <row r="1452">
          <cell r="C1452">
            <v>43970.474097222221</v>
          </cell>
        </row>
        <row r="1453">
          <cell r="C1453">
            <v>43970.474097222221</v>
          </cell>
        </row>
        <row r="1454">
          <cell r="C1454">
            <v>43970.474189814813</v>
          </cell>
        </row>
        <row r="1455">
          <cell r="C1455">
            <v>43970.474317129629</v>
          </cell>
        </row>
        <row r="1456">
          <cell r="C1456">
            <v>43970.474421296298</v>
          </cell>
        </row>
        <row r="1457">
          <cell r="C1457">
            <v>43970.47483796296</v>
          </cell>
        </row>
        <row r="1458">
          <cell r="C1458">
            <v>43970.474942129629</v>
          </cell>
        </row>
        <row r="1459">
          <cell r="C1459">
            <v>43970.47515046296</v>
          </cell>
        </row>
        <row r="1460">
          <cell r="C1460">
            <v>43970.475208333337</v>
          </cell>
        </row>
        <row r="1461">
          <cell r="C1461">
            <v>43970.475543981483</v>
          </cell>
        </row>
        <row r="1462">
          <cell r="C1462">
            <v>43970.475624999999</v>
          </cell>
        </row>
        <row r="1463">
          <cell r="C1463">
            <v>43970.475706018522</v>
          </cell>
        </row>
        <row r="1464">
          <cell r="C1464">
            <v>43970.475844907407</v>
          </cell>
        </row>
        <row r="1465">
          <cell r="C1465">
            <v>43970.476261574076</v>
          </cell>
        </row>
        <row r="1466">
          <cell r="C1466">
            <v>43970.476469907408</v>
          </cell>
        </row>
        <row r="1467">
          <cell r="C1467">
            <v>43970.4768287037</v>
          </cell>
        </row>
        <row r="1468">
          <cell r="C1468">
            <v>43970.47755787037</v>
          </cell>
        </row>
        <row r="1469">
          <cell r="C1469">
            <v>43970.47761574074</v>
          </cell>
        </row>
        <row r="1470">
          <cell r="C1470">
            <v>43970.477881944447</v>
          </cell>
        </row>
        <row r="1471">
          <cell r="C1471">
            <v>43970.478078703702</v>
          </cell>
        </row>
        <row r="1472">
          <cell r="C1472">
            <v>43970.478645833333</v>
          </cell>
        </row>
        <row r="1473">
          <cell r="C1473">
            <v>43970.478726851848</v>
          </cell>
        </row>
        <row r="1474">
          <cell r="C1474">
            <v>43970.47892361111</v>
          </cell>
        </row>
        <row r="1475">
          <cell r="C1475">
            <v>43970.480324074073</v>
          </cell>
        </row>
        <row r="1476">
          <cell r="C1476">
            <v>43970.480821759258</v>
          </cell>
        </row>
        <row r="1477">
          <cell r="C1477">
            <v>43970.481620370374</v>
          </cell>
        </row>
        <row r="1478">
          <cell r="C1478">
            <v>43970.482187499998</v>
          </cell>
        </row>
        <row r="1479">
          <cell r="C1479">
            <v>43970.482847222222</v>
          </cell>
        </row>
        <row r="1480">
          <cell r="C1480">
            <v>43970.48332175926</v>
          </cell>
        </row>
        <row r="1481">
          <cell r="C1481">
            <v>43970.483888888892</v>
          </cell>
        </row>
        <row r="1482">
          <cell r="C1482">
            <v>43970.484074074076</v>
          </cell>
        </row>
        <row r="1483">
          <cell r="C1483">
            <v>43970.4841087963</v>
          </cell>
        </row>
        <row r="1484">
          <cell r="C1484">
            <v>43970.484606481485</v>
          </cell>
        </row>
        <row r="1485">
          <cell r="C1485">
            <v>43970.485081018516</v>
          </cell>
        </row>
        <row r="1486">
          <cell r="C1486">
            <v>43970.486250000002</v>
          </cell>
        </row>
        <row r="1487">
          <cell r="C1487">
            <v>43970.486527777779</v>
          </cell>
        </row>
        <row r="1488">
          <cell r="C1488">
            <v>43970.487256944441</v>
          </cell>
        </row>
        <row r="1489">
          <cell r="C1489">
            <v>43970.488796296297</v>
          </cell>
        </row>
        <row r="1490">
          <cell r="C1490">
            <v>43970.489722222221</v>
          </cell>
        </row>
        <row r="1491">
          <cell r="C1491">
            <v>43970.49050925926</v>
          </cell>
        </row>
        <row r="1492">
          <cell r="C1492">
            <v>43970.491886574076</v>
          </cell>
        </row>
        <row r="1493">
          <cell r="C1493">
            <v>43970.492662037039</v>
          </cell>
        </row>
        <row r="1494">
          <cell r="C1494">
            <v>43970.492962962962</v>
          </cell>
        </row>
        <row r="1495">
          <cell r="C1495">
            <v>43970.493113425924</v>
          </cell>
        </row>
        <row r="1496">
          <cell r="C1496">
            <v>43970.493726851855</v>
          </cell>
        </row>
        <row r="1497">
          <cell r="C1497">
            <v>43970.494641203702</v>
          </cell>
        </row>
        <row r="1498">
          <cell r="C1498">
            <v>43970.522280092591</v>
          </cell>
        </row>
        <row r="1499">
          <cell r="C1499">
            <v>43970.52542824074</v>
          </cell>
        </row>
        <row r="1500">
          <cell r="C1500">
            <v>43970.526041666664</v>
          </cell>
        </row>
        <row r="1501">
          <cell r="C1501">
            <v>43970.534351851849</v>
          </cell>
        </row>
        <row r="1502">
          <cell r="C1502">
            <v>43970.53502314815</v>
          </cell>
        </row>
        <row r="1503">
          <cell r="C1503">
            <v>43970.539456018516</v>
          </cell>
        </row>
        <row r="1504">
          <cell r="C1504">
            <v>43970.540636574071</v>
          </cell>
        </row>
        <row r="1505">
          <cell r="C1505">
            <v>43970.541759259257</v>
          </cell>
        </row>
        <row r="1506">
          <cell r="C1506">
            <v>43970.544328703705</v>
          </cell>
        </row>
        <row r="1507">
          <cell r="C1507">
            <v>43970.548564814817</v>
          </cell>
        </row>
        <row r="1508">
          <cell r="C1508">
            <v>43970.548819444448</v>
          </cell>
        </row>
        <row r="1509">
          <cell r="C1509">
            <v>43970.55232638889</v>
          </cell>
        </row>
        <row r="1510">
          <cell r="C1510">
            <v>43970.553657407407</v>
          </cell>
        </row>
        <row r="1511">
          <cell r="C1511">
            <v>43970.555266203701</v>
          </cell>
        </row>
        <row r="1512">
          <cell r="C1512">
            <v>43970.556354166663</v>
          </cell>
        </row>
        <row r="1513">
          <cell r="C1513">
            <v>43970.556770833333</v>
          </cell>
        </row>
        <row r="1514">
          <cell r="C1514">
            <v>43970.556979166664</v>
          </cell>
        </row>
        <row r="1515">
          <cell r="C1515">
            <v>43970.55709490741</v>
          </cell>
        </row>
        <row r="1516">
          <cell r="C1516">
            <v>43970.557141203702</v>
          </cell>
        </row>
        <row r="1517">
          <cell r="C1517">
            <v>43970.557604166665</v>
          </cell>
        </row>
        <row r="1518">
          <cell r="C1518">
            <v>43970.558449074073</v>
          </cell>
        </row>
        <row r="1519">
          <cell r="C1519">
            <v>43970.558935185189</v>
          </cell>
        </row>
        <row r="1520">
          <cell r="C1520">
            <v>43970.56050925926</v>
          </cell>
        </row>
        <row r="1521">
          <cell r="C1521">
            <v>43970.560590277775</v>
          </cell>
        </row>
        <row r="1522">
          <cell r="C1522">
            <v>43970.560613425929</v>
          </cell>
        </row>
        <row r="1523">
          <cell r="C1523">
            <v>43970.560694444444</v>
          </cell>
        </row>
        <row r="1524">
          <cell r="C1524">
            <v>43970.561006944445</v>
          </cell>
        </row>
        <row r="1525">
          <cell r="C1525">
            <v>43970.562083333331</v>
          </cell>
        </row>
        <row r="1526">
          <cell r="C1526">
            <v>43970.562314814815</v>
          </cell>
        </row>
        <row r="1527">
          <cell r="C1527">
            <v>43970.563344907408</v>
          </cell>
        </row>
        <row r="1528">
          <cell r="C1528">
            <v>43970.563854166663</v>
          </cell>
        </row>
        <row r="1529">
          <cell r="C1529">
            <v>43970.564340277779</v>
          </cell>
        </row>
        <row r="1530">
          <cell r="C1530">
            <v>43970.565046296295</v>
          </cell>
        </row>
        <row r="1531">
          <cell r="C1531">
            <v>43970.568240740744</v>
          </cell>
        </row>
        <row r="1532">
          <cell r="C1532">
            <v>43970.569780092592</v>
          </cell>
        </row>
        <row r="1533">
          <cell r="C1533">
            <v>43970.57</v>
          </cell>
        </row>
        <row r="1534">
          <cell r="C1534">
            <v>43970.571863425925</v>
          </cell>
        </row>
        <row r="1535">
          <cell r="C1535">
            <v>43970.578298611108</v>
          </cell>
        </row>
        <row r="1536">
          <cell r="C1536">
            <v>43970.578935185185</v>
          </cell>
        </row>
        <row r="1537">
          <cell r="C1537">
            <v>43970.579351851855</v>
          </cell>
        </row>
        <row r="1538">
          <cell r="C1538">
            <v>43970.579687500001</v>
          </cell>
        </row>
        <row r="1539">
          <cell r="C1539">
            <v>43970.579942129632</v>
          </cell>
        </row>
        <row r="1540">
          <cell r="C1540">
            <v>43970.580601851849</v>
          </cell>
        </row>
        <row r="1541">
          <cell r="C1541">
            <v>43970.580868055556</v>
          </cell>
        </row>
        <row r="1542">
          <cell r="C1542">
            <v>43970.580960648149</v>
          </cell>
        </row>
        <row r="1543">
          <cell r="C1543">
            <v>43970.581562500003</v>
          </cell>
        </row>
        <row r="1544">
          <cell r="C1544">
            <v>43970.581828703704</v>
          </cell>
        </row>
        <row r="1545">
          <cell r="C1545">
            <v>43970.583055555559</v>
          </cell>
        </row>
        <row r="1546">
          <cell r="C1546">
            <v>43970.583645833336</v>
          </cell>
        </row>
        <row r="1547">
          <cell r="C1547">
            <v>43970.583703703705</v>
          </cell>
        </row>
        <row r="1548">
          <cell r="C1548">
            <v>43970.585740740738</v>
          </cell>
        </row>
        <row r="1549">
          <cell r="C1549">
            <v>43970.586481481485</v>
          </cell>
        </row>
        <row r="1550">
          <cell r="C1550">
            <v>43970.587523148148</v>
          </cell>
        </row>
        <row r="1551">
          <cell r="C1551">
            <v>43970.591261574074</v>
          </cell>
        </row>
        <row r="1552">
          <cell r="C1552">
            <v>43970.592662037037</v>
          </cell>
        </row>
        <row r="1553">
          <cell r="C1553">
            <v>43970.595000000001</v>
          </cell>
        </row>
        <row r="1554">
          <cell r="C1554">
            <v>43970.595659722225</v>
          </cell>
        </row>
        <row r="1555">
          <cell r="C1555">
            <v>43970.599432870367</v>
          </cell>
        </row>
        <row r="1556">
          <cell r="C1556">
            <v>43970.603402777779</v>
          </cell>
        </row>
        <row r="1557">
          <cell r="C1557">
            <v>43970.604375000003</v>
          </cell>
        </row>
        <row r="1558">
          <cell r="C1558">
            <v>43970.605381944442</v>
          </cell>
        </row>
        <row r="1559">
          <cell r="C1559">
            <v>43970.606863425928</v>
          </cell>
        </row>
        <row r="1560">
          <cell r="C1560">
            <v>43970.611041666663</v>
          </cell>
        </row>
        <row r="1561">
          <cell r="C1561">
            <v>43970.656724537039</v>
          </cell>
        </row>
        <row r="1562">
          <cell r="C1562">
            <v>43970.669988425929</v>
          </cell>
        </row>
        <row r="1563">
          <cell r="C1563">
            <v>43970.683356481481</v>
          </cell>
        </row>
        <row r="1564">
          <cell r="C1564">
            <v>43970.684062499997</v>
          </cell>
        </row>
        <row r="1565">
          <cell r="C1565">
            <v>43970.684212962966</v>
          </cell>
        </row>
        <row r="1566">
          <cell r="C1566">
            <v>43970.705925925926</v>
          </cell>
        </row>
        <row r="1567">
          <cell r="C1567">
            <v>43970.73060185185</v>
          </cell>
        </row>
        <row r="1568">
          <cell r="C1568">
            <v>43970.752164351848</v>
          </cell>
        </row>
        <row r="1569">
          <cell r="C1569">
            <v>43970.771747685183</v>
          </cell>
        </row>
        <row r="1570">
          <cell r="C1570">
            <v>43970.800173611111</v>
          </cell>
        </row>
        <row r="1571">
          <cell r="C1571">
            <v>43970.824791666666</v>
          </cell>
        </row>
        <row r="1572">
          <cell r="C1572">
            <v>43970.837326388886</v>
          </cell>
        </row>
        <row r="1573">
          <cell r="C1573">
            <v>43970.839791666665</v>
          </cell>
        </row>
        <row r="1574">
          <cell r="C1574">
            <v>43970.841041666667</v>
          </cell>
        </row>
        <row r="1575">
          <cell r="C1575">
            <v>43970.842245370368</v>
          </cell>
        </row>
        <row r="1576">
          <cell r="C1576">
            <v>43970.844351851854</v>
          </cell>
        </row>
        <row r="1577">
          <cell r="C1577">
            <v>43970.846168981479</v>
          </cell>
        </row>
        <row r="1578">
          <cell r="C1578">
            <v>43970.846192129633</v>
          </cell>
        </row>
        <row r="1579">
          <cell r="C1579">
            <v>43970.846932870372</v>
          </cell>
        </row>
        <row r="1580">
          <cell r="C1580">
            <v>43970.873564814814</v>
          </cell>
        </row>
        <row r="1581">
          <cell r="C1581">
            <v>43970.876250000001</v>
          </cell>
        </row>
        <row r="1582">
          <cell r="C1582">
            <v>43970.889201388891</v>
          </cell>
        </row>
        <row r="1583">
          <cell r="C1583">
            <v>43970.905428240738</v>
          </cell>
        </row>
        <row r="1584">
          <cell r="C1584">
            <v>43970.9059375</v>
          </cell>
        </row>
        <row r="1585">
          <cell r="C1585">
            <v>43970.906539351854</v>
          </cell>
        </row>
        <row r="1586">
          <cell r="C1586">
            <v>43970.907870370371</v>
          </cell>
        </row>
        <row r="1587">
          <cell r="C1587">
            <v>43970.908402777779</v>
          </cell>
        </row>
        <row r="1588">
          <cell r="C1588">
            <v>43970.925717592596</v>
          </cell>
        </row>
        <row r="1589">
          <cell r="C1589">
            <v>43970.928680555553</v>
          </cell>
        </row>
        <row r="1590">
          <cell r="C1590">
            <v>43970.941018518519</v>
          </cell>
        </row>
        <row r="1591">
          <cell r="C1591">
            <v>43970.945763888885</v>
          </cell>
        </row>
        <row r="1592">
          <cell r="C1592">
            <v>43970.946956018517</v>
          </cell>
        </row>
        <row r="1593">
          <cell r="C1593">
            <v>43971.005104166667</v>
          </cell>
        </row>
        <row r="1594">
          <cell r="C1594">
            <v>43971.056967592594</v>
          </cell>
        </row>
        <row r="1595">
          <cell r="C1595">
            <v>43971.077418981484</v>
          </cell>
        </row>
        <row r="1596">
          <cell r="C1596">
            <v>43971.224374999998</v>
          </cell>
        </row>
        <row r="1597">
          <cell r="C1597">
            <v>43971.230405092596</v>
          </cell>
        </row>
        <row r="1598">
          <cell r="C1598">
            <v>43971.232615740744</v>
          </cell>
        </row>
        <row r="1599">
          <cell r="C1599">
            <v>43971.233043981483</v>
          </cell>
        </row>
        <row r="1600">
          <cell r="C1600">
            <v>43971.23333333333</v>
          </cell>
        </row>
        <row r="1601">
          <cell r="C1601">
            <v>43971.233877314815</v>
          </cell>
        </row>
        <row r="1602">
          <cell r="C1602">
            <v>43971.236712962964</v>
          </cell>
        </row>
        <row r="1603">
          <cell r="C1603">
            <v>43971.238668981481</v>
          </cell>
        </row>
        <row r="1604">
          <cell r="C1604">
            <v>43971.240347222221</v>
          </cell>
        </row>
        <row r="1605">
          <cell r="C1605">
            <v>43971.241006944445</v>
          </cell>
        </row>
        <row r="1606">
          <cell r="C1606">
            <v>43971.241168981483</v>
          </cell>
        </row>
        <row r="1607">
          <cell r="C1607">
            <v>43971.24423611111</v>
          </cell>
        </row>
        <row r="1608">
          <cell r="C1608">
            <v>43971.245162037034</v>
          </cell>
        </row>
        <row r="1609">
          <cell r="C1609">
            <v>43971.247418981482</v>
          </cell>
        </row>
        <row r="1610">
          <cell r="C1610">
            <v>43971.249432870369</v>
          </cell>
        </row>
        <row r="1611">
          <cell r="C1611">
            <v>43971.250451388885</v>
          </cell>
        </row>
        <row r="1612">
          <cell r="C1612">
            <v>43971.253958333335</v>
          </cell>
        </row>
        <row r="1613">
          <cell r="C1613">
            <v>43971.265868055554</v>
          </cell>
        </row>
        <row r="1614">
          <cell r="C1614">
            <v>43971.271215277775</v>
          </cell>
        </row>
        <row r="1615">
          <cell r="C1615">
            <v>43971.274004629631</v>
          </cell>
        </row>
        <row r="1616">
          <cell r="C1616">
            <v>43971.276759259257</v>
          </cell>
        </row>
        <row r="1617">
          <cell r="C1617">
            <v>43971.28197916667</v>
          </cell>
        </row>
        <row r="1618">
          <cell r="C1618">
            <v>43971.283807870372</v>
          </cell>
        </row>
        <row r="1619">
          <cell r="C1619">
            <v>43971.285370370373</v>
          </cell>
        </row>
        <row r="1620">
          <cell r="C1620">
            <v>43971.285624999997</v>
          </cell>
        </row>
        <row r="1621">
          <cell r="C1621">
            <v>43971.288182870368</v>
          </cell>
        </row>
        <row r="1622">
          <cell r="C1622">
            <v>43971.288634259261</v>
          </cell>
        </row>
        <row r="1623">
          <cell r="C1623">
            <v>43971.292002314818</v>
          </cell>
        </row>
        <row r="1624">
          <cell r="C1624">
            <v>43971.29315972222</v>
          </cell>
        </row>
        <row r="1625">
          <cell r="C1625">
            <v>43971.293495370373</v>
          </cell>
        </row>
        <row r="1626">
          <cell r="C1626">
            <v>43971.293599537035</v>
          </cell>
        </row>
        <row r="1627">
          <cell r="C1627">
            <v>43971.293842592589</v>
          </cell>
        </row>
        <row r="1628">
          <cell r="C1628">
            <v>43971.293946759259</v>
          </cell>
        </row>
        <row r="1629">
          <cell r="C1629">
            <v>43971.299733796295</v>
          </cell>
        </row>
        <row r="1630">
          <cell r="C1630">
            <v>43971.300879629627</v>
          </cell>
        </row>
        <row r="1631">
          <cell r="C1631">
            <v>43971.301157407404</v>
          </cell>
        </row>
        <row r="1632">
          <cell r="C1632">
            <v>43971.301886574074</v>
          </cell>
        </row>
        <row r="1633">
          <cell r="C1633">
            <v>43971.302766203706</v>
          </cell>
        </row>
        <row r="1634">
          <cell r="C1634">
            <v>43971.305775462963</v>
          </cell>
        </row>
        <row r="1635">
          <cell r="C1635">
            <v>43971.306770833333</v>
          </cell>
        </row>
        <row r="1636">
          <cell r="C1636">
            <v>43971.307511574072</v>
          </cell>
        </row>
        <row r="1637">
          <cell r="C1637">
            <v>43971.309039351851</v>
          </cell>
        </row>
        <row r="1638">
          <cell r="C1638">
            <v>43971.309039351851</v>
          </cell>
        </row>
        <row r="1639">
          <cell r="C1639">
            <v>43971.309814814813</v>
          </cell>
        </row>
        <row r="1640">
          <cell r="C1640">
            <v>43971.31</v>
          </cell>
        </row>
        <row r="1641">
          <cell r="C1641">
            <v>43971.310613425929</v>
          </cell>
        </row>
        <row r="1642">
          <cell r="C1642">
            <v>43971.311041666668</v>
          </cell>
        </row>
        <row r="1643">
          <cell r="C1643">
            <v>43971.3125462963</v>
          </cell>
        </row>
        <row r="1644">
          <cell r="C1644">
            <v>43971.313969907409</v>
          </cell>
        </row>
        <row r="1645">
          <cell r="C1645">
            <v>43971.314629629633</v>
          </cell>
        </row>
        <row r="1646">
          <cell r="C1646">
            <v>43971.317662037036</v>
          </cell>
        </row>
        <row r="1647">
          <cell r="C1647">
            <v>43971.318472222221</v>
          </cell>
        </row>
        <row r="1648">
          <cell r="C1648">
            <v>43971.319039351853</v>
          </cell>
        </row>
        <row r="1649">
          <cell r="C1649">
            <v>43971.321979166663</v>
          </cell>
        </row>
        <row r="1650">
          <cell r="C1650">
            <v>43971.322337962964</v>
          </cell>
        </row>
        <row r="1651">
          <cell r="C1651">
            <v>43971.32366898148</v>
          </cell>
        </row>
        <row r="1652">
          <cell r="C1652">
            <v>43971.324097222219</v>
          </cell>
        </row>
        <row r="1653">
          <cell r="C1653">
            <v>43971.326539351852</v>
          </cell>
        </row>
        <row r="1654">
          <cell r="C1654">
            <v>43971.327361111114</v>
          </cell>
        </row>
        <row r="1655">
          <cell r="C1655">
            <v>43971.327731481484</v>
          </cell>
        </row>
        <row r="1656">
          <cell r="C1656">
            <v>43971.327905092592</v>
          </cell>
        </row>
        <row r="1657">
          <cell r="C1657">
            <v>43971.329375000001</v>
          </cell>
        </row>
        <row r="1658">
          <cell r="C1658">
            <v>43971.330057870371</v>
          </cell>
        </row>
        <row r="1659">
          <cell r="C1659">
            <v>43971.330810185187</v>
          </cell>
        </row>
        <row r="1660">
          <cell r="C1660">
            <v>43971.332789351851</v>
          </cell>
        </row>
        <row r="1661">
          <cell r="C1661">
            <v>43971.334618055553</v>
          </cell>
        </row>
        <row r="1662">
          <cell r="C1662">
            <v>43971.33630787037</v>
          </cell>
        </row>
        <row r="1663">
          <cell r="C1663">
            <v>43971.337071759262</v>
          </cell>
        </row>
        <row r="1664">
          <cell r="C1664">
            <v>43971.337291666663</v>
          </cell>
        </row>
        <row r="1665">
          <cell r="C1665">
            <v>43971.337881944448</v>
          </cell>
        </row>
        <row r="1666">
          <cell r="C1666">
            <v>43971.338819444441</v>
          </cell>
        </row>
        <row r="1667">
          <cell r="C1667">
            <v>43971.339363425926</v>
          </cell>
        </row>
        <row r="1668">
          <cell r="C1668">
            <v>43971.340821759259</v>
          </cell>
        </row>
        <row r="1669">
          <cell r="C1669">
            <v>43971.341296296298</v>
          </cell>
        </row>
        <row r="1670">
          <cell r="C1670">
            <v>43971.341921296298</v>
          </cell>
        </row>
        <row r="1671">
          <cell r="C1671">
            <v>43971.343495370369</v>
          </cell>
        </row>
        <row r="1672">
          <cell r="C1672">
            <v>43971.343518518515</v>
          </cell>
        </row>
        <row r="1673">
          <cell r="C1673">
            <v>43971.344687500001</v>
          </cell>
        </row>
        <row r="1674">
          <cell r="C1674">
            <v>43971.344814814816</v>
          </cell>
        </row>
        <row r="1675">
          <cell r="C1675">
            <v>43971.344837962963</v>
          </cell>
        </row>
        <row r="1676">
          <cell r="C1676">
            <v>43971.344976851855</v>
          </cell>
        </row>
        <row r="1677">
          <cell r="C1677">
            <v>43971.350034722222</v>
          </cell>
        </row>
        <row r="1678">
          <cell r="C1678">
            <v>43971.350243055553</v>
          </cell>
        </row>
        <row r="1679">
          <cell r="C1679">
            <v>43971.350428240738</v>
          </cell>
        </row>
        <row r="1680">
          <cell r="C1680">
            <v>43971.3512962963</v>
          </cell>
        </row>
        <row r="1681">
          <cell r="C1681">
            <v>43971.353310185186</v>
          </cell>
        </row>
        <row r="1682">
          <cell r="C1682">
            <v>43971.354351851849</v>
          </cell>
        </row>
        <row r="1683">
          <cell r="C1683">
            <v>43971.355150462965</v>
          </cell>
        </row>
        <row r="1684">
          <cell r="C1684">
            <v>43971.356087962966</v>
          </cell>
        </row>
        <row r="1685">
          <cell r="C1685">
            <v>43971.326064814813</v>
          </cell>
        </row>
        <row r="1686">
          <cell r="C1686">
            <v>43971.358622685184</v>
          </cell>
        </row>
        <row r="1687">
          <cell r="C1687">
            <v>43971.358854166669</v>
          </cell>
        </row>
        <row r="1688">
          <cell r="C1688">
            <v>43971.360810185186</v>
          </cell>
        </row>
        <row r="1689">
          <cell r="C1689">
            <v>43971.360983796294</v>
          </cell>
        </row>
        <row r="1690">
          <cell r="C1690">
            <v>43971.361215277779</v>
          </cell>
        </row>
        <row r="1691">
          <cell r="C1691">
            <v>43971.361875000002</v>
          </cell>
        </row>
        <row r="1692">
          <cell r="C1692">
            <v>43971.362534722219</v>
          </cell>
        </row>
        <row r="1693">
          <cell r="C1693">
            <v>43971.363298611112</v>
          </cell>
        </row>
        <row r="1694">
          <cell r="C1694">
            <v>43971.363981481481</v>
          </cell>
        </row>
        <row r="1695">
          <cell r="C1695">
            <v>43971.364131944443</v>
          </cell>
        </row>
        <row r="1696">
          <cell r="C1696">
            <v>43971.365300925929</v>
          </cell>
        </row>
        <row r="1697">
          <cell r="C1697">
            <v>43971.365937499999</v>
          </cell>
        </row>
        <row r="1698">
          <cell r="C1698">
            <v>43971.366006944445</v>
          </cell>
        </row>
        <row r="1699">
          <cell r="C1699">
            <v>43971.3671412037</v>
          </cell>
        </row>
        <row r="1700">
          <cell r="C1700">
            <v>43971.367407407408</v>
          </cell>
        </row>
        <row r="1701">
          <cell r="C1701">
            <v>43971.367488425924</v>
          </cell>
        </row>
        <row r="1702">
          <cell r="C1702">
            <v>43971.367673611108</v>
          </cell>
        </row>
        <row r="1703">
          <cell r="C1703">
            <v>43971.367766203701</v>
          </cell>
        </row>
        <row r="1704">
          <cell r="C1704">
            <v>43971.36990740741</v>
          </cell>
        </row>
        <row r="1705">
          <cell r="C1705">
            <v>43971.370185185187</v>
          </cell>
        </row>
        <row r="1706">
          <cell r="C1706">
            <v>43971.370775462965</v>
          </cell>
        </row>
        <row r="1707">
          <cell r="C1707">
            <v>43971.37128472222</v>
          </cell>
        </row>
        <row r="1708">
          <cell r="C1708">
            <v>43971.371979166666</v>
          </cell>
        </row>
        <row r="1709">
          <cell r="C1709">
            <v>43971.372002314813</v>
          </cell>
        </row>
        <row r="1710">
          <cell r="C1710">
            <v>43971.372164351851</v>
          </cell>
        </row>
        <row r="1711">
          <cell r="C1711">
            <v>43971.372499999998</v>
          </cell>
        </row>
        <row r="1712">
          <cell r="C1712">
            <v>43971.37327546296</v>
          </cell>
        </row>
        <row r="1713">
          <cell r="C1713">
            <v>43971.37363425926</v>
          </cell>
        </row>
        <row r="1714">
          <cell r="C1714">
            <v>43971.373784722222</v>
          </cell>
        </row>
        <row r="1715">
          <cell r="C1715">
            <v>43971.373854166668</v>
          </cell>
        </row>
        <row r="1716">
          <cell r="C1716">
            <v>43971.374293981484</v>
          </cell>
        </row>
        <row r="1717">
          <cell r="C1717">
            <v>43971.374305555553</v>
          </cell>
        </row>
        <row r="1718">
          <cell r="C1718">
            <v>43971.375416666669</v>
          </cell>
        </row>
        <row r="1719">
          <cell r="C1719">
            <v>43971.375416666669</v>
          </cell>
        </row>
        <row r="1720">
          <cell r="C1720">
            <v>43971.375509259262</v>
          </cell>
        </row>
        <row r="1721">
          <cell r="C1721">
            <v>43971.375520833331</v>
          </cell>
        </row>
        <row r="1722">
          <cell r="C1722">
            <v>43971.376087962963</v>
          </cell>
        </row>
        <row r="1723">
          <cell r="C1723">
            <v>43971.376435185186</v>
          </cell>
        </row>
        <row r="1724">
          <cell r="C1724">
            <v>43971.376631944448</v>
          </cell>
        </row>
        <row r="1725">
          <cell r="C1725">
            <v>43971.376643518517</v>
          </cell>
        </row>
        <row r="1726">
          <cell r="C1726">
            <v>43971.377615740741</v>
          </cell>
        </row>
        <row r="1727">
          <cell r="C1727">
            <v>43971.378530092596</v>
          </cell>
        </row>
        <row r="1728">
          <cell r="C1728">
            <v>43971.378819444442</v>
          </cell>
        </row>
        <row r="1729">
          <cell r="C1729">
            <v>43971.378831018519</v>
          </cell>
        </row>
        <row r="1730">
          <cell r="C1730">
            <v>43971.379166666666</v>
          </cell>
        </row>
        <row r="1731">
          <cell r="C1731">
            <v>43971.379270833335</v>
          </cell>
        </row>
        <row r="1732">
          <cell r="C1732">
            <v>43971.379363425927</v>
          </cell>
        </row>
        <row r="1733">
          <cell r="C1733">
            <v>43971.379513888889</v>
          </cell>
        </row>
        <row r="1734">
          <cell r="C1734">
            <v>43971.379618055558</v>
          </cell>
        </row>
        <row r="1735">
          <cell r="C1735">
            <v>43971.379664351851</v>
          </cell>
        </row>
        <row r="1736">
          <cell r="C1736">
            <v>43971.379733796297</v>
          </cell>
        </row>
        <row r="1737">
          <cell r="C1737">
            <v>43971.379918981482</v>
          </cell>
        </row>
        <row r="1738">
          <cell r="C1738">
            <v>43971.380358796298</v>
          </cell>
        </row>
        <row r="1739">
          <cell r="C1739">
            <v>43971.380497685182</v>
          </cell>
        </row>
        <row r="1740">
          <cell r="C1740">
            <v>43971.380567129629</v>
          </cell>
        </row>
        <row r="1741">
          <cell r="C1741">
            <v>43971.380613425928</v>
          </cell>
        </row>
        <row r="1742">
          <cell r="C1742">
            <v>43971.38076388889</v>
          </cell>
        </row>
        <row r="1743">
          <cell r="C1743">
            <v>43971.381203703706</v>
          </cell>
        </row>
        <row r="1744">
          <cell r="C1744">
            <v>43971.381226851852</v>
          </cell>
        </row>
        <row r="1745">
          <cell r="C1745">
            <v>43971.381724537037</v>
          </cell>
        </row>
        <row r="1746">
          <cell r="C1746">
            <v>43971.381782407407</v>
          </cell>
        </row>
        <row r="1747">
          <cell r="C1747">
            <v>43971.382407407407</v>
          </cell>
        </row>
        <row r="1748">
          <cell r="C1748">
            <v>43971.38244212963</v>
          </cell>
        </row>
        <row r="1749">
          <cell r="C1749">
            <v>43971.382523148146</v>
          </cell>
        </row>
        <row r="1750">
          <cell r="C1750">
            <v>43971.382731481484</v>
          </cell>
        </row>
        <row r="1751">
          <cell r="C1751">
            <v>43971.3827662037</v>
          </cell>
        </row>
        <row r="1752">
          <cell r="C1752">
            <v>43971.382789351854</v>
          </cell>
        </row>
        <row r="1753">
          <cell r="C1753">
            <v>43971.382824074077</v>
          </cell>
        </row>
        <row r="1754">
          <cell r="C1754">
            <v>43971.383055555554</v>
          </cell>
        </row>
        <row r="1755">
          <cell r="C1755">
            <v>43971.383067129631</v>
          </cell>
        </row>
        <row r="1756">
          <cell r="C1756">
            <v>43971.3830787037</v>
          </cell>
        </row>
        <row r="1757">
          <cell r="C1757">
            <v>43971.383171296293</v>
          </cell>
        </row>
        <row r="1758">
          <cell r="C1758">
            <v>43971.383217592593</v>
          </cell>
        </row>
        <row r="1759">
          <cell r="C1759">
            <v>43971.383217592593</v>
          </cell>
        </row>
        <row r="1760">
          <cell r="C1760">
            <v>43971.383217592593</v>
          </cell>
        </row>
        <row r="1761">
          <cell r="C1761">
            <v>43971.383252314816</v>
          </cell>
        </row>
        <row r="1762">
          <cell r="C1762">
            <v>43971.383368055554</v>
          </cell>
        </row>
        <row r="1763">
          <cell r="C1763">
            <v>43971.383368055554</v>
          </cell>
        </row>
        <row r="1764">
          <cell r="C1764">
            <v>43971.383402777778</v>
          </cell>
        </row>
        <row r="1765">
          <cell r="C1765">
            <v>43971.383414351854</v>
          </cell>
        </row>
        <row r="1766">
          <cell r="C1766">
            <v>43971.38349537037</v>
          </cell>
        </row>
        <row r="1767">
          <cell r="C1767">
            <v>43971.383530092593</v>
          </cell>
        </row>
        <row r="1768">
          <cell r="C1768">
            <v>43971.383587962962</v>
          </cell>
        </row>
        <row r="1769">
          <cell r="C1769">
            <v>43971.383634259262</v>
          </cell>
        </row>
        <row r="1770">
          <cell r="C1770">
            <v>43971.383715277778</v>
          </cell>
        </row>
        <row r="1771">
          <cell r="C1771">
            <v>43971.383796296293</v>
          </cell>
        </row>
        <row r="1772">
          <cell r="C1772">
            <v>43971.38385416667</v>
          </cell>
        </row>
        <row r="1773">
          <cell r="C1773">
            <v>43971.38385416667</v>
          </cell>
        </row>
        <row r="1774">
          <cell r="C1774">
            <v>43971.384050925924</v>
          </cell>
        </row>
        <row r="1775">
          <cell r="C1775">
            <v>43971.384143518517</v>
          </cell>
        </row>
        <row r="1776">
          <cell r="C1776">
            <v>43971.384143518517</v>
          </cell>
        </row>
        <row r="1777">
          <cell r="C1777">
            <v>43971.384212962963</v>
          </cell>
        </row>
        <row r="1778">
          <cell r="C1778">
            <v>43971.384293981479</v>
          </cell>
        </row>
        <row r="1779">
          <cell r="C1779">
            <v>43971.384293981479</v>
          </cell>
        </row>
        <row r="1780">
          <cell r="C1780">
            <v>43971.384305555555</v>
          </cell>
        </row>
        <row r="1781">
          <cell r="C1781">
            <v>43971.384305555555</v>
          </cell>
        </row>
        <row r="1782">
          <cell r="C1782">
            <v>43971.384351851855</v>
          </cell>
        </row>
        <row r="1783">
          <cell r="C1783">
            <v>43971.384432870371</v>
          </cell>
        </row>
        <row r="1784">
          <cell r="C1784">
            <v>43971.384548611109</v>
          </cell>
        </row>
        <row r="1785">
          <cell r="C1785">
            <v>43971.384571759256</v>
          </cell>
        </row>
        <row r="1786">
          <cell r="C1786">
            <v>43971.384826388887</v>
          </cell>
        </row>
        <row r="1787">
          <cell r="C1787">
            <v>43971.385034722225</v>
          </cell>
        </row>
        <row r="1788">
          <cell r="C1788">
            <v>43971.385127314818</v>
          </cell>
        </row>
        <row r="1789">
          <cell r="C1789">
            <v>43971.385185185187</v>
          </cell>
        </row>
        <row r="1790">
          <cell r="C1790">
            <v>43971.385277777779</v>
          </cell>
        </row>
        <row r="1791">
          <cell r="C1791">
            <v>43971.385312500002</v>
          </cell>
        </row>
        <row r="1792">
          <cell r="C1792">
            <v>43971.385474537034</v>
          </cell>
        </row>
        <row r="1793">
          <cell r="C1793">
            <v>43971.385474537034</v>
          </cell>
        </row>
        <row r="1794">
          <cell r="C1794">
            <v>43971.385636574072</v>
          </cell>
        </row>
        <row r="1795">
          <cell r="C1795">
            <v>43971.385729166665</v>
          </cell>
        </row>
        <row r="1796">
          <cell r="C1796">
            <v>43971.385810185187</v>
          </cell>
        </row>
        <row r="1797">
          <cell r="C1797">
            <v>43971.385821759257</v>
          </cell>
        </row>
        <row r="1798">
          <cell r="C1798">
            <v>43971.385914351849</v>
          </cell>
        </row>
        <row r="1799">
          <cell r="C1799">
            <v>43971.386076388888</v>
          </cell>
        </row>
        <row r="1800">
          <cell r="C1800">
            <v>43971.386134259257</v>
          </cell>
        </row>
        <row r="1801">
          <cell r="C1801">
            <v>43971.38616898148</v>
          </cell>
        </row>
        <row r="1802">
          <cell r="C1802">
            <v>43971.38622685185</v>
          </cell>
        </row>
        <row r="1803">
          <cell r="C1803">
            <v>43971.386574074073</v>
          </cell>
        </row>
        <row r="1804">
          <cell r="C1804">
            <v>43971.386631944442</v>
          </cell>
        </row>
        <row r="1805">
          <cell r="C1805">
            <v>43971.386747685188</v>
          </cell>
        </row>
        <row r="1806">
          <cell r="C1806">
            <v>43971.38690972222</v>
          </cell>
        </row>
        <row r="1807">
          <cell r="C1807">
            <v>43971.386932870373</v>
          </cell>
        </row>
        <row r="1808">
          <cell r="C1808">
            <v>43971.387361111112</v>
          </cell>
        </row>
        <row r="1809">
          <cell r="C1809">
            <v>43971.38758101852</v>
          </cell>
        </row>
        <row r="1810">
          <cell r="C1810">
            <v>43971.387615740743</v>
          </cell>
        </row>
        <row r="1811">
          <cell r="C1811">
            <v>43971.387638888889</v>
          </cell>
        </row>
        <row r="1812">
          <cell r="C1812">
            <v>43971.387719907405</v>
          </cell>
        </row>
        <row r="1813">
          <cell r="C1813">
            <v>43971.387719907405</v>
          </cell>
        </row>
        <row r="1814">
          <cell r="C1814">
            <v>43971.388020833336</v>
          </cell>
        </row>
        <row r="1815">
          <cell r="C1815">
            <v>43971.388275462959</v>
          </cell>
        </row>
        <row r="1816">
          <cell r="C1816">
            <v>43971.388333333336</v>
          </cell>
        </row>
        <row r="1817">
          <cell r="C1817">
            <v>43971.388414351852</v>
          </cell>
        </row>
        <row r="1818">
          <cell r="C1818">
            <v>43971.388564814813</v>
          </cell>
        </row>
        <row r="1819">
          <cell r="C1819">
            <v>43971.38894675926</v>
          </cell>
        </row>
        <row r="1820">
          <cell r="C1820">
            <v>43971.389131944445</v>
          </cell>
        </row>
        <row r="1821">
          <cell r="C1821">
            <v>43971.38925925926</v>
          </cell>
        </row>
        <row r="1822">
          <cell r="C1822">
            <v>43971.389282407406</v>
          </cell>
        </row>
        <row r="1823">
          <cell r="C1823">
            <v>43971.389386574076</v>
          </cell>
        </row>
        <row r="1824">
          <cell r="C1824">
            <v>43971.389618055553</v>
          </cell>
        </row>
        <row r="1825">
          <cell r="C1825">
            <v>43971.390150462961</v>
          </cell>
        </row>
        <row r="1826">
          <cell r="C1826">
            <v>43971.390625</v>
          </cell>
        </row>
        <row r="1827">
          <cell r="C1827">
            <v>43971.392465277779</v>
          </cell>
        </row>
        <row r="1828">
          <cell r="C1828">
            <v>43971.392812500002</v>
          </cell>
        </row>
        <row r="1829">
          <cell r="C1829">
            <v>43971.393055555556</v>
          </cell>
        </row>
        <row r="1830">
          <cell r="C1830">
            <v>43971.393425925926</v>
          </cell>
        </row>
        <row r="1831">
          <cell r="C1831">
            <v>43971.393460648149</v>
          </cell>
        </row>
        <row r="1832">
          <cell r="C1832">
            <v>43971.393483796295</v>
          </cell>
        </row>
        <row r="1833">
          <cell r="C1833">
            <v>43971.393645833334</v>
          </cell>
        </row>
        <row r="1834">
          <cell r="C1834">
            <v>43971.39366898148</v>
          </cell>
        </row>
        <row r="1835">
          <cell r="C1835">
            <v>43971.393819444442</v>
          </cell>
        </row>
        <row r="1836">
          <cell r="C1836">
            <v>43971.393923611111</v>
          </cell>
        </row>
        <row r="1837">
          <cell r="C1837">
            <v>43971.393946759257</v>
          </cell>
        </row>
        <row r="1838">
          <cell r="C1838">
            <v>43971.39403935185</v>
          </cell>
        </row>
        <row r="1839">
          <cell r="C1839">
            <v>43971.394548611112</v>
          </cell>
        </row>
        <row r="1840">
          <cell r="C1840">
            <v>43971.394618055558</v>
          </cell>
        </row>
        <row r="1841">
          <cell r="C1841">
            <v>43971.39471064815</v>
          </cell>
        </row>
        <row r="1842">
          <cell r="C1842">
            <v>43971.394814814812</v>
          </cell>
        </row>
        <row r="1843">
          <cell r="C1843">
            <v>43971.394942129627</v>
          </cell>
        </row>
        <row r="1844">
          <cell r="C1844">
            <v>43971.394988425927</v>
          </cell>
        </row>
        <row r="1845">
          <cell r="C1845">
            <v>43971.395046296297</v>
          </cell>
        </row>
        <row r="1846">
          <cell r="C1846">
            <v>43971.39508101852</v>
          </cell>
        </row>
        <row r="1847">
          <cell r="C1847">
            <v>43971.395428240743</v>
          </cell>
        </row>
        <row r="1848">
          <cell r="C1848">
            <v>43971.395428240743</v>
          </cell>
        </row>
        <row r="1849">
          <cell r="C1849">
            <v>43971.395439814813</v>
          </cell>
        </row>
        <row r="1850">
          <cell r="C1850">
            <v>43971.395694444444</v>
          </cell>
        </row>
        <row r="1851">
          <cell r="C1851">
            <v>43971.395879629628</v>
          </cell>
        </row>
        <row r="1852">
          <cell r="C1852">
            <v>43971.396134259259</v>
          </cell>
        </row>
        <row r="1853">
          <cell r="C1853">
            <v>43971.396261574075</v>
          </cell>
        </row>
        <row r="1854">
          <cell r="C1854">
            <v>43971.396921296298</v>
          </cell>
        </row>
        <row r="1855">
          <cell r="C1855">
            <v>43971.397291666668</v>
          </cell>
        </row>
        <row r="1856">
          <cell r="C1856">
            <v>43971.397847222222</v>
          </cell>
        </row>
        <row r="1857">
          <cell r="C1857">
            <v>43971.398773148147</v>
          </cell>
        </row>
        <row r="1858">
          <cell r="C1858">
            <v>43971.399884259263</v>
          </cell>
        </row>
        <row r="1859">
          <cell r="C1859">
            <v>43971.40221064815</v>
          </cell>
        </row>
        <row r="1860">
          <cell r="C1860">
            <v>43971.402349537035</v>
          </cell>
        </row>
        <row r="1861">
          <cell r="C1861">
            <v>43971.402650462966</v>
          </cell>
        </row>
        <row r="1862">
          <cell r="C1862">
            <v>43971.404027777775</v>
          </cell>
        </row>
        <row r="1863">
          <cell r="C1863">
            <v>43971.404606481483</v>
          </cell>
        </row>
        <row r="1864">
          <cell r="C1864">
            <v>43971.406273148146</v>
          </cell>
        </row>
        <row r="1865">
          <cell r="C1865">
            <v>43971.407013888886</v>
          </cell>
        </row>
        <row r="1866">
          <cell r="C1866">
            <v>43971.407824074071</v>
          </cell>
        </row>
        <row r="1867">
          <cell r="C1867">
            <v>43971.407870370371</v>
          </cell>
        </row>
        <row r="1868">
          <cell r="C1868">
            <v>43971.411157407405</v>
          </cell>
        </row>
        <row r="1869">
          <cell r="C1869">
            <v>43971.412673611114</v>
          </cell>
        </row>
        <row r="1870">
          <cell r="C1870">
            <v>43971.412905092591</v>
          </cell>
        </row>
        <row r="1871">
          <cell r="C1871">
            <v>43971.412916666668</v>
          </cell>
        </row>
        <row r="1872">
          <cell r="C1872">
            <v>43971.413842592592</v>
          </cell>
        </row>
        <row r="1873">
          <cell r="C1873">
            <v>43971.414340277777</v>
          </cell>
        </row>
        <row r="1874">
          <cell r="C1874">
            <v>43971.414571759262</v>
          </cell>
        </row>
        <row r="1875">
          <cell r="C1875">
            <v>43971.416388888887</v>
          </cell>
        </row>
        <row r="1876">
          <cell r="C1876">
            <v>43971.416631944441</v>
          </cell>
        </row>
        <row r="1877">
          <cell r="C1877">
            <v>43971.417094907411</v>
          </cell>
        </row>
        <row r="1878">
          <cell r="C1878">
            <v>43971.417604166665</v>
          </cell>
        </row>
        <row r="1879">
          <cell r="C1879">
            <v>43971.417881944442</v>
          </cell>
        </row>
        <row r="1880">
          <cell r="C1880">
            <v>43971.418912037036</v>
          </cell>
        </row>
        <row r="1881">
          <cell r="C1881">
            <v>43971.418981481482</v>
          </cell>
        </row>
        <row r="1882">
          <cell r="C1882">
            <v>43971.419027777774</v>
          </cell>
        </row>
        <row r="1883">
          <cell r="C1883">
            <v>43971.41909722222</v>
          </cell>
        </row>
        <row r="1884">
          <cell r="C1884">
            <v>43971.419490740744</v>
          </cell>
        </row>
        <row r="1885">
          <cell r="C1885">
            <v>43971.423460648148</v>
          </cell>
        </row>
        <row r="1886">
          <cell r="C1886">
            <v>43971.423703703702</v>
          </cell>
        </row>
        <row r="1887">
          <cell r="C1887">
            <v>43971.424386574072</v>
          </cell>
        </row>
        <row r="1888">
          <cell r="C1888">
            <v>43971.425069444442</v>
          </cell>
        </row>
        <row r="1889">
          <cell r="C1889">
            <v>43971.425266203703</v>
          </cell>
        </row>
        <row r="1890">
          <cell r="C1890">
            <v>43971.426979166667</v>
          </cell>
        </row>
        <row r="1891">
          <cell r="C1891">
            <v>43971.428240740737</v>
          </cell>
        </row>
        <row r="1892">
          <cell r="C1892">
            <v>43971.429305555554</v>
          </cell>
        </row>
        <row r="1893">
          <cell r="C1893">
            <v>43971.430659722224</v>
          </cell>
        </row>
        <row r="1894">
          <cell r="C1894">
            <v>43971.430659722224</v>
          </cell>
        </row>
        <row r="1895">
          <cell r="C1895">
            <v>43971.431342592594</v>
          </cell>
        </row>
        <row r="1896">
          <cell r="C1896">
            <v>43971.431516203702</v>
          </cell>
        </row>
        <row r="1897">
          <cell r="C1897">
            <v>43971.431516203702</v>
          </cell>
        </row>
        <row r="1898">
          <cell r="C1898">
            <v>43971.431886574072</v>
          </cell>
        </row>
        <row r="1899">
          <cell r="C1899">
            <v>43971.432268518518</v>
          </cell>
        </row>
        <row r="1900">
          <cell r="C1900">
            <v>43971.433240740742</v>
          </cell>
        </row>
        <row r="1901">
          <cell r="C1901">
            <v>43971.433506944442</v>
          </cell>
        </row>
        <row r="1902">
          <cell r="C1902">
            <v>43971.434490740743</v>
          </cell>
        </row>
        <row r="1903">
          <cell r="C1903">
            <v>43971.436909722222</v>
          </cell>
        </row>
        <row r="1904">
          <cell r="C1904">
            <v>43971.437465277777</v>
          </cell>
        </row>
        <row r="1905">
          <cell r="C1905">
            <v>43971.438171296293</v>
          </cell>
        </row>
        <row r="1906">
          <cell r="C1906">
            <v>43971.43822916667</v>
          </cell>
        </row>
        <row r="1907">
          <cell r="C1907">
            <v>43971.438738425924</v>
          </cell>
        </row>
        <row r="1908">
          <cell r="C1908">
            <v>43971.438854166663</v>
          </cell>
        </row>
        <row r="1909">
          <cell r="C1909">
            <v>43971.440162037034</v>
          </cell>
        </row>
        <row r="1910">
          <cell r="C1910">
            <v>43971.444710648146</v>
          </cell>
        </row>
        <row r="1911">
          <cell r="C1911">
            <v>43971.445393518516</v>
          </cell>
        </row>
        <row r="1912">
          <cell r="C1912">
            <v>43971.446134259262</v>
          </cell>
        </row>
        <row r="1913">
          <cell r="C1913">
            <v>43971.446342592593</v>
          </cell>
        </row>
        <row r="1914">
          <cell r="C1914">
            <v>43971.446493055555</v>
          </cell>
        </row>
        <row r="1915">
          <cell r="C1915">
            <v>43971.446493055555</v>
          </cell>
        </row>
        <row r="1916">
          <cell r="C1916">
            <v>43971.448819444442</v>
          </cell>
        </row>
        <row r="1917">
          <cell r="C1917">
            <v>43971.451296296298</v>
          </cell>
        </row>
        <row r="1918">
          <cell r="C1918">
            <v>43971.45275462963</v>
          </cell>
        </row>
        <row r="1919">
          <cell r="C1919">
            <v>43971.453240740739</v>
          </cell>
        </row>
        <row r="1920">
          <cell r="C1920">
            <v>43971.454155092593</v>
          </cell>
        </row>
        <row r="1921">
          <cell r="C1921">
            <v>43971.455185185187</v>
          </cell>
        </row>
        <row r="1922">
          <cell r="C1922">
            <v>43971.456689814811</v>
          </cell>
        </row>
        <row r="1923">
          <cell r="C1923">
            <v>43971.457141203704</v>
          </cell>
        </row>
        <row r="1924">
          <cell r="C1924">
            <v>43971.457291666666</v>
          </cell>
        </row>
        <row r="1925">
          <cell r="C1925">
            <v>43971.458032407405</v>
          </cell>
        </row>
        <row r="1926">
          <cell r="C1926">
            <v>43971.46025462963</v>
          </cell>
        </row>
        <row r="1927">
          <cell r="C1927">
            <v>43971.460416666669</v>
          </cell>
        </row>
        <row r="1928">
          <cell r="C1928">
            <v>43971.461319444446</v>
          </cell>
        </row>
        <row r="1929">
          <cell r="C1929">
            <v>43971.461724537039</v>
          </cell>
        </row>
        <row r="1930">
          <cell r="C1930">
            <v>43971.462106481478</v>
          </cell>
        </row>
        <row r="1931">
          <cell r="C1931">
            <v>43971.466296296298</v>
          </cell>
        </row>
        <row r="1932">
          <cell r="C1932">
            <v>43971.466458333336</v>
          </cell>
        </row>
        <row r="1933">
          <cell r="C1933">
            <v>43971.467187499999</v>
          </cell>
        </row>
        <row r="1934">
          <cell r="C1934">
            <v>43971.467650462961</v>
          </cell>
        </row>
        <row r="1935">
          <cell r="C1935">
            <v>43971.470138888886</v>
          </cell>
        </row>
        <row r="1936">
          <cell r="C1936">
            <v>43971.471782407411</v>
          </cell>
        </row>
        <row r="1937">
          <cell r="C1937">
            <v>43971.472384259258</v>
          </cell>
        </row>
        <row r="1938">
          <cell r="C1938">
            <v>43971.472685185188</v>
          </cell>
        </row>
        <row r="1939">
          <cell r="C1939">
            <v>43971.47320601852</v>
          </cell>
        </row>
        <row r="1940">
          <cell r="C1940">
            <v>43971.473657407405</v>
          </cell>
        </row>
        <row r="1941">
          <cell r="C1941">
            <v>43971.473692129628</v>
          </cell>
        </row>
        <row r="1942">
          <cell r="C1942">
            <v>43971.474212962959</v>
          </cell>
        </row>
        <row r="1943">
          <cell r="C1943">
            <v>43971.474270833336</v>
          </cell>
        </row>
        <row r="1944">
          <cell r="C1944">
            <v>43971.474479166667</v>
          </cell>
        </row>
        <row r="1945">
          <cell r="C1945">
            <v>43971.474537037036</v>
          </cell>
        </row>
        <row r="1946">
          <cell r="C1946">
            <v>43971.474814814814</v>
          </cell>
        </row>
        <row r="1947">
          <cell r="C1947">
            <v>43971.474999999999</v>
          </cell>
        </row>
        <row r="1948">
          <cell r="C1948">
            <v>43971.475034722222</v>
          </cell>
        </row>
        <row r="1949">
          <cell r="C1949">
            <v>43971.475069444445</v>
          </cell>
        </row>
        <row r="1950">
          <cell r="C1950">
            <v>43971.475081018521</v>
          </cell>
        </row>
        <row r="1951">
          <cell r="C1951">
            <v>43971.475231481483</v>
          </cell>
        </row>
        <row r="1952">
          <cell r="C1952">
            <v>43971.475266203706</v>
          </cell>
        </row>
        <row r="1953">
          <cell r="C1953">
            <v>43971.475405092591</v>
          </cell>
        </row>
        <row r="1954">
          <cell r="C1954">
            <v>43971.475439814814</v>
          </cell>
        </row>
        <row r="1955">
          <cell r="C1955">
            <v>43971.475451388891</v>
          </cell>
        </row>
        <row r="1956">
          <cell r="C1956">
            <v>43971.475613425922</v>
          </cell>
        </row>
        <row r="1957">
          <cell r="C1957">
            <v>43971.47587962963</v>
          </cell>
        </row>
        <row r="1958">
          <cell r="C1958">
            <v>43971.476053240738</v>
          </cell>
        </row>
        <row r="1959">
          <cell r="C1959">
            <v>43971.476087962961</v>
          </cell>
        </row>
        <row r="1960">
          <cell r="C1960">
            <v>43971.476261574076</v>
          </cell>
        </row>
        <row r="1961">
          <cell r="C1961">
            <v>43971.476400462961</v>
          </cell>
        </row>
        <row r="1962">
          <cell r="C1962">
            <v>43971.476446759261</v>
          </cell>
        </row>
        <row r="1963">
          <cell r="C1963">
            <v>43971.476481481484</v>
          </cell>
        </row>
        <row r="1964">
          <cell r="C1964">
            <v>43971.4765162037</v>
          </cell>
        </row>
        <row r="1965">
          <cell r="C1965">
            <v>43971.476527777777</v>
          </cell>
        </row>
        <row r="1966">
          <cell r="C1966">
            <v>43971.4766087963</v>
          </cell>
        </row>
        <row r="1967">
          <cell r="C1967">
            <v>43971.477500000001</v>
          </cell>
        </row>
        <row r="1968">
          <cell r="C1968">
            <v>43971.477581018517</v>
          </cell>
        </row>
        <row r="1969">
          <cell r="C1969">
            <v>43971.477939814817</v>
          </cell>
        </row>
        <row r="1970">
          <cell r="C1970">
            <v>43971.478449074071</v>
          </cell>
        </row>
        <row r="1971">
          <cell r="C1971">
            <v>43971.478773148148</v>
          </cell>
        </row>
        <row r="1972">
          <cell r="C1972">
            <v>43971.479074074072</v>
          </cell>
        </row>
        <row r="1973">
          <cell r="C1973">
            <v>43971.47923611111</v>
          </cell>
        </row>
        <row r="1974">
          <cell r="C1974">
            <v>43971.479571759257</v>
          </cell>
        </row>
        <row r="1975">
          <cell r="C1975">
            <v>43971.480231481481</v>
          </cell>
        </row>
        <row r="1976">
          <cell r="C1976">
            <v>43971.480821759258</v>
          </cell>
        </row>
        <row r="1977">
          <cell r="C1977">
            <v>43971.48337962963</v>
          </cell>
        </row>
        <row r="1978">
          <cell r="C1978">
            <v>43971.484594907408</v>
          </cell>
        </row>
        <row r="1979">
          <cell r="C1979">
            <v>43971.485914351855</v>
          </cell>
        </row>
        <row r="1980">
          <cell r="C1980">
            <v>43971.486111111109</v>
          </cell>
        </row>
        <row r="1981">
          <cell r="C1981">
            <v>43971.488043981481</v>
          </cell>
        </row>
        <row r="1982">
          <cell r="C1982">
            <v>43971.489571759259</v>
          </cell>
        </row>
        <row r="1983">
          <cell r="C1983">
            <v>43971.491481481484</v>
          </cell>
        </row>
        <row r="1984">
          <cell r="C1984">
            <v>43971.491493055553</v>
          </cell>
        </row>
        <row r="1985">
          <cell r="C1985">
            <v>43971.492094907408</v>
          </cell>
        </row>
        <row r="1986">
          <cell r="C1986">
            <v>43971.492430555554</v>
          </cell>
        </row>
        <row r="1987">
          <cell r="C1987">
            <v>43971.492962962962</v>
          </cell>
        </row>
        <row r="1988">
          <cell r="C1988">
            <v>43971.492997685185</v>
          </cell>
        </row>
        <row r="1989">
          <cell r="C1989">
            <v>43971.493067129632</v>
          </cell>
        </row>
        <row r="1990">
          <cell r="C1990">
            <v>43971.493310185186</v>
          </cell>
        </row>
        <row r="1991">
          <cell r="C1991">
            <v>43971.493391203701</v>
          </cell>
        </row>
        <row r="1992">
          <cell r="C1992">
            <v>43971.493472222224</v>
          </cell>
        </row>
        <row r="1993">
          <cell r="C1993">
            <v>43971.49386574074</v>
          </cell>
        </row>
        <row r="1994">
          <cell r="C1994">
            <v>43971.493969907409</v>
          </cell>
        </row>
        <row r="1995">
          <cell r="C1995">
            <v>43971.494120370371</v>
          </cell>
        </row>
        <row r="1996">
          <cell r="C1996">
            <v>43971.494386574072</v>
          </cell>
        </row>
        <row r="1997">
          <cell r="C1997">
            <v>43971.494409722225</v>
          </cell>
        </row>
        <row r="1998">
          <cell r="C1998">
            <v>43971.494560185187</v>
          </cell>
        </row>
        <row r="1999">
          <cell r="C1999">
            <v>43971.494722222225</v>
          </cell>
        </row>
        <row r="2000">
          <cell r="C2000">
            <v>43971.495405092595</v>
          </cell>
        </row>
        <row r="2001">
          <cell r="C2001">
            <v>43971.495740740742</v>
          </cell>
        </row>
        <row r="2002">
          <cell r="C2002">
            <v>43971.496099537035</v>
          </cell>
        </row>
        <row r="2003">
          <cell r="C2003">
            <v>43971.496111111112</v>
          </cell>
        </row>
        <row r="2004">
          <cell r="C2004">
            <v>43971.49627314815</v>
          </cell>
        </row>
        <row r="2005">
          <cell r="C2005">
            <v>43971.496458333335</v>
          </cell>
        </row>
        <row r="2006">
          <cell r="C2006">
            <v>43971.496481481481</v>
          </cell>
        </row>
        <row r="2007">
          <cell r="C2007">
            <v>43971.49664351852</v>
          </cell>
        </row>
        <row r="2008">
          <cell r="C2008">
            <v>43971.496944444443</v>
          </cell>
        </row>
        <row r="2009">
          <cell r="C2009">
            <v>43971.497245370374</v>
          </cell>
        </row>
        <row r="2010">
          <cell r="C2010">
            <v>43971.49790509259</v>
          </cell>
        </row>
        <row r="2011">
          <cell r="C2011">
            <v>43971.498136574075</v>
          </cell>
        </row>
        <row r="2012">
          <cell r="C2012">
            <v>43971.498506944445</v>
          </cell>
        </row>
        <row r="2014">
          <cell r="C2014">
            <v>43971.502708333333</v>
          </cell>
        </row>
        <row r="2015">
          <cell r="C2015">
            <v>43971.505208333336</v>
          </cell>
        </row>
        <row r="2016">
          <cell r="C2016">
            <v>43971.508298611108</v>
          </cell>
        </row>
        <row r="2017">
          <cell r="C2017">
            <v>43971.512604166666</v>
          </cell>
        </row>
        <row r="2018">
          <cell r="C2018">
            <v>43971.513101851851</v>
          </cell>
        </row>
        <row r="2019">
          <cell r="C2019">
            <v>43971.514687499999</v>
          </cell>
        </row>
        <row r="2020">
          <cell r="C2020">
            <v>43971.515277777777</v>
          </cell>
        </row>
        <row r="2021">
          <cell r="C2021">
            <v>43971.523333333331</v>
          </cell>
        </row>
        <row r="2022">
          <cell r="C2022">
            <v>43971.526064814818</v>
          </cell>
        </row>
        <row r="2023">
          <cell r="C2023">
            <v>43971.527546296296</v>
          </cell>
        </row>
        <row r="2024">
          <cell r="C2024">
            <v>43971.528460648151</v>
          </cell>
        </row>
        <row r="2025">
          <cell r="C2025">
            <v>43971.529699074075</v>
          </cell>
        </row>
        <row r="2026">
          <cell r="C2026">
            <v>43971.530578703707</v>
          </cell>
        </row>
        <row r="2027">
          <cell r="C2027">
            <v>43971.531574074077</v>
          </cell>
        </row>
        <row r="2028">
          <cell r="C2028">
            <v>43971.533506944441</v>
          </cell>
        </row>
        <row r="2029">
          <cell r="C2029">
            <v>43971.535486111112</v>
          </cell>
        </row>
        <row r="2030">
          <cell r="C2030">
            <v>43971.535694444443</v>
          </cell>
        </row>
        <row r="2031">
          <cell r="C2031">
            <v>43971.535879629628</v>
          </cell>
        </row>
        <row r="2033">
          <cell r="C2033">
            <v>43971.540925925925</v>
          </cell>
        </row>
        <row r="2034">
          <cell r="C2034">
            <v>43971.544062499997</v>
          </cell>
        </row>
        <row r="2035">
          <cell r="C2035">
            <v>43971.548993055556</v>
          </cell>
        </row>
        <row r="2036">
          <cell r="C2036">
            <v>43971.557893518519</v>
          </cell>
        </row>
        <row r="2037">
          <cell r="C2037">
            <v>43971.560567129629</v>
          </cell>
        </row>
        <row r="2038">
          <cell r="C2038">
            <v>43971.561550925922</v>
          </cell>
        </row>
        <row r="2039">
          <cell r="C2039">
            <v>43971.561678240738</v>
          </cell>
        </row>
        <row r="2041">
          <cell r="C2041">
            <v>43971.567615740743</v>
          </cell>
        </row>
        <row r="2042">
          <cell r="C2042">
            <v>43971.568090277775</v>
          </cell>
        </row>
        <row r="2043">
          <cell r="C2043">
            <v>43971.57135416667</v>
          </cell>
        </row>
        <row r="2044">
          <cell r="C2044">
            <v>43971.574548611112</v>
          </cell>
        </row>
        <row r="2045">
          <cell r="C2045">
            <v>43971.577453703707</v>
          </cell>
        </row>
        <row r="2046">
          <cell r="C2046">
            <v>43971.579432870371</v>
          </cell>
        </row>
        <row r="2047">
          <cell r="C2047">
            <v>43971.579444444447</v>
          </cell>
        </row>
        <row r="2048">
          <cell r="C2048">
            <v>43971.579641203702</v>
          </cell>
        </row>
        <row r="2049">
          <cell r="C2049">
            <v>43971.580092592594</v>
          </cell>
        </row>
        <row r="2050">
          <cell r="C2050">
            <v>43971.583391203705</v>
          </cell>
        </row>
        <row r="2051">
          <cell r="C2051">
            <v>43971.596712962964</v>
          </cell>
        </row>
        <row r="2052">
          <cell r="C2052">
            <v>43971.599189814813</v>
          </cell>
        </row>
        <row r="2053">
          <cell r="C2053">
            <v>43971.600775462961</v>
          </cell>
        </row>
        <row r="2054">
          <cell r="C2054">
            <v>43971.602824074071</v>
          </cell>
        </row>
        <row r="2055">
          <cell r="C2055">
            <v>43971.603136574071</v>
          </cell>
        </row>
        <row r="2056">
          <cell r="C2056">
            <v>43971.613136574073</v>
          </cell>
        </row>
        <row r="2057">
          <cell r="C2057">
            <v>43971.61445601852</v>
          </cell>
        </row>
        <row r="2058">
          <cell r="C2058">
            <v>43971.615219907406</v>
          </cell>
        </row>
        <row r="2059">
          <cell r="C2059">
            <v>43971.616863425923</v>
          </cell>
        </row>
        <row r="2060">
          <cell r="C2060">
            <v>43971.619421296295</v>
          </cell>
        </row>
        <row r="2061">
          <cell r="C2061">
            <v>43971.622256944444</v>
          </cell>
        </row>
        <row r="2062">
          <cell r="C2062">
            <v>43971.633912037039</v>
          </cell>
        </row>
        <row r="2063">
          <cell r="C2063">
            <v>43971.640208333331</v>
          </cell>
        </row>
        <row r="2064">
          <cell r="C2064">
            <v>43971.659074074072</v>
          </cell>
        </row>
        <row r="2065">
          <cell r="C2065">
            <v>43971.66033564815</v>
          </cell>
        </row>
        <row r="2066">
          <cell r="C2066">
            <v>43971.681539351855</v>
          </cell>
        </row>
        <row r="2067">
          <cell r="C2067">
            <v>43971.708819444444</v>
          </cell>
        </row>
        <row r="2068">
          <cell r="C2068">
            <v>43971.717430555553</v>
          </cell>
        </row>
        <row r="2069">
          <cell r="C2069">
            <v>43971.730833333335</v>
          </cell>
        </row>
        <row r="2070">
          <cell r="C2070">
            <v>43971.75203703704</v>
          </cell>
        </row>
        <row r="2071">
          <cell r="C2071">
            <v>43971.774062500001</v>
          </cell>
        </row>
        <row r="2072">
          <cell r="C2072">
            <v>43971.777627314812</v>
          </cell>
        </row>
        <row r="2073">
          <cell r="C2073">
            <v>43971.804629629631</v>
          </cell>
        </row>
        <row r="2074">
          <cell r="C2074">
            <v>43971.815520833334</v>
          </cell>
        </row>
        <row r="2075">
          <cell r="C2075">
            <v>43971.845138888886</v>
          </cell>
        </row>
        <row r="2076">
          <cell r="C2076">
            <v>43971.859456018516</v>
          </cell>
        </row>
        <row r="2077">
          <cell r="C2077">
            <v>43971.860844907409</v>
          </cell>
        </row>
        <row r="2078">
          <cell r="C2078">
            <v>43971.879942129628</v>
          </cell>
        </row>
        <row r="2079">
          <cell r="C2079">
            <v>43971.889537037037</v>
          </cell>
        </row>
        <row r="2080">
          <cell r="C2080">
            <v>43971.892361111109</v>
          </cell>
        </row>
        <row r="2081">
          <cell r="C2081">
            <v>43971.923877314817</v>
          </cell>
        </row>
        <row r="2082">
          <cell r="C2082">
            <v>43971.93445601852</v>
          </cell>
        </row>
        <row r="2083">
          <cell r="C2083">
            <v>43971.940775462965</v>
          </cell>
        </row>
        <row r="2084">
          <cell r="C2084">
            <v>43971.958831018521</v>
          </cell>
        </row>
        <row r="2085">
          <cell r="C2085">
            <v>43971.971712962964</v>
          </cell>
        </row>
        <row r="2086">
          <cell r="C2086">
            <v>43971.980312500003</v>
          </cell>
        </row>
        <row r="2087">
          <cell r="C2087">
            <v>43971.993854166663</v>
          </cell>
        </row>
        <row r="2088">
          <cell r="C2088">
            <v>43971.998263888891</v>
          </cell>
        </row>
        <row r="2089">
          <cell r="C2089">
            <v>43972.070370370369</v>
          </cell>
        </row>
        <row r="2090">
          <cell r="C2090">
            <v>43972.204918981479</v>
          </cell>
        </row>
        <row r="2091">
          <cell r="C2091">
            <v>43972.211770833332</v>
          </cell>
        </row>
        <row r="2092">
          <cell r="C2092">
            <v>43972.214641203704</v>
          </cell>
        </row>
        <row r="2093">
          <cell r="C2093">
            <v>43972.219178240739</v>
          </cell>
        </row>
        <row r="2094">
          <cell r="C2094">
            <v>43972.227268518516</v>
          </cell>
        </row>
        <row r="2095">
          <cell r="C2095">
            <v>43972.227939814817</v>
          </cell>
        </row>
        <row r="2096">
          <cell r="C2096">
            <v>43972.228530092594</v>
          </cell>
        </row>
        <row r="2097">
          <cell r="C2097">
            <v>43972.23201388889</v>
          </cell>
        </row>
        <row r="2098">
          <cell r="C2098">
            <v>43972.232997685183</v>
          </cell>
        </row>
        <row r="2099">
          <cell r="C2099">
            <v>43972.233738425923</v>
          </cell>
        </row>
        <row r="2100">
          <cell r="C2100">
            <v>43972.2343287037</v>
          </cell>
        </row>
        <row r="2101">
          <cell r="C2101">
            <v>43972.23542824074</v>
          </cell>
        </row>
        <row r="2102">
          <cell r="C2102">
            <v>43972.236712962964</v>
          </cell>
        </row>
        <row r="2103">
          <cell r="C2103">
            <v>43972.237858796296</v>
          </cell>
        </row>
        <row r="2104">
          <cell r="C2104">
            <v>43972.239814814813</v>
          </cell>
        </row>
        <row r="2105">
          <cell r="C2105">
            <v>43972.241157407407</v>
          </cell>
        </row>
        <row r="2106">
          <cell r="C2106">
            <v>43972.242175925923</v>
          </cell>
        </row>
        <row r="2107">
          <cell r="C2107">
            <v>43972.250740740739</v>
          </cell>
        </row>
        <row r="2108">
          <cell r="C2108">
            <v>43972.259050925924</v>
          </cell>
        </row>
        <row r="2109">
          <cell r="C2109">
            <v>43972.259421296294</v>
          </cell>
        </row>
        <row r="2110">
          <cell r="C2110">
            <v>43972.260358796295</v>
          </cell>
        </row>
        <row r="2111">
          <cell r="C2111">
            <v>43972.261018518519</v>
          </cell>
        </row>
        <row r="2112">
          <cell r="C2112">
            <v>43972.269282407404</v>
          </cell>
        </row>
        <row r="2113">
          <cell r="C2113">
            <v>43972.272407407407</v>
          </cell>
        </row>
        <row r="2114">
          <cell r="C2114">
            <v>43972.272662037038</v>
          </cell>
        </row>
        <row r="2115">
          <cell r="C2115">
            <v>43972.276759259257</v>
          </cell>
        </row>
        <row r="2116">
          <cell r="C2116">
            <v>43972.277928240743</v>
          </cell>
        </row>
        <row r="2117">
          <cell r="C2117">
            <v>43972.281481481485</v>
          </cell>
        </row>
        <row r="2118">
          <cell r="C2118">
            <v>43972.28193287037</v>
          </cell>
        </row>
        <row r="2119">
          <cell r="C2119">
            <v>43972.284074074072</v>
          </cell>
        </row>
        <row r="2120">
          <cell r="C2120">
            <v>43972.285810185182</v>
          </cell>
        </row>
        <row r="2121">
          <cell r="C2121">
            <v>43972.288321759261</v>
          </cell>
        </row>
        <row r="2122">
          <cell r="C2122">
            <v>43972.288472222222</v>
          </cell>
        </row>
        <row r="2123">
          <cell r="C2123">
            <v>43972.289131944446</v>
          </cell>
        </row>
        <row r="2124">
          <cell r="C2124">
            <v>43972.289201388892</v>
          </cell>
        </row>
        <row r="2125">
          <cell r="C2125">
            <v>43972.289502314816</v>
          </cell>
        </row>
        <row r="2126">
          <cell r="C2126">
            <v>43972.291238425925</v>
          </cell>
        </row>
        <row r="2127">
          <cell r="C2127">
            <v>43972.291307870371</v>
          </cell>
        </row>
        <row r="2128">
          <cell r="C2128">
            <v>43972.292627314811</v>
          </cell>
        </row>
        <row r="2129">
          <cell r="C2129">
            <v>43972.294675925928</v>
          </cell>
        </row>
        <row r="2130">
          <cell r="C2130">
            <v>43972.296041666668</v>
          </cell>
        </row>
        <row r="2131">
          <cell r="C2131">
            <v>43972.297002314815</v>
          </cell>
        </row>
        <row r="2132">
          <cell r="C2132">
            <v>43972.298726851855</v>
          </cell>
        </row>
        <row r="2133">
          <cell r="C2133">
            <v>43972.299363425926</v>
          </cell>
        </row>
        <row r="2134">
          <cell r="C2134">
            <v>43972.30263888889</v>
          </cell>
        </row>
        <row r="2135">
          <cell r="C2135">
            <v>43972.302685185183</v>
          </cell>
        </row>
        <row r="2136">
          <cell r="C2136">
            <v>43972.306608796294</v>
          </cell>
        </row>
        <row r="2137">
          <cell r="C2137">
            <v>43972.309594907405</v>
          </cell>
        </row>
        <row r="2138">
          <cell r="C2138">
            <v>43972.311157407406</v>
          </cell>
        </row>
        <row r="2139">
          <cell r="C2139">
            <v>43972.312256944446</v>
          </cell>
        </row>
        <row r="2140">
          <cell r="C2140">
            <v>43972.313391203701</v>
          </cell>
        </row>
        <row r="2141">
          <cell r="C2141">
            <v>43972.313981481479</v>
          </cell>
        </row>
        <row r="2142">
          <cell r="C2142">
            <v>43972.314247685186</v>
          </cell>
        </row>
        <row r="2143">
          <cell r="C2143">
            <v>43972.315162037034</v>
          </cell>
        </row>
        <row r="2144">
          <cell r="C2144">
            <v>43972.315995370373</v>
          </cell>
        </row>
        <row r="2145">
          <cell r="C2145">
            <v>43972.31689814815</v>
          </cell>
        </row>
        <row r="2146">
          <cell r="C2146">
            <v>43972.317673611113</v>
          </cell>
        </row>
        <row r="2147">
          <cell r="C2147">
            <v>43972.318703703706</v>
          </cell>
        </row>
        <row r="2148">
          <cell r="C2148">
            <v>43972.318726851852</v>
          </cell>
        </row>
        <row r="2149">
          <cell r="C2149">
            <v>43972.31931712963</v>
          </cell>
        </row>
        <row r="2150">
          <cell r="C2150">
            <v>43972.319965277777</v>
          </cell>
        </row>
        <row r="2151">
          <cell r="C2151">
            <v>43972.322476851848</v>
          </cell>
        </row>
        <row r="2152">
          <cell r="C2152">
            <v>43972.322951388887</v>
          </cell>
        </row>
        <row r="2153">
          <cell r="C2153">
            <v>43972.323159722226</v>
          </cell>
        </row>
        <row r="2154">
          <cell r="C2154">
            <v>43972.324120370373</v>
          </cell>
        </row>
        <row r="2155">
          <cell r="C2155">
            <v>43972.325532407405</v>
          </cell>
        </row>
        <row r="2156">
          <cell r="C2156">
            <v>43972.326550925929</v>
          </cell>
        </row>
        <row r="2157">
          <cell r="C2157">
            <v>43972.327488425923</v>
          </cell>
        </row>
        <row r="2158">
          <cell r="C2158">
            <v>43972.328229166669</v>
          </cell>
        </row>
        <row r="2159">
          <cell r="C2159">
            <v>43972.329131944447</v>
          </cell>
        </row>
        <row r="2160">
          <cell r="C2160">
            <v>43972.332094907404</v>
          </cell>
        </row>
        <row r="2161">
          <cell r="C2161">
            <v>43972.333425925928</v>
          </cell>
        </row>
        <row r="2162">
          <cell r="C2162">
            <v>43972.334722222222</v>
          </cell>
        </row>
        <row r="2163">
          <cell r="C2163">
            <v>43972.335914351854</v>
          </cell>
        </row>
        <row r="2164">
          <cell r="C2164">
            <v>43972.336365740739</v>
          </cell>
        </row>
        <row r="2165">
          <cell r="C2165">
            <v>43972.337268518517</v>
          </cell>
        </row>
        <row r="2166">
          <cell r="C2166">
            <v>43972.338553240741</v>
          </cell>
        </row>
        <row r="2167">
          <cell r="C2167">
            <v>43972.340694444443</v>
          </cell>
        </row>
        <row r="2168">
          <cell r="C2168">
            <v>43972.340960648151</v>
          </cell>
        </row>
        <row r="2169">
          <cell r="C2169">
            <v>43972.341053240743</v>
          </cell>
        </row>
        <row r="2170">
          <cell r="C2170">
            <v>43972.342013888891</v>
          </cell>
        </row>
        <row r="2171">
          <cell r="C2171">
            <v>43972.342835648145</v>
          </cell>
        </row>
        <row r="2172">
          <cell r="C2172">
            <v>43972.343912037039</v>
          </cell>
        </row>
        <row r="2173">
          <cell r="C2173">
            <v>43972.345266203702</v>
          </cell>
        </row>
        <row r="2174">
          <cell r="C2174">
            <v>43972.346400462964</v>
          </cell>
        </row>
        <row r="2175">
          <cell r="C2175">
            <v>43972.347361111111</v>
          </cell>
        </row>
        <row r="2176">
          <cell r="C2176">
            <v>43972.348229166666</v>
          </cell>
        </row>
        <row r="2177">
          <cell r="C2177">
            <v>43972.348541666666</v>
          </cell>
        </row>
        <row r="2178">
          <cell r="C2178">
            <v>43972.348668981482</v>
          </cell>
        </row>
        <row r="2179">
          <cell r="C2179">
            <v>43972.349016203705</v>
          </cell>
        </row>
        <row r="2180">
          <cell r="C2180">
            <v>43972.34952546296</v>
          </cell>
        </row>
        <row r="2181">
          <cell r="C2181">
            <v>43972.351724537039</v>
          </cell>
        </row>
        <row r="2182">
          <cell r="C2182">
            <v>43972.351793981485</v>
          </cell>
        </row>
        <row r="2183">
          <cell r="C2183">
            <v>43972.352372685185</v>
          </cell>
        </row>
        <row r="2184">
          <cell r="C2184">
            <v>43972.353715277779</v>
          </cell>
        </row>
        <row r="2185">
          <cell r="C2185">
            <v>43972.355092592596</v>
          </cell>
        </row>
        <row r="2186">
          <cell r="C2186">
            <v>43972.355138888888</v>
          </cell>
        </row>
        <row r="2187">
          <cell r="C2187">
            <v>43972.35601851852</v>
          </cell>
        </row>
        <row r="2188">
          <cell r="C2188">
            <v>43972.357268518521</v>
          </cell>
        </row>
        <row r="2189">
          <cell r="C2189">
            <v>43972.357835648145</v>
          </cell>
        </row>
        <row r="2190">
          <cell r="C2190">
            <v>43972.358888888892</v>
          </cell>
        </row>
        <row r="2191">
          <cell r="C2191">
            <v>43972.358946759261</v>
          </cell>
        </row>
        <row r="2192">
          <cell r="C2192">
            <v>43972.359224537038</v>
          </cell>
        </row>
        <row r="2193">
          <cell r="C2193">
            <v>43972.359618055554</v>
          </cell>
        </row>
        <row r="2194">
          <cell r="C2194">
            <v>43972.359953703701</v>
          </cell>
        </row>
        <row r="2195">
          <cell r="C2195">
            <v>43972.361886574072</v>
          </cell>
        </row>
        <row r="2196">
          <cell r="C2196">
            <v>43972.362175925926</v>
          </cell>
        </row>
        <row r="2197">
          <cell r="C2197">
            <v>43972.362384259257</v>
          </cell>
        </row>
        <row r="2198">
          <cell r="C2198">
            <v>43972.363055555557</v>
          </cell>
        </row>
        <row r="2199">
          <cell r="C2199">
            <v>43972.36347222222</v>
          </cell>
        </row>
        <row r="2200">
          <cell r="C2200">
            <v>43972.363506944443</v>
          </cell>
        </row>
        <row r="2201">
          <cell r="C2201">
            <v>43972.364374999997</v>
          </cell>
        </row>
        <row r="2202">
          <cell r="C2202">
            <v>43972.365937499999</v>
          </cell>
        </row>
        <row r="2203">
          <cell r="C2203">
            <v>43972.366527777776</v>
          </cell>
        </row>
        <row r="2204">
          <cell r="C2204">
            <v>43972.368263888886</v>
          </cell>
        </row>
        <row r="2205">
          <cell r="C2205">
            <v>43972.368368055555</v>
          </cell>
        </row>
        <row r="2206">
          <cell r="C2206">
            <v>43972.369050925925</v>
          </cell>
        </row>
        <row r="2207">
          <cell r="C2207">
            <v>43972.369305555556</v>
          </cell>
        </row>
        <row r="2208">
          <cell r="C2208">
            <v>43972.369351851848</v>
          </cell>
        </row>
        <row r="2209">
          <cell r="C2209">
            <v>43972.369456018518</v>
          </cell>
        </row>
        <row r="2210">
          <cell r="C2210">
            <v>43972.369780092595</v>
          </cell>
        </row>
        <row r="2211">
          <cell r="C2211">
            <v>43972.369942129626</v>
          </cell>
        </row>
        <row r="2212">
          <cell r="C2212">
            <v>43972.370034722226</v>
          </cell>
        </row>
        <row r="2213">
          <cell r="C2213">
            <v>43972.370243055557</v>
          </cell>
        </row>
        <row r="2214">
          <cell r="C2214">
            <v>43972.370567129627</v>
          </cell>
        </row>
        <row r="2215">
          <cell r="C2215">
            <v>43972.370787037034</v>
          </cell>
        </row>
        <row r="2216">
          <cell r="C2216">
            <v>43972.370879629627</v>
          </cell>
        </row>
        <row r="2217">
          <cell r="C2217">
            <v>43972.371365740742</v>
          </cell>
        </row>
        <row r="2218">
          <cell r="C2218">
            <v>43972.371574074074</v>
          </cell>
        </row>
        <row r="2219">
          <cell r="C2219">
            <v>43972.371608796297</v>
          </cell>
        </row>
        <row r="2220">
          <cell r="C2220">
            <v>43972.371967592589</v>
          </cell>
        </row>
        <row r="2221">
          <cell r="C2221">
            <v>43972.372337962966</v>
          </cell>
        </row>
        <row r="2222">
          <cell r="C2222">
            <v>43972.372615740744</v>
          </cell>
        </row>
        <row r="2223">
          <cell r="C2223">
            <v>43972.373379629629</v>
          </cell>
        </row>
        <row r="2224">
          <cell r="C2224">
            <v>43972.373391203706</v>
          </cell>
        </row>
        <row r="2225">
          <cell r="C2225">
            <v>43972.373495370368</v>
          </cell>
        </row>
        <row r="2226">
          <cell r="C2226">
            <v>43972.373645833337</v>
          </cell>
        </row>
        <row r="2227">
          <cell r="C2227">
            <v>43972.374560185184</v>
          </cell>
        </row>
        <row r="2228">
          <cell r="C2228">
            <v>43972.375011574077</v>
          </cell>
        </row>
        <row r="2229">
          <cell r="C2229">
            <v>43972.375428240739</v>
          </cell>
        </row>
        <row r="2230">
          <cell r="C2230">
            <v>43972.376238425924</v>
          </cell>
        </row>
        <row r="2231">
          <cell r="C2231">
            <v>43972.376261574071</v>
          </cell>
        </row>
        <row r="2232">
          <cell r="C2232">
            <v>43972.376458333332</v>
          </cell>
        </row>
        <row r="2233">
          <cell r="C2233">
            <v>43972.376956018517</v>
          </cell>
        </row>
        <row r="2234">
          <cell r="C2234">
            <v>43972.377152777779</v>
          </cell>
        </row>
        <row r="2235">
          <cell r="C2235">
            <v>43972.377268518518</v>
          </cell>
        </row>
        <row r="2236">
          <cell r="C2236">
            <v>43972.377418981479</v>
          </cell>
        </row>
        <row r="2237">
          <cell r="C2237">
            <v>43972.377789351849</v>
          </cell>
        </row>
        <row r="2238">
          <cell r="C2238">
            <v>43972.377870370372</v>
          </cell>
        </row>
        <row r="2239">
          <cell r="C2239">
            <v>43972.377951388888</v>
          </cell>
        </row>
        <row r="2240">
          <cell r="C2240">
            <v>43972.378240740742</v>
          </cell>
        </row>
        <row r="2241">
          <cell r="C2241">
            <v>43972.378287037034</v>
          </cell>
        </row>
        <row r="2242">
          <cell r="C2242">
            <v>43972.378321759257</v>
          </cell>
        </row>
        <row r="2243">
          <cell r="C2243">
            <v>43972.378437500003</v>
          </cell>
        </row>
        <row r="2244">
          <cell r="C2244">
            <v>43972.378587962965</v>
          </cell>
        </row>
        <row r="2245">
          <cell r="C2245">
            <v>43972.37877314815</v>
          </cell>
        </row>
        <row r="2246">
          <cell r="C2246">
            <v>43972.379351851851</v>
          </cell>
        </row>
        <row r="2247">
          <cell r="C2247">
            <v>43972.379814814813</v>
          </cell>
        </row>
        <row r="2248">
          <cell r="C2248">
            <v>43972.380104166667</v>
          </cell>
        </row>
        <row r="2249">
          <cell r="C2249">
            <v>43972.380115740743</v>
          </cell>
        </row>
        <row r="2250">
          <cell r="C2250">
            <v>43972.380347222221</v>
          </cell>
        </row>
        <row r="2251">
          <cell r="C2251">
            <v>43972.380520833336</v>
          </cell>
        </row>
        <row r="2252">
          <cell r="C2252">
            <v>43972.38113425926</v>
          </cell>
        </row>
        <row r="2253">
          <cell r="C2253">
            <v>43972.38177083333</v>
          </cell>
        </row>
        <row r="2254">
          <cell r="C2254">
            <v>43972.382060185184</v>
          </cell>
        </row>
        <row r="2255">
          <cell r="C2255">
            <v>43972.382256944446</v>
          </cell>
        </row>
        <row r="2256">
          <cell r="C2256">
            <v>43972.382337962961</v>
          </cell>
        </row>
        <row r="2257">
          <cell r="C2257">
            <v>43972.382395833331</v>
          </cell>
        </row>
        <row r="2258">
          <cell r="C2258">
            <v>43972.382523148146</v>
          </cell>
        </row>
        <row r="2259">
          <cell r="C2259">
            <v>43972.382685185185</v>
          </cell>
        </row>
        <row r="2260">
          <cell r="C2260">
            <v>43972.382800925923</v>
          </cell>
        </row>
        <row r="2261">
          <cell r="C2261">
            <v>43972.383101851854</v>
          </cell>
        </row>
        <row r="2262">
          <cell r="C2262">
            <v>43972.383194444446</v>
          </cell>
        </row>
        <row r="2263">
          <cell r="C2263">
            <v>43972.383344907408</v>
          </cell>
        </row>
        <row r="2264">
          <cell r="C2264">
            <v>43972.383425925924</v>
          </cell>
        </row>
        <row r="2265">
          <cell r="C2265">
            <v>43972.383483796293</v>
          </cell>
        </row>
        <row r="2266">
          <cell r="C2266">
            <v>43972.383483796293</v>
          </cell>
        </row>
        <row r="2267">
          <cell r="C2267">
            <v>43972.383530092593</v>
          </cell>
        </row>
        <row r="2268">
          <cell r="C2268">
            <v>43972.383564814816</v>
          </cell>
        </row>
        <row r="2269">
          <cell r="C2269">
            <v>43972.383611111109</v>
          </cell>
        </row>
        <row r="2270">
          <cell r="C2270">
            <v>43972.383842592593</v>
          </cell>
        </row>
        <row r="2271">
          <cell r="C2271">
            <v>43972.383912037039</v>
          </cell>
        </row>
        <row r="2272">
          <cell r="C2272">
            <v>43972.383958333332</v>
          </cell>
        </row>
        <row r="2273">
          <cell r="C2273">
            <v>43972.384074074071</v>
          </cell>
        </row>
        <row r="2274">
          <cell r="C2274">
            <v>43972.384548611109</v>
          </cell>
        </row>
        <row r="2275">
          <cell r="C2275">
            <v>43972.384571759256</v>
          </cell>
        </row>
        <row r="2276">
          <cell r="C2276">
            <v>43972.384583333333</v>
          </cell>
        </row>
        <row r="2277">
          <cell r="C2277">
            <v>43972.384976851848</v>
          </cell>
        </row>
        <row r="2278">
          <cell r="C2278">
            <v>43972.385104166664</v>
          </cell>
        </row>
        <row r="2279">
          <cell r="C2279">
            <v>43972.385115740741</v>
          </cell>
        </row>
        <row r="2280">
          <cell r="C2280">
            <v>43972.385162037041</v>
          </cell>
        </row>
        <row r="2281">
          <cell r="C2281">
            <v>43972.38517361111</v>
          </cell>
        </row>
        <row r="2282">
          <cell r="C2282">
            <v>43972.385254629633</v>
          </cell>
        </row>
        <row r="2283">
          <cell r="C2283">
            <v>43972.385254629633</v>
          </cell>
        </row>
        <row r="2284">
          <cell r="C2284">
            <v>43972.385266203702</v>
          </cell>
        </row>
        <row r="2285">
          <cell r="C2285">
            <v>43972.385266203702</v>
          </cell>
        </row>
        <row r="2286">
          <cell r="C2286">
            <v>43972.385312500002</v>
          </cell>
        </row>
        <row r="2287">
          <cell r="C2287">
            <v>43972.385381944441</v>
          </cell>
        </row>
        <row r="2288">
          <cell r="C2288">
            <v>43972.385393518518</v>
          </cell>
        </row>
        <row r="2289">
          <cell r="C2289">
            <v>43972.385416666664</v>
          </cell>
        </row>
        <row r="2290">
          <cell r="C2290">
            <v>43972.38554398148</v>
          </cell>
        </row>
        <row r="2291">
          <cell r="C2291">
            <v>43972.385567129626</v>
          </cell>
        </row>
        <row r="2292">
          <cell r="C2292">
            <v>43972.385625000003</v>
          </cell>
        </row>
        <row r="2293">
          <cell r="C2293">
            <v>43972.385625000003</v>
          </cell>
        </row>
        <row r="2294">
          <cell r="C2294">
            <v>43972.385706018518</v>
          </cell>
        </row>
        <row r="2295">
          <cell r="C2295">
            <v>43972.385729166665</v>
          </cell>
        </row>
        <row r="2296">
          <cell r="C2296">
            <v>43972.385891203703</v>
          </cell>
        </row>
        <row r="2297">
          <cell r="C2297">
            <v>43972.385891203703</v>
          </cell>
        </row>
        <row r="2298">
          <cell r="C2298">
            <v>43972.385949074072</v>
          </cell>
        </row>
        <row r="2299">
          <cell r="C2299">
            <v>43972.385972222219</v>
          </cell>
        </row>
        <row r="2300">
          <cell r="C2300">
            <v>43972.386087962965</v>
          </cell>
        </row>
        <row r="2301">
          <cell r="C2301">
            <v>43972.386111111111</v>
          </cell>
        </row>
        <row r="2302">
          <cell r="C2302">
            <v>43972.386134259257</v>
          </cell>
        </row>
        <row r="2303">
          <cell r="C2303">
            <v>43972.386180555557</v>
          </cell>
        </row>
        <row r="2304">
          <cell r="C2304">
            <v>43972.386180555557</v>
          </cell>
        </row>
        <row r="2305">
          <cell r="C2305">
            <v>43972.386261574073</v>
          </cell>
        </row>
        <row r="2306">
          <cell r="C2306">
            <v>43972.386296296296</v>
          </cell>
        </row>
        <row r="2307">
          <cell r="C2307">
            <v>43972.386331018519</v>
          </cell>
        </row>
        <row r="2308">
          <cell r="C2308">
            <v>43972.386331018519</v>
          </cell>
        </row>
        <row r="2309">
          <cell r="C2309">
            <v>43972.386331018519</v>
          </cell>
        </row>
        <row r="2310">
          <cell r="C2310">
            <v>43972.386458333334</v>
          </cell>
        </row>
        <row r="2311">
          <cell r="C2311">
            <v>43972.386504629627</v>
          </cell>
        </row>
        <row r="2312">
          <cell r="C2312">
            <v>43972.386562500003</v>
          </cell>
        </row>
        <row r="2313">
          <cell r="C2313">
            <v>43972.38658564815</v>
          </cell>
        </row>
        <row r="2314">
          <cell r="C2314">
            <v>43972.386701388888</v>
          </cell>
        </row>
        <row r="2315">
          <cell r="C2315">
            <v>43972.386747685188</v>
          </cell>
        </row>
        <row r="2316">
          <cell r="C2316">
            <v>43972.386759259258</v>
          </cell>
        </row>
        <row r="2317">
          <cell r="C2317">
            <v>43972.386805555558</v>
          </cell>
        </row>
        <row r="2318">
          <cell r="C2318">
            <v>43972.38685185185</v>
          </cell>
        </row>
        <row r="2319">
          <cell r="C2319">
            <v>43972.38685185185</v>
          </cell>
        </row>
        <row r="2320">
          <cell r="C2320">
            <v>43972.38685185185</v>
          </cell>
        </row>
        <row r="2321">
          <cell r="C2321">
            <v>43972.386932870373</v>
          </cell>
        </row>
        <row r="2322">
          <cell r="C2322">
            <v>43972.386944444443</v>
          </cell>
        </row>
        <row r="2323">
          <cell r="C2323">
            <v>43972.386967592596</v>
          </cell>
        </row>
        <row r="2324">
          <cell r="C2324">
            <v>43972.386967592596</v>
          </cell>
        </row>
        <row r="2325">
          <cell r="C2325">
            <v>43972.387060185189</v>
          </cell>
        </row>
        <row r="2326">
          <cell r="C2326">
            <v>43972.387094907404</v>
          </cell>
        </row>
        <row r="2327">
          <cell r="C2327">
            <v>43972.387175925927</v>
          </cell>
        </row>
        <row r="2328">
          <cell r="C2328">
            <v>43972.38722222222</v>
          </cell>
        </row>
        <row r="2329">
          <cell r="C2329">
            <v>43972.38722222222</v>
          </cell>
        </row>
        <row r="2330">
          <cell r="C2330">
            <v>43972.387256944443</v>
          </cell>
        </row>
        <row r="2331">
          <cell r="C2331">
            <v>43972.387291666666</v>
          </cell>
        </row>
        <row r="2332">
          <cell r="C2332">
            <v>43972.387303240743</v>
          </cell>
        </row>
        <row r="2333">
          <cell r="C2333">
            <v>43972.387384259258</v>
          </cell>
        </row>
        <row r="2334">
          <cell r="C2334">
            <v>43972.387465277781</v>
          </cell>
        </row>
        <row r="2335">
          <cell r="C2335">
            <v>43972.387465277781</v>
          </cell>
        </row>
        <row r="2336">
          <cell r="C2336">
            <v>43972.387557870374</v>
          </cell>
        </row>
        <row r="2337">
          <cell r="C2337">
            <v>43972.387638888889</v>
          </cell>
        </row>
        <row r="2338">
          <cell r="C2338">
            <v>43972.387650462966</v>
          </cell>
        </row>
        <row r="2339">
          <cell r="C2339">
            <v>43972.387719907405</v>
          </cell>
        </row>
        <row r="2340">
          <cell r="C2340">
            <v>43972.387789351851</v>
          </cell>
        </row>
        <row r="2341">
          <cell r="C2341">
            <v>43972.387800925928</v>
          </cell>
        </row>
        <row r="2342">
          <cell r="C2342">
            <v>43972.38784722222</v>
          </cell>
        </row>
        <row r="2343">
          <cell r="C2343">
            <v>43972.387881944444</v>
          </cell>
        </row>
        <row r="2344">
          <cell r="C2344">
            <v>43972.387962962966</v>
          </cell>
        </row>
        <row r="2345">
          <cell r="C2345">
            <v>43972.387974537036</v>
          </cell>
        </row>
        <row r="2346">
          <cell r="C2346">
            <v>43972.38821759259</v>
          </cell>
        </row>
        <row r="2347">
          <cell r="C2347">
            <v>43972.388680555552</v>
          </cell>
        </row>
        <row r="2348">
          <cell r="C2348">
            <v>43972.389131944445</v>
          </cell>
        </row>
        <row r="2349">
          <cell r="C2349">
            <v>43972.389490740738</v>
          </cell>
        </row>
        <row r="2350">
          <cell r="C2350">
            <v>43972.3903125</v>
          </cell>
        </row>
        <row r="2351">
          <cell r="C2351">
            <v>43972.390520833331</v>
          </cell>
        </row>
        <row r="2352">
          <cell r="C2352">
            <v>43972.390775462962</v>
          </cell>
        </row>
        <row r="2353">
          <cell r="C2353">
            <v>43972.391180555554</v>
          </cell>
        </row>
        <row r="2354">
          <cell r="C2354">
            <v>43972.393680555557</v>
          </cell>
        </row>
        <row r="2355">
          <cell r="C2355">
            <v>43972.393842592595</v>
          </cell>
        </row>
        <row r="2356">
          <cell r="C2356">
            <v>43972.395219907405</v>
          </cell>
        </row>
        <row r="2357">
          <cell r="C2357">
            <v>43972.395613425928</v>
          </cell>
        </row>
        <row r="2358">
          <cell r="C2358">
            <v>43972.39707175926</v>
          </cell>
        </row>
        <row r="2359">
          <cell r="C2359">
            <v>43972.397372685184</v>
          </cell>
        </row>
        <row r="2360">
          <cell r="C2360">
            <v>43972.397557870368</v>
          </cell>
        </row>
        <row r="2361">
          <cell r="C2361">
            <v>43972.3981712963</v>
          </cell>
        </row>
        <row r="2362">
          <cell r="C2362">
            <v>43972.3987037037</v>
          </cell>
        </row>
        <row r="2363">
          <cell r="C2363">
            <v>43972.399594907409</v>
          </cell>
        </row>
        <row r="2364">
          <cell r="C2364">
            <v>43972.401307870372</v>
          </cell>
        </row>
        <row r="2365">
          <cell r="C2365">
            <v>43972.401469907411</v>
          </cell>
        </row>
        <row r="2366">
          <cell r="C2366">
            <v>43972.40152777778</v>
          </cell>
        </row>
        <row r="2367">
          <cell r="C2367">
            <v>43972.401817129627</v>
          </cell>
        </row>
        <row r="2368">
          <cell r="C2368">
            <v>43972.401909722219</v>
          </cell>
        </row>
        <row r="2369">
          <cell r="C2369">
            <v>43972.401979166665</v>
          </cell>
        </row>
        <row r="2370">
          <cell r="C2370">
            <v>43972.402499999997</v>
          </cell>
        </row>
        <row r="2371">
          <cell r="C2371">
            <v>43972.404861111114</v>
          </cell>
        </row>
        <row r="2372">
          <cell r="C2372">
            <v>43972.405543981484</v>
          </cell>
        </row>
        <row r="2373">
          <cell r="C2373">
            <v>43972.406331018516</v>
          </cell>
        </row>
        <row r="2374">
          <cell r="C2374">
            <v>43972.40697916667</v>
          </cell>
        </row>
        <row r="2375">
          <cell r="C2375">
            <v>43972.406990740739</v>
          </cell>
        </row>
        <row r="2376">
          <cell r="C2376">
            <v>43972.407256944447</v>
          </cell>
        </row>
        <row r="2377">
          <cell r="C2377">
            <v>43972.407511574071</v>
          </cell>
        </row>
        <row r="2378">
          <cell r="C2378">
            <v>43972.407905092594</v>
          </cell>
        </row>
        <row r="2379">
          <cell r="C2379">
            <v>43972.409004629626</v>
          </cell>
        </row>
        <row r="2380">
          <cell r="C2380">
            <v>43972.409016203703</v>
          </cell>
        </row>
        <row r="2381">
          <cell r="C2381">
            <v>43972.410300925927</v>
          </cell>
        </row>
        <row r="2382">
          <cell r="C2382">
            <v>43972.410682870373</v>
          </cell>
        </row>
        <row r="2383">
          <cell r="C2383">
            <v>43972.41138888889</v>
          </cell>
        </row>
        <row r="2384">
          <cell r="C2384">
            <v>43972.411851851852</v>
          </cell>
        </row>
        <row r="2385">
          <cell r="C2385">
            <v>43972.411944444444</v>
          </cell>
        </row>
        <row r="2386">
          <cell r="C2386">
            <v>43972.412569444445</v>
          </cell>
        </row>
        <row r="2387">
          <cell r="C2387">
            <v>43972.413495370369</v>
          </cell>
        </row>
        <row r="2388">
          <cell r="C2388">
            <v>43972.413854166669</v>
          </cell>
        </row>
        <row r="2389">
          <cell r="C2389">
            <v>43972.413981481484</v>
          </cell>
        </row>
        <row r="2390">
          <cell r="C2390">
            <v>43972.414085648146</v>
          </cell>
        </row>
        <row r="2391">
          <cell r="C2391">
            <v>43972.414375</v>
          </cell>
        </row>
        <row r="2392">
          <cell r="C2392">
            <v>43972.414548611108</v>
          </cell>
        </row>
        <row r="2393">
          <cell r="C2393">
            <v>43972.414664351854</v>
          </cell>
        </row>
        <row r="2394">
          <cell r="C2394">
            <v>43972.414780092593</v>
          </cell>
        </row>
        <row r="2395">
          <cell r="C2395">
            <v>43972.415601851855</v>
          </cell>
        </row>
        <row r="2396">
          <cell r="C2396">
            <v>43972.417013888888</v>
          </cell>
        </row>
        <row r="2397">
          <cell r="C2397">
            <v>43972.417395833334</v>
          </cell>
        </row>
        <row r="2398">
          <cell r="C2398">
            <v>43972.417453703703</v>
          </cell>
        </row>
        <row r="2399">
          <cell r="C2399">
            <v>43972.417881944442</v>
          </cell>
        </row>
        <row r="2400">
          <cell r="C2400">
            <v>43972.420011574075</v>
          </cell>
        </row>
        <row r="2401">
          <cell r="C2401">
            <v>43972.420081018521</v>
          </cell>
        </row>
        <row r="2402">
          <cell r="C2402">
            <v>43972.421770833331</v>
          </cell>
        </row>
        <row r="2403">
          <cell r="C2403">
            <v>43972.426087962966</v>
          </cell>
        </row>
        <row r="2404">
          <cell r="C2404">
            <v>43972.427685185183</v>
          </cell>
        </row>
        <row r="2405">
          <cell r="C2405">
            <v>43972.431030092594</v>
          </cell>
        </row>
        <row r="2406">
          <cell r="C2406">
            <v>43972.431273148148</v>
          </cell>
        </row>
        <row r="2407">
          <cell r="C2407">
            <v>43972.432071759256</v>
          </cell>
        </row>
        <row r="2408">
          <cell r="C2408">
            <v>43972.432141203702</v>
          </cell>
        </row>
        <row r="2409">
          <cell r="C2409">
            <v>43972.432650462964</v>
          </cell>
        </row>
        <row r="2410">
          <cell r="C2410">
            <v>43972.43273148148</v>
          </cell>
        </row>
        <row r="2411">
          <cell r="C2411">
            <v>43972.432951388888</v>
          </cell>
        </row>
        <row r="2412">
          <cell r="C2412">
            <v>43972.433541666665</v>
          </cell>
        </row>
        <row r="2413">
          <cell r="C2413">
            <v>43972.434421296297</v>
          </cell>
        </row>
        <row r="2414">
          <cell r="C2414">
            <v>43972.434849537036</v>
          </cell>
        </row>
        <row r="2415">
          <cell r="C2415">
            <v>43972.43546296296</v>
          </cell>
        </row>
        <row r="2416">
          <cell r="C2416">
            <v>43972.437094907407</v>
          </cell>
        </row>
        <row r="2417">
          <cell r="C2417">
            <v>43972.437754629631</v>
          </cell>
        </row>
        <row r="2418">
          <cell r="C2418">
            <v>43972.438217592593</v>
          </cell>
        </row>
        <row r="2419">
          <cell r="C2419">
            <v>43972.439884259256</v>
          </cell>
        </row>
        <row r="2420">
          <cell r="C2420">
            <v>43972.440358796295</v>
          </cell>
        </row>
        <row r="2421">
          <cell r="C2421">
            <v>43972.440949074073</v>
          </cell>
        </row>
        <row r="2422">
          <cell r="C2422">
            <v>43972.441527777781</v>
          </cell>
        </row>
        <row r="2423">
          <cell r="C2423">
            <v>43972.44195601852</v>
          </cell>
        </row>
        <row r="2424">
          <cell r="C2424">
            <v>43972.442337962966</v>
          </cell>
        </row>
        <row r="2425">
          <cell r="C2425">
            <v>43972.442465277774</v>
          </cell>
        </row>
        <row r="2426">
          <cell r="C2426">
            <v>43972.444409722222</v>
          </cell>
        </row>
        <row r="2427">
          <cell r="C2427">
            <v>43972.444618055553</v>
          </cell>
        </row>
        <row r="2428">
          <cell r="C2428">
            <v>43972.444652777776</v>
          </cell>
        </row>
        <row r="2429">
          <cell r="C2429">
            <v>43972.445243055554</v>
          </cell>
        </row>
        <row r="2430">
          <cell r="C2430">
            <v>43972.44635416667</v>
          </cell>
        </row>
        <row r="2431">
          <cell r="C2431">
            <v>43972.446388888886</v>
          </cell>
        </row>
        <row r="2432">
          <cell r="C2432">
            <v>43972.446504629632</v>
          </cell>
        </row>
        <row r="2433">
          <cell r="C2433">
            <v>43972.446736111109</v>
          </cell>
        </row>
        <row r="2434">
          <cell r="C2434">
            <v>43972.447534722225</v>
          </cell>
        </row>
        <row r="2435">
          <cell r="C2435">
            <v>43972.447604166664</v>
          </cell>
        </row>
        <row r="2436">
          <cell r="C2436">
            <v>43972.448738425926</v>
          </cell>
        </row>
        <row r="2437">
          <cell r="C2437">
            <v>43972.450173611112</v>
          </cell>
        </row>
        <row r="2438">
          <cell r="C2438">
            <v>43972.45040509259</v>
          </cell>
        </row>
        <row r="2439">
          <cell r="C2439">
            <v>43972.451643518521</v>
          </cell>
        </row>
        <row r="2440">
          <cell r="C2440">
            <v>43972.452592592592</v>
          </cell>
        </row>
        <row r="2441">
          <cell r="C2441">
            <v>43972.453206018516</v>
          </cell>
        </row>
        <row r="2442">
          <cell r="C2442">
            <v>43972.453564814816</v>
          </cell>
        </row>
        <row r="2443">
          <cell r="C2443">
            <v>43972.454976851855</v>
          </cell>
        </row>
        <row r="2444">
          <cell r="C2444">
            <v>43972.455266203702</v>
          </cell>
        </row>
        <row r="2445">
          <cell r="C2445">
            <v>43972.455694444441</v>
          </cell>
        </row>
        <row r="2446">
          <cell r="C2446">
            <v>43972.45784722222</v>
          </cell>
        </row>
        <row r="2447">
          <cell r="C2447">
            <v>43972.458402777775</v>
          </cell>
        </row>
        <row r="2448">
          <cell r="C2448">
            <v>43972.458449074074</v>
          </cell>
        </row>
        <row r="2449">
          <cell r="C2449">
            <v>43972.459710648145</v>
          </cell>
        </row>
        <row r="2450">
          <cell r="C2450">
            <v>43972.460856481484</v>
          </cell>
        </row>
        <row r="2451">
          <cell r="C2451">
            <v>43972.461331018516</v>
          </cell>
        </row>
        <row r="2452">
          <cell r="C2452">
            <v>43972.462048611109</v>
          </cell>
        </row>
        <row r="2453">
          <cell r="C2453">
            <v>43972.462384259263</v>
          </cell>
        </row>
        <row r="2454">
          <cell r="C2454">
            <v>43972.462858796294</v>
          </cell>
        </row>
        <row r="2455">
          <cell r="C2455">
            <v>43972.463136574072</v>
          </cell>
        </row>
        <row r="2456">
          <cell r="C2456">
            <v>43972.463472222225</v>
          </cell>
        </row>
        <row r="2457">
          <cell r="C2457">
            <v>43972.464560185188</v>
          </cell>
        </row>
        <row r="2458">
          <cell r="C2458">
            <v>43972.466412037036</v>
          </cell>
        </row>
        <row r="2459">
          <cell r="C2459">
            <v>43972.467372685183</v>
          </cell>
        </row>
        <row r="2460">
          <cell r="C2460">
            <v>43972.4684837963</v>
          </cell>
        </row>
        <row r="2461">
          <cell r="C2461">
            <v>43972.469421296293</v>
          </cell>
        </row>
        <row r="2462">
          <cell r="C2462">
            <v>43972.471388888887</v>
          </cell>
        </row>
        <row r="2463">
          <cell r="C2463">
            <v>43972.471597222226</v>
          </cell>
        </row>
        <row r="2464">
          <cell r="C2464">
            <v>43972.472002314818</v>
          </cell>
        </row>
        <row r="2465">
          <cell r="C2465">
            <v>43972.472824074073</v>
          </cell>
        </row>
        <row r="2466">
          <cell r="C2466">
            <v>43972.472905092596</v>
          </cell>
        </row>
        <row r="2467">
          <cell r="C2467">
            <v>43972.472916666666</v>
          </cell>
        </row>
        <row r="2468">
          <cell r="C2468">
            <v>43972.473437499997</v>
          </cell>
        </row>
        <row r="2469">
          <cell r="C2469">
            <v>43972.47347222222</v>
          </cell>
        </row>
        <row r="2470">
          <cell r="C2470">
            <v>43972.473611111112</v>
          </cell>
        </row>
        <row r="2471">
          <cell r="C2471">
            <v>43972.47383101852</v>
          </cell>
        </row>
        <row r="2472">
          <cell r="C2472">
            <v>43972.474016203705</v>
          </cell>
        </row>
        <row r="2473">
          <cell r="C2473">
            <v>43972.474247685182</v>
          </cell>
        </row>
        <row r="2474">
          <cell r="C2474">
            <v>43972.475162037037</v>
          </cell>
        </row>
        <row r="2475">
          <cell r="C2475">
            <v>43972.475729166668</v>
          </cell>
        </row>
        <row r="2476">
          <cell r="C2476">
            <v>43972.475844907407</v>
          </cell>
        </row>
        <row r="2477">
          <cell r="C2477">
            <v>43972.476122685184</v>
          </cell>
        </row>
        <row r="2478">
          <cell r="C2478">
            <v>43972.476238425923</v>
          </cell>
        </row>
        <row r="2479">
          <cell r="C2479">
            <v>43972.476261574076</v>
          </cell>
        </row>
        <row r="2480">
          <cell r="C2480">
            <v>43972.477187500001</v>
          </cell>
        </row>
        <row r="2481">
          <cell r="C2481">
            <v>43972.47760416667</v>
          </cell>
        </row>
        <row r="2482">
          <cell r="C2482">
            <v>43972.478055555555</v>
          </cell>
        </row>
        <row r="2483">
          <cell r="C2483">
            <v>43972.478344907409</v>
          </cell>
        </row>
        <row r="2484">
          <cell r="C2484">
            <v>43972.478449074071</v>
          </cell>
        </row>
        <row r="2485">
          <cell r="C2485">
            <v>43972.497430555559</v>
          </cell>
        </row>
        <row r="2486">
          <cell r="C2486">
            <v>43972.497546296298</v>
          </cell>
        </row>
        <row r="2487">
          <cell r="C2487">
            <v>43972.498865740738</v>
          </cell>
        </row>
        <row r="2488">
          <cell r="C2488">
            <v>43972.499583333331</v>
          </cell>
        </row>
        <row r="2489">
          <cell r="C2489">
            <v>43972.502511574072</v>
          </cell>
        </row>
        <row r="2490">
          <cell r="C2490">
            <v>43972.503865740742</v>
          </cell>
        </row>
        <row r="2491">
          <cell r="C2491">
            <v>43972.505300925928</v>
          </cell>
        </row>
        <row r="2492">
          <cell r="C2492">
            <v>43972.505590277775</v>
          </cell>
        </row>
        <row r="2493">
          <cell r="C2493">
            <v>43972.510601851849</v>
          </cell>
        </row>
        <row r="2494">
          <cell r="C2494">
            <v>43972.515972222223</v>
          </cell>
        </row>
        <row r="2495">
          <cell r="C2495">
            <v>43972.517002314817</v>
          </cell>
        </row>
        <row r="2496">
          <cell r="C2496">
            <v>43972.517974537041</v>
          </cell>
        </row>
        <row r="2497">
          <cell r="C2497">
            <v>43972.518726851849</v>
          </cell>
        </row>
        <row r="2498">
          <cell r="C2498">
            <v>43972.518773148149</v>
          </cell>
        </row>
        <row r="2499">
          <cell r="C2499">
            <v>43972.520057870373</v>
          </cell>
        </row>
        <row r="2500">
          <cell r="C2500">
            <v>43972.522013888891</v>
          </cell>
        </row>
        <row r="2501">
          <cell r="C2501">
            <v>43972.527685185189</v>
          </cell>
        </row>
        <row r="2502">
          <cell r="C2502">
            <v>43972.528807870367</v>
          </cell>
        </row>
        <row r="2503">
          <cell r="C2503">
            <v>43972.536608796298</v>
          </cell>
        </row>
        <row r="2504">
          <cell r="C2504">
            <v>43972.53837962963</v>
          </cell>
        </row>
        <row r="2505">
          <cell r="C2505">
            <v>43972.539606481485</v>
          </cell>
        </row>
        <row r="2506">
          <cell r="C2506">
            <v>43972.542199074072</v>
          </cell>
        </row>
        <row r="2507">
          <cell r="C2507">
            <v>43972.554456018515</v>
          </cell>
        </row>
        <row r="2508">
          <cell r="C2508">
            <v>43972.557384259257</v>
          </cell>
        </row>
        <row r="2509">
          <cell r="C2509">
            <v>43972.558136574073</v>
          </cell>
        </row>
        <row r="2510">
          <cell r="C2510">
            <v>43972.561712962961</v>
          </cell>
        </row>
        <row r="2511">
          <cell r="C2511">
            <v>43972.562141203707</v>
          </cell>
        </row>
        <row r="2512">
          <cell r="C2512">
            <v>43972.57234953704</v>
          </cell>
        </row>
        <row r="2513">
          <cell r="C2513">
            <v>43972.574340277781</v>
          </cell>
        </row>
        <row r="2514">
          <cell r="C2514">
            <v>43972.574629629627</v>
          </cell>
        </row>
        <row r="2515">
          <cell r="C2515">
            <v>43972.575995370367</v>
          </cell>
        </row>
        <row r="2516">
          <cell r="C2516">
            <v>43972.576655092591</v>
          </cell>
        </row>
        <row r="2517">
          <cell r="C2517">
            <v>43972.577175925922</v>
          </cell>
        </row>
        <row r="2518">
          <cell r="C2518">
            <v>43972.578449074077</v>
          </cell>
        </row>
        <row r="2519">
          <cell r="C2519">
            <v>43972.579074074078</v>
          </cell>
        </row>
        <row r="2520">
          <cell r="C2520">
            <v>43972.582499999997</v>
          </cell>
        </row>
        <row r="2521">
          <cell r="C2521">
            <v>43972.587210648147</v>
          </cell>
        </row>
        <row r="2522">
          <cell r="C2522">
            <v>43972.598310185182</v>
          </cell>
        </row>
        <row r="2523">
          <cell r="C2523">
            <v>43973.006006944444</v>
          </cell>
        </row>
        <row r="2524">
          <cell r="C2524">
            <v>43972.645416666666</v>
          </cell>
        </row>
        <row r="2525">
          <cell r="C2525">
            <v>43972.676770833335</v>
          </cell>
        </row>
        <row r="2526">
          <cell r="C2526">
            <v>43972.801782407405</v>
          </cell>
        </row>
        <row r="2527">
          <cell r="C2527">
            <v>43972.614861111113</v>
          </cell>
        </row>
        <row r="2528">
          <cell r="C2528">
            <v>43973.022407407407</v>
          </cell>
        </row>
        <row r="2529">
          <cell r="C2529">
            <v>43972.928865740738</v>
          </cell>
        </row>
        <row r="2530">
          <cell r="C2530">
            <v>43972.803969907407</v>
          </cell>
        </row>
        <row r="2531">
          <cell r="C2531">
            <v>43973.023217592592</v>
          </cell>
        </row>
        <row r="2532">
          <cell r="C2532">
            <v>43972.7734375</v>
          </cell>
        </row>
        <row r="2533">
          <cell r="C2533">
            <v>43972.865347222221</v>
          </cell>
        </row>
        <row r="2534">
          <cell r="C2534">
            <v>43972.961516203701</v>
          </cell>
        </row>
        <row r="2535">
          <cell r="C2535">
            <v>43972.743356481478</v>
          </cell>
        </row>
        <row r="2536">
          <cell r="C2536">
            <v>43972.619039351855</v>
          </cell>
        </row>
        <row r="2537">
          <cell r="C2537">
            <v>43972.620439814818</v>
          </cell>
        </row>
        <row r="2538">
          <cell r="C2538">
            <v>43972.745636574073</v>
          </cell>
        </row>
        <row r="2539">
          <cell r="C2539">
            <v>43972.620706018519</v>
          </cell>
        </row>
        <row r="2540">
          <cell r="C2540">
            <v>43972.840868055559</v>
          </cell>
        </row>
        <row r="2541">
          <cell r="C2541">
            <v>43972.71634259259</v>
          </cell>
        </row>
        <row r="2542">
          <cell r="C2542">
            <v>43972.622939814813</v>
          </cell>
        </row>
        <row r="2543">
          <cell r="C2543">
            <v>43972.655150462961</v>
          </cell>
        </row>
        <row r="2544">
          <cell r="C2544">
            <v>43972.656111111108</v>
          </cell>
        </row>
        <row r="2545">
          <cell r="C2545">
            <v>43972.656168981484</v>
          </cell>
        </row>
        <row r="2546">
          <cell r="C2546">
            <v>43972.656736111108</v>
          </cell>
        </row>
        <row r="2547">
          <cell r="C2547">
            <v>43972.782106481478</v>
          </cell>
        </row>
        <row r="2548">
          <cell r="C2548">
            <v>43972.688599537039</v>
          </cell>
        </row>
        <row r="2549">
          <cell r="C2549">
            <v>43972.751192129632</v>
          </cell>
        </row>
        <row r="2550">
          <cell r="C2550">
            <v>43972.84542824074</v>
          </cell>
        </row>
        <row r="2551">
          <cell r="C2551">
            <v>43972.939618055556</v>
          </cell>
        </row>
        <row r="2552">
          <cell r="C2552">
            <v>43972.628032407411</v>
          </cell>
        </row>
        <row r="2553">
          <cell r="C2553">
            <v>43972.755416666667</v>
          </cell>
        </row>
        <row r="2554">
          <cell r="C2554">
            <v>43972.819085648145</v>
          </cell>
        </row>
        <row r="2555">
          <cell r="C2555">
            <v>43972.850787037038</v>
          </cell>
        </row>
        <row r="2556">
          <cell r="C2556">
            <v>43972.695451388892</v>
          </cell>
        </row>
        <row r="2557">
          <cell r="C2557">
            <v>43972.603252314817</v>
          </cell>
        </row>
        <row r="2558">
          <cell r="C2558">
            <v>43972.791597222225</v>
          </cell>
        </row>
        <row r="2559">
          <cell r="C2559">
            <v>43972.635613425926</v>
          </cell>
        </row>
        <row r="2560">
          <cell r="C2560">
            <v>43972.666863425926</v>
          </cell>
        </row>
        <row r="2561">
          <cell r="C2561">
            <v>43972.604826388888</v>
          </cell>
        </row>
        <row r="2562">
          <cell r="C2562">
            <v>43972.94872685185</v>
          </cell>
        </row>
        <row r="2563">
          <cell r="C2563">
            <v>43972.793275462966</v>
          </cell>
        </row>
        <row r="2564">
          <cell r="C2564">
            <v>43972.949594907404</v>
          </cell>
        </row>
        <row r="2565">
          <cell r="C2565">
            <v>43972.637662037036</v>
          </cell>
        </row>
        <row r="2566">
          <cell r="C2566">
            <v>43972.700312499997</v>
          </cell>
        </row>
        <row r="2567">
          <cell r="C2567">
            <v>43972.607407407406</v>
          </cell>
        </row>
        <row r="2568">
          <cell r="C2568">
            <v>43972.608437499999</v>
          </cell>
        </row>
        <row r="2569">
          <cell r="C2569">
            <v>43972.608460648145</v>
          </cell>
        </row>
        <row r="2570">
          <cell r="C2570">
            <v>43972.734282407408</v>
          </cell>
        </row>
        <row r="2571">
          <cell r="C2571">
            <v>43972.759456018517</v>
          </cell>
        </row>
        <row r="2572">
          <cell r="C2572">
            <v>43972.760185185187</v>
          </cell>
        </row>
        <row r="2573">
          <cell r="C2573">
            <v>43972.611377314817</v>
          </cell>
        </row>
        <row r="2574">
          <cell r="C2574">
            <v>43972.73678240741</v>
          </cell>
        </row>
        <row r="2575">
          <cell r="C2575">
            <v>43972.611979166664</v>
          </cell>
        </row>
        <row r="2576">
          <cell r="C2576">
            <v>43972.768946759257</v>
          </cell>
        </row>
        <row r="2577">
          <cell r="C2577">
            <v>43972.800532407404</v>
          </cell>
        </row>
        <row r="2578">
          <cell r="C2578">
            <v>43973.127453703702</v>
          </cell>
        </row>
        <row r="2579">
          <cell r="C2579">
            <v>43973.148495370369</v>
          </cell>
        </row>
        <row r="2580">
          <cell r="C2580">
            <v>43973.204224537039</v>
          </cell>
        </row>
        <row r="2581">
          <cell r="C2581">
            <v>43973.211689814816</v>
          </cell>
        </row>
        <row r="2582">
          <cell r="C2582">
            <v>43973.222060185188</v>
          </cell>
        </row>
        <row r="2583">
          <cell r="C2583">
            <v>43973.225081018521</v>
          </cell>
        </row>
        <row r="2584">
          <cell r="C2584">
            <v>43973.228043981479</v>
          </cell>
        </row>
        <row r="2585">
          <cell r="C2585">
            <v>43973.22828703704</v>
          </cell>
        </row>
        <row r="2586">
          <cell r="C2586">
            <v>43973.228379629632</v>
          </cell>
        </row>
        <row r="2587">
          <cell r="C2587">
            <v>43973.228472222225</v>
          </cell>
        </row>
        <row r="2588">
          <cell r="C2588">
            <v>43973.22923611111</v>
          </cell>
        </row>
        <row r="2589">
          <cell r="C2589">
            <v>43973.231469907405</v>
          </cell>
        </row>
        <row r="2590">
          <cell r="C2590">
            <v>43973.23228009259</v>
          </cell>
        </row>
        <row r="2591">
          <cell r="C2591">
            <v>43973.235601851855</v>
          </cell>
        </row>
        <row r="2592">
          <cell r="C2592">
            <v>43973.235775462963</v>
          </cell>
        </row>
        <row r="2593">
          <cell r="C2593">
            <v>43973.236539351848</v>
          </cell>
        </row>
        <row r="2594">
          <cell r="C2594">
            <v>43973.236724537041</v>
          </cell>
        </row>
        <row r="2595">
          <cell r="C2595">
            <v>43973.237847222219</v>
          </cell>
        </row>
        <row r="2596">
          <cell r="C2596">
            <v>43973.241944444446</v>
          </cell>
        </row>
        <row r="2597">
          <cell r="C2597">
            <v>43973.24559027778</v>
          </cell>
        </row>
        <row r="2598">
          <cell r="C2598">
            <v>43973.247870370367</v>
          </cell>
        </row>
        <row r="2599">
          <cell r="C2599">
            <v>43973.248645833337</v>
          </cell>
        </row>
        <row r="2600">
          <cell r="C2600">
            <v>43973.251203703701</v>
          </cell>
        </row>
        <row r="2601">
          <cell r="C2601">
            <v>43973.253750000003</v>
          </cell>
        </row>
        <row r="2602">
          <cell r="C2602">
            <v>43973.254907407405</v>
          </cell>
        </row>
        <row r="2603">
          <cell r="C2603">
            <v>43973.25681712963</v>
          </cell>
        </row>
        <row r="2604">
          <cell r="C2604">
            <v>43973.256898148145</v>
          </cell>
        </row>
        <row r="2605">
          <cell r="C2605">
            <v>43973.257094907407</v>
          </cell>
        </row>
        <row r="2606">
          <cell r="C2606">
            <v>43973.259340277778</v>
          </cell>
        </row>
        <row r="2607">
          <cell r="C2607">
            <v>43973.260578703703</v>
          </cell>
        </row>
        <row r="2608">
          <cell r="C2608">
            <v>43973.261736111112</v>
          </cell>
        </row>
        <row r="2609">
          <cell r="C2609">
            <v>43973.26221064815</v>
          </cell>
        </row>
        <row r="2610">
          <cell r="C2610">
            <v>43973.263668981483</v>
          </cell>
        </row>
        <row r="2611">
          <cell r="C2611">
            <v>43973.266759259262</v>
          </cell>
        </row>
        <row r="2612">
          <cell r="C2612">
            <v>43973.267476851855</v>
          </cell>
        </row>
        <row r="2613">
          <cell r="C2613">
            <v>43973.269317129627</v>
          </cell>
        </row>
        <row r="2614">
          <cell r="C2614">
            <v>43973.271956018521</v>
          </cell>
        </row>
        <row r="2615">
          <cell r="C2615">
            <v>43973.275694444441</v>
          </cell>
        </row>
        <row r="2616">
          <cell r="C2616">
            <v>43973.280335648145</v>
          </cell>
        </row>
        <row r="2617">
          <cell r="C2617">
            <v>43973.282222222224</v>
          </cell>
        </row>
        <row r="2618">
          <cell r="C2618">
            <v>43973.283020833333</v>
          </cell>
        </row>
        <row r="2619">
          <cell r="C2619">
            <v>43973.285243055558</v>
          </cell>
        </row>
        <row r="2620">
          <cell r="C2620">
            <v>43973.285416666666</v>
          </cell>
        </row>
        <row r="2621">
          <cell r="C2621">
            <v>43973.286053240743</v>
          </cell>
        </row>
        <row r="2622">
          <cell r="C2622">
            <v>43973.286354166667</v>
          </cell>
        </row>
        <row r="2623">
          <cell r="C2623">
            <v>43973.286435185182</v>
          </cell>
        </row>
        <row r="2624">
          <cell r="C2624">
            <v>43973.287523148145</v>
          </cell>
        </row>
        <row r="2625">
          <cell r="C2625">
            <v>43973.287708333337</v>
          </cell>
        </row>
        <row r="2626">
          <cell r="C2626">
            <v>43973.287812499999</v>
          </cell>
        </row>
        <row r="2627">
          <cell r="C2627">
            <v>43973.289537037039</v>
          </cell>
        </row>
        <row r="2628">
          <cell r="C2628">
            <v>43973.290949074071</v>
          </cell>
        </row>
        <row r="2629">
          <cell r="C2629">
            <v>43973.292719907404</v>
          </cell>
        </row>
        <row r="2630">
          <cell r="C2630">
            <v>43973.292800925927</v>
          </cell>
        </row>
        <row r="2631">
          <cell r="C2631">
            <v>43973.293414351851</v>
          </cell>
        </row>
        <row r="2632">
          <cell r="C2632">
            <v>43973.294340277775</v>
          </cell>
        </row>
        <row r="2633">
          <cell r="C2633">
            <v>43973.294560185182</v>
          </cell>
        </row>
        <row r="2634">
          <cell r="C2634">
            <v>43973.294907407406</v>
          </cell>
        </row>
        <row r="2635">
          <cell r="C2635">
            <v>43973.295023148145</v>
          </cell>
        </row>
        <row r="2636">
          <cell r="C2636">
            <v>43973.296319444446</v>
          </cell>
        </row>
        <row r="2637">
          <cell r="C2637">
            <v>43973.296770833331</v>
          </cell>
        </row>
        <row r="2638">
          <cell r="C2638">
            <v>43973.297152777777</v>
          </cell>
        </row>
        <row r="2639">
          <cell r="C2639">
            <v>43973.298564814817</v>
          </cell>
        </row>
        <row r="2640">
          <cell r="C2640">
            <v>43973.299907407411</v>
          </cell>
        </row>
        <row r="2641">
          <cell r="C2641">
            <v>43973.300486111111</v>
          </cell>
        </row>
        <row r="2642">
          <cell r="C2642">
            <v>43973.300763888888</v>
          </cell>
        </row>
        <row r="2643">
          <cell r="C2643">
            <v>43973.302604166667</v>
          </cell>
        </row>
        <row r="2644">
          <cell r="C2644">
            <v>43973.302743055552</v>
          </cell>
        </row>
        <row r="2645">
          <cell r="C2645">
            <v>43973.303703703707</v>
          </cell>
        </row>
        <row r="2646">
          <cell r="C2646">
            <v>43973.304884259262</v>
          </cell>
        </row>
        <row r="2647">
          <cell r="C2647">
            <v>43973.305185185185</v>
          </cell>
        </row>
        <row r="2648">
          <cell r="C2648">
            <v>43973.305868055555</v>
          </cell>
        </row>
        <row r="2649">
          <cell r="C2649">
            <v>43973.305891203701</v>
          </cell>
        </row>
        <row r="2650">
          <cell r="C2650">
            <v>43973.30605324074</v>
          </cell>
        </row>
        <row r="2651">
          <cell r="C2651">
            <v>43973.306527777779</v>
          </cell>
        </row>
        <row r="2652">
          <cell r="C2652">
            <v>43973.306527777779</v>
          </cell>
        </row>
        <row r="2653">
          <cell r="C2653">
            <v>43973.307638888888</v>
          </cell>
        </row>
        <row r="2654">
          <cell r="C2654">
            <v>43973.307719907411</v>
          </cell>
        </row>
        <row r="2655">
          <cell r="C2655">
            <v>43973.307962962965</v>
          </cell>
        </row>
        <row r="2656">
          <cell r="C2656">
            <v>43973.308009259257</v>
          </cell>
        </row>
        <row r="2657">
          <cell r="C2657">
            <v>43973.310162037036</v>
          </cell>
        </row>
        <row r="2658">
          <cell r="C2658">
            <v>43973.310659722221</v>
          </cell>
        </row>
        <row r="2659">
          <cell r="C2659">
            <v>43973.311284722222</v>
          </cell>
        </row>
        <row r="2660">
          <cell r="C2660">
            <v>43973.311412037037</v>
          </cell>
        </row>
        <row r="2661">
          <cell r="C2661">
            <v>43973.314039351855</v>
          </cell>
        </row>
        <row r="2662">
          <cell r="C2662">
            <v>43973.314768518518</v>
          </cell>
        </row>
        <row r="2663">
          <cell r="C2663">
            <v>43973.314965277779</v>
          </cell>
        </row>
        <row r="2664">
          <cell r="C2664">
            <v>43973.315104166664</v>
          </cell>
        </row>
        <row r="2665">
          <cell r="C2665">
            <v>43973.315312500003</v>
          </cell>
        </row>
        <row r="2666">
          <cell r="C2666">
            <v>43973.315601851849</v>
          </cell>
        </row>
        <row r="2667">
          <cell r="C2667">
            <v>43973.315740740742</v>
          </cell>
        </row>
        <row r="2668">
          <cell r="C2668">
            <v>43973.316828703704</v>
          </cell>
        </row>
        <row r="2669">
          <cell r="C2669">
            <v>43973.317812499998</v>
          </cell>
        </row>
        <row r="2670">
          <cell r="C2670">
            <v>43973.318090277775</v>
          </cell>
        </row>
        <row r="2671">
          <cell r="C2671">
            <v>43973.318425925929</v>
          </cell>
        </row>
        <row r="2672">
          <cell r="C2672">
            <v>43973.318796296298</v>
          </cell>
        </row>
        <row r="2673">
          <cell r="C2673">
            <v>43973.318969907406</v>
          </cell>
        </row>
        <row r="2674">
          <cell r="C2674">
            <v>43973.31994212963</v>
          </cell>
        </row>
        <row r="2675">
          <cell r="C2675">
            <v>43973.320543981485</v>
          </cell>
        </row>
        <row r="2676">
          <cell r="C2676">
            <v>43973.320601851854</v>
          </cell>
        </row>
        <row r="2677">
          <cell r="C2677">
            <v>43973.320659722223</v>
          </cell>
        </row>
        <row r="2678">
          <cell r="C2678">
            <v>43973.321064814816</v>
          </cell>
        </row>
        <row r="2679">
          <cell r="C2679">
            <v>43973.321851851855</v>
          </cell>
        </row>
        <row r="2680">
          <cell r="C2680">
            <v>43973.322025462963</v>
          </cell>
        </row>
        <row r="2681">
          <cell r="C2681">
            <v>43973.322060185186</v>
          </cell>
        </row>
        <row r="2682">
          <cell r="C2682">
            <v>43973.324201388888</v>
          </cell>
        </row>
        <row r="2683">
          <cell r="C2683">
            <v>43973.324490740742</v>
          </cell>
        </row>
        <row r="2684">
          <cell r="C2684">
            <v>43973.325266203705</v>
          </cell>
        </row>
        <row r="2685">
          <cell r="C2685">
            <v>43973.325706018521</v>
          </cell>
        </row>
        <row r="2686">
          <cell r="C2686">
            <v>43973.32571759259</v>
          </cell>
        </row>
        <row r="2687">
          <cell r="C2687">
            <v>43973.325775462959</v>
          </cell>
        </row>
        <row r="2688">
          <cell r="C2688">
            <v>43973.325879629629</v>
          </cell>
        </row>
        <row r="2689">
          <cell r="C2689">
            <v>43973.327592592592</v>
          </cell>
        </row>
        <row r="2690">
          <cell r="C2690">
            <v>43973.32775462963</v>
          </cell>
        </row>
        <row r="2691">
          <cell r="C2691">
            <v>43973.3283912037</v>
          </cell>
        </row>
        <row r="2692">
          <cell r="C2692">
            <v>43973.328449074077</v>
          </cell>
        </row>
        <row r="2693">
          <cell r="C2693">
            <v>43973.328946759262</v>
          </cell>
        </row>
        <row r="2694">
          <cell r="C2694">
            <v>43973.328969907408</v>
          </cell>
        </row>
        <row r="2695">
          <cell r="C2695">
            <v>43973.329062500001</v>
          </cell>
        </row>
        <row r="2696">
          <cell r="C2696">
            <v>43973.329710648148</v>
          </cell>
        </row>
        <row r="2697">
          <cell r="C2697">
            <v>43973.329872685186</v>
          </cell>
        </row>
        <row r="2698">
          <cell r="C2698">
            <v>43973.329907407409</v>
          </cell>
        </row>
        <row r="2699">
          <cell r="C2699">
            <v>43973.330057870371</v>
          </cell>
        </row>
        <row r="2700">
          <cell r="C2700">
            <v>43973.33090277778</v>
          </cell>
        </row>
        <row r="2701">
          <cell r="C2701">
            <v>43973.331365740742</v>
          </cell>
        </row>
        <row r="2702">
          <cell r="C2702">
            <v>43973.332118055558</v>
          </cell>
        </row>
        <row r="2703">
          <cell r="C2703">
            <v>43973.332141203704</v>
          </cell>
        </row>
        <row r="2704">
          <cell r="C2704">
            <v>43973.332314814812</v>
          </cell>
        </row>
        <row r="2705">
          <cell r="C2705">
            <v>43973.332476851851</v>
          </cell>
        </row>
        <row r="2706">
          <cell r="C2706">
            <v>43973.33284722222</v>
          </cell>
        </row>
        <row r="2707">
          <cell r="C2707">
            <v>43973.332858796297</v>
          </cell>
        </row>
        <row r="2708">
          <cell r="C2708">
            <v>43973.332870370374</v>
          </cell>
        </row>
        <row r="2709">
          <cell r="C2709">
            <v>43973.332916666666</v>
          </cell>
        </row>
        <row r="2710">
          <cell r="C2710">
            <v>43973.333252314813</v>
          </cell>
        </row>
        <row r="2711">
          <cell r="C2711">
            <v>43973.333356481482</v>
          </cell>
        </row>
        <row r="2712">
          <cell r="C2712">
            <v>43973.333379629628</v>
          </cell>
        </row>
        <row r="2713">
          <cell r="C2713">
            <v>43973.333483796298</v>
          </cell>
        </row>
        <row r="2714">
          <cell r="C2714">
            <v>43973.333807870367</v>
          </cell>
        </row>
        <row r="2715">
          <cell r="C2715">
            <v>43973.334594907406</v>
          </cell>
        </row>
        <row r="2716">
          <cell r="C2716">
            <v>43973.335057870368</v>
          </cell>
        </row>
        <row r="2717">
          <cell r="C2717">
            <v>43973.335625</v>
          </cell>
        </row>
        <row r="2718">
          <cell r="C2718">
            <v>43973.335636574076</v>
          </cell>
        </row>
        <row r="2719">
          <cell r="C2719">
            <v>43973.335856481484</v>
          </cell>
        </row>
        <row r="2720">
          <cell r="C2720">
            <v>43973.336759259262</v>
          </cell>
        </row>
        <row r="2721">
          <cell r="C2721">
            <v>43973.337731481479</v>
          </cell>
        </row>
        <row r="2722">
          <cell r="C2722">
            <v>43973.337847222225</v>
          </cell>
        </row>
        <row r="2723">
          <cell r="C2723">
            <v>43973.338113425925</v>
          </cell>
        </row>
        <row r="2724">
          <cell r="C2724">
            <v>43973.339375000003</v>
          </cell>
        </row>
        <row r="2725">
          <cell r="C2725">
            <v>43973.33971064815</v>
          </cell>
        </row>
        <row r="2726">
          <cell r="C2726">
            <v>43973.340057870373</v>
          </cell>
        </row>
        <row r="2727">
          <cell r="C2727">
            <v>43973.34034722222</v>
          </cell>
        </row>
        <row r="2728">
          <cell r="C2728">
            <v>43973.340879629628</v>
          </cell>
        </row>
        <row r="2729">
          <cell r="C2729">
            <v>43973.341631944444</v>
          </cell>
        </row>
        <row r="2730">
          <cell r="C2730">
            <v>43973.341944444444</v>
          </cell>
        </row>
        <row r="2731">
          <cell r="C2731">
            <v>43973.34207175926</v>
          </cell>
        </row>
        <row r="2732">
          <cell r="C2732">
            <v>43973.342581018522</v>
          </cell>
        </row>
        <row r="2733">
          <cell r="C2733">
            <v>43973.342789351853</v>
          </cell>
        </row>
        <row r="2734">
          <cell r="C2734">
            <v>43973.343310185184</v>
          </cell>
        </row>
        <row r="2735">
          <cell r="C2735">
            <v>43973.343425925923</v>
          </cell>
        </row>
        <row r="2736">
          <cell r="C2736">
            <v>43973.344224537039</v>
          </cell>
        </row>
        <row r="2737">
          <cell r="C2737">
            <v>43973.344722222224</v>
          </cell>
        </row>
        <row r="2738">
          <cell r="C2738">
            <v>43973.344884259262</v>
          </cell>
        </row>
        <row r="2739">
          <cell r="C2739">
            <v>43973.346087962964</v>
          </cell>
        </row>
        <row r="2740">
          <cell r="C2740">
            <v>43973.346458333333</v>
          </cell>
        </row>
        <row r="2741">
          <cell r="C2741">
            <v>43973.346655092595</v>
          </cell>
        </row>
        <row r="2742">
          <cell r="C2742">
            <v>43973.346909722219</v>
          </cell>
        </row>
        <row r="2743">
          <cell r="C2743">
            <v>43973.347592592596</v>
          </cell>
        </row>
        <row r="2744">
          <cell r="C2744">
            <v>43973.348217592589</v>
          </cell>
        </row>
        <row r="2745">
          <cell r="C2745">
            <v>43973.348796296297</v>
          </cell>
        </row>
        <row r="2746">
          <cell r="C2746">
            <v>43973.350601851853</v>
          </cell>
        </row>
        <row r="2747">
          <cell r="C2747">
            <v>43973.350717592592</v>
          </cell>
        </row>
        <row r="2748">
          <cell r="C2748">
            <v>43973.351527777777</v>
          </cell>
        </row>
        <row r="2749">
          <cell r="C2749">
            <v>43973.352187500001</v>
          </cell>
        </row>
        <row r="2750">
          <cell r="C2750">
            <v>43973.352800925924</v>
          </cell>
        </row>
        <row r="2751">
          <cell r="C2751">
            <v>43973.353136574071</v>
          </cell>
        </row>
        <row r="2752">
          <cell r="C2752">
            <v>43973.353703703702</v>
          </cell>
        </row>
        <row r="2753">
          <cell r="C2753">
            <v>43973.354305555556</v>
          </cell>
        </row>
        <row r="2754">
          <cell r="C2754">
            <v>43973.354386574072</v>
          </cell>
        </row>
        <row r="2755">
          <cell r="C2755">
            <v>43973.356990740744</v>
          </cell>
        </row>
        <row r="2756">
          <cell r="C2756">
            <v>43973.356990740744</v>
          </cell>
        </row>
        <row r="2757">
          <cell r="C2757">
            <v>43973.357812499999</v>
          </cell>
        </row>
        <row r="2758">
          <cell r="C2758">
            <v>43973.358020833337</v>
          </cell>
        </row>
        <row r="2759">
          <cell r="C2759">
            <v>43973.358900462961</v>
          </cell>
        </row>
        <row r="2760">
          <cell r="C2760">
            <v>43973.359675925924</v>
          </cell>
        </row>
        <row r="2761">
          <cell r="C2761">
            <v>43973.360358796293</v>
          </cell>
        </row>
        <row r="2762">
          <cell r="C2762">
            <v>43973.360578703701</v>
          </cell>
        </row>
        <row r="2763">
          <cell r="C2763">
            <v>43973.361192129632</v>
          </cell>
        </row>
        <row r="2764">
          <cell r="C2764">
            <v>43973.362187500003</v>
          </cell>
        </row>
        <row r="2765">
          <cell r="C2765">
            <v>43973.362372685187</v>
          </cell>
        </row>
        <row r="2766">
          <cell r="C2766">
            <v>43973.36278935185</v>
          </cell>
        </row>
        <row r="2767">
          <cell r="C2767">
            <v>43973.362951388888</v>
          </cell>
        </row>
        <row r="2768">
          <cell r="C2768">
            <v>43973.363113425927</v>
          </cell>
        </row>
        <row r="2769">
          <cell r="C2769">
            <v>43973.363587962966</v>
          </cell>
        </row>
        <row r="2770">
          <cell r="C2770">
            <v>43973.363634259258</v>
          </cell>
        </row>
        <row r="2771">
          <cell r="C2771">
            <v>43973.364050925928</v>
          </cell>
        </row>
        <row r="2772">
          <cell r="C2772">
            <v>43973.364548611113</v>
          </cell>
        </row>
        <row r="2773">
          <cell r="C2773">
            <v>43973.365381944444</v>
          </cell>
        </row>
        <row r="2774">
          <cell r="C2774">
            <v>43973.365555555552</v>
          </cell>
        </row>
        <row r="2775">
          <cell r="C2775">
            <v>43973.36577546296</v>
          </cell>
        </row>
        <row r="2776">
          <cell r="C2776">
            <v>43973.366018518522</v>
          </cell>
        </row>
        <row r="2777">
          <cell r="C2777">
            <v>43973.366770833331</v>
          </cell>
        </row>
        <row r="2778">
          <cell r="C2778">
            <v>43973.366886574076</v>
          </cell>
        </row>
        <row r="2779">
          <cell r="C2779">
            <v>43973.367175925923</v>
          </cell>
        </row>
        <row r="2780">
          <cell r="C2780">
            <v>43973.367361111108</v>
          </cell>
        </row>
        <row r="2781">
          <cell r="C2781">
            <v>43973.367719907408</v>
          </cell>
        </row>
        <row r="2782">
          <cell r="C2782">
            <v>43973.367824074077</v>
          </cell>
        </row>
        <row r="2783">
          <cell r="C2783">
            <v>43973.368275462963</v>
          </cell>
        </row>
        <row r="2784">
          <cell r="C2784">
            <v>43973.368321759262</v>
          </cell>
        </row>
        <row r="2785">
          <cell r="C2785">
            <v>43973.36859953704</v>
          </cell>
        </row>
        <row r="2786">
          <cell r="C2786">
            <v>43973.368680555555</v>
          </cell>
        </row>
        <row r="2787">
          <cell r="C2787">
            <v>43973.369409722225</v>
          </cell>
        </row>
        <row r="2788">
          <cell r="C2788">
            <v>43973.370023148149</v>
          </cell>
        </row>
        <row r="2789">
          <cell r="C2789">
            <v>43973.371018518519</v>
          </cell>
        </row>
        <row r="2790">
          <cell r="C2790">
            <v>43973.371053240742</v>
          </cell>
        </row>
        <row r="2791">
          <cell r="C2791">
            <v>43973.37122685185</v>
          </cell>
        </row>
        <row r="2792">
          <cell r="C2792">
            <v>43973.371388888889</v>
          </cell>
        </row>
        <row r="2793">
          <cell r="C2793">
            <v>43973.371898148151</v>
          </cell>
        </row>
        <row r="2794">
          <cell r="C2794">
            <v>43973.37190972222</v>
          </cell>
        </row>
        <row r="2795">
          <cell r="C2795">
            <v>43973.371967592589</v>
          </cell>
        </row>
        <row r="2796">
          <cell r="C2796">
            <v>43973.37263888889</v>
          </cell>
        </row>
        <row r="2797">
          <cell r="C2797">
            <v>43973.372893518521</v>
          </cell>
        </row>
        <row r="2798">
          <cell r="C2798">
            <v>43973.373136574075</v>
          </cell>
        </row>
        <row r="2799">
          <cell r="C2799">
            <v>43973.373611111114</v>
          </cell>
        </row>
        <row r="2800">
          <cell r="C2800">
            <v>43973.373749999999</v>
          </cell>
        </row>
        <row r="2801">
          <cell r="C2801">
            <v>43973.373807870368</v>
          </cell>
        </row>
        <row r="2802">
          <cell r="C2802">
            <v>43973.373819444445</v>
          </cell>
        </row>
        <row r="2803">
          <cell r="C2803">
            <v>43973.373831018522</v>
          </cell>
        </row>
        <row r="2804">
          <cell r="C2804">
            <v>43973.374016203707</v>
          </cell>
        </row>
        <row r="2805">
          <cell r="C2805">
            <v>43973.374155092592</v>
          </cell>
        </row>
        <row r="2806">
          <cell r="C2806">
            <v>43973.374212962961</v>
          </cell>
        </row>
        <row r="2807">
          <cell r="C2807">
            <v>43973.374502314815</v>
          </cell>
        </row>
        <row r="2808">
          <cell r="C2808">
            <v>43973.3749537037</v>
          </cell>
        </row>
        <row r="2809">
          <cell r="C2809">
            <v>43973.375104166669</v>
          </cell>
        </row>
        <row r="2810">
          <cell r="C2810">
            <v>43973.375277777777</v>
          </cell>
        </row>
        <row r="2811">
          <cell r="C2811">
            <v>43973.376168981478</v>
          </cell>
        </row>
        <row r="2812">
          <cell r="C2812">
            <v>43973.376226851855</v>
          </cell>
        </row>
        <row r="2813">
          <cell r="C2813">
            <v>43973.376689814817</v>
          </cell>
        </row>
        <row r="2814">
          <cell r="C2814">
            <v>43973.376863425925</v>
          </cell>
        </row>
        <row r="2815">
          <cell r="C2815">
            <v>43973.377314814818</v>
          </cell>
        </row>
        <row r="2816">
          <cell r="C2816">
            <v>43973.377847222226</v>
          </cell>
        </row>
        <row r="2817">
          <cell r="C2817">
            <v>43973.378495370373</v>
          </cell>
        </row>
        <row r="2818">
          <cell r="C2818">
            <v>43973.378842592596</v>
          </cell>
        </row>
        <row r="2819">
          <cell r="C2819">
            <v>43973.378912037035</v>
          </cell>
        </row>
        <row r="2820">
          <cell r="C2820">
            <v>43973.379108796296</v>
          </cell>
        </row>
        <row r="2821">
          <cell r="C2821">
            <v>43973.379675925928</v>
          </cell>
        </row>
        <row r="2822">
          <cell r="C2822">
            <v>43973.38009259259</v>
          </cell>
        </row>
        <row r="2823">
          <cell r="C2823">
            <v>43973.380381944444</v>
          </cell>
        </row>
        <row r="2824">
          <cell r="C2824">
            <v>43973.380532407406</v>
          </cell>
        </row>
        <row r="2825">
          <cell r="C2825">
            <v>43973.380706018521</v>
          </cell>
        </row>
        <row r="2826">
          <cell r="C2826">
            <v>43973.38076388889</v>
          </cell>
        </row>
        <row r="2827">
          <cell r="C2827">
            <v>43973.380787037036</v>
          </cell>
        </row>
        <row r="2828">
          <cell r="C2828">
            <v>43973.38082175926</v>
          </cell>
        </row>
        <row r="2829">
          <cell r="C2829">
            <v>43973.380902777775</v>
          </cell>
        </row>
        <row r="2830">
          <cell r="C2830">
            <v>43973.380914351852</v>
          </cell>
        </row>
        <row r="2831">
          <cell r="C2831">
            <v>43973.381018518521</v>
          </cell>
        </row>
        <row r="2832">
          <cell r="C2832">
            <v>43973.381030092591</v>
          </cell>
        </row>
        <row r="2833">
          <cell r="C2833">
            <v>43973.381041666667</v>
          </cell>
        </row>
        <row r="2834">
          <cell r="C2834">
            <v>43973.381689814814</v>
          </cell>
        </row>
        <row r="2835">
          <cell r="C2835">
            <v>43973.382141203707</v>
          </cell>
        </row>
        <row r="2836">
          <cell r="C2836">
            <v>43973.382453703707</v>
          </cell>
        </row>
        <row r="2837">
          <cell r="C2837">
            <v>43973.382789351854</v>
          </cell>
        </row>
        <row r="2838">
          <cell r="C2838">
            <v>43973.382824074077</v>
          </cell>
        </row>
        <row r="2839">
          <cell r="C2839">
            <v>43973.38318287037</v>
          </cell>
        </row>
        <row r="2840">
          <cell r="C2840">
            <v>43973.383344907408</v>
          </cell>
        </row>
        <row r="2841">
          <cell r="C2841">
            <v>43973.383402777778</v>
          </cell>
        </row>
        <row r="2842">
          <cell r="C2842">
            <v>43973.383657407408</v>
          </cell>
        </row>
        <row r="2843">
          <cell r="C2843">
            <v>43973.38449074074</v>
          </cell>
        </row>
        <row r="2844">
          <cell r="C2844">
            <v>43973.384513888886</v>
          </cell>
        </row>
        <row r="2845">
          <cell r="C2845">
            <v>43973.385092592594</v>
          </cell>
        </row>
        <row r="2846">
          <cell r="C2846">
            <v>43973.385115740741</v>
          </cell>
        </row>
        <row r="2847">
          <cell r="C2847">
            <v>43973.385196759256</v>
          </cell>
        </row>
        <row r="2848">
          <cell r="C2848">
            <v>43973.385381944441</v>
          </cell>
        </row>
        <row r="2849">
          <cell r="C2849">
            <v>43973.385451388887</v>
          </cell>
        </row>
        <row r="2850">
          <cell r="C2850">
            <v>43973.385474537034</v>
          </cell>
        </row>
        <row r="2851">
          <cell r="C2851">
            <v>43973.385567129626</v>
          </cell>
        </row>
        <row r="2852">
          <cell r="C2852">
            <v>43973.385694444441</v>
          </cell>
        </row>
        <row r="2853">
          <cell r="C2853">
            <v>43973.385983796295</v>
          </cell>
        </row>
        <row r="2854">
          <cell r="C2854">
            <v>43973.386018518519</v>
          </cell>
        </row>
        <row r="2855">
          <cell r="C2855">
            <v>43973.386030092595</v>
          </cell>
        </row>
        <row r="2856">
          <cell r="C2856">
            <v>43973.386053240742</v>
          </cell>
        </row>
        <row r="2857">
          <cell r="C2857">
            <v>43973.386076388888</v>
          </cell>
        </row>
        <row r="2858">
          <cell r="C2858">
            <v>43973.386354166665</v>
          </cell>
        </row>
        <row r="2859">
          <cell r="C2859">
            <v>43973.386620370373</v>
          </cell>
        </row>
        <row r="2860">
          <cell r="C2860">
            <v>43973.386631944442</v>
          </cell>
        </row>
        <row r="2861">
          <cell r="C2861">
            <v>43973.386655092596</v>
          </cell>
        </row>
        <row r="2862">
          <cell r="C2862">
            <v>43973.386724537035</v>
          </cell>
        </row>
        <row r="2863">
          <cell r="C2863">
            <v>43973.386724537035</v>
          </cell>
        </row>
        <row r="2864">
          <cell r="C2864">
            <v>43973.386793981481</v>
          </cell>
        </row>
        <row r="2865">
          <cell r="C2865">
            <v>43973.386805555558</v>
          </cell>
        </row>
        <row r="2866">
          <cell r="C2866">
            <v>43973.386990740742</v>
          </cell>
        </row>
        <row r="2867">
          <cell r="C2867">
            <v>43973.387175925927</v>
          </cell>
        </row>
        <row r="2868">
          <cell r="C2868">
            <v>43973.387245370373</v>
          </cell>
        </row>
        <row r="2869">
          <cell r="C2869">
            <v>43973.387303240743</v>
          </cell>
        </row>
        <row r="2870">
          <cell r="C2870">
            <v>43973.387361111112</v>
          </cell>
        </row>
        <row r="2871">
          <cell r="C2871">
            <v>43973.387430555558</v>
          </cell>
        </row>
        <row r="2872">
          <cell r="C2872">
            <v>43973.387442129628</v>
          </cell>
        </row>
        <row r="2873">
          <cell r="C2873">
            <v>43973.387465277781</v>
          </cell>
        </row>
        <row r="2874">
          <cell r="C2874">
            <v>43973.38753472222</v>
          </cell>
        </row>
        <row r="2875">
          <cell r="C2875">
            <v>43973.387546296297</v>
          </cell>
        </row>
        <row r="2876">
          <cell r="C2876">
            <v>43973.387696759259</v>
          </cell>
        </row>
        <row r="2877">
          <cell r="C2877">
            <v>43973.387754629628</v>
          </cell>
        </row>
        <row r="2878">
          <cell r="C2878">
            <v>43973.387835648151</v>
          </cell>
        </row>
        <row r="2879">
          <cell r="C2879">
            <v>43973.388043981482</v>
          </cell>
        </row>
        <row r="2880">
          <cell r="C2880">
            <v>43973.388090277775</v>
          </cell>
        </row>
        <row r="2881">
          <cell r="C2881">
            <v>43973.388310185182</v>
          </cell>
        </row>
        <row r="2882">
          <cell r="C2882">
            <v>43973.38853009259</v>
          </cell>
        </row>
        <row r="2883">
          <cell r="C2883">
            <v>43973.38863425926</v>
          </cell>
        </row>
        <row r="2884">
          <cell r="C2884">
            <v>43973.389120370368</v>
          </cell>
        </row>
        <row r="2885">
          <cell r="C2885">
            <v>43973.389803240738</v>
          </cell>
        </row>
        <row r="2886">
          <cell r="C2886">
            <v>43973.38989583333</v>
          </cell>
        </row>
        <row r="2887">
          <cell r="C2887">
            <v>43973.391319444447</v>
          </cell>
        </row>
        <row r="2888">
          <cell r="C2888">
            <v>43973.39135416667</v>
          </cell>
        </row>
        <row r="2889">
          <cell r="C2889">
            <v>43973.391435185185</v>
          </cell>
        </row>
        <row r="2890">
          <cell r="C2890">
            <v>43973.391655092593</v>
          </cell>
        </row>
        <row r="2891">
          <cell r="C2891">
            <v>43973.39167824074</v>
          </cell>
        </row>
        <row r="2892">
          <cell r="C2892">
            <v>43973.391944444447</v>
          </cell>
        </row>
        <row r="2893">
          <cell r="C2893">
            <v>43973.391944444447</v>
          </cell>
        </row>
        <row r="2894">
          <cell r="C2894">
            <v>43973.392731481479</v>
          </cell>
        </row>
        <row r="2895">
          <cell r="C2895">
            <v>43973.392777777779</v>
          </cell>
        </row>
        <row r="2896">
          <cell r="C2896">
            <v>43973.392835648148</v>
          </cell>
        </row>
        <row r="2897">
          <cell r="C2897">
            <v>43973.392893518518</v>
          </cell>
        </row>
        <row r="2898">
          <cell r="C2898">
            <v>43973.39435185185</v>
          </cell>
        </row>
        <row r="2899">
          <cell r="C2899">
            <v>43973.395115740743</v>
          </cell>
        </row>
        <row r="2900">
          <cell r="C2900">
            <v>43973.395439814813</v>
          </cell>
        </row>
        <row r="2901">
          <cell r="C2901">
            <v>43973.395462962966</v>
          </cell>
        </row>
        <row r="2902">
          <cell r="C2902">
            <v>43973.395648148151</v>
          </cell>
        </row>
        <row r="2903">
          <cell r="C2903">
            <v>43973.39634259259</v>
          </cell>
        </row>
        <row r="2904">
          <cell r="C2904">
            <v>43973.396527777775</v>
          </cell>
        </row>
        <row r="2905">
          <cell r="C2905">
            <v>43973.396678240744</v>
          </cell>
        </row>
        <row r="2906">
          <cell r="C2906">
            <v>43973.396793981483</v>
          </cell>
        </row>
        <row r="2907">
          <cell r="C2907">
            <v>43973.397407407407</v>
          </cell>
        </row>
        <row r="2908">
          <cell r="C2908">
            <v>43973.398148148146</v>
          </cell>
        </row>
        <row r="2909">
          <cell r="C2909">
            <v>43973.398888888885</v>
          </cell>
        </row>
        <row r="2910">
          <cell r="C2910">
            <v>43973.399074074077</v>
          </cell>
        </row>
        <row r="2911">
          <cell r="C2911">
            <v>43973.399745370371</v>
          </cell>
        </row>
        <row r="2912">
          <cell r="C2912">
            <v>43973.400023148148</v>
          </cell>
        </row>
        <row r="2913">
          <cell r="C2913">
            <v>43973.400370370371</v>
          </cell>
        </row>
        <row r="2914">
          <cell r="C2914">
            <v>43973.400787037041</v>
          </cell>
        </row>
        <row r="2915">
          <cell r="C2915">
            <v>43973.401782407411</v>
          </cell>
        </row>
        <row r="2916">
          <cell r="C2916">
            <v>43973.401909722219</v>
          </cell>
        </row>
        <row r="2917">
          <cell r="C2917">
            <v>43973.40283564815</v>
          </cell>
        </row>
        <row r="2918">
          <cell r="C2918">
            <v>43973.40520833333</v>
          </cell>
        </row>
        <row r="2919">
          <cell r="C2919">
            <v>43973.406597222223</v>
          </cell>
        </row>
        <row r="2920">
          <cell r="C2920">
            <v>43973.407118055555</v>
          </cell>
        </row>
        <row r="2921">
          <cell r="C2921">
            <v>43973.407442129632</v>
          </cell>
        </row>
        <row r="2922">
          <cell r="C2922">
            <v>43973.407638888886</v>
          </cell>
        </row>
        <row r="2923">
          <cell r="C2923">
            <v>43973.408206018517</v>
          </cell>
        </row>
        <row r="2924">
          <cell r="C2924">
            <v>43973.409837962965</v>
          </cell>
        </row>
        <row r="2925">
          <cell r="C2925">
            <v>43973.41028935185</v>
          </cell>
        </row>
        <row r="2926">
          <cell r="C2926">
            <v>43973.41064814815</v>
          </cell>
        </row>
        <row r="2927">
          <cell r="C2927">
            <v>43973.411111111112</v>
          </cell>
        </row>
        <row r="2928">
          <cell r="C2928">
            <v>43973.41170138889</v>
          </cell>
        </row>
        <row r="2929">
          <cell r="C2929">
            <v>43973.412280092591</v>
          </cell>
        </row>
        <row r="2930">
          <cell r="C2930">
            <v>43973.413287037038</v>
          </cell>
        </row>
        <row r="2931">
          <cell r="C2931">
            <v>43973.414756944447</v>
          </cell>
        </row>
        <row r="2932">
          <cell r="C2932">
            <v>43973.41673611111</v>
          </cell>
        </row>
        <row r="2933">
          <cell r="C2933">
            <v>43973.417025462964</v>
          </cell>
        </row>
        <row r="2934">
          <cell r="C2934">
            <v>43973.418090277781</v>
          </cell>
        </row>
        <row r="2935">
          <cell r="C2935">
            <v>43973.418553240743</v>
          </cell>
        </row>
        <row r="2936">
          <cell r="C2936">
            <v>43973.420787037037</v>
          </cell>
        </row>
        <row r="2937">
          <cell r="C2937">
            <v>43973.423055555555</v>
          </cell>
        </row>
        <row r="2938">
          <cell r="C2938">
            <v>43973.427800925929</v>
          </cell>
        </row>
        <row r="2939">
          <cell r="C2939">
            <v>43973.428182870368</v>
          </cell>
        </row>
        <row r="2940">
          <cell r="C2940">
            <v>43973.428194444445</v>
          </cell>
        </row>
        <row r="2941">
          <cell r="C2941">
            <v>43973.428402777776</v>
          </cell>
        </row>
        <row r="2942">
          <cell r="C2942">
            <v>43973.429791666669</v>
          </cell>
        </row>
        <row r="2943">
          <cell r="C2943">
            <v>43973.433344907404</v>
          </cell>
        </row>
        <row r="2944">
          <cell r="C2944">
            <v>43973.435347222221</v>
          </cell>
        </row>
        <row r="2945">
          <cell r="C2945">
            <v>43973.436238425929</v>
          </cell>
        </row>
        <row r="2946">
          <cell r="C2946">
            <v>43973.4377662037</v>
          </cell>
        </row>
        <row r="2947">
          <cell r="C2947">
            <v>43973.438287037039</v>
          </cell>
        </row>
        <row r="2948">
          <cell r="C2948">
            <v>43973.439074074071</v>
          </cell>
        </row>
        <row r="2949">
          <cell r="C2949">
            <v>43973.440567129626</v>
          </cell>
        </row>
        <row r="2950">
          <cell r="C2950">
            <v>43973.441446759258</v>
          </cell>
        </row>
        <row r="2951">
          <cell r="C2951">
            <v>43973.442291666666</v>
          </cell>
        </row>
        <row r="2952">
          <cell r="C2952">
            <v>43973.443761574075</v>
          </cell>
        </row>
        <row r="2953">
          <cell r="C2953">
            <v>43973.444502314815</v>
          </cell>
        </row>
        <row r="2954">
          <cell r="C2954">
            <v>43973.444745370369</v>
          </cell>
        </row>
        <row r="2955">
          <cell r="C2955">
            <v>43973.444849537038</v>
          </cell>
        </row>
        <row r="2956">
          <cell r="C2956">
            <v>43973.446851851855</v>
          </cell>
        </row>
        <row r="2957">
          <cell r="C2957">
            <v>43973.447488425925</v>
          </cell>
        </row>
        <row r="2958">
          <cell r="C2958">
            <v>43973.44908564815</v>
          </cell>
        </row>
        <row r="2959">
          <cell r="C2959">
            <v>43973.450231481482</v>
          </cell>
        </row>
        <row r="2960">
          <cell r="C2960">
            <v>43973.450821759259</v>
          </cell>
        </row>
        <row r="2961">
          <cell r="C2961">
            <v>43973.45175925926</v>
          </cell>
        </row>
        <row r="2962">
          <cell r="C2962">
            <v>43973.453923611109</v>
          </cell>
        </row>
        <row r="2963">
          <cell r="C2963">
            <v>43973.454976851855</v>
          </cell>
        </row>
        <row r="2964">
          <cell r="C2964">
            <v>43973.455740740741</v>
          </cell>
        </row>
        <row r="2965">
          <cell r="C2965">
            <v>43973.45721064815</v>
          </cell>
        </row>
        <row r="2966">
          <cell r="C2966">
            <v>43973.457905092589</v>
          </cell>
        </row>
        <row r="2967">
          <cell r="C2967">
            <v>43973.458553240744</v>
          </cell>
        </row>
        <row r="2968">
          <cell r="C2968">
            <v>43973.458599537036</v>
          </cell>
        </row>
        <row r="2969">
          <cell r="C2969">
            <v>43973.459606481483</v>
          </cell>
        </row>
        <row r="2970">
          <cell r="C2970">
            <v>43973.459965277776</v>
          </cell>
        </row>
        <row r="2971">
          <cell r="C2971">
            <v>43973.460520833331</v>
          </cell>
        </row>
        <row r="2972">
          <cell r="C2972">
            <v>43973.46056712963</v>
          </cell>
        </row>
        <row r="2973">
          <cell r="C2973">
            <v>43973.4606712963</v>
          </cell>
        </row>
        <row r="2974">
          <cell r="C2974">
            <v>43973.461041666669</v>
          </cell>
        </row>
        <row r="2975">
          <cell r="C2975">
            <v>43973.46166666667</v>
          </cell>
        </row>
        <row r="2976">
          <cell r="C2976">
            <v>43973.462673611109</v>
          </cell>
        </row>
        <row r="2977">
          <cell r="C2977">
            <v>43973.463750000003</v>
          </cell>
        </row>
        <row r="2978">
          <cell r="C2978">
            <v>43973.464259259257</v>
          </cell>
        </row>
        <row r="2979">
          <cell r="C2979">
            <v>43973.465046296296</v>
          </cell>
        </row>
        <row r="2980">
          <cell r="C2980">
            <v>43973.466921296298</v>
          </cell>
        </row>
        <row r="2981">
          <cell r="C2981">
            <v>43973.467627314814</v>
          </cell>
        </row>
        <row r="2982">
          <cell r="C2982">
            <v>43973.468576388892</v>
          </cell>
        </row>
        <row r="2983">
          <cell r="C2983">
            <v>43973.468842592592</v>
          </cell>
        </row>
        <row r="2984">
          <cell r="C2984">
            <v>43973.469687500001</v>
          </cell>
        </row>
        <row r="2985">
          <cell r="C2985">
            <v>43973.46979166667</v>
          </cell>
        </row>
        <row r="2986">
          <cell r="C2986">
            <v>43973.471284722225</v>
          </cell>
        </row>
        <row r="2987">
          <cell r="C2987">
            <v>43973.471388888887</v>
          </cell>
        </row>
        <row r="2988">
          <cell r="C2988">
            <v>43973.472685185188</v>
          </cell>
        </row>
        <row r="2989">
          <cell r="C2989">
            <v>43973.473020833335</v>
          </cell>
        </row>
        <row r="2990">
          <cell r="C2990">
            <v>43973.473032407404</v>
          </cell>
        </row>
        <row r="2991">
          <cell r="C2991">
            <v>43973.473344907405</v>
          </cell>
        </row>
        <row r="2992">
          <cell r="C2992">
            <v>43973.474189814813</v>
          </cell>
        </row>
        <row r="2993">
          <cell r="C2993">
            <v>43973.475381944445</v>
          </cell>
        </row>
        <row r="2994">
          <cell r="C2994">
            <v>43973.475694444445</v>
          </cell>
        </row>
        <row r="2995">
          <cell r="C2995">
            <v>43973.4766087963</v>
          </cell>
        </row>
        <row r="2996">
          <cell r="C2996">
            <v>43973.476782407408</v>
          </cell>
        </row>
        <row r="2997">
          <cell r="C2997">
            <v>43973.476956018516</v>
          </cell>
        </row>
        <row r="2998">
          <cell r="C2998">
            <v>43973.477013888885</v>
          </cell>
        </row>
        <row r="2999">
          <cell r="C2999">
            <v>43973.477164351854</v>
          </cell>
        </row>
        <row r="3000">
          <cell r="C3000">
            <v>43973.477187500001</v>
          </cell>
        </row>
        <row r="3001">
          <cell r="C3001">
            <v>43973.477199074077</v>
          </cell>
        </row>
        <row r="3002">
          <cell r="C3002">
            <v>43973.477349537039</v>
          </cell>
        </row>
        <row r="3003">
          <cell r="C3003">
            <v>43973.477476851855</v>
          </cell>
        </row>
        <row r="3004">
          <cell r="C3004">
            <v>43973.47761574074</v>
          </cell>
        </row>
        <row r="3005">
          <cell r="C3005">
            <v>43973.477800925924</v>
          </cell>
        </row>
        <row r="3006">
          <cell r="C3006">
            <v>43973.477939814817</v>
          </cell>
        </row>
        <row r="3007">
          <cell r="C3007">
            <v>43973.477962962963</v>
          </cell>
        </row>
        <row r="3008">
          <cell r="C3008">
            <v>43973.478182870371</v>
          </cell>
        </row>
        <row r="3009">
          <cell r="C3009">
            <v>43973.478252314817</v>
          </cell>
        </row>
        <row r="3010">
          <cell r="C3010">
            <v>43973.478692129633</v>
          </cell>
        </row>
        <row r="3011">
          <cell r="C3011">
            <v>43973.478715277779</v>
          </cell>
        </row>
        <row r="3012">
          <cell r="C3012">
            <v>43973.478715277779</v>
          </cell>
        </row>
        <row r="3013">
          <cell r="C3013">
            <v>43973.478993055556</v>
          </cell>
        </row>
        <row r="3014">
          <cell r="C3014">
            <v>43973.479571759257</v>
          </cell>
        </row>
        <row r="3015">
          <cell r="C3015">
            <v>43973.480011574073</v>
          </cell>
        </row>
        <row r="3016">
          <cell r="C3016">
            <v>43973.480173611111</v>
          </cell>
        </row>
        <row r="3017">
          <cell r="C3017">
            <v>43973.480185185188</v>
          </cell>
        </row>
        <row r="3018">
          <cell r="C3018">
            <v>43973.482986111114</v>
          </cell>
        </row>
        <row r="3019">
          <cell r="C3019">
            <v>43973.483680555553</v>
          </cell>
        </row>
        <row r="3020">
          <cell r="C3020">
            <v>43973.484976851854</v>
          </cell>
        </row>
        <row r="3021">
          <cell r="C3021">
            <v>43973.485011574077</v>
          </cell>
        </row>
        <row r="3022">
          <cell r="C3022">
            <v>43973.485150462962</v>
          </cell>
        </row>
        <row r="3023">
          <cell r="C3023">
            <v>43973.485300925924</v>
          </cell>
        </row>
        <row r="3024">
          <cell r="C3024">
            <v>43973.488310185188</v>
          </cell>
        </row>
        <row r="3025">
          <cell r="C3025">
            <v>43973.488402777781</v>
          </cell>
        </row>
        <row r="3026">
          <cell r="C3026">
            <v>43973.490543981483</v>
          </cell>
        </row>
        <row r="3027">
          <cell r="C3027">
            <v>43973.491273148145</v>
          </cell>
        </row>
        <row r="3028">
          <cell r="C3028">
            <v>43973.492256944446</v>
          </cell>
        </row>
        <row r="3029">
          <cell r="C3029">
            <v>43973.493402777778</v>
          </cell>
        </row>
        <row r="3030">
          <cell r="C3030">
            <v>43973.494513888887</v>
          </cell>
        </row>
        <row r="3031">
          <cell r="C3031">
            <v>43973.495127314818</v>
          </cell>
        </row>
        <row r="3032">
          <cell r="C3032">
            <v>43973.495162037034</v>
          </cell>
        </row>
        <row r="3033">
          <cell r="C3033">
            <v>43973.495266203703</v>
          </cell>
        </row>
        <row r="3034">
          <cell r="C3034">
            <v>43973.495300925926</v>
          </cell>
        </row>
        <row r="3035">
          <cell r="C3035">
            <v>43973.495671296296</v>
          </cell>
        </row>
        <row r="3036">
          <cell r="C3036">
            <v>43973.497384259259</v>
          </cell>
        </row>
        <row r="3037">
          <cell r="C3037">
            <v>43973.499583333331</v>
          </cell>
        </row>
        <row r="3038">
          <cell r="C3038">
            <v>43973.501851851855</v>
          </cell>
        </row>
        <row r="3039">
          <cell r="C3039">
            <v>43973.502210648148</v>
          </cell>
        </row>
        <row r="3040">
          <cell r="C3040">
            <v>43973.50644675926</v>
          </cell>
        </row>
        <row r="3041">
          <cell r="C3041">
            <v>43973.508587962962</v>
          </cell>
        </row>
        <row r="3042">
          <cell r="C3042">
            <v>43973.52547453704</v>
          </cell>
        </row>
        <row r="3043">
          <cell r="C3043">
            <v>43973.527615740742</v>
          </cell>
        </row>
        <row r="3044">
          <cell r="C3044">
            <v>43973.52857638889</v>
          </cell>
        </row>
        <row r="3045">
          <cell r="C3045">
            <v>43973.534189814818</v>
          </cell>
        </row>
        <row r="3046">
          <cell r="C3046">
            <v>43973.537199074075</v>
          </cell>
        </row>
        <row r="3047">
          <cell r="C3047">
            <v>43973.543865740743</v>
          </cell>
        </row>
        <row r="3048">
          <cell r="C3048">
            <v>43973.546134259261</v>
          </cell>
        </row>
        <row r="3049">
          <cell r="C3049">
            <v>43973.546539351853</v>
          </cell>
        </row>
        <row r="3050">
          <cell r="C3050">
            <v>43973.548819444448</v>
          </cell>
        </row>
        <row r="3051">
          <cell r="C3051">
            <v>43973.554432870369</v>
          </cell>
        </row>
        <row r="3052">
          <cell r="C3052">
            <v>43973.562256944446</v>
          </cell>
        </row>
        <row r="3053">
          <cell r="C3053">
            <v>43973.565000000002</v>
          </cell>
        </row>
        <row r="3054">
          <cell r="C3054">
            <v>43973.574965277781</v>
          </cell>
        </row>
        <row r="3055">
          <cell r="C3055">
            <v>43973.579629629632</v>
          </cell>
        </row>
        <row r="3056">
          <cell r="C3056">
            <v>43973.579826388886</v>
          </cell>
        </row>
        <row r="3057">
          <cell r="C3057">
            <v>43973.581863425927</v>
          </cell>
        </row>
        <row r="3058">
          <cell r="C3058">
            <v>43973.587534722225</v>
          </cell>
        </row>
        <row r="3059">
          <cell r="C3059">
            <v>43973.596921296295</v>
          </cell>
        </row>
        <row r="3060">
          <cell r="C3060">
            <v>43973.602199074077</v>
          </cell>
        </row>
        <row r="3061">
          <cell r="C3061">
            <v>43973.603750000002</v>
          </cell>
        </row>
        <row r="3062">
          <cell r="C3062">
            <v>43973.626747685186</v>
          </cell>
        </row>
        <row r="3063">
          <cell r="C3063">
            <v>43973.627199074072</v>
          </cell>
        </row>
        <row r="3064">
          <cell r="C3064">
            <v>43973.640347222223</v>
          </cell>
        </row>
        <row r="3065">
          <cell r="C3065">
            <v>43973.640648148146</v>
          </cell>
        </row>
        <row r="3066">
          <cell r="C3066">
            <v>43973.65384259259</v>
          </cell>
        </row>
        <row r="3067">
          <cell r="C3067">
            <v>43973.661909722221</v>
          </cell>
        </row>
        <row r="3068">
          <cell r="C3068">
            <v>43973.673402777778</v>
          </cell>
        </row>
        <row r="3069">
          <cell r="C3069">
            <v>43973.694236111114</v>
          </cell>
        </row>
        <row r="3070">
          <cell r="C3070">
            <v>43973.698761574073</v>
          </cell>
        </row>
        <row r="3071">
          <cell r="C3071">
            <v>43973.710972222223</v>
          </cell>
        </row>
        <row r="3072">
          <cell r="C3072">
            <v>43973.719837962963</v>
          </cell>
        </row>
        <row r="3073">
          <cell r="C3073">
            <v>43973.723611111112</v>
          </cell>
        </row>
        <row r="3074">
          <cell r="C3074">
            <v>43973.734513888892</v>
          </cell>
        </row>
        <row r="3075">
          <cell r="C3075">
            <v>43973.750520833331</v>
          </cell>
        </row>
        <row r="3076">
          <cell r="C3076">
            <v>43973.764884259261</v>
          </cell>
        </row>
        <row r="3077">
          <cell r="C3077">
            <v>43973.769907407404</v>
          </cell>
        </row>
        <row r="3078">
          <cell r="C3078">
            <v>43973.770266203705</v>
          </cell>
        </row>
        <row r="3079">
          <cell r="C3079">
            <v>43973.777037037034</v>
          </cell>
        </row>
        <row r="3080">
          <cell r="C3080">
            <v>43973.785011574073</v>
          </cell>
        </row>
        <row r="3081">
          <cell r="C3081">
            <v>43973.791331018518</v>
          </cell>
        </row>
        <row r="3082">
          <cell r="C3082">
            <v>43973.795335648145</v>
          </cell>
        </row>
        <row r="3083">
          <cell r="C3083">
            <v>43973.802233796298</v>
          </cell>
        </row>
        <row r="3084">
          <cell r="C3084">
            <v>43973.82440972222</v>
          </cell>
        </row>
        <row r="3085">
          <cell r="C3085">
            <v>43973.824930555558</v>
          </cell>
        </row>
        <row r="3086">
          <cell r="C3086">
            <v>43973.825138888889</v>
          </cell>
        </row>
        <row r="3087">
          <cell r="C3087">
            <v>43973.82534722222</v>
          </cell>
        </row>
        <row r="3088">
          <cell r="C3088">
            <v>43973.837916666664</v>
          </cell>
        </row>
        <row r="3089">
          <cell r="C3089">
            <v>43973.861388888887</v>
          </cell>
        </row>
        <row r="3090">
          <cell r="C3090">
            <v>43973.880648148152</v>
          </cell>
        </row>
        <row r="3091">
          <cell r="C3091">
            <v>43973.890243055554</v>
          </cell>
        </row>
        <row r="3092">
          <cell r="C3092">
            <v>43973.903796296298</v>
          </cell>
        </row>
        <row r="3093">
          <cell r="C3093">
            <v>43973.934999999998</v>
          </cell>
        </row>
        <row r="3094">
          <cell r="C3094">
            <v>43973.937476851854</v>
          </cell>
        </row>
        <row r="3095">
          <cell r="C3095">
            <v>43973.939976851849</v>
          </cell>
        </row>
        <row r="3096">
          <cell r="C3096">
            <v>43973.990717592591</v>
          </cell>
        </row>
        <row r="3097">
          <cell r="C3097">
            <v>43974.024189814816</v>
          </cell>
        </row>
        <row r="3098">
          <cell r="C3098">
            <v>43974.028391203705</v>
          </cell>
        </row>
        <row r="3099">
          <cell r="C3099">
            <v>43974.176539351851</v>
          </cell>
        </row>
        <row r="3100">
          <cell r="C3100">
            <v>43974.186030092591</v>
          </cell>
        </row>
        <row r="3101">
          <cell r="C3101">
            <v>43974.208483796298</v>
          </cell>
        </row>
        <row r="3102">
          <cell r="C3102">
            <v>43974.218298611115</v>
          </cell>
        </row>
        <row r="3103">
          <cell r="C3103">
            <v>43974.218773148146</v>
          </cell>
        </row>
        <row r="3104">
          <cell r="C3104">
            <v>43974.220567129632</v>
          </cell>
        </row>
        <row r="3105">
          <cell r="C3105">
            <v>43974.222893518519</v>
          </cell>
        </row>
        <row r="3106">
          <cell r="C3106">
            <v>43974.22314814815</v>
          </cell>
        </row>
        <row r="3107">
          <cell r="C3107">
            <v>43974.223379629628</v>
          </cell>
        </row>
        <row r="3108">
          <cell r="C3108">
            <v>43974.226956018516</v>
          </cell>
        </row>
        <row r="3109">
          <cell r="C3109">
            <v>43974.230613425927</v>
          </cell>
        </row>
        <row r="3110">
          <cell r="C3110">
            <v>43974.231134259258</v>
          </cell>
        </row>
        <row r="3111">
          <cell r="C3111">
            <v>43974.231342592589</v>
          </cell>
        </row>
        <row r="3112">
          <cell r="C3112">
            <v>43974.23201388889</v>
          </cell>
        </row>
        <row r="3113">
          <cell r="C3113">
            <v>43974.232187499998</v>
          </cell>
        </row>
        <row r="3114">
          <cell r="C3114">
            <v>43974.236909722225</v>
          </cell>
        </row>
        <row r="3115">
          <cell r="C3115">
            <v>43974.237256944441</v>
          </cell>
        </row>
        <row r="3116">
          <cell r="C3116">
            <v>43974.238946759258</v>
          </cell>
        </row>
        <row r="3117">
          <cell r="C3117">
            <v>43974.239293981482</v>
          </cell>
        </row>
        <row r="3118">
          <cell r="C3118">
            <v>43974.244756944441</v>
          </cell>
        </row>
        <row r="3119">
          <cell r="C3119">
            <v>43974.245844907404</v>
          </cell>
        </row>
        <row r="3120">
          <cell r="C3120">
            <v>43974.248888888891</v>
          </cell>
        </row>
        <row r="3121">
          <cell r="C3121">
            <v>43974.249074074076</v>
          </cell>
        </row>
        <row r="3122">
          <cell r="C3122">
            <v>43974.249872685185</v>
          </cell>
        </row>
        <row r="3123">
          <cell r="C3123">
            <v>43974.25209490741</v>
          </cell>
        </row>
        <row r="3124">
          <cell r="C3124">
            <v>43974.252175925925</v>
          </cell>
        </row>
        <row r="3125">
          <cell r="C3125">
            <v>43974.252210648148</v>
          </cell>
        </row>
        <row r="3126">
          <cell r="C3126">
            <v>43974.254953703705</v>
          </cell>
        </row>
        <row r="3127">
          <cell r="C3127">
            <v>43974.255057870374</v>
          </cell>
        </row>
        <row r="3128">
          <cell r="C3128">
            <v>43974.255856481483</v>
          </cell>
        </row>
        <row r="3129">
          <cell r="C3129">
            <v>43974.257094907407</v>
          </cell>
        </row>
        <row r="3130">
          <cell r="C3130">
            <v>43974.258148148147</v>
          </cell>
        </row>
        <row r="3131">
          <cell r="C3131">
            <v>43974.258784722224</v>
          </cell>
        </row>
        <row r="3132">
          <cell r="C3132">
            <v>43974.261041666665</v>
          </cell>
        </row>
        <row r="3133">
          <cell r="C3133">
            <v>43974.263969907406</v>
          </cell>
        </row>
        <row r="3134">
          <cell r="C3134">
            <v>43974.264884259261</v>
          </cell>
        </row>
        <row r="3135">
          <cell r="C3135">
            <v>43974.265532407408</v>
          </cell>
        </row>
        <row r="3136">
          <cell r="C3136">
            <v>43974.265694444446</v>
          </cell>
        </row>
        <row r="3137">
          <cell r="C3137">
            <v>43974.266296296293</v>
          </cell>
        </row>
        <row r="3138">
          <cell r="C3138">
            <v>43974.26703703704</v>
          </cell>
        </row>
        <row r="3139">
          <cell r="C3139">
            <v>43974.271886574075</v>
          </cell>
        </row>
        <row r="3140">
          <cell r="C3140">
            <v>43974.272118055553</v>
          </cell>
        </row>
        <row r="3141">
          <cell r="C3141">
            <v>43974.272974537038</v>
          </cell>
        </row>
        <row r="3142">
          <cell r="C3142">
            <v>43974.273831018516</v>
          </cell>
        </row>
        <row r="3143">
          <cell r="C3143">
            <v>43974.274375000001</v>
          </cell>
        </row>
        <row r="3144">
          <cell r="C3144">
            <v>43974.274409722224</v>
          </cell>
        </row>
        <row r="3145">
          <cell r="C3145">
            <v>43974.276145833333</v>
          </cell>
        </row>
        <row r="3146">
          <cell r="C3146">
            <v>43974.27784722222</v>
          </cell>
        </row>
        <row r="3147">
          <cell r="C3147">
            <v>43974.278356481482</v>
          </cell>
        </row>
        <row r="3148">
          <cell r="C3148">
            <v>43974.278692129628</v>
          </cell>
        </row>
        <row r="3149">
          <cell r="C3149">
            <v>43974.280173611114</v>
          </cell>
        </row>
        <row r="3150">
          <cell r="C3150">
            <v>43974.280555555553</v>
          </cell>
        </row>
        <row r="3151">
          <cell r="C3151">
            <v>43974.281168981484</v>
          </cell>
        </row>
        <row r="3152">
          <cell r="C3152">
            <v>43974.282175925924</v>
          </cell>
        </row>
        <row r="3153">
          <cell r="C3153">
            <v>43974.282986111109</v>
          </cell>
        </row>
        <row r="3154">
          <cell r="C3154">
            <v>43974.286828703705</v>
          </cell>
        </row>
        <row r="3155">
          <cell r="C3155">
            <v>43974.287997685184</v>
          </cell>
        </row>
        <row r="3156">
          <cell r="C3156">
            <v>43974.289143518516</v>
          </cell>
        </row>
        <row r="3157">
          <cell r="C3157">
            <v>43974.289976851855</v>
          </cell>
        </row>
        <row r="3158">
          <cell r="C3158">
            <v>43974.290729166663</v>
          </cell>
        </row>
        <row r="3159">
          <cell r="C3159">
            <v>43974.29074074074</v>
          </cell>
        </row>
        <row r="3160">
          <cell r="C3160">
            <v>43974.291018518517</v>
          </cell>
        </row>
        <row r="3161">
          <cell r="C3161">
            <v>43974.291076388887</v>
          </cell>
        </row>
        <row r="3162">
          <cell r="C3162">
            <v>43974.292708333334</v>
          </cell>
        </row>
        <row r="3163">
          <cell r="C3163">
            <v>43974.292858796296</v>
          </cell>
        </row>
        <row r="3164">
          <cell r="C3164">
            <v>43974.292974537035</v>
          </cell>
        </row>
        <row r="3165">
          <cell r="C3165">
            <v>43974.293020833335</v>
          </cell>
        </row>
        <row r="3166">
          <cell r="C3166">
            <v>43974.293032407404</v>
          </cell>
        </row>
        <row r="3167">
          <cell r="C3167">
            <v>43974.293055555558</v>
          </cell>
        </row>
        <row r="3168">
          <cell r="C3168">
            <v>43974.29315972222</v>
          </cell>
        </row>
        <row r="3169">
          <cell r="C3169">
            <v>43974.293368055558</v>
          </cell>
        </row>
        <row r="3170">
          <cell r="C3170">
            <v>43974.293402777781</v>
          </cell>
        </row>
        <row r="3171">
          <cell r="C3171">
            <v>43974.293495370373</v>
          </cell>
        </row>
        <row r="3172">
          <cell r="C3172">
            <v>43974.293599537035</v>
          </cell>
        </row>
        <row r="3173">
          <cell r="C3173">
            <v>43974.293749999997</v>
          </cell>
        </row>
        <row r="3174">
          <cell r="C3174">
            <v>43974.294027777774</v>
          </cell>
        </row>
        <row r="3175">
          <cell r="C3175">
            <v>43974.294479166667</v>
          </cell>
        </row>
        <row r="3176">
          <cell r="C3176">
            <v>43974.294907407406</v>
          </cell>
        </row>
        <row r="3177">
          <cell r="C3177">
            <v>43974.295277777775</v>
          </cell>
        </row>
        <row r="3178">
          <cell r="C3178">
            <v>43974.296215277776</v>
          </cell>
        </row>
        <row r="3179">
          <cell r="C3179">
            <v>43974.296770833331</v>
          </cell>
        </row>
        <row r="3180">
          <cell r="C3180">
            <v>43974.297511574077</v>
          </cell>
        </row>
        <row r="3181">
          <cell r="C3181">
            <v>43974.29755787037</v>
          </cell>
        </row>
        <row r="3182">
          <cell r="C3182">
            <v>43974.297962962963</v>
          </cell>
        </row>
        <row r="3183">
          <cell r="C3183">
            <v>43974.298101851855</v>
          </cell>
        </row>
        <row r="3184">
          <cell r="C3184">
            <v>43974.298356481479</v>
          </cell>
        </row>
        <row r="3185">
          <cell r="C3185">
            <v>43974.299629629626</v>
          </cell>
        </row>
        <row r="3186">
          <cell r="C3186">
            <v>43974.300127314818</v>
          </cell>
        </row>
        <row r="3187">
          <cell r="C3187">
            <v>43974.301192129627</v>
          </cell>
        </row>
        <row r="3188">
          <cell r="C3188">
            <v>43974.301319444443</v>
          </cell>
        </row>
        <row r="3189">
          <cell r="C3189">
            <v>43974.301458333335</v>
          </cell>
        </row>
        <row r="3190">
          <cell r="C3190">
            <v>43974.302557870367</v>
          </cell>
        </row>
        <row r="3191">
          <cell r="C3191">
            <v>43974.302719907406</v>
          </cell>
        </row>
        <row r="3192">
          <cell r="C3192">
            <v>43974.302974537037</v>
          </cell>
        </row>
        <row r="3193">
          <cell r="C3193">
            <v>43974.303043981483</v>
          </cell>
        </row>
        <row r="3194">
          <cell r="C3194">
            <v>43974.303113425929</v>
          </cell>
        </row>
        <row r="3195">
          <cell r="C3195">
            <v>43974.303217592591</v>
          </cell>
        </row>
        <row r="3196">
          <cell r="C3196">
            <v>43974.305567129632</v>
          </cell>
        </row>
        <row r="3197">
          <cell r="C3197">
            <v>43974.306134259263</v>
          </cell>
        </row>
        <row r="3198">
          <cell r="C3198">
            <v>43974.306388888886</v>
          </cell>
        </row>
        <row r="3199">
          <cell r="C3199">
            <v>43974.307581018518</v>
          </cell>
        </row>
        <row r="3200">
          <cell r="C3200">
            <v>43974.307800925926</v>
          </cell>
        </row>
        <row r="3201">
          <cell r="C3201">
            <v>43974.310370370367</v>
          </cell>
        </row>
        <row r="3202">
          <cell r="C3202">
            <v>43974.310543981483</v>
          </cell>
        </row>
        <row r="3203">
          <cell r="C3203">
            <v>43974.311168981483</v>
          </cell>
        </row>
        <row r="3204">
          <cell r="C3204">
            <v>43974.311481481483</v>
          </cell>
        </row>
        <row r="3205">
          <cell r="C3205">
            <v>43974.312777777777</v>
          </cell>
        </row>
        <row r="3206">
          <cell r="C3206">
            <v>43974.313125000001</v>
          </cell>
        </row>
        <row r="3207">
          <cell r="C3207">
            <v>43974.313194444447</v>
          </cell>
        </row>
        <row r="3208">
          <cell r="C3208">
            <v>43974.313564814816</v>
          </cell>
        </row>
        <row r="3209">
          <cell r="C3209">
            <v>43974.313634259262</v>
          </cell>
        </row>
        <row r="3210">
          <cell r="C3210">
            <v>43974.313726851855</v>
          </cell>
        </row>
        <row r="3211">
          <cell r="C3211">
            <v>43974.314212962963</v>
          </cell>
        </row>
        <row r="3212">
          <cell r="C3212">
            <v>43974.314363425925</v>
          </cell>
        </row>
        <row r="3213">
          <cell r="C3213">
            <v>43974.314432870371</v>
          </cell>
        </row>
        <row r="3214">
          <cell r="C3214">
            <v>43974.314652777779</v>
          </cell>
        </row>
        <row r="3215">
          <cell r="C3215">
            <v>43974.314791666664</v>
          </cell>
        </row>
        <row r="3216">
          <cell r="C3216">
            <v>43974.315150462964</v>
          </cell>
        </row>
        <row r="3217">
          <cell r="C3217">
            <v>43974.315254629626</v>
          </cell>
        </row>
        <row r="3218">
          <cell r="C3218">
            <v>43974.316111111111</v>
          </cell>
        </row>
        <row r="3219">
          <cell r="C3219">
            <v>43974.317141203705</v>
          </cell>
        </row>
        <row r="3220">
          <cell r="C3220">
            <v>43974.317337962966</v>
          </cell>
        </row>
        <row r="3221">
          <cell r="C3221">
            <v>43974.317569444444</v>
          </cell>
        </row>
        <row r="3222">
          <cell r="C3222">
            <v>43974.318888888891</v>
          </cell>
        </row>
        <row r="3223">
          <cell r="C3223">
            <v>43974.319074074076</v>
          </cell>
        </row>
        <row r="3224">
          <cell r="C3224">
            <v>43974.320451388892</v>
          </cell>
        </row>
        <row r="3225">
          <cell r="C3225">
            <v>43974.320960648147</v>
          </cell>
        </row>
        <row r="3226">
          <cell r="C3226">
            <v>43974.321400462963</v>
          </cell>
        </row>
        <row r="3227">
          <cell r="C3227">
            <v>43974.321446759262</v>
          </cell>
        </row>
        <row r="3228">
          <cell r="C3228">
            <v>43974.323807870373</v>
          </cell>
        </row>
        <row r="3229">
          <cell r="C3229">
            <v>43974.324178240742</v>
          </cell>
        </row>
        <row r="3230">
          <cell r="C3230">
            <v>43974.324444444443</v>
          </cell>
        </row>
        <row r="3231">
          <cell r="C3231">
            <v>43974.324548611112</v>
          </cell>
        </row>
        <row r="3232">
          <cell r="C3232">
            <v>43974.325185185182</v>
          </cell>
        </row>
        <row r="3233">
          <cell r="C3233">
            <v>43974.325740740744</v>
          </cell>
        </row>
        <row r="3234">
          <cell r="C3234">
            <v>43974.326886574076</v>
          </cell>
        </row>
        <row r="3235">
          <cell r="C3235">
            <v>43974.32707175926</v>
          </cell>
        </row>
        <row r="3236">
          <cell r="C3236">
            <v>43974.32708333333</v>
          </cell>
        </row>
        <row r="3237">
          <cell r="C3237">
            <v>43974.327766203707</v>
          </cell>
        </row>
        <row r="3238">
          <cell r="C3238">
            <v>43974.327766203707</v>
          </cell>
        </row>
        <row r="3239">
          <cell r="C3239">
            <v>43974.329224537039</v>
          </cell>
        </row>
        <row r="3240">
          <cell r="C3240">
            <v>43974.329375000001</v>
          </cell>
        </row>
        <row r="3241">
          <cell r="C3241">
            <v>43974.329479166663</v>
          </cell>
        </row>
        <row r="3242">
          <cell r="C3242">
            <v>43974.32953703704</v>
          </cell>
        </row>
        <row r="3243">
          <cell r="C3243">
            <v>43974.329664351855</v>
          </cell>
        </row>
        <row r="3244">
          <cell r="C3244">
            <v>43974.329895833333</v>
          </cell>
        </row>
        <row r="3245">
          <cell r="C3245">
            <v>43974.329907407409</v>
          </cell>
        </row>
        <row r="3246">
          <cell r="C3246">
            <v>43974.330648148149</v>
          </cell>
        </row>
        <row r="3247">
          <cell r="C3247">
            <v>43974.33084490741</v>
          </cell>
        </row>
        <row r="3248">
          <cell r="C3248">
            <v>43974.330925925926</v>
          </cell>
        </row>
        <row r="3249">
          <cell r="C3249">
            <v>43974.33153935185</v>
          </cell>
        </row>
        <row r="3250">
          <cell r="C3250">
            <v>43974.331921296296</v>
          </cell>
        </row>
        <row r="3251">
          <cell r="C3251">
            <v>43974.332199074073</v>
          </cell>
        </row>
        <row r="3252">
          <cell r="C3252">
            <v>43974.332407407404</v>
          </cell>
        </row>
        <row r="3253">
          <cell r="C3253">
            <v>43974.332754629628</v>
          </cell>
        </row>
        <row r="3254">
          <cell r="C3254">
            <v>43974.333090277774</v>
          </cell>
        </row>
        <row r="3255">
          <cell r="C3255">
            <v>43974.334004629629</v>
          </cell>
        </row>
        <row r="3256">
          <cell r="C3256">
            <v>43974.334618055553</v>
          </cell>
        </row>
        <row r="3257">
          <cell r="C3257">
            <v>43974.334803240738</v>
          </cell>
        </row>
        <row r="3258">
          <cell r="C3258">
            <v>43974.335451388892</v>
          </cell>
        </row>
        <row r="3259">
          <cell r="C3259">
            <v>43974.335717592592</v>
          </cell>
        </row>
        <row r="3260">
          <cell r="C3260">
            <v>43974.3359837963</v>
          </cell>
        </row>
        <row r="3261">
          <cell r="C3261">
            <v>43974.336400462962</v>
          </cell>
        </row>
        <row r="3262">
          <cell r="C3262">
            <v>43974.337094907409</v>
          </cell>
        </row>
        <row r="3263">
          <cell r="C3263">
            <v>43974.33766203704</v>
          </cell>
        </row>
        <row r="3264">
          <cell r="C3264">
            <v>43974.338576388887</v>
          </cell>
        </row>
        <row r="3265">
          <cell r="C3265">
            <v>43974.340497685182</v>
          </cell>
        </row>
        <row r="3266">
          <cell r="C3266">
            <v>43974.340694444443</v>
          </cell>
        </row>
        <row r="3267">
          <cell r="C3267">
            <v>43974.340925925928</v>
          </cell>
        </row>
        <row r="3268">
          <cell r="C3268">
            <v>43974.341574074075</v>
          </cell>
        </row>
        <row r="3269">
          <cell r="C3269">
            <v>43974.342303240737</v>
          </cell>
        </row>
        <row r="3270">
          <cell r="C3270">
            <v>43974.344189814816</v>
          </cell>
        </row>
        <row r="3271">
          <cell r="C3271">
            <v>43974.344537037039</v>
          </cell>
        </row>
        <row r="3272">
          <cell r="C3272">
            <v>43974.34679398148</v>
          </cell>
        </row>
        <row r="3273">
          <cell r="C3273">
            <v>43974.348541666666</v>
          </cell>
        </row>
        <row r="3274">
          <cell r="C3274">
            <v>43974.349016203705</v>
          </cell>
        </row>
        <row r="3275">
          <cell r="C3275">
            <v>43974.351493055554</v>
          </cell>
        </row>
        <row r="3276">
          <cell r="C3276">
            <v>43974.352094907408</v>
          </cell>
        </row>
        <row r="3277">
          <cell r="C3277">
            <v>43974.353414351855</v>
          </cell>
        </row>
        <row r="3278">
          <cell r="C3278">
            <v>43974.353472222225</v>
          </cell>
        </row>
        <row r="3279">
          <cell r="C3279">
            <v>43974.354317129626</v>
          </cell>
        </row>
        <row r="3280">
          <cell r="C3280">
            <v>43974.354432870372</v>
          </cell>
        </row>
        <row r="3281">
          <cell r="C3281">
            <v>43974.35496527778</v>
          </cell>
        </row>
        <row r="3282">
          <cell r="C3282">
            <v>43974.355821759258</v>
          </cell>
        </row>
        <row r="3283">
          <cell r="C3283">
            <v>43974.356446759259</v>
          </cell>
        </row>
        <row r="3284">
          <cell r="C3284">
            <v>43974.35732638889</v>
          </cell>
        </row>
        <row r="3285">
          <cell r="C3285">
            <v>43974.35732638889</v>
          </cell>
        </row>
        <row r="3286">
          <cell r="C3286">
            <v>43974.35769675926</v>
          </cell>
        </row>
        <row r="3287">
          <cell r="C3287">
            <v>43974.358356481483</v>
          </cell>
        </row>
        <row r="3288">
          <cell r="C3288">
            <v>43974.3596412037</v>
          </cell>
        </row>
        <row r="3289">
          <cell r="C3289">
            <v>43974.360949074071</v>
          </cell>
        </row>
        <row r="3290">
          <cell r="C3290">
            <v>43974.362129629626</v>
          </cell>
        </row>
        <row r="3291">
          <cell r="C3291">
            <v>43974.362187500003</v>
          </cell>
        </row>
        <row r="3292">
          <cell r="C3292">
            <v>43974.362488425926</v>
          </cell>
        </row>
        <row r="3293">
          <cell r="C3293">
            <v>43974.363136574073</v>
          </cell>
        </row>
        <row r="3294">
          <cell r="C3294">
            <v>43974.364085648151</v>
          </cell>
        </row>
        <row r="3295">
          <cell r="C3295">
            <v>43974.364490740743</v>
          </cell>
        </row>
        <row r="3296">
          <cell r="C3296">
            <v>43974.365243055552</v>
          </cell>
        </row>
        <row r="3297">
          <cell r="C3297">
            <v>43974.365405092591</v>
          </cell>
        </row>
        <row r="3298">
          <cell r="C3298">
            <v>43974.366435185184</v>
          </cell>
        </row>
        <row r="3299">
          <cell r="C3299">
            <v>43974.36681712963</v>
          </cell>
        </row>
        <row r="3300">
          <cell r="C3300">
            <v>43974.367199074077</v>
          </cell>
        </row>
        <row r="3301">
          <cell r="C3301">
            <v>43974.368472222224</v>
          </cell>
        </row>
        <row r="3302">
          <cell r="C3302">
            <v>43974.368877314817</v>
          </cell>
        </row>
        <row r="3303">
          <cell r="C3303">
            <v>43974.369421296295</v>
          </cell>
        </row>
        <row r="3304">
          <cell r="C3304">
            <v>43974.369722222225</v>
          </cell>
        </row>
        <row r="3305">
          <cell r="C3305">
            <v>43974.369791666664</v>
          </cell>
        </row>
        <row r="3306">
          <cell r="C3306">
            <v>43974.370520833334</v>
          </cell>
        </row>
        <row r="3307">
          <cell r="C3307">
            <v>43974.371099537035</v>
          </cell>
        </row>
        <row r="3308">
          <cell r="C3308">
            <v>43974.372013888889</v>
          </cell>
        </row>
        <row r="3309">
          <cell r="C3309">
            <v>43974.374143518522</v>
          </cell>
        </row>
        <row r="3310">
          <cell r="C3310">
            <v>43974.374178240738</v>
          </cell>
        </row>
        <row r="3311">
          <cell r="C3311">
            <v>43974.375081018516</v>
          </cell>
        </row>
        <row r="3312">
          <cell r="C3312">
            <v>43974.375196759262</v>
          </cell>
        </row>
        <row r="3313">
          <cell r="C3313">
            <v>43974.376180555555</v>
          </cell>
        </row>
        <row r="3314">
          <cell r="C3314">
            <v>43974.378379629627</v>
          </cell>
        </row>
        <row r="3315">
          <cell r="C3315">
            <v>43974.378750000003</v>
          </cell>
        </row>
        <row r="3316">
          <cell r="C3316">
            <v>43974.378969907404</v>
          </cell>
        </row>
        <row r="3317">
          <cell r="C3317">
            <v>43974.378981481481</v>
          </cell>
        </row>
        <row r="3318">
          <cell r="C3318">
            <v>43974.379421296297</v>
          </cell>
        </row>
        <row r="3319">
          <cell r="C3319">
            <v>43974.380960648145</v>
          </cell>
        </row>
        <row r="3320">
          <cell r="C3320">
            <v>43974.384016203701</v>
          </cell>
        </row>
        <row r="3321">
          <cell r="C3321">
            <v>43974.384722222225</v>
          </cell>
        </row>
        <row r="3322">
          <cell r="C3322">
            <v>43974.385092592594</v>
          </cell>
        </row>
        <row r="3323">
          <cell r="C3323">
            <v>43974.386261574073</v>
          </cell>
        </row>
        <row r="3324">
          <cell r="C3324">
            <v>43974.386504629627</v>
          </cell>
        </row>
        <row r="3325">
          <cell r="C3325">
            <v>43974.386793981481</v>
          </cell>
        </row>
        <row r="3326">
          <cell r="C3326">
            <v>43974.387326388889</v>
          </cell>
        </row>
        <row r="3327">
          <cell r="C3327">
            <v>43974.389247685183</v>
          </cell>
        </row>
        <row r="3328">
          <cell r="C3328">
            <v>43974.390185185184</v>
          </cell>
        </row>
        <row r="3329">
          <cell r="C3329">
            <v>43974.391643518517</v>
          </cell>
        </row>
        <row r="3330">
          <cell r="C3330">
            <v>43974.393125000002</v>
          </cell>
        </row>
        <row r="3331">
          <cell r="C3331">
            <v>43974.395520833335</v>
          </cell>
        </row>
        <row r="3332">
          <cell r="C3332">
            <v>43974.3984375</v>
          </cell>
        </row>
        <row r="3333">
          <cell r="C3333">
            <v>43974.400439814817</v>
          </cell>
        </row>
        <row r="3334">
          <cell r="C3334">
            <v>43974.403124999997</v>
          </cell>
        </row>
        <row r="3335">
          <cell r="C3335">
            <v>43974.406469907408</v>
          </cell>
        </row>
        <row r="3336">
          <cell r="C3336">
            <v>43974.40662037037</v>
          </cell>
        </row>
        <row r="3337">
          <cell r="C3337">
            <v>43974.417407407411</v>
          </cell>
        </row>
        <row r="3338">
          <cell r="C3338">
            <v>43974.419247685182</v>
          </cell>
        </row>
        <row r="3339">
          <cell r="C3339">
            <v>43974.423483796294</v>
          </cell>
        </row>
        <row r="3340">
          <cell r="C3340">
            <v>43974.424756944441</v>
          </cell>
        </row>
        <row r="3341">
          <cell r="C3341">
            <v>43974.426701388889</v>
          </cell>
        </row>
        <row r="3342">
          <cell r="C3342">
            <v>43974.426979166667</v>
          </cell>
        </row>
        <row r="3343">
          <cell r="C3343">
            <v>43974.428344907406</v>
          </cell>
        </row>
        <row r="3344">
          <cell r="C3344">
            <v>43974.429039351853</v>
          </cell>
        </row>
        <row r="3345">
          <cell r="C3345">
            <v>43974.429745370369</v>
          </cell>
        </row>
        <row r="3346">
          <cell r="C3346">
            <v>43974.430115740739</v>
          </cell>
        </row>
        <row r="3347">
          <cell r="C3347">
            <v>43974.432476851849</v>
          </cell>
        </row>
        <row r="3348">
          <cell r="C3348">
            <v>43974.437025462961</v>
          </cell>
        </row>
        <row r="3349">
          <cell r="C3349">
            <v>43974.440312500003</v>
          </cell>
        </row>
        <row r="3350">
          <cell r="C3350">
            <v>43974.440358796295</v>
          </cell>
        </row>
        <row r="3351">
          <cell r="C3351">
            <v>43974.440613425926</v>
          </cell>
        </row>
        <row r="3352">
          <cell r="C3352">
            <v>43974.443159722221</v>
          </cell>
        </row>
        <row r="3353">
          <cell r="C3353">
            <v>43974.444803240738</v>
          </cell>
        </row>
        <row r="3354">
          <cell r="C3354">
            <v>43974.44667824074</v>
          </cell>
        </row>
        <row r="3355">
          <cell r="C3355">
            <v>43974.448437500003</v>
          </cell>
        </row>
        <row r="3356">
          <cell r="C3356">
            <v>43974.449224537035</v>
          </cell>
        </row>
        <row r="3357">
          <cell r="C3357">
            <v>43974.45039351852</v>
          </cell>
        </row>
        <row r="3358">
          <cell r="C3358">
            <v>43974.453414351854</v>
          </cell>
        </row>
        <row r="3359">
          <cell r="C3359">
            <v>43974.454456018517</v>
          </cell>
        </row>
        <row r="3360">
          <cell r="C3360">
            <v>43974.456550925926</v>
          </cell>
        </row>
        <row r="3361">
          <cell r="C3361">
            <v>43974.467812499999</v>
          </cell>
        </row>
        <row r="3362">
          <cell r="C3362">
            <v>43974.467962962961</v>
          </cell>
        </row>
        <row r="3363">
          <cell r="C3363">
            <v>43974.470127314817</v>
          </cell>
        </row>
        <row r="3364">
          <cell r="C3364">
            <v>43974.47111111111</v>
          </cell>
        </row>
        <row r="3365">
          <cell r="C3365">
            <v>43974.472881944443</v>
          </cell>
        </row>
        <row r="3366">
          <cell r="C3366">
            <v>43974.475289351853</v>
          </cell>
        </row>
        <row r="3367">
          <cell r="C3367">
            <v>43974.475613425922</v>
          </cell>
        </row>
        <row r="3368">
          <cell r="C3368">
            <v>43974.4768287037</v>
          </cell>
        </row>
        <row r="3369">
          <cell r="C3369">
            <v>43974.477199074077</v>
          </cell>
        </row>
        <row r="3370">
          <cell r="C3370">
            <v>43974.478807870371</v>
          </cell>
        </row>
        <row r="3371">
          <cell r="C3371">
            <v>43974.479201388887</v>
          </cell>
        </row>
        <row r="3372">
          <cell r="C3372">
            <v>43974.479212962964</v>
          </cell>
        </row>
        <row r="3373">
          <cell r="C3373">
            <v>43974.479386574072</v>
          </cell>
        </row>
        <row r="3374">
          <cell r="C3374">
            <v>43974.481111111112</v>
          </cell>
        </row>
        <row r="3375">
          <cell r="C3375">
            <v>43974.484212962961</v>
          </cell>
        </row>
        <row r="3376">
          <cell r="C3376">
            <v>43974.486307870371</v>
          </cell>
        </row>
        <row r="3377">
          <cell r="C3377">
            <v>43974.488993055558</v>
          </cell>
        </row>
        <row r="3378">
          <cell r="C3378">
            <v>43974.48951388889</v>
          </cell>
        </row>
        <row r="3379">
          <cell r="C3379">
            <v>43974.489745370367</v>
          </cell>
        </row>
        <row r="3380">
          <cell r="C3380">
            <v>43974.489756944444</v>
          </cell>
        </row>
        <row r="3381">
          <cell r="C3381">
            <v>43974.49181712963</v>
          </cell>
        </row>
        <row r="3382">
          <cell r="C3382">
            <v>43974.493541666663</v>
          </cell>
        </row>
        <row r="3383">
          <cell r="C3383">
            <v>43974.494884259257</v>
          </cell>
        </row>
        <row r="3384">
          <cell r="C3384">
            <v>43974.495115740741</v>
          </cell>
        </row>
        <row r="3385">
          <cell r="C3385">
            <v>43974.498333333337</v>
          </cell>
        </row>
        <row r="3386">
          <cell r="C3386">
            <v>43974.498391203706</v>
          </cell>
        </row>
        <row r="3387">
          <cell r="C3387">
            <v>43974.498773148145</v>
          </cell>
        </row>
        <row r="3388">
          <cell r="C3388">
            <v>43974.499976851854</v>
          </cell>
        </row>
        <row r="3389">
          <cell r="C3389">
            <v>43974.50304398148</v>
          </cell>
        </row>
        <row r="3390">
          <cell r="C3390">
            <v>43974.503125000003</v>
          </cell>
        </row>
        <row r="3391">
          <cell r="C3391">
            <v>43974.503912037035</v>
          </cell>
        </row>
        <row r="3392">
          <cell r="C3392">
            <v>43974.50472222222</v>
          </cell>
        </row>
        <row r="3393">
          <cell r="C3393">
            <v>43974.505624999998</v>
          </cell>
        </row>
        <row r="3394">
          <cell r="C3394">
            <v>43974.509675925925</v>
          </cell>
        </row>
        <row r="3395">
          <cell r="C3395">
            <v>43974.510497685187</v>
          </cell>
        </row>
        <row r="3396">
          <cell r="C3396">
            <v>43974.521516203706</v>
          </cell>
        </row>
        <row r="3397">
          <cell r="C3397">
            <v>43974.524293981478</v>
          </cell>
        </row>
        <row r="3398">
          <cell r="C3398">
            <v>43974.527094907404</v>
          </cell>
        </row>
        <row r="3399">
          <cell r="C3399">
            <v>43974.532037037039</v>
          </cell>
        </row>
        <row r="3400">
          <cell r="C3400">
            <v>43974.537615740737</v>
          </cell>
        </row>
        <row r="3401">
          <cell r="C3401">
            <v>43974.538263888891</v>
          </cell>
        </row>
        <row r="3402">
          <cell r="C3402">
            <v>43974.540659722225</v>
          </cell>
        </row>
        <row r="3403">
          <cell r="C3403">
            <v>43974.540671296294</v>
          </cell>
        </row>
        <row r="3404">
          <cell r="C3404">
            <v>43974.541898148149</v>
          </cell>
        </row>
        <row r="3405">
          <cell r="C3405">
            <v>43974.542847222219</v>
          </cell>
        </row>
        <row r="3406">
          <cell r="C3406">
            <v>43974.543425925927</v>
          </cell>
        </row>
        <row r="3407">
          <cell r="C3407">
            <v>43974.545543981483</v>
          </cell>
        </row>
        <row r="3408">
          <cell r="C3408">
            <v>43974.553368055553</v>
          </cell>
        </row>
        <row r="3409">
          <cell r="C3409">
            <v>43974.553460648145</v>
          </cell>
        </row>
        <row r="3410">
          <cell r="C3410">
            <v>43974.562731481485</v>
          </cell>
        </row>
        <row r="3411">
          <cell r="C3411">
            <v>43974.569178240738</v>
          </cell>
        </row>
        <row r="3412">
          <cell r="C3412">
            <v>43974.571053240739</v>
          </cell>
        </row>
        <row r="3413">
          <cell r="C3413">
            <v>43974.572060185186</v>
          </cell>
        </row>
        <row r="3414">
          <cell r="C3414">
            <v>43974.576701388891</v>
          </cell>
        </row>
        <row r="3415">
          <cell r="C3415">
            <v>43974.580671296295</v>
          </cell>
        </row>
        <row r="3416">
          <cell r="C3416">
            <v>43974.589872685188</v>
          </cell>
        </row>
        <row r="3417">
          <cell r="C3417">
            <v>43974.593900462962</v>
          </cell>
        </row>
        <row r="3418">
          <cell r="C3418">
            <v>43974.59511574074</v>
          </cell>
        </row>
        <row r="3419">
          <cell r="C3419">
            <v>43974.596817129626</v>
          </cell>
        </row>
        <row r="3420">
          <cell r="C3420">
            <v>43974.597384259258</v>
          </cell>
        </row>
        <row r="3421">
          <cell r="C3421">
            <v>43974.602361111109</v>
          </cell>
        </row>
        <row r="3422">
          <cell r="C3422">
            <v>43974.608888888892</v>
          </cell>
        </row>
        <row r="3423">
          <cell r="C3423">
            <v>43974.610347222224</v>
          </cell>
        </row>
        <row r="3424">
          <cell r="C3424">
            <v>43974.623981481483</v>
          </cell>
        </row>
        <row r="3425">
          <cell r="C3425">
            <v>43974.624143518522</v>
          </cell>
        </row>
        <row r="3426">
          <cell r="C3426">
            <v>43974.624594907407</v>
          </cell>
        </row>
        <row r="3427">
          <cell r="C3427">
            <v>43974.625393518516</v>
          </cell>
        </row>
        <row r="3428">
          <cell r="C3428">
            <v>43974.630219907405</v>
          </cell>
        </row>
        <row r="3429">
          <cell r="C3429">
            <v>43974.641215277778</v>
          </cell>
        </row>
        <row r="3430">
          <cell r="C3430">
            <v>43974.649768518517</v>
          </cell>
        </row>
        <row r="3431">
          <cell r="C3431">
            <v>43974.656284722223</v>
          </cell>
        </row>
        <row r="3432">
          <cell r="C3432">
            <v>43974.661562499998</v>
          </cell>
        </row>
        <row r="3433">
          <cell r="C3433">
            <v>43974.665717592594</v>
          </cell>
        </row>
        <row r="3434">
          <cell r="C3434">
            <v>43974.671944444446</v>
          </cell>
        </row>
        <row r="3435">
          <cell r="C3435">
            <v>43974.685740740744</v>
          </cell>
        </row>
        <row r="3436">
          <cell r="C3436">
            <v>43974.689351851855</v>
          </cell>
        </row>
        <row r="3437">
          <cell r="C3437">
            <v>43974.699212962965</v>
          </cell>
        </row>
        <row r="3438">
          <cell r="C3438">
            <v>43974.700462962966</v>
          </cell>
        </row>
        <row r="3439">
          <cell r="C3439">
            <v>43974.721331018518</v>
          </cell>
        </row>
        <row r="3440">
          <cell r="C3440">
            <v>43974.742800925924</v>
          </cell>
        </row>
        <row r="3441">
          <cell r="C3441">
            <v>43974.748472222222</v>
          </cell>
        </row>
        <row r="3442">
          <cell r="C3442">
            <v>43974.766805555555</v>
          </cell>
        </row>
        <row r="3443">
          <cell r="C3443">
            <v>43974.794398148151</v>
          </cell>
        </row>
        <row r="3444">
          <cell r="C3444">
            <v>43974.814502314817</v>
          </cell>
        </row>
        <row r="3445">
          <cell r="C3445">
            <v>43974.81622685185</v>
          </cell>
        </row>
        <row r="3446">
          <cell r="C3446">
            <v>43974.818206018521</v>
          </cell>
        </row>
        <row r="3447">
          <cell r="C3447">
            <v>43974.841851851852</v>
          </cell>
        </row>
        <row r="3448">
          <cell r="C3448">
            <v>43974.861608796295</v>
          </cell>
        </row>
        <row r="3449">
          <cell r="C3449">
            <v>43974.863865740743</v>
          </cell>
        </row>
        <row r="3450">
          <cell r="C3450">
            <v>43974.868773148148</v>
          </cell>
        </row>
        <row r="3451">
          <cell r="C3451">
            <v>43974.874976851854</v>
          </cell>
        </row>
        <row r="3452">
          <cell r="C3452">
            <v>43974.87599537037</v>
          </cell>
        </row>
        <row r="3453">
          <cell r="C3453">
            <v>43974.877534722225</v>
          </cell>
        </row>
        <row r="3454">
          <cell r="C3454">
            <v>43974.878564814811</v>
          </cell>
        </row>
        <row r="3455">
          <cell r="C3455">
            <v>43974.881018518521</v>
          </cell>
        </row>
        <row r="3456">
          <cell r="C3456">
            <v>43974.887662037036</v>
          </cell>
        </row>
        <row r="3457">
          <cell r="C3457">
            <v>43974.889178240737</v>
          </cell>
        </row>
        <row r="3458">
          <cell r="C3458">
            <v>43974.89471064815</v>
          </cell>
        </row>
        <row r="3459">
          <cell r="C3459">
            <v>43974.901921296296</v>
          </cell>
        </row>
        <row r="3460">
          <cell r="C3460">
            <v>43974.905231481483</v>
          </cell>
        </row>
        <row r="3461">
          <cell r="C3461">
            <v>43974.916238425925</v>
          </cell>
        </row>
        <row r="3462">
          <cell r="C3462">
            <v>43974.91783564815</v>
          </cell>
        </row>
        <row r="3463">
          <cell r="C3463">
            <v>43974.925196759257</v>
          </cell>
        </row>
        <row r="3464">
          <cell r="C3464">
            <v>43974.9296412037</v>
          </cell>
        </row>
        <row r="3465">
          <cell r="C3465">
            <v>43974.929768518516</v>
          </cell>
        </row>
        <row r="3466">
          <cell r="C3466">
            <v>43974.952881944446</v>
          </cell>
        </row>
        <row r="3467">
          <cell r="C3467">
            <v>43974.965312499997</v>
          </cell>
        </row>
        <row r="3468">
          <cell r="C3468">
            <v>43974.984803240739</v>
          </cell>
        </row>
        <row r="3469">
          <cell r="C3469">
            <v>43974.987488425926</v>
          </cell>
        </row>
        <row r="3470">
          <cell r="C3470">
            <v>43974.993923611109</v>
          </cell>
        </row>
        <row r="3471">
          <cell r="C3471">
            <v>43974.994675925926</v>
          </cell>
        </row>
        <row r="3472">
          <cell r="C3472">
            <v>43975.001689814817</v>
          </cell>
        </row>
        <row r="3473">
          <cell r="C3473">
            <v>43975.003622685188</v>
          </cell>
        </row>
        <row r="3474">
          <cell r="C3474">
            <v>43975.019490740742</v>
          </cell>
        </row>
        <row r="3475">
          <cell r="C3475">
            <v>43975.048449074071</v>
          </cell>
        </row>
        <row r="3476">
          <cell r="C3476">
            <v>43975.055277777778</v>
          </cell>
        </row>
        <row r="3477">
          <cell r="C3477">
            <v>43975.078217592592</v>
          </cell>
        </row>
        <row r="3478">
          <cell r="C3478">
            <v>43975.102986111109</v>
          </cell>
        </row>
        <row r="3479">
          <cell r="C3479">
            <v>43975.111817129633</v>
          </cell>
        </row>
        <row r="3480">
          <cell r="C3480">
            <v>43975.112569444442</v>
          </cell>
        </row>
        <row r="3481">
          <cell r="C3481">
            <v>43975.139687499999</v>
          </cell>
        </row>
        <row r="3482">
          <cell r="C3482">
            <v>43975.164131944446</v>
          </cell>
        </row>
        <row r="3483">
          <cell r="C3483">
            <v>43975.168622685182</v>
          </cell>
        </row>
        <row r="3484">
          <cell r="C3484">
            <v>43975.176539351851</v>
          </cell>
        </row>
        <row r="3485">
          <cell r="C3485">
            <v>43975.179097222222</v>
          </cell>
        </row>
        <row r="3486">
          <cell r="C3486">
            <v>43975.183761574073</v>
          </cell>
        </row>
        <row r="3487">
          <cell r="C3487">
            <v>43975.187847222223</v>
          </cell>
        </row>
        <row r="3488">
          <cell r="C3488">
            <v>43975.188645833332</v>
          </cell>
        </row>
        <row r="3489">
          <cell r="C3489">
            <v>43975.193425925929</v>
          </cell>
        </row>
        <row r="3490">
          <cell r="C3490">
            <v>43975.193807870368</v>
          </cell>
        </row>
        <row r="3491">
          <cell r="C3491">
            <v>43975.196944444448</v>
          </cell>
        </row>
        <row r="3492">
          <cell r="C3492">
            <v>43975.198842592596</v>
          </cell>
        </row>
        <row r="3493">
          <cell r="C3493">
            <v>43975.199317129627</v>
          </cell>
        </row>
        <row r="3494">
          <cell r="C3494">
            <v>43975.202268518522</v>
          </cell>
        </row>
        <row r="3495">
          <cell r="C3495">
            <v>43975.204270833332</v>
          </cell>
        </row>
        <row r="3496">
          <cell r="C3496">
            <v>43975.205625000002</v>
          </cell>
        </row>
        <row r="3497">
          <cell r="C3497">
            <v>43975.209502314814</v>
          </cell>
        </row>
        <row r="3498">
          <cell r="C3498">
            <v>43975.213692129626</v>
          </cell>
        </row>
        <row r="3499">
          <cell r="C3499">
            <v>43975.215798611112</v>
          </cell>
        </row>
        <row r="3500">
          <cell r="C3500">
            <v>43975.218206018515</v>
          </cell>
        </row>
        <row r="3501">
          <cell r="C3501">
            <v>43975.220289351855</v>
          </cell>
        </row>
        <row r="3502">
          <cell r="C3502">
            <v>43975.222453703704</v>
          </cell>
        </row>
        <row r="3503">
          <cell r="C3503">
            <v>43975.229328703703</v>
          </cell>
        </row>
        <row r="3504">
          <cell r="C3504">
            <v>43975.229490740741</v>
          </cell>
        </row>
        <row r="3505">
          <cell r="C3505">
            <v>43975.229525462964</v>
          </cell>
        </row>
        <row r="3506">
          <cell r="C3506">
            <v>43975.229930555557</v>
          </cell>
        </row>
        <row r="3507">
          <cell r="C3507">
            <v>43975.230682870373</v>
          </cell>
        </row>
        <row r="3508">
          <cell r="C3508">
            <v>43975.231805555559</v>
          </cell>
        </row>
        <row r="3509">
          <cell r="C3509">
            <v>43975.232187499998</v>
          </cell>
        </row>
        <row r="3510">
          <cell r="C3510">
            <v>43975.232939814814</v>
          </cell>
        </row>
        <row r="3511">
          <cell r="C3511">
            <v>43975.233483796299</v>
          </cell>
        </row>
        <row r="3512">
          <cell r="C3512">
            <v>43975.233796296299</v>
          </cell>
        </row>
        <row r="3513">
          <cell r="C3513">
            <v>43975.234467592592</v>
          </cell>
        </row>
        <row r="3514">
          <cell r="C3514">
            <v>43975.234837962962</v>
          </cell>
        </row>
        <row r="3515">
          <cell r="C3515">
            <v>43975.236145833333</v>
          </cell>
        </row>
        <row r="3516">
          <cell r="C3516">
            <v>43975.236932870372</v>
          </cell>
        </row>
        <row r="3517">
          <cell r="C3517">
            <v>43975.238078703704</v>
          </cell>
        </row>
        <row r="3518">
          <cell r="C3518">
            <v>43975.238657407404</v>
          </cell>
        </row>
        <row r="3519">
          <cell r="C3519">
            <v>43975.238715277781</v>
          </cell>
        </row>
        <row r="3520">
          <cell r="C3520">
            <v>43975.238912037035</v>
          </cell>
        </row>
        <row r="3521">
          <cell r="C3521">
            <v>43975.241388888891</v>
          </cell>
        </row>
        <row r="3522">
          <cell r="C3522">
            <v>43975.243460648147</v>
          </cell>
        </row>
        <row r="3523">
          <cell r="C3523">
            <v>43975.243854166663</v>
          </cell>
        </row>
        <row r="3524">
          <cell r="C3524">
            <v>43975.246307870373</v>
          </cell>
        </row>
        <row r="3525">
          <cell r="C3525">
            <v>43975.246782407405</v>
          </cell>
        </row>
        <row r="3526">
          <cell r="C3526">
            <v>43975.249062499999</v>
          </cell>
        </row>
        <row r="3527">
          <cell r="C3527">
            <v>43975.252002314817</v>
          </cell>
        </row>
        <row r="3528">
          <cell r="C3528">
            <v>43975.253564814811</v>
          </cell>
        </row>
        <row r="3529">
          <cell r="C3529">
            <v>43975.253831018519</v>
          </cell>
        </row>
        <row r="3530">
          <cell r="C3530">
            <v>43975.25571759259</v>
          </cell>
        </row>
        <row r="3531">
          <cell r="C3531">
            <v>43975.256064814814</v>
          </cell>
        </row>
        <row r="3532">
          <cell r="C3532">
            <v>43975.257245370369</v>
          </cell>
        </row>
        <row r="3533">
          <cell r="C3533">
            <v>43975.257824074077</v>
          </cell>
        </row>
        <row r="3534">
          <cell r="C3534">
            <v>43975.258784722224</v>
          </cell>
        </row>
        <row r="3535">
          <cell r="C3535">
            <v>43975.258981481478</v>
          </cell>
        </row>
        <row r="3536">
          <cell r="C3536">
            <v>43975.259479166663</v>
          </cell>
        </row>
        <row r="3537">
          <cell r="C3537">
            <v>43975.261747685188</v>
          </cell>
        </row>
        <row r="3538">
          <cell r="C3538">
            <v>43975.261793981481</v>
          </cell>
        </row>
        <row r="3539">
          <cell r="C3539">
            <v>43975.26221064815</v>
          </cell>
        </row>
        <row r="3540">
          <cell r="C3540">
            <v>43975.264270833337</v>
          </cell>
        </row>
        <row r="3541">
          <cell r="C3541">
            <v>43975.266944444447</v>
          </cell>
        </row>
        <row r="3542">
          <cell r="C3542">
            <v>43975.268252314818</v>
          </cell>
        </row>
        <row r="3543">
          <cell r="C3543">
            <v>43975.269386574073</v>
          </cell>
        </row>
        <row r="3544">
          <cell r="C3544">
            <v>43975.269456018519</v>
          </cell>
        </row>
        <row r="3545">
          <cell r="C3545">
            <v>43975.270937499998</v>
          </cell>
        </row>
        <row r="3546">
          <cell r="C3546">
            <v>43975.27140046296</v>
          </cell>
        </row>
        <row r="3547">
          <cell r="C3547">
            <v>43975.271550925929</v>
          </cell>
        </row>
        <row r="3548">
          <cell r="C3548">
            <v>43975.272013888891</v>
          </cell>
        </row>
        <row r="3549">
          <cell r="C3549">
            <v>43975.273194444446</v>
          </cell>
        </row>
        <row r="3550">
          <cell r="C3550">
            <v>43975.273506944446</v>
          </cell>
        </row>
        <row r="3551">
          <cell r="C3551">
            <v>43975.273645833331</v>
          </cell>
        </row>
        <row r="3552">
          <cell r="C3552">
            <v>43975.274004629631</v>
          </cell>
        </row>
        <row r="3553">
          <cell r="C3553">
            <v>43975.274340277778</v>
          </cell>
        </row>
        <row r="3554">
          <cell r="C3554">
            <v>43975.274467592593</v>
          </cell>
        </row>
        <row r="3555">
          <cell r="C3555">
            <v>43975.27447916667</v>
          </cell>
        </row>
        <row r="3556">
          <cell r="C3556">
            <v>43975.274513888886</v>
          </cell>
        </row>
        <row r="3557">
          <cell r="C3557">
            <v>43975.275763888887</v>
          </cell>
        </row>
        <row r="3558">
          <cell r="C3558">
            <v>43975.27579861111</v>
          </cell>
        </row>
        <row r="3559">
          <cell r="C3559">
            <v>43975.275879629633</v>
          </cell>
        </row>
        <row r="3560">
          <cell r="C3560">
            <v>43975.277928240743</v>
          </cell>
        </row>
        <row r="3561">
          <cell r="C3561">
            <v>43975.280555555553</v>
          </cell>
        </row>
        <row r="3562">
          <cell r="C3562">
            <v>43975.280694444446</v>
          </cell>
        </row>
        <row r="3563">
          <cell r="C3563">
            <v>43975.281041666669</v>
          </cell>
        </row>
        <row r="3564">
          <cell r="C3564">
            <v>43975.281458333331</v>
          </cell>
        </row>
        <row r="3565">
          <cell r="C3565">
            <v>43975.282326388886</v>
          </cell>
        </row>
        <row r="3566">
          <cell r="C3566">
            <v>43975.282997685186</v>
          </cell>
        </row>
        <row r="3567">
          <cell r="C3567">
            <v>43975.283472222225</v>
          </cell>
        </row>
        <row r="3568">
          <cell r="C3568">
            <v>43975.284108796295</v>
          </cell>
        </row>
        <row r="3569">
          <cell r="C3569">
            <v>43975.284178240741</v>
          </cell>
        </row>
        <row r="3570">
          <cell r="C3570">
            <v>43975.284884259258</v>
          </cell>
        </row>
        <row r="3571">
          <cell r="C3571">
            <v>43975.284884259258</v>
          </cell>
        </row>
        <row r="3572">
          <cell r="C3572">
            <v>43975.285949074074</v>
          </cell>
        </row>
        <row r="3573">
          <cell r="C3573">
            <v>43975.285995370374</v>
          </cell>
        </row>
        <row r="3574">
          <cell r="C3574">
            <v>43975.286631944444</v>
          </cell>
        </row>
        <row r="3575">
          <cell r="C3575">
            <v>43975.287152777775</v>
          </cell>
        </row>
        <row r="3576">
          <cell r="C3576">
            <v>43975.287951388891</v>
          </cell>
        </row>
        <row r="3577">
          <cell r="C3577">
            <v>43975.287974537037</v>
          </cell>
        </row>
        <row r="3578">
          <cell r="C3578">
            <v>43975.288564814815</v>
          </cell>
        </row>
        <row r="3579">
          <cell r="C3579">
            <v>43975.289305555554</v>
          </cell>
        </row>
        <row r="3580">
          <cell r="C3580">
            <v>43975.289375</v>
          </cell>
        </row>
        <row r="3581">
          <cell r="C3581">
            <v>43975.28974537037</v>
          </cell>
        </row>
        <row r="3582">
          <cell r="C3582">
            <v>43975.291006944448</v>
          </cell>
        </row>
        <row r="3583">
          <cell r="C3583">
            <v>43975.291967592595</v>
          </cell>
        </row>
        <row r="3584">
          <cell r="C3584">
            <v>43975.292175925926</v>
          </cell>
        </row>
        <row r="3585">
          <cell r="C3585">
            <v>43975.292743055557</v>
          </cell>
        </row>
        <row r="3586">
          <cell r="C3586">
            <v>43975.292800925927</v>
          </cell>
        </row>
        <row r="3587">
          <cell r="C3587">
            <v>43975.292928240742</v>
          </cell>
        </row>
        <row r="3588">
          <cell r="C3588">
            <v>43975.293229166666</v>
          </cell>
        </row>
        <row r="3589">
          <cell r="C3589">
            <v>43975.293449074074</v>
          </cell>
        </row>
        <row r="3590">
          <cell r="C3590">
            <v>43975.293495370373</v>
          </cell>
        </row>
        <row r="3591">
          <cell r="C3591">
            <v>43975.293738425928</v>
          </cell>
        </row>
        <row r="3592">
          <cell r="C3592">
            <v>43975.293773148151</v>
          </cell>
        </row>
        <row r="3593">
          <cell r="C3593">
            <v>43975.294247685182</v>
          </cell>
        </row>
        <row r="3594">
          <cell r="C3594">
            <v>43975.294293981482</v>
          </cell>
        </row>
        <row r="3595">
          <cell r="C3595">
            <v>43975.294502314813</v>
          </cell>
        </row>
        <row r="3596">
          <cell r="C3596">
            <v>43975.294537037036</v>
          </cell>
        </row>
        <row r="3597">
          <cell r="C3597">
            <v>43975.294814814813</v>
          </cell>
        </row>
        <row r="3598">
          <cell r="C3598">
            <v>43975.295057870368</v>
          </cell>
        </row>
        <row r="3599">
          <cell r="C3599">
            <v>43975.295208333337</v>
          </cell>
        </row>
        <row r="3600">
          <cell r="C3600">
            <v>43975.295497685183</v>
          </cell>
        </row>
        <row r="3601">
          <cell r="C3601">
            <v>43975.297569444447</v>
          </cell>
        </row>
        <row r="3602">
          <cell r="C3602">
            <v>43975.299143518518</v>
          </cell>
        </row>
        <row r="3603">
          <cell r="C3603">
            <v>43975.299363425926</v>
          </cell>
        </row>
        <row r="3604">
          <cell r="C3604">
            <v>43975.29965277778</v>
          </cell>
        </row>
        <row r="3605">
          <cell r="C3605">
            <v>43975.299675925926</v>
          </cell>
        </row>
        <row r="3606">
          <cell r="C3606">
            <v>43975.299884259257</v>
          </cell>
        </row>
        <row r="3607">
          <cell r="C3607">
            <v>43975.300115740742</v>
          </cell>
        </row>
        <row r="3608">
          <cell r="C3608">
            <v>43975.300787037035</v>
          </cell>
        </row>
        <row r="3609">
          <cell r="C3609">
            <v>43975.301261574074</v>
          </cell>
        </row>
        <row r="3610">
          <cell r="C3610">
            <v>43975.302361111113</v>
          </cell>
        </row>
        <row r="3611">
          <cell r="C3611">
            <v>43975.302418981482</v>
          </cell>
        </row>
        <row r="3612">
          <cell r="C3612">
            <v>43975.302881944444</v>
          </cell>
        </row>
        <row r="3613">
          <cell r="C3613">
            <v>43975.303622685184</v>
          </cell>
        </row>
        <row r="3614">
          <cell r="C3614">
            <v>43975.304201388892</v>
          </cell>
        </row>
        <row r="3615">
          <cell r="C3615">
            <v>43975.3044212963</v>
          </cell>
        </row>
        <row r="3616">
          <cell r="C3616">
            <v>43975.305763888886</v>
          </cell>
        </row>
        <row r="3617">
          <cell r="C3617">
            <v>43975.30636574074</v>
          </cell>
        </row>
        <row r="3618">
          <cell r="C3618">
            <v>43975.30673611111</v>
          </cell>
        </row>
        <row r="3619">
          <cell r="C3619">
            <v>43975.306793981479</v>
          </cell>
        </row>
        <row r="3620">
          <cell r="C3620">
            <v>43975.306921296295</v>
          </cell>
        </row>
        <row r="3621">
          <cell r="C3621">
            <v>43975.30704861111</v>
          </cell>
        </row>
        <row r="3622">
          <cell r="C3622">
            <v>43975.307245370372</v>
          </cell>
        </row>
        <row r="3623">
          <cell r="C3623">
            <v>43975.308287037034</v>
          </cell>
        </row>
        <row r="3624">
          <cell r="C3624">
            <v>43975.308819444443</v>
          </cell>
        </row>
        <row r="3625">
          <cell r="C3625">
            <v>43975.309421296297</v>
          </cell>
        </row>
        <row r="3626">
          <cell r="C3626">
            <v>43975.311782407407</v>
          </cell>
        </row>
        <row r="3627">
          <cell r="C3627">
            <v>43975.3121875</v>
          </cell>
        </row>
        <row r="3628">
          <cell r="C3628">
            <v>43975.314270833333</v>
          </cell>
        </row>
        <row r="3629">
          <cell r="C3629">
            <v>43975.314317129632</v>
          </cell>
        </row>
        <row r="3630">
          <cell r="C3630">
            <v>43975.314618055556</v>
          </cell>
        </row>
        <row r="3631">
          <cell r="C3631">
            <v>43975.31486111111</v>
          </cell>
        </row>
        <row r="3632">
          <cell r="C3632">
            <v>43975.314872685187</v>
          </cell>
        </row>
        <row r="3633">
          <cell r="C3633">
            <v>43975.315150462964</v>
          </cell>
        </row>
        <row r="3634">
          <cell r="C3634">
            <v>43975.31523148148</v>
          </cell>
        </row>
        <row r="3635">
          <cell r="C3635">
            <v>43975.31621527778</v>
          </cell>
        </row>
        <row r="3636">
          <cell r="C3636">
            <v>43975.317002314812</v>
          </cell>
        </row>
        <row r="3637">
          <cell r="C3637">
            <v>43975.317071759258</v>
          </cell>
        </row>
        <row r="3638">
          <cell r="C3638">
            <v>43975.317418981482</v>
          </cell>
        </row>
        <row r="3639">
          <cell r="C3639">
            <v>43975.318425925929</v>
          </cell>
        </row>
        <row r="3640">
          <cell r="C3640">
            <v>43975.318993055553</v>
          </cell>
        </row>
        <row r="3641">
          <cell r="C3641">
            <v>43975.319652777776</v>
          </cell>
        </row>
        <row r="3642">
          <cell r="C3642">
            <v>43975.3202662037</v>
          </cell>
        </row>
        <row r="3643">
          <cell r="C3643">
            <v>43975.320960648147</v>
          </cell>
        </row>
        <row r="3644">
          <cell r="C3644">
            <v>43975.321342592593</v>
          </cell>
        </row>
        <row r="3645">
          <cell r="C3645">
            <v>43975.321620370371</v>
          </cell>
        </row>
        <row r="3646">
          <cell r="C3646">
            <v>43975.322500000002</v>
          </cell>
        </row>
        <row r="3647">
          <cell r="C3647">
            <v>43975.323692129627</v>
          </cell>
        </row>
        <row r="3648">
          <cell r="C3648">
            <v>43975.323807870373</v>
          </cell>
        </row>
        <row r="3649">
          <cell r="C3649">
            <v>43975.323831018519</v>
          </cell>
        </row>
        <row r="3650">
          <cell r="C3650">
            <v>43975.32403935185</v>
          </cell>
        </row>
        <row r="3651">
          <cell r="C3651">
            <v>43975.324247685188</v>
          </cell>
        </row>
        <row r="3652">
          <cell r="C3652">
            <v>43975.325173611112</v>
          </cell>
        </row>
        <row r="3653">
          <cell r="C3653">
            <v>43975.325856481482</v>
          </cell>
        </row>
        <row r="3654">
          <cell r="C3654">
            <v>43975.326122685183</v>
          </cell>
        </row>
        <row r="3655">
          <cell r="C3655">
            <v>43975.326180555552</v>
          </cell>
        </row>
        <row r="3656">
          <cell r="C3656">
            <v>43975.326226851852</v>
          </cell>
        </row>
        <row r="3657">
          <cell r="C3657">
            <v>43975.326331018521</v>
          </cell>
        </row>
        <row r="3658">
          <cell r="C3658">
            <v>43975.326689814814</v>
          </cell>
        </row>
        <row r="3659">
          <cell r="C3659">
            <v>43975.326817129629</v>
          </cell>
        </row>
        <row r="3660">
          <cell r="C3660">
            <v>43975.326840277776</v>
          </cell>
        </row>
        <row r="3661">
          <cell r="C3661">
            <v>43975.327094907407</v>
          </cell>
        </row>
        <row r="3662">
          <cell r="C3662">
            <v>43975.327141203707</v>
          </cell>
        </row>
        <row r="3663">
          <cell r="C3663">
            <v>43975.327824074076</v>
          </cell>
        </row>
        <row r="3664">
          <cell r="C3664">
            <v>43975.328148148146</v>
          </cell>
        </row>
        <row r="3665">
          <cell r="C3665">
            <v>43975.328159722223</v>
          </cell>
        </row>
        <row r="3666">
          <cell r="C3666">
            <v>43975.32849537037</v>
          </cell>
        </row>
        <row r="3667">
          <cell r="C3667">
            <v>43975.328506944446</v>
          </cell>
        </row>
        <row r="3668">
          <cell r="C3668">
            <v>43975.328576388885</v>
          </cell>
        </row>
        <row r="3669">
          <cell r="C3669">
            <v>43975.328645833331</v>
          </cell>
        </row>
        <row r="3670">
          <cell r="C3670">
            <v>43975.32880787037</v>
          </cell>
        </row>
        <row r="3671">
          <cell r="C3671">
            <v>43975.328831018516</v>
          </cell>
        </row>
        <row r="3672">
          <cell r="C3672">
            <v>43975.328842592593</v>
          </cell>
        </row>
        <row r="3673">
          <cell r="C3673">
            <v>43975.328842592593</v>
          </cell>
        </row>
        <row r="3674">
          <cell r="C3674">
            <v>43975.328912037039</v>
          </cell>
        </row>
        <row r="3675">
          <cell r="C3675">
            <v>43975.328935185185</v>
          </cell>
        </row>
        <row r="3676">
          <cell r="C3676">
            <v>43975.328958333332</v>
          </cell>
        </row>
        <row r="3677">
          <cell r="C3677">
            <v>43975.329039351855</v>
          </cell>
        </row>
        <row r="3678">
          <cell r="C3678">
            <v>43975.329201388886</v>
          </cell>
        </row>
        <row r="3679">
          <cell r="C3679">
            <v>43975.329317129632</v>
          </cell>
        </row>
        <row r="3680">
          <cell r="C3680">
            <v>43975.329409722224</v>
          </cell>
        </row>
        <row r="3681">
          <cell r="C3681">
            <v>43975.329513888886</v>
          </cell>
        </row>
        <row r="3682">
          <cell r="C3682">
            <v>43975.329641203702</v>
          </cell>
        </row>
        <row r="3683">
          <cell r="C3683">
            <v>43975.329710648148</v>
          </cell>
        </row>
        <row r="3684">
          <cell r="C3684">
            <v>43975.33</v>
          </cell>
        </row>
        <row r="3685">
          <cell r="C3685">
            <v>43975.330625000002</v>
          </cell>
        </row>
        <row r="3686">
          <cell r="C3686">
            <v>43975.330682870372</v>
          </cell>
        </row>
        <row r="3687">
          <cell r="C3687">
            <v>43975.331388888888</v>
          </cell>
        </row>
        <row r="3688">
          <cell r="C3688">
            <v>43975.33148148148</v>
          </cell>
        </row>
        <row r="3689">
          <cell r="C3689">
            <v>43975.331620370373</v>
          </cell>
        </row>
        <row r="3690">
          <cell r="C3690">
            <v>43975.331782407404</v>
          </cell>
        </row>
        <row r="3691">
          <cell r="C3691">
            <v>43975.33184027778</v>
          </cell>
        </row>
        <row r="3692">
          <cell r="C3692">
            <v>43975.332013888888</v>
          </cell>
        </row>
        <row r="3693">
          <cell r="C3693">
            <v>43975.33216435185</v>
          </cell>
        </row>
        <row r="3694">
          <cell r="C3694">
            <v>43975.332592592589</v>
          </cell>
        </row>
        <row r="3695">
          <cell r="C3695">
            <v>43975.332650462966</v>
          </cell>
        </row>
        <row r="3696">
          <cell r="C3696">
            <v>43975.332731481481</v>
          </cell>
        </row>
        <row r="3697">
          <cell r="C3697">
            <v>43975.332939814813</v>
          </cell>
        </row>
        <row r="3698">
          <cell r="C3698">
            <v>43975.333182870374</v>
          </cell>
        </row>
        <row r="3699">
          <cell r="C3699">
            <v>43975.33384259259</v>
          </cell>
        </row>
        <row r="3700">
          <cell r="C3700">
            <v>43975.334629629629</v>
          </cell>
        </row>
        <row r="3701">
          <cell r="C3701">
            <v>43975.334664351853</v>
          </cell>
        </row>
        <row r="3702">
          <cell r="C3702">
            <v>43975.334814814814</v>
          </cell>
        </row>
        <row r="3703">
          <cell r="C3703">
            <v>43975.334930555553</v>
          </cell>
        </row>
        <row r="3704">
          <cell r="C3704">
            <v>43975.335474537038</v>
          </cell>
        </row>
        <row r="3705">
          <cell r="C3705">
            <v>43975.335914351854</v>
          </cell>
        </row>
        <row r="3706">
          <cell r="C3706">
            <v>43975.336481481485</v>
          </cell>
        </row>
        <row r="3707">
          <cell r="C3707">
            <v>43975.337268518517</v>
          </cell>
        </row>
        <row r="3708">
          <cell r="C3708">
            <v>43975.337743055556</v>
          </cell>
        </row>
        <row r="3709">
          <cell r="C3709">
            <v>43975.337789351855</v>
          </cell>
        </row>
        <row r="3710">
          <cell r="C3710">
            <v>43975.337800925925</v>
          </cell>
        </row>
        <row r="3711">
          <cell r="C3711">
            <v>43975.338356481479</v>
          </cell>
        </row>
        <row r="3712">
          <cell r="C3712">
            <v>43975.338692129626</v>
          </cell>
        </row>
        <row r="3713">
          <cell r="C3713">
            <v>43975.340011574073</v>
          </cell>
        </row>
        <row r="3714">
          <cell r="C3714">
            <v>43975.341585648152</v>
          </cell>
        </row>
        <row r="3715">
          <cell r="C3715">
            <v>43975.343923611108</v>
          </cell>
        </row>
        <row r="3716">
          <cell r="C3716">
            <v>43975.343923611108</v>
          </cell>
        </row>
        <row r="3717">
          <cell r="C3717">
            <v>43975.344247685185</v>
          </cell>
        </row>
        <row r="3718">
          <cell r="C3718">
            <v>43975.34684027778</v>
          </cell>
        </row>
        <row r="3719">
          <cell r="C3719">
            <v>43975.347002314818</v>
          </cell>
        </row>
        <row r="3720">
          <cell r="C3720">
            <v>43975.348506944443</v>
          </cell>
        </row>
        <row r="3721">
          <cell r="C3721">
            <v>43975.348877314813</v>
          </cell>
        </row>
        <row r="3722">
          <cell r="C3722">
            <v>43975.350752314815</v>
          </cell>
        </row>
        <row r="3723">
          <cell r="C3723">
            <v>43975.351168981484</v>
          </cell>
        </row>
        <row r="3724">
          <cell r="C3724">
            <v>43975.351550925923</v>
          </cell>
        </row>
        <row r="3725">
          <cell r="C3725">
            <v>43975.352812500001</v>
          </cell>
        </row>
        <row r="3726">
          <cell r="C3726">
            <v>43975.353020833332</v>
          </cell>
        </row>
        <row r="3727">
          <cell r="C3727">
            <v>43975.353842592594</v>
          </cell>
        </row>
        <row r="3728">
          <cell r="C3728">
            <v>43975.354097222225</v>
          </cell>
        </row>
        <row r="3729">
          <cell r="C3729">
            <v>43975.355567129627</v>
          </cell>
        </row>
        <row r="3730">
          <cell r="C3730">
            <v>43975.359131944446</v>
          </cell>
        </row>
        <row r="3731">
          <cell r="C3731">
            <v>43975.359282407408</v>
          </cell>
        </row>
        <row r="3732">
          <cell r="C3732">
            <v>43975.360682870371</v>
          </cell>
        </row>
        <row r="3733">
          <cell r="C3733">
            <v>43975.362627314818</v>
          </cell>
        </row>
        <row r="3734">
          <cell r="C3734">
            <v>43975.364606481482</v>
          </cell>
        </row>
        <row r="3735">
          <cell r="C3735">
            <v>43975.365578703706</v>
          </cell>
        </row>
        <row r="3736">
          <cell r="C3736">
            <v>43975.366296296299</v>
          </cell>
        </row>
        <row r="3737">
          <cell r="C3737">
            <v>43975.3669212963</v>
          </cell>
        </row>
        <row r="3738">
          <cell r="C3738">
            <v>43975.369432870371</v>
          </cell>
        </row>
        <row r="3739">
          <cell r="C3739">
            <v>43975.369722222225</v>
          </cell>
        </row>
        <row r="3740">
          <cell r="C3740">
            <v>43975.371412037035</v>
          </cell>
        </row>
        <row r="3741">
          <cell r="C3741">
            <v>43975.376967592594</v>
          </cell>
        </row>
        <row r="3742">
          <cell r="C3742">
            <v>43975.377152777779</v>
          </cell>
        </row>
        <row r="3743">
          <cell r="C3743">
            <v>43975.378020833334</v>
          </cell>
        </row>
        <row r="3744">
          <cell r="C3744">
            <v>43975.379733796297</v>
          </cell>
        </row>
        <row r="3745">
          <cell r="C3745">
            <v>43975.380810185183</v>
          </cell>
        </row>
        <row r="3746">
          <cell r="C3746">
            <v>43975.383553240739</v>
          </cell>
        </row>
        <row r="3747">
          <cell r="C3747">
            <v>43975.385057870371</v>
          </cell>
        </row>
        <row r="3748">
          <cell r="C3748">
            <v>43975.385138888887</v>
          </cell>
        </row>
        <row r="3749">
          <cell r="C3749">
            <v>43975.385868055557</v>
          </cell>
        </row>
        <row r="3750">
          <cell r="C3750">
            <v>43975.387789351851</v>
          </cell>
        </row>
        <row r="3751">
          <cell r="C3751">
            <v>43975.38863425926</v>
          </cell>
        </row>
        <row r="3752">
          <cell r="C3752">
            <v>43975.390775462962</v>
          </cell>
        </row>
        <row r="3753">
          <cell r="C3753">
            <v>43975.396493055552</v>
          </cell>
        </row>
        <row r="3754">
          <cell r="C3754">
            <v>43975.396550925929</v>
          </cell>
        </row>
        <row r="3755">
          <cell r="C3755">
            <v>43975.396863425929</v>
          </cell>
        </row>
        <row r="3756">
          <cell r="C3756">
            <v>43975.397650462961</v>
          </cell>
        </row>
        <row r="3757">
          <cell r="C3757">
            <v>43975.398368055554</v>
          </cell>
        </row>
        <row r="3758">
          <cell r="C3758">
            <v>43975.399467592593</v>
          </cell>
        </row>
        <row r="3759">
          <cell r="C3759">
            <v>43975.400567129633</v>
          </cell>
        </row>
        <row r="3760">
          <cell r="C3760">
            <v>43975.402916666666</v>
          </cell>
        </row>
        <row r="3761">
          <cell r="C3761">
            <v>43975.403020833335</v>
          </cell>
        </row>
        <row r="3762">
          <cell r="C3762">
            <v>43975.403067129628</v>
          </cell>
        </row>
        <row r="3763">
          <cell r="C3763">
            <v>43975.403391203705</v>
          </cell>
        </row>
        <row r="3764">
          <cell r="C3764">
            <v>43975.403831018521</v>
          </cell>
        </row>
        <row r="3765">
          <cell r="C3765">
            <v>43975.404131944444</v>
          </cell>
        </row>
        <row r="3766">
          <cell r="C3766">
            <v>43975.40452546296</v>
          </cell>
        </row>
        <row r="3767">
          <cell r="C3767">
            <v>43975.404618055552</v>
          </cell>
        </row>
        <row r="3768">
          <cell r="C3768">
            <v>43975.40552083333</v>
          </cell>
        </row>
        <row r="3769">
          <cell r="C3769">
            <v>43975.411249999997</v>
          </cell>
        </row>
        <row r="3770">
          <cell r="C3770">
            <v>43975.412233796298</v>
          </cell>
        </row>
        <row r="3771">
          <cell r="C3771">
            <v>43975.415648148148</v>
          </cell>
        </row>
        <row r="3772">
          <cell r="C3772">
            <v>43975.417951388888</v>
          </cell>
        </row>
        <row r="3773">
          <cell r="C3773">
            <v>43975.419189814813</v>
          </cell>
        </row>
        <row r="3774">
          <cell r="C3774">
            <v>43975.422500000001</v>
          </cell>
        </row>
        <row r="3775">
          <cell r="C3775">
            <v>43975.428703703707</v>
          </cell>
        </row>
        <row r="3776">
          <cell r="C3776">
            <v>43975.430648148147</v>
          </cell>
        </row>
        <row r="3777">
          <cell r="C3777">
            <v>43975.434074074074</v>
          </cell>
        </row>
        <row r="3778">
          <cell r="C3778">
            <v>43975.438981481479</v>
          </cell>
        </row>
        <row r="3779">
          <cell r="C3779">
            <v>43975.439629629633</v>
          </cell>
        </row>
        <row r="3780">
          <cell r="C3780">
            <v>43975.441562499997</v>
          </cell>
        </row>
        <row r="3781">
          <cell r="C3781">
            <v>43975.44358796296</v>
          </cell>
        </row>
        <row r="3782">
          <cell r="C3782">
            <v>43975.446261574078</v>
          </cell>
        </row>
        <row r="3783">
          <cell r="C3783">
            <v>43975.448240740741</v>
          </cell>
        </row>
        <row r="3784">
          <cell r="C3784">
            <v>43975.449618055558</v>
          </cell>
        </row>
        <row r="3785">
          <cell r="C3785">
            <v>43975.454861111109</v>
          </cell>
        </row>
        <row r="3786">
          <cell r="C3786">
            <v>43975.455081018517</v>
          </cell>
        </row>
        <row r="3787">
          <cell r="C3787">
            <v>43975.465150462966</v>
          </cell>
        </row>
        <row r="3788">
          <cell r="C3788">
            <v>43975.465428240743</v>
          </cell>
        </row>
        <row r="3789">
          <cell r="C3789">
            <v>43975.4684837963</v>
          </cell>
        </row>
        <row r="3790">
          <cell r="C3790">
            <v>43975.47011574074</v>
          </cell>
        </row>
        <row r="3791">
          <cell r="C3791">
            <v>43975.47079861111</v>
          </cell>
        </row>
        <row r="3792">
          <cell r="C3792">
            <v>43975.475497685184</v>
          </cell>
        </row>
        <row r="3793">
          <cell r="C3793">
            <v>43975.480150462965</v>
          </cell>
        </row>
        <row r="3794">
          <cell r="C3794">
            <v>43975.481203703705</v>
          </cell>
        </row>
        <row r="3795">
          <cell r="C3795">
            <v>43975.481990740744</v>
          </cell>
        </row>
        <row r="3796">
          <cell r="C3796">
            <v>43975.487893518519</v>
          </cell>
        </row>
        <row r="3797">
          <cell r="C3797">
            <v>43975.488807870373</v>
          </cell>
        </row>
        <row r="3798">
          <cell r="C3798">
            <v>43975.49046296296</v>
          </cell>
        </row>
        <row r="3799">
          <cell r="C3799">
            <v>43975.493460648147</v>
          </cell>
        </row>
        <row r="3800">
          <cell r="C3800">
            <v>43975.495833333334</v>
          </cell>
        </row>
        <row r="3801">
          <cell r="C3801">
            <v>43975.497199074074</v>
          </cell>
        </row>
        <row r="3802">
          <cell r="C3802">
            <v>43975.498240740744</v>
          </cell>
        </row>
        <row r="3803">
          <cell r="C3803">
            <v>43975.500393518516</v>
          </cell>
        </row>
        <row r="3804">
          <cell r="C3804">
            <v>43975.501134259262</v>
          </cell>
        </row>
        <row r="3805">
          <cell r="C3805">
            <v>43975.505671296298</v>
          </cell>
        </row>
        <row r="3806">
          <cell r="C3806">
            <v>43975.507939814815</v>
          </cell>
        </row>
        <row r="3807">
          <cell r="C3807">
            <v>43975.510937500003</v>
          </cell>
        </row>
        <row r="3808">
          <cell r="C3808">
            <v>43975.512233796297</v>
          </cell>
        </row>
        <row r="3809">
          <cell r="C3809">
            <v>43975.516747685186</v>
          </cell>
        </row>
        <row r="3810">
          <cell r="C3810">
            <v>43975.519675925927</v>
          </cell>
        </row>
        <row r="3811">
          <cell r="C3811">
            <v>43975.521562499998</v>
          </cell>
        </row>
        <row r="3812">
          <cell r="C3812">
            <v>43975.524988425925</v>
          </cell>
        </row>
        <row r="3813">
          <cell r="C3813">
            <v>43975.528321759259</v>
          </cell>
        </row>
        <row r="3814">
          <cell r="C3814">
            <v>43975.528981481482</v>
          </cell>
        </row>
        <row r="3815">
          <cell r="C3815">
            <v>43975.543495370373</v>
          </cell>
        </row>
        <row r="3816">
          <cell r="C3816">
            <v>43975.543541666666</v>
          </cell>
        </row>
        <row r="3817">
          <cell r="C3817">
            <v>43975.555590277778</v>
          </cell>
        </row>
        <row r="3818">
          <cell r="C3818">
            <v>43975.555960648147</v>
          </cell>
        </row>
        <row r="3819">
          <cell r="C3819">
            <v>43975.558819444443</v>
          </cell>
        </row>
        <row r="3820">
          <cell r="C3820">
            <v>43975.561296296299</v>
          </cell>
        </row>
        <row r="3821">
          <cell r="C3821">
            <v>43975.563101851854</v>
          </cell>
        </row>
        <row r="3822">
          <cell r="C3822">
            <v>43975.563946759263</v>
          </cell>
        </row>
        <row r="3823">
          <cell r="C3823">
            <v>43975.595150462963</v>
          </cell>
        </row>
        <row r="3824">
          <cell r="C3824">
            <v>43975.598599537036</v>
          </cell>
        </row>
        <row r="3825">
          <cell r="C3825">
            <v>43975.603946759256</v>
          </cell>
        </row>
        <row r="3826">
          <cell r="C3826">
            <v>43975.610625000001</v>
          </cell>
        </row>
        <row r="3827">
          <cell r="C3827">
            <v>43975.626643518517</v>
          </cell>
        </row>
        <row r="3828">
          <cell r="C3828">
            <v>43975.630520833336</v>
          </cell>
        </row>
        <row r="3829">
          <cell r="C3829">
            <v>43975.630520833336</v>
          </cell>
        </row>
        <row r="3830">
          <cell r="C3830">
            <v>43975.631585648145</v>
          </cell>
        </row>
        <row r="3831">
          <cell r="C3831">
            <v>43975.632372685184</v>
          </cell>
        </row>
        <row r="3832">
          <cell r="C3832">
            <v>43975.635393518518</v>
          </cell>
        </row>
        <row r="3833">
          <cell r="C3833">
            <v>43975.686874999999</v>
          </cell>
        </row>
        <row r="3834">
          <cell r="C3834">
            <v>43975.697708333333</v>
          </cell>
        </row>
        <row r="3835">
          <cell r="C3835">
            <v>43975.697928240741</v>
          </cell>
        </row>
        <row r="3836">
          <cell r="C3836">
            <v>43975.71634259259</v>
          </cell>
        </row>
        <row r="3837">
          <cell r="C3837">
            <v>43975.733425925922</v>
          </cell>
        </row>
        <row r="3838">
          <cell r="C3838">
            <v>43975.758113425924</v>
          </cell>
        </row>
        <row r="3839">
          <cell r="C3839">
            <v>43975.774212962962</v>
          </cell>
        </row>
        <row r="3840">
          <cell r="C3840">
            <v>43975.790960648148</v>
          </cell>
        </row>
        <row r="3841">
          <cell r="C3841">
            <v>43975.796053240738</v>
          </cell>
        </row>
        <row r="3842">
          <cell r="C3842">
            <v>43975.798622685186</v>
          </cell>
        </row>
        <row r="3843">
          <cell r="C3843">
            <v>43975.81690972222</v>
          </cell>
        </row>
        <row r="3844">
          <cell r="C3844">
            <v>43975.834641203706</v>
          </cell>
        </row>
        <row r="3845">
          <cell r="C3845">
            <v>43975.838043981479</v>
          </cell>
        </row>
        <row r="3846">
          <cell r="C3846">
            <v>43975.881412037037</v>
          </cell>
        </row>
        <row r="3847">
          <cell r="C3847">
            <v>43975.882210648146</v>
          </cell>
        </row>
        <row r="3848">
          <cell r="C3848">
            <v>43975.883726851855</v>
          </cell>
        </row>
        <row r="3849">
          <cell r="C3849">
            <v>43975.897800925923</v>
          </cell>
        </row>
        <row r="3850">
          <cell r="C3850">
            <v>43975.906435185185</v>
          </cell>
        </row>
        <row r="3851">
          <cell r="C3851">
            <v>43975.908738425926</v>
          </cell>
        </row>
        <row r="3852">
          <cell r="C3852">
            <v>43975.928530092591</v>
          </cell>
        </row>
        <row r="3853">
          <cell r="C3853">
            <v>43975.945300925923</v>
          </cell>
        </row>
        <row r="3854">
          <cell r="C3854">
            <v>43975.962210648147</v>
          </cell>
        </row>
        <row r="3855">
          <cell r="C3855">
            <v>43975.966296296298</v>
          </cell>
        </row>
        <row r="3856">
          <cell r="C3856">
            <v>43975.991678240738</v>
          </cell>
        </row>
        <row r="3857">
          <cell r="C3857">
            <v>43975.993715277778</v>
          </cell>
        </row>
        <row r="3858">
          <cell r="C3858">
            <v>43975.998020833336</v>
          </cell>
        </row>
        <row r="3859">
          <cell r="C3859">
            <v>43976.094687500001</v>
          </cell>
        </row>
        <row r="3860">
          <cell r="C3860">
            <v>43976.119456018518</v>
          </cell>
        </row>
        <row r="3861">
          <cell r="C3861">
            <v>43976.122303240743</v>
          </cell>
        </row>
        <row r="3862">
          <cell r="C3862">
            <v>43976.143425925926</v>
          </cell>
        </row>
        <row r="3863">
          <cell r="C3863">
            <v>43976.152384259258</v>
          </cell>
        </row>
        <row r="3864">
          <cell r="C3864">
            <v>43976.160393518519</v>
          </cell>
        </row>
        <row r="3865">
          <cell r="C3865">
            <v>43976.163645833331</v>
          </cell>
        </row>
        <row r="3866">
          <cell r="C3866">
            <v>43976.16883101852</v>
          </cell>
        </row>
        <row r="3867">
          <cell r="C3867">
            <v>43976.179097222222</v>
          </cell>
        </row>
        <row r="3868">
          <cell r="C3868">
            <v>43976.179618055554</v>
          </cell>
        </row>
        <row r="3869">
          <cell r="C3869">
            <v>43976.181192129632</v>
          </cell>
        </row>
        <row r="3870">
          <cell r="C3870">
            <v>43976.188333333332</v>
          </cell>
        </row>
        <row r="3871">
          <cell r="C3871">
            <v>43976.192465277774</v>
          </cell>
        </row>
        <row r="3872">
          <cell r="C3872">
            <v>43976.202013888891</v>
          </cell>
        </row>
        <row r="3873">
          <cell r="C3873">
            <v>43976.204548611109</v>
          </cell>
        </row>
        <row r="3874">
          <cell r="C3874">
            <v>43976.208715277775</v>
          </cell>
        </row>
        <row r="3875">
          <cell r="C3875">
            <v>43976.209837962961</v>
          </cell>
        </row>
        <row r="3876">
          <cell r="C3876">
            <v>43976.211458333331</v>
          </cell>
        </row>
        <row r="3877">
          <cell r="C3877">
            <v>43976.216724537036</v>
          </cell>
        </row>
        <row r="3878">
          <cell r="C3878">
            <v>43976.216793981483</v>
          </cell>
        </row>
        <row r="3879">
          <cell r="C3879">
            <v>43976.217118055552</v>
          </cell>
        </row>
        <row r="3880">
          <cell r="C3880">
            <v>43976.217141203706</v>
          </cell>
        </row>
        <row r="3881">
          <cell r="C3881">
            <v>43976.217962962961</v>
          </cell>
        </row>
        <row r="3882">
          <cell r="C3882">
            <v>43976.219629629632</v>
          </cell>
        </row>
        <row r="3883">
          <cell r="C3883">
            <v>43976.219687500001</v>
          </cell>
        </row>
        <row r="3884">
          <cell r="C3884">
            <v>43976.220613425925</v>
          </cell>
        </row>
        <row r="3885">
          <cell r="C3885">
            <v>43976.220983796295</v>
          </cell>
        </row>
        <row r="3886">
          <cell r="C3886">
            <v>43976.221388888887</v>
          </cell>
        </row>
        <row r="3887">
          <cell r="C3887">
            <v>43976.221944444442</v>
          </cell>
        </row>
        <row r="3888">
          <cell r="C3888">
            <v>43976.226018518515</v>
          </cell>
        </row>
        <row r="3889">
          <cell r="C3889">
            <v>43976.227083333331</v>
          </cell>
        </row>
        <row r="3890">
          <cell r="C3890">
            <v>43976.227731481478</v>
          </cell>
        </row>
        <row r="3891">
          <cell r="C3891">
            <v>43976.227870370371</v>
          </cell>
        </row>
        <row r="3892">
          <cell r="C3892">
            <v>43976.228379629632</v>
          </cell>
        </row>
        <row r="3893">
          <cell r="C3893">
            <v>43976.228564814817</v>
          </cell>
        </row>
        <row r="3894">
          <cell r="C3894">
            <v>43976.229062500002</v>
          </cell>
        </row>
        <row r="3895">
          <cell r="C3895">
            <v>43976.229212962964</v>
          </cell>
        </row>
        <row r="3896">
          <cell r="C3896">
            <v>43976.229803240742</v>
          </cell>
        </row>
        <row r="3897">
          <cell r="C3897">
            <v>43976.231053240743</v>
          </cell>
        </row>
        <row r="3898">
          <cell r="C3898">
            <v>43976.231921296298</v>
          </cell>
        </row>
        <row r="3899">
          <cell r="C3899">
            <v>43976.232407407406</v>
          </cell>
        </row>
        <row r="3900">
          <cell r="C3900">
            <v>43976.232569444444</v>
          </cell>
        </row>
        <row r="3901">
          <cell r="C3901">
            <v>43976.232893518521</v>
          </cell>
        </row>
        <row r="3902">
          <cell r="C3902">
            <v>43976.234120370369</v>
          </cell>
        </row>
        <row r="3903">
          <cell r="C3903">
            <v>43976.23505787037</v>
          </cell>
        </row>
        <row r="3904">
          <cell r="C3904">
            <v>43976.23574074074</v>
          </cell>
        </row>
        <row r="3905">
          <cell r="C3905">
            <v>43976.236145833333</v>
          </cell>
        </row>
        <row r="3906">
          <cell r="C3906">
            <v>43976.23709490741</v>
          </cell>
        </row>
        <row r="3907">
          <cell r="C3907">
            <v>43976.23746527778</v>
          </cell>
        </row>
        <row r="3908">
          <cell r="C3908">
            <v>43976.237754629627</v>
          </cell>
        </row>
        <row r="3909">
          <cell r="C3909">
            <v>43976.238043981481</v>
          </cell>
        </row>
        <row r="3910">
          <cell r="C3910">
            <v>43976.238333333335</v>
          </cell>
        </row>
        <row r="3911">
          <cell r="C3911">
            <v>43976.239212962966</v>
          </cell>
        </row>
        <row r="3912">
          <cell r="C3912">
            <v>43976.240173611113</v>
          </cell>
        </row>
        <row r="3913">
          <cell r="C3913">
            <v>43976.241400462961</v>
          </cell>
        </row>
        <row r="3914">
          <cell r="C3914">
            <v>43976.242638888885</v>
          </cell>
        </row>
        <row r="3915">
          <cell r="C3915">
            <v>43976.242650462962</v>
          </cell>
        </row>
        <row r="3916">
          <cell r="C3916">
            <v>43976.244027777779</v>
          </cell>
        </row>
        <row r="3917">
          <cell r="C3917">
            <v>43976.244409722225</v>
          </cell>
        </row>
        <row r="3918">
          <cell r="C3918">
            <v>43976.245057870372</v>
          </cell>
        </row>
        <row r="3919">
          <cell r="C3919">
            <v>43976.246747685182</v>
          </cell>
        </row>
        <row r="3920">
          <cell r="C3920">
            <v>43976.247789351852</v>
          </cell>
        </row>
        <row r="3921">
          <cell r="C3921">
            <v>43976.250925925924</v>
          </cell>
        </row>
        <row r="3922">
          <cell r="C3922">
            <v>43976.250983796293</v>
          </cell>
        </row>
        <row r="3923">
          <cell r="C3923">
            <v>43976.251504629632</v>
          </cell>
        </row>
        <row r="3924">
          <cell r="C3924">
            <v>43976.251851851855</v>
          </cell>
        </row>
        <row r="3925">
          <cell r="C3925">
            <v>43976.252141203702</v>
          </cell>
        </row>
        <row r="3926">
          <cell r="C3926">
            <v>43976.252430555556</v>
          </cell>
        </row>
        <row r="3927">
          <cell r="C3927">
            <v>43976.252569444441</v>
          </cell>
        </row>
        <row r="3928">
          <cell r="C3928">
            <v>43976.252754629626</v>
          </cell>
        </row>
        <row r="3929">
          <cell r="C3929">
            <v>43976.253206018519</v>
          </cell>
        </row>
        <row r="3930">
          <cell r="C3930">
            <v>43976.253842592596</v>
          </cell>
        </row>
        <row r="3931">
          <cell r="C3931">
            <v>43976.254074074073</v>
          </cell>
        </row>
        <row r="3932">
          <cell r="C3932">
            <v>43976.254340277781</v>
          </cell>
        </row>
        <row r="3933">
          <cell r="C3933">
            <v>43976.25503472222</v>
          </cell>
        </row>
        <row r="3934">
          <cell r="C3934">
            <v>43976.255914351852</v>
          </cell>
        </row>
        <row r="3935">
          <cell r="C3935">
            <v>43976.256284722222</v>
          </cell>
        </row>
        <row r="3936">
          <cell r="C3936">
            <v>43976.256921296299</v>
          </cell>
        </row>
        <row r="3937">
          <cell r="C3937">
            <v>43976.257303240738</v>
          </cell>
        </row>
        <row r="3938">
          <cell r="C3938">
            <v>43976.257719907408</v>
          </cell>
        </row>
        <row r="3939">
          <cell r="C3939">
            <v>43976.2578125</v>
          </cell>
        </row>
        <row r="3940">
          <cell r="C3940">
            <v>43976.257939814815</v>
          </cell>
        </row>
        <row r="3941">
          <cell r="C3941">
            <v>43976.258206018516</v>
          </cell>
        </row>
        <row r="3942">
          <cell r="C3942">
            <v>43976.258402777778</v>
          </cell>
        </row>
        <row r="3943">
          <cell r="C3943">
            <v>43976.258472222224</v>
          </cell>
        </row>
        <row r="3944">
          <cell r="C3944">
            <v>43976.258935185186</v>
          </cell>
        </row>
        <row r="3945">
          <cell r="C3945">
            <v>43976.260578703703</v>
          </cell>
        </row>
        <row r="3946">
          <cell r="C3946">
            <v>43976.260578703703</v>
          </cell>
        </row>
        <row r="3947">
          <cell r="C3947">
            <v>43976.261064814818</v>
          </cell>
        </row>
        <row r="3948">
          <cell r="C3948">
            <v>43976.261134259257</v>
          </cell>
        </row>
        <row r="3949">
          <cell r="C3949">
            <v>43976.262800925928</v>
          </cell>
        </row>
        <row r="3950">
          <cell r="C3950">
            <v>43976.26290509259</v>
          </cell>
        </row>
        <row r="3951">
          <cell r="C3951">
            <v>43976.263414351852</v>
          </cell>
        </row>
        <row r="3952">
          <cell r="C3952">
            <v>43976.263923611114</v>
          </cell>
        </row>
        <row r="3953">
          <cell r="C3953">
            <v>43976.264131944445</v>
          </cell>
        </row>
        <row r="3954">
          <cell r="C3954">
            <v>43976.264189814814</v>
          </cell>
        </row>
        <row r="3955">
          <cell r="C3955">
            <v>43976.264560185184</v>
          </cell>
        </row>
        <row r="3956">
          <cell r="C3956">
            <v>43976.265011574076</v>
          </cell>
        </row>
        <row r="3957">
          <cell r="C3957">
            <v>43976.26525462963</v>
          </cell>
        </row>
        <row r="3958">
          <cell r="C3958">
            <v>43976.265381944446</v>
          </cell>
        </row>
        <row r="3959">
          <cell r="C3959">
            <v>43976.265636574077</v>
          </cell>
        </row>
        <row r="3960">
          <cell r="C3960">
            <v>43976.265787037039</v>
          </cell>
        </row>
        <row r="3961">
          <cell r="C3961">
            <v>43976.266168981485</v>
          </cell>
        </row>
        <row r="3962">
          <cell r="C3962">
            <v>43976.266608796293</v>
          </cell>
        </row>
        <row r="3963">
          <cell r="C3963">
            <v>43976.267002314817</v>
          </cell>
        </row>
        <row r="3964">
          <cell r="C3964">
            <v>43976.267060185186</v>
          </cell>
        </row>
        <row r="3965">
          <cell r="C3965">
            <v>43976.267685185187</v>
          </cell>
        </row>
        <row r="3966">
          <cell r="C3966">
            <v>43976.268043981479</v>
          </cell>
        </row>
        <row r="3967">
          <cell r="C3967">
            <v>43976.268182870372</v>
          </cell>
        </row>
        <row r="3968">
          <cell r="C3968">
            <v>43976.268310185187</v>
          </cell>
        </row>
        <row r="3969">
          <cell r="C3969">
            <v>43976.268865740742</v>
          </cell>
        </row>
        <row r="3970">
          <cell r="C3970">
            <v>43976.269305555557</v>
          </cell>
        </row>
        <row r="3971">
          <cell r="C3971">
            <v>43976.269629629627</v>
          </cell>
        </row>
        <row r="3972">
          <cell r="C3972">
            <v>43976.270324074074</v>
          </cell>
        </row>
        <row r="3973">
          <cell r="C3973">
            <v>43976.27039351852</v>
          </cell>
        </row>
        <row r="3974">
          <cell r="C3974">
            <v>43976.270462962966</v>
          </cell>
        </row>
        <row r="3975">
          <cell r="C3975">
            <v>43976.271261574075</v>
          </cell>
        </row>
        <row r="3976">
          <cell r="C3976">
            <v>43976.271585648145</v>
          </cell>
        </row>
        <row r="3977">
          <cell r="C3977">
            <v>43976.271724537037</v>
          </cell>
        </row>
        <row r="3978">
          <cell r="C3978">
            <v>43976.271851851852</v>
          </cell>
        </row>
        <row r="3979">
          <cell r="C3979">
            <v>43976.271990740737</v>
          </cell>
        </row>
        <row r="3980">
          <cell r="C3980">
            <v>43976.272118055553</v>
          </cell>
        </row>
        <row r="3981">
          <cell r="C3981">
            <v>43976.272418981483</v>
          </cell>
        </row>
        <row r="3982">
          <cell r="C3982">
            <v>43976.272604166668</v>
          </cell>
        </row>
        <row r="3983">
          <cell r="C3983">
            <v>43976.272962962961</v>
          </cell>
        </row>
        <row r="3984">
          <cell r="C3984">
            <v>43976.273206018515</v>
          </cell>
        </row>
        <row r="3985">
          <cell r="C3985">
            <v>43976.27375</v>
          </cell>
        </row>
        <row r="3986">
          <cell r="C3986">
            <v>43976.273888888885</v>
          </cell>
        </row>
        <row r="3987">
          <cell r="C3987">
            <v>43976.274201388886</v>
          </cell>
        </row>
        <row r="3988">
          <cell r="C3988">
            <v>43976.274282407408</v>
          </cell>
        </row>
        <row r="3989">
          <cell r="C3989">
            <v>43976.274930555555</v>
          </cell>
        </row>
        <row r="3990">
          <cell r="C3990">
            <v>43976.276273148149</v>
          </cell>
        </row>
        <row r="3991">
          <cell r="C3991">
            <v>43976.276469907411</v>
          </cell>
        </row>
        <row r="3992">
          <cell r="C3992">
            <v>43976.277372685188</v>
          </cell>
        </row>
        <row r="3993">
          <cell r="C3993">
            <v>43976.277881944443</v>
          </cell>
        </row>
        <row r="3994">
          <cell r="C3994">
            <v>43976.278240740743</v>
          </cell>
        </row>
        <row r="3995">
          <cell r="C3995">
            <v>43976.278587962966</v>
          </cell>
        </row>
        <row r="3996">
          <cell r="C3996">
            <v>43976.279189814813</v>
          </cell>
        </row>
        <row r="3997">
          <cell r="C3997">
            <v>43976.279560185183</v>
          </cell>
        </row>
        <row r="3998">
          <cell r="C3998">
            <v>43976.280486111114</v>
          </cell>
        </row>
        <row r="3999">
          <cell r="C3999">
            <v>43976.280648148146</v>
          </cell>
        </row>
        <row r="4000">
          <cell r="C4000">
            <v>43976.281122685185</v>
          </cell>
        </row>
        <row r="4001">
          <cell r="C4001">
            <v>43976.281377314815</v>
          </cell>
        </row>
        <row r="4002">
          <cell r="C4002">
            <v>43976.282094907408</v>
          </cell>
        </row>
        <row r="4003">
          <cell r="C4003">
            <v>43976.282465277778</v>
          </cell>
        </row>
        <row r="4004">
          <cell r="C4004">
            <v>43976.283067129632</v>
          </cell>
        </row>
        <row r="4005">
          <cell r="C4005">
            <v>43976.283425925925</v>
          </cell>
        </row>
        <row r="4006">
          <cell r="C4006">
            <v>43976.283703703702</v>
          </cell>
        </row>
        <row r="4007">
          <cell r="C4007">
            <v>43976.283865740741</v>
          </cell>
        </row>
        <row r="4008">
          <cell r="C4008">
            <v>43976.284432870372</v>
          </cell>
        </row>
        <row r="4009">
          <cell r="C4009">
            <v>43976.284490740742</v>
          </cell>
        </row>
        <row r="4010">
          <cell r="C4010">
            <v>43976.28534722222</v>
          </cell>
        </row>
        <row r="4011">
          <cell r="C4011">
            <v>43976.285717592589</v>
          </cell>
        </row>
        <row r="4012">
          <cell r="C4012">
            <v>43976.286111111112</v>
          </cell>
        </row>
        <row r="4013">
          <cell r="C4013">
            <v>43976.286423611113</v>
          </cell>
        </row>
        <row r="4014">
          <cell r="C4014">
            <v>43976.286574074074</v>
          </cell>
        </row>
        <row r="4015">
          <cell r="C4015">
            <v>43976.286736111113</v>
          </cell>
        </row>
        <row r="4016">
          <cell r="C4016">
            <v>43976.286909722221</v>
          </cell>
        </row>
        <row r="4017">
          <cell r="C4017">
            <v>43976.28765046296</v>
          </cell>
        </row>
        <row r="4018">
          <cell r="C4018">
            <v>43976.287673611114</v>
          </cell>
        </row>
        <row r="4019">
          <cell r="C4019">
            <v>43976.287835648145</v>
          </cell>
        </row>
        <row r="4020">
          <cell r="C4020">
            <v>43976.287986111114</v>
          </cell>
        </row>
        <row r="4021">
          <cell r="C4021">
            <v>43976.289293981485</v>
          </cell>
        </row>
        <row r="4022">
          <cell r="C4022">
            <v>43976.290648148148</v>
          </cell>
        </row>
        <row r="4023">
          <cell r="C4023">
            <v>43976.291192129633</v>
          </cell>
        </row>
        <row r="4024">
          <cell r="C4024">
            <v>43976.29178240741</v>
          </cell>
        </row>
        <row r="4025">
          <cell r="C4025">
            <v>43976.291886574072</v>
          </cell>
        </row>
        <row r="4026">
          <cell r="C4026">
            <v>43976.292511574073</v>
          </cell>
        </row>
        <row r="4027">
          <cell r="C4027">
            <v>43976.292812500003</v>
          </cell>
        </row>
        <row r="4028">
          <cell r="C4028">
            <v>43976.29283564815</v>
          </cell>
        </row>
        <row r="4029">
          <cell r="C4029">
            <v>43976.292905092596</v>
          </cell>
        </row>
        <row r="4030">
          <cell r="C4030">
            <v>43976.292939814812</v>
          </cell>
        </row>
        <row r="4031">
          <cell r="C4031">
            <v>43976.292951388888</v>
          </cell>
        </row>
        <row r="4032">
          <cell r="C4032">
            <v>43976.293009259258</v>
          </cell>
        </row>
        <row r="4033">
          <cell r="C4033">
            <v>43976.293113425927</v>
          </cell>
        </row>
        <row r="4034">
          <cell r="C4034">
            <v>43976.293171296296</v>
          </cell>
        </row>
        <row r="4035">
          <cell r="C4035">
            <v>43976.293310185189</v>
          </cell>
        </row>
        <row r="4036">
          <cell r="C4036">
            <v>43976.293356481481</v>
          </cell>
        </row>
        <row r="4037">
          <cell r="C4037">
            <v>43976.29347222222</v>
          </cell>
        </row>
        <row r="4038">
          <cell r="C4038">
            <v>43976.293622685182</v>
          </cell>
        </row>
        <row r="4039">
          <cell r="C4039">
            <v>43976.293657407405</v>
          </cell>
        </row>
        <row r="4040">
          <cell r="C4040">
            <v>43976.293807870374</v>
          </cell>
        </row>
        <row r="4041">
          <cell r="C4041">
            <v>43976.294074074074</v>
          </cell>
        </row>
        <row r="4042">
          <cell r="C4042">
            <v>43976.29414351852</v>
          </cell>
        </row>
        <row r="4043">
          <cell r="C4043">
            <v>43976.294351851851</v>
          </cell>
        </row>
        <row r="4044">
          <cell r="C4044">
            <v>43976.29478009259</v>
          </cell>
        </row>
        <row r="4045">
          <cell r="C4045">
            <v>43976.295324074075</v>
          </cell>
        </row>
        <row r="4046">
          <cell r="C4046">
            <v>43976.295405092591</v>
          </cell>
        </row>
        <row r="4047">
          <cell r="C4047">
            <v>43976.295659722222</v>
          </cell>
        </row>
        <row r="4048">
          <cell r="C4048">
            <v>43976.29619212963</v>
          </cell>
        </row>
        <row r="4049">
          <cell r="C4049">
            <v>43976.296412037038</v>
          </cell>
        </row>
        <row r="4050">
          <cell r="C4050">
            <v>43976.296423611115</v>
          </cell>
        </row>
        <row r="4051">
          <cell r="C4051">
            <v>43976.296770833331</v>
          </cell>
        </row>
        <row r="4052">
          <cell r="C4052">
            <v>43976.2971412037</v>
          </cell>
        </row>
        <row r="4053">
          <cell r="C4053">
            <v>43976.297592592593</v>
          </cell>
        </row>
        <row r="4054">
          <cell r="C4054">
            <v>43976.297719907408</v>
          </cell>
        </row>
        <row r="4055">
          <cell r="C4055">
            <v>43976.29787037037</v>
          </cell>
        </row>
        <row r="4056">
          <cell r="C4056">
            <v>43976.298009259262</v>
          </cell>
        </row>
        <row r="4057">
          <cell r="C4057">
            <v>43976.298634259256</v>
          </cell>
        </row>
        <row r="4058">
          <cell r="C4058">
            <v>43976.29886574074</v>
          </cell>
        </row>
        <row r="4059">
          <cell r="C4059">
            <v>43976.298946759256</v>
          </cell>
        </row>
        <row r="4060">
          <cell r="C4060">
            <v>43976.299074074072</v>
          </cell>
        </row>
        <row r="4061">
          <cell r="C4061">
            <v>43976.29965277778</v>
          </cell>
        </row>
        <row r="4062">
          <cell r="C4062">
            <v>43976.299733796295</v>
          </cell>
        </row>
        <row r="4063">
          <cell r="C4063">
            <v>43976.299907407411</v>
          </cell>
        </row>
        <row r="4064">
          <cell r="C4064">
            <v>43976.29991898148</v>
          </cell>
        </row>
        <row r="4065">
          <cell r="C4065">
            <v>43976.299930555557</v>
          </cell>
        </row>
        <row r="4066">
          <cell r="C4066">
            <v>43976.300370370373</v>
          </cell>
        </row>
        <row r="4067">
          <cell r="C4067">
            <v>43976.300798611112</v>
          </cell>
        </row>
        <row r="4068">
          <cell r="C4068">
            <v>43976.300821759258</v>
          </cell>
        </row>
        <row r="4069">
          <cell r="C4069">
            <v>43976.301435185182</v>
          </cell>
        </row>
        <row r="4070">
          <cell r="C4070">
            <v>43976.301574074074</v>
          </cell>
        </row>
        <row r="4071">
          <cell r="C4071">
            <v>43976.301585648151</v>
          </cell>
        </row>
        <row r="4072">
          <cell r="C4072">
            <v>43976.302071759259</v>
          </cell>
        </row>
        <row r="4073">
          <cell r="C4073">
            <v>43976.302476851852</v>
          </cell>
        </row>
        <row r="4074">
          <cell r="C4074">
            <v>43976.302939814814</v>
          </cell>
        </row>
        <row r="4075">
          <cell r="C4075">
            <v>43976.303599537037</v>
          </cell>
        </row>
        <row r="4076">
          <cell r="C4076">
            <v>43976.303611111114</v>
          </cell>
        </row>
        <row r="4077">
          <cell r="C4077">
            <v>43976.30364583333</v>
          </cell>
        </row>
        <row r="4078">
          <cell r="C4078">
            <v>43976.304375</v>
          </cell>
        </row>
        <row r="4079">
          <cell r="C4079">
            <v>43976.304664351854</v>
          </cell>
        </row>
        <row r="4080">
          <cell r="C4080">
            <v>43976.304826388892</v>
          </cell>
        </row>
        <row r="4081">
          <cell r="C4081">
            <v>43976.304976851854</v>
          </cell>
        </row>
        <row r="4082">
          <cell r="C4082">
            <v>43976.305277777778</v>
          </cell>
        </row>
        <row r="4083">
          <cell r="C4083">
            <v>43976.305393518516</v>
          </cell>
        </row>
        <row r="4084">
          <cell r="C4084">
            <v>43976.305787037039</v>
          </cell>
        </row>
        <row r="4085">
          <cell r="C4085">
            <v>43976.305810185186</v>
          </cell>
        </row>
        <row r="4086">
          <cell r="C4086">
            <v>43976.30609953704</v>
          </cell>
        </row>
        <row r="4087">
          <cell r="C4087">
            <v>43976.306296296294</v>
          </cell>
        </row>
        <row r="4088">
          <cell r="C4088">
            <v>43976.306377314817</v>
          </cell>
        </row>
        <row r="4089">
          <cell r="C4089">
            <v>43976.306481481479</v>
          </cell>
        </row>
        <row r="4090">
          <cell r="C4090">
            <v>43976.306817129633</v>
          </cell>
        </row>
        <row r="4091">
          <cell r="C4091">
            <v>43976.306851851848</v>
          </cell>
        </row>
        <row r="4092">
          <cell r="C4092">
            <v>43976.306956018518</v>
          </cell>
        </row>
        <row r="4093">
          <cell r="C4093">
            <v>43976.307071759256</v>
          </cell>
        </row>
        <row r="4094">
          <cell r="C4094">
            <v>43976.307071759256</v>
          </cell>
        </row>
        <row r="4095">
          <cell r="C4095">
            <v>43976.307395833333</v>
          </cell>
        </row>
        <row r="4096">
          <cell r="C4096">
            <v>43976.307523148149</v>
          </cell>
        </row>
        <row r="4097">
          <cell r="C4097">
            <v>43976.307615740741</v>
          </cell>
        </row>
        <row r="4098">
          <cell r="C4098">
            <v>43976.308136574073</v>
          </cell>
        </row>
        <row r="4099">
          <cell r="C4099">
            <v>43976.30846064815</v>
          </cell>
        </row>
        <row r="4100">
          <cell r="C4100">
            <v>43976.308506944442</v>
          </cell>
        </row>
        <row r="4101">
          <cell r="C4101">
            <v>43976.309108796297</v>
          </cell>
        </row>
        <row r="4102">
          <cell r="C4102">
            <v>43976.309918981482</v>
          </cell>
        </row>
        <row r="4103">
          <cell r="C4103">
            <v>43976.310231481482</v>
          </cell>
        </row>
        <row r="4104">
          <cell r="C4104">
            <v>43976.31050925926</v>
          </cell>
        </row>
        <row r="4105">
          <cell r="C4105">
            <v>43976.311018518521</v>
          </cell>
        </row>
        <row r="4106">
          <cell r="C4106">
            <v>43976.311203703706</v>
          </cell>
        </row>
        <row r="4107">
          <cell r="C4107">
            <v>43976.311342592591</v>
          </cell>
        </row>
        <row r="4108">
          <cell r="C4108">
            <v>43976.311539351853</v>
          </cell>
        </row>
        <row r="4109">
          <cell r="C4109">
            <v>43976.311631944445</v>
          </cell>
        </row>
        <row r="4110">
          <cell r="C4110">
            <v>43976.311759259261</v>
          </cell>
        </row>
        <row r="4111">
          <cell r="C4111">
            <v>43976.311828703707</v>
          </cell>
        </row>
        <row r="4112">
          <cell r="C4112">
            <v>43976.312326388892</v>
          </cell>
        </row>
        <row r="4113">
          <cell r="C4113">
            <v>43976.313055555554</v>
          </cell>
        </row>
        <row r="4114">
          <cell r="C4114">
            <v>43976.313148148147</v>
          </cell>
        </row>
        <row r="4115">
          <cell r="C4115">
            <v>43976.313460648147</v>
          </cell>
        </row>
        <row r="4116">
          <cell r="C4116">
            <v>43976.31349537037</v>
          </cell>
        </row>
        <row r="4117">
          <cell r="C4117">
            <v>43976.313518518517</v>
          </cell>
        </row>
        <row r="4118">
          <cell r="C4118">
            <v>43976.314062500001</v>
          </cell>
        </row>
        <row r="4119">
          <cell r="C4119">
            <v>43976.314074074071</v>
          </cell>
        </row>
        <row r="4120">
          <cell r="C4120">
            <v>43976.314120370371</v>
          </cell>
        </row>
        <row r="4121">
          <cell r="C4121">
            <v>43976.314236111109</v>
          </cell>
        </row>
        <row r="4122">
          <cell r="C4122">
            <v>43976.314282407409</v>
          </cell>
        </row>
        <row r="4123">
          <cell r="C4123">
            <v>43976.314328703702</v>
          </cell>
        </row>
        <row r="4124">
          <cell r="C4124">
            <v>43976.314525462964</v>
          </cell>
        </row>
        <row r="4125">
          <cell r="C4125">
            <v>43976.31453703704</v>
          </cell>
        </row>
        <row r="4126">
          <cell r="C4126">
            <v>43976.314629629633</v>
          </cell>
        </row>
        <row r="4127">
          <cell r="C4127">
            <v>43976.314641203702</v>
          </cell>
        </row>
        <row r="4128">
          <cell r="C4128">
            <v>43976.314687500002</v>
          </cell>
        </row>
        <row r="4129">
          <cell r="C4129">
            <v>43976.314814814818</v>
          </cell>
        </row>
        <row r="4130">
          <cell r="C4130">
            <v>43976.31490740741</v>
          </cell>
        </row>
        <row r="4131">
          <cell r="C4131">
            <v>43976.314942129633</v>
          </cell>
        </row>
        <row r="4132">
          <cell r="C4132">
            <v>43976.315185185187</v>
          </cell>
        </row>
        <row r="4133">
          <cell r="C4133">
            <v>43976.315243055556</v>
          </cell>
        </row>
        <row r="4134">
          <cell r="C4134">
            <v>43976.31527777778</v>
          </cell>
        </row>
        <row r="4135">
          <cell r="C4135">
            <v>43976.315381944441</v>
          </cell>
        </row>
        <row r="4136">
          <cell r="C4136">
            <v>43976.315682870372</v>
          </cell>
        </row>
        <row r="4137">
          <cell r="C4137">
            <v>43976.315844907411</v>
          </cell>
        </row>
        <row r="4138">
          <cell r="C4138">
            <v>43976.315972222219</v>
          </cell>
        </row>
        <row r="4139">
          <cell r="C4139">
            <v>43976.316192129627</v>
          </cell>
        </row>
        <row r="4140">
          <cell r="C4140">
            <v>43976.31621527778</v>
          </cell>
        </row>
        <row r="4141">
          <cell r="C4141">
            <v>43976.316550925927</v>
          </cell>
        </row>
        <row r="4142">
          <cell r="C4142">
            <v>43976.316574074073</v>
          </cell>
        </row>
        <row r="4143">
          <cell r="C4143">
            <v>43976.31658564815</v>
          </cell>
        </row>
        <row r="4144">
          <cell r="C4144">
            <v>43976.316643518519</v>
          </cell>
        </row>
        <row r="4145">
          <cell r="C4145">
            <v>43976.316736111112</v>
          </cell>
        </row>
        <row r="4146">
          <cell r="C4146">
            <v>43976.316770833335</v>
          </cell>
        </row>
        <row r="4147">
          <cell r="C4147">
            <v>43976.317407407405</v>
          </cell>
        </row>
        <row r="4148">
          <cell r="C4148">
            <v>43976.317465277774</v>
          </cell>
        </row>
        <row r="4149">
          <cell r="C4149">
            <v>43976.317523148151</v>
          </cell>
        </row>
        <row r="4150">
          <cell r="C4150">
            <v>43976.31758101852</v>
          </cell>
        </row>
        <row r="4151">
          <cell r="C4151">
            <v>43976.317708333336</v>
          </cell>
        </row>
        <row r="4152">
          <cell r="C4152">
            <v>43976.318148148152</v>
          </cell>
        </row>
        <row r="4153">
          <cell r="C4153">
            <v>43976.318402777775</v>
          </cell>
        </row>
        <row r="4154">
          <cell r="C4154">
            <v>43976.31894675926</v>
          </cell>
        </row>
        <row r="4155">
          <cell r="C4155">
            <v>43976.319062499999</v>
          </cell>
        </row>
        <row r="4156">
          <cell r="C4156">
            <v>43976.319606481484</v>
          </cell>
        </row>
        <row r="4157">
          <cell r="C4157">
            <v>43976.319687499999</v>
          </cell>
        </row>
        <row r="4158">
          <cell r="C4158">
            <v>43976.319918981484</v>
          </cell>
        </row>
        <row r="4159">
          <cell r="C4159">
            <v>43976.320370370369</v>
          </cell>
        </row>
        <row r="4160">
          <cell r="C4160">
            <v>43976.320543981485</v>
          </cell>
        </row>
        <row r="4161">
          <cell r="C4161">
            <v>43976.320671296293</v>
          </cell>
        </row>
        <row r="4162">
          <cell r="C4162">
            <v>43976.320844907408</v>
          </cell>
        </row>
        <row r="4163">
          <cell r="C4163">
            <v>43976.32099537037</v>
          </cell>
        </row>
        <row r="4164">
          <cell r="C4164">
            <v>43976.321030092593</v>
          </cell>
        </row>
        <row r="4165">
          <cell r="C4165">
            <v>43976.321180555555</v>
          </cell>
        </row>
        <row r="4166">
          <cell r="C4166">
            <v>43976.321400462963</v>
          </cell>
        </row>
        <row r="4167">
          <cell r="C4167">
            <v>43976.321597222224</v>
          </cell>
        </row>
        <row r="4168">
          <cell r="C4168">
            <v>43976.321643518517</v>
          </cell>
        </row>
        <row r="4169">
          <cell r="C4169">
            <v>43976.321875000001</v>
          </cell>
        </row>
        <row r="4170">
          <cell r="C4170">
            <v>43976.321956018517</v>
          </cell>
        </row>
        <row r="4171">
          <cell r="C4171">
            <v>43976.32199074074</v>
          </cell>
        </row>
        <row r="4172">
          <cell r="C4172">
            <v>43976.322060185186</v>
          </cell>
        </row>
        <row r="4173">
          <cell r="C4173">
            <v>43976.322152777779</v>
          </cell>
        </row>
        <row r="4174">
          <cell r="C4174">
            <v>43976.322199074071</v>
          </cell>
        </row>
        <row r="4175">
          <cell r="C4175">
            <v>43976.322314814817</v>
          </cell>
        </row>
        <row r="4176">
          <cell r="C4176">
            <v>43976.322615740741</v>
          </cell>
        </row>
        <row r="4177">
          <cell r="C4177">
            <v>43976.323217592595</v>
          </cell>
        </row>
        <row r="4178">
          <cell r="C4178">
            <v>43976.323275462964</v>
          </cell>
        </row>
        <row r="4179">
          <cell r="C4179">
            <v>43976.323333333334</v>
          </cell>
        </row>
        <row r="4180">
          <cell r="C4180">
            <v>43976.323518518519</v>
          </cell>
        </row>
        <row r="4181">
          <cell r="C4181">
            <v>43976.323865740742</v>
          </cell>
        </row>
        <row r="4182">
          <cell r="C4182">
            <v>43976.324050925927</v>
          </cell>
        </row>
        <row r="4183">
          <cell r="C4183">
            <v>43976.324074074073</v>
          </cell>
        </row>
        <row r="4184">
          <cell r="C4184">
            <v>43976.324143518519</v>
          </cell>
        </row>
        <row r="4185">
          <cell r="C4185">
            <v>43976.324155092596</v>
          </cell>
        </row>
        <row r="4186">
          <cell r="C4186">
            <v>43976.324189814812</v>
          </cell>
        </row>
        <row r="4187">
          <cell r="C4187">
            <v>43976.324328703704</v>
          </cell>
        </row>
        <row r="4188">
          <cell r="C4188">
            <v>43976.324444444443</v>
          </cell>
        </row>
        <row r="4189">
          <cell r="C4189">
            <v>43976.324675925927</v>
          </cell>
        </row>
        <row r="4190">
          <cell r="C4190">
            <v>43976.324699074074</v>
          </cell>
        </row>
        <row r="4191">
          <cell r="C4191">
            <v>43976.324814814812</v>
          </cell>
        </row>
        <row r="4192">
          <cell r="C4192">
            <v>43976.324872685182</v>
          </cell>
        </row>
        <row r="4193">
          <cell r="C4193">
            <v>43976.32503472222</v>
          </cell>
        </row>
        <row r="4194">
          <cell r="C4194">
            <v>43976.325162037036</v>
          </cell>
        </row>
        <row r="4195">
          <cell r="C4195">
            <v>43976.325266203705</v>
          </cell>
        </row>
        <row r="4196">
          <cell r="C4196">
            <v>43976.325289351851</v>
          </cell>
        </row>
        <row r="4197">
          <cell r="C4197">
            <v>43976.32534722222</v>
          </cell>
        </row>
        <row r="4198">
          <cell r="C4198">
            <v>43976.325497685182</v>
          </cell>
        </row>
        <row r="4199">
          <cell r="C4199">
            <v>43976.325613425928</v>
          </cell>
        </row>
        <row r="4200">
          <cell r="C4200">
            <v>43976.325810185182</v>
          </cell>
        </row>
        <row r="4201">
          <cell r="C4201">
            <v>43976.326319444444</v>
          </cell>
        </row>
        <row r="4202">
          <cell r="C4202">
            <v>43976.326354166667</v>
          </cell>
        </row>
        <row r="4203">
          <cell r="C4203">
            <v>43976.326365740744</v>
          </cell>
        </row>
        <row r="4204">
          <cell r="C4204">
            <v>43976.32644675926</v>
          </cell>
        </row>
        <row r="4205">
          <cell r="C4205">
            <v>43976.327048611114</v>
          </cell>
        </row>
        <row r="4206">
          <cell r="C4206">
            <v>43976.327476851853</v>
          </cell>
        </row>
        <row r="4207">
          <cell r="C4207">
            <v>43976.327604166669</v>
          </cell>
        </row>
        <row r="4208">
          <cell r="C4208">
            <v>43976.327719907407</v>
          </cell>
        </row>
        <row r="4209">
          <cell r="C4209">
            <v>43976.327881944446</v>
          </cell>
        </row>
        <row r="4210">
          <cell r="C4210">
            <v>43976.328113425923</v>
          </cell>
        </row>
        <row r="4211">
          <cell r="C4211">
            <v>43976.328298611108</v>
          </cell>
        </row>
        <row r="4212">
          <cell r="C4212">
            <v>43976.328321759262</v>
          </cell>
        </row>
        <row r="4213">
          <cell r="C4213">
            <v>43976.328368055554</v>
          </cell>
        </row>
        <row r="4214">
          <cell r="C4214">
            <v>43976.328553240739</v>
          </cell>
        </row>
        <row r="4215">
          <cell r="C4215">
            <v>43976.328576388885</v>
          </cell>
        </row>
        <row r="4216">
          <cell r="C4216">
            <v>43976.328703703701</v>
          </cell>
        </row>
        <row r="4217">
          <cell r="C4217">
            <v>43976.329097222224</v>
          </cell>
        </row>
        <row r="4218">
          <cell r="C4218">
            <v>43976.329097222224</v>
          </cell>
        </row>
        <row r="4219">
          <cell r="C4219">
            <v>43976.329155092593</v>
          </cell>
        </row>
        <row r="4220">
          <cell r="C4220">
            <v>43976.329293981478</v>
          </cell>
        </row>
        <row r="4221">
          <cell r="C4221">
            <v>43976.329548611109</v>
          </cell>
        </row>
        <row r="4222">
          <cell r="C4222">
            <v>43976.329629629632</v>
          </cell>
        </row>
        <row r="4223">
          <cell r="C4223">
            <v>43976.329675925925</v>
          </cell>
        </row>
        <row r="4224">
          <cell r="C4224">
            <v>43976.329768518517</v>
          </cell>
        </row>
        <row r="4225">
          <cell r="C4225">
            <v>43976.329837962963</v>
          </cell>
        </row>
        <row r="4226">
          <cell r="C4226">
            <v>43976.330046296294</v>
          </cell>
        </row>
        <row r="4227">
          <cell r="C4227">
            <v>43976.330231481479</v>
          </cell>
        </row>
        <row r="4228">
          <cell r="C4228">
            <v>43976.330347222225</v>
          </cell>
        </row>
        <row r="4229">
          <cell r="C4229">
            <v>43976.330393518518</v>
          </cell>
        </row>
        <row r="4230">
          <cell r="C4230">
            <v>43976.330462962964</v>
          </cell>
        </row>
        <row r="4231">
          <cell r="C4231">
            <v>43976.33048611111</v>
          </cell>
        </row>
        <row r="4232">
          <cell r="C4232">
            <v>43976.331342592595</v>
          </cell>
        </row>
        <row r="4233">
          <cell r="C4233">
            <v>43976.331400462965</v>
          </cell>
        </row>
        <row r="4234">
          <cell r="C4234">
            <v>43976.331400462965</v>
          </cell>
        </row>
        <row r="4235">
          <cell r="C4235">
            <v>43976.331493055557</v>
          </cell>
        </row>
        <row r="4236">
          <cell r="C4236">
            <v>43976.331585648149</v>
          </cell>
        </row>
        <row r="4237">
          <cell r="C4237">
            <v>43976.331678240742</v>
          </cell>
        </row>
        <row r="4238">
          <cell r="C4238">
            <v>43976.331782407404</v>
          </cell>
        </row>
        <row r="4239">
          <cell r="C4239">
            <v>43976.331805555557</v>
          </cell>
        </row>
        <row r="4240">
          <cell r="C4240">
            <v>43976.33221064815</v>
          </cell>
        </row>
        <row r="4241">
          <cell r="C4241">
            <v>43976.332754629628</v>
          </cell>
        </row>
        <row r="4242">
          <cell r="C4242">
            <v>43976.332928240743</v>
          </cell>
        </row>
        <row r="4243">
          <cell r="C4243">
            <v>43976.333402777775</v>
          </cell>
        </row>
        <row r="4244">
          <cell r="C4244">
            <v>43976.333437499998</v>
          </cell>
        </row>
        <row r="4245">
          <cell r="C4245">
            <v>43976.333541666667</v>
          </cell>
        </row>
        <row r="4246">
          <cell r="C4246">
            <v>43976.333703703705</v>
          </cell>
        </row>
        <row r="4247">
          <cell r="C4247">
            <v>43976.333703703705</v>
          </cell>
        </row>
        <row r="4248">
          <cell r="C4248">
            <v>43976.333819444444</v>
          </cell>
        </row>
        <row r="4249">
          <cell r="C4249">
            <v>43976.333854166667</v>
          </cell>
        </row>
        <row r="4250">
          <cell r="C4250">
            <v>43976.333923611113</v>
          </cell>
        </row>
        <row r="4251">
          <cell r="C4251">
            <v>43976.33421296296</v>
          </cell>
        </row>
        <row r="4252">
          <cell r="C4252">
            <v>43976.33421296296</v>
          </cell>
        </row>
        <row r="4253">
          <cell r="C4253">
            <v>43976.334224537037</v>
          </cell>
        </row>
        <row r="4254">
          <cell r="C4254">
            <v>43976.334386574075</v>
          </cell>
        </row>
        <row r="4255">
          <cell r="C4255">
            <v>43976.334409722222</v>
          </cell>
        </row>
        <row r="4256">
          <cell r="C4256">
            <v>43976.334479166668</v>
          </cell>
        </row>
        <row r="4257">
          <cell r="C4257">
            <v>43976.334641203706</v>
          </cell>
        </row>
        <row r="4258">
          <cell r="C4258">
            <v>43976.334652777776</v>
          </cell>
        </row>
        <row r="4259">
          <cell r="C4259">
            <v>43976.334710648145</v>
          </cell>
        </row>
        <row r="4260">
          <cell r="C4260">
            <v>43976.334768518522</v>
          </cell>
        </row>
        <row r="4261">
          <cell r="C4261">
            <v>43976.334826388891</v>
          </cell>
        </row>
        <row r="4262">
          <cell r="C4262">
            <v>43976.334826388891</v>
          </cell>
        </row>
        <row r="4263">
          <cell r="C4263">
            <v>43976.334965277776</v>
          </cell>
        </row>
        <row r="4264">
          <cell r="C4264">
            <v>43976.335601851853</v>
          </cell>
        </row>
        <row r="4265">
          <cell r="C4265">
            <v>43976.335960648146</v>
          </cell>
        </row>
        <row r="4266">
          <cell r="C4266">
            <v>43976.336053240739</v>
          </cell>
        </row>
        <row r="4267">
          <cell r="C4267">
            <v>43976.336377314816</v>
          </cell>
        </row>
        <row r="4268">
          <cell r="C4268">
            <v>43976.336504629631</v>
          </cell>
        </row>
        <row r="4269">
          <cell r="C4269">
            <v>43976.336793981478</v>
          </cell>
        </row>
        <row r="4270">
          <cell r="C4270">
            <v>43976.337164351855</v>
          </cell>
        </row>
        <row r="4271">
          <cell r="C4271">
            <v>43976.338414351849</v>
          </cell>
        </row>
        <row r="4272">
          <cell r="C4272">
            <v>43976.338541666664</v>
          </cell>
        </row>
        <row r="4273">
          <cell r="C4273">
            <v>43976.338564814818</v>
          </cell>
        </row>
        <row r="4274">
          <cell r="C4274">
            <v>43976.339039351849</v>
          </cell>
        </row>
        <row r="4275">
          <cell r="C4275">
            <v>43976.339062500003</v>
          </cell>
        </row>
        <row r="4276">
          <cell r="C4276">
            <v>43976.339328703703</v>
          </cell>
        </row>
        <row r="4277">
          <cell r="C4277">
            <v>43976.339594907404</v>
          </cell>
        </row>
        <row r="4278">
          <cell r="C4278">
            <v>43976.339930555558</v>
          </cell>
        </row>
        <row r="4279">
          <cell r="C4279">
            <v>43976.339942129627</v>
          </cell>
        </row>
        <row r="4280">
          <cell r="C4280">
            <v>43976.340451388889</v>
          </cell>
        </row>
        <row r="4281">
          <cell r="C4281">
            <v>43976.340925925928</v>
          </cell>
        </row>
        <row r="4282">
          <cell r="C4282">
            <v>43976.34103009259</v>
          </cell>
        </row>
        <row r="4283">
          <cell r="C4283">
            <v>43976.341145833336</v>
          </cell>
        </row>
        <row r="4284">
          <cell r="C4284">
            <v>43976.341226851851</v>
          </cell>
        </row>
        <row r="4285">
          <cell r="C4285">
            <v>43976.341666666667</v>
          </cell>
        </row>
        <row r="4286">
          <cell r="C4286">
            <v>43976.342187499999</v>
          </cell>
        </row>
        <row r="4287">
          <cell r="C4287">
            <v>43976.34269675926</v>
          </cell>
        </row>
        <row r="4288">
          <cell r="C4288">
            <v>43976.344733796293</v>
          </cell>
        </row>
        <row r="4289">
          <cell r="C4289">
            <v>43976.344976851855</v>
          </cell>
        </row>
        <row r="4290">
          <cell r="C4290">
            <v>43976.345069444447</v>
          </cell>
        </row>
        <row r="4291">
          <cell r="C4291">
            <v>43976.345092592594</v>
          </cell>
        </row>
        <row r="4292">
          <cell r="C4292">
            <v>43976.345381944448</v>
          </cell>
        </row>
        <row r="4293">
          <cell r="C4293">
            <v>43976.34642361111</v>
          </cell>
        </row>
        <row r="4294">
          <cell r="C4294">
            <v>43976.347083333334</v>
          </cell>
        </row>
        <row r="4295">
          <cell r="C4295">
            <v>43976.347777777781</v>
          </cell>
        </row>
        <row r="4296">
          <cell r="C4296">
            <v>43976.347800925927</v>
          </cell>
        </row>
        <row r="4297">
          <cell r="C4297">
            <v>43976.347962962966</v>
          </cell>
        </row>
        <row r="4298">
          <cell r="C4298">
            <v>43976.348287037035</v>
          </cell>
        </row>
        <row r="4299">
          <cell r="C4299">
            <v>43976.349224537036</v>
          </cell>
        </row>
        <row r="4300">
          <cell r="C4300">
            <v>43976.349282407406</v>
          </cell>
        </row>
        <row r="4301">
          <cell r="C4301">
            <v>43976.349317129629</v>
          </cell>
        </row>
        <row r="4302">
          <cell r="C4302">
            <v>43976.349398148152</v>
          </cell>
        </row>
        <row r="4303">
          <cell r="C4303">
            <v>43976.350104166668</v>
          </cell>
        </row>
        <row r="4304">
          <cell r="C4304">
            <v>43976.350393518522</v>
          </cell>
        </row>
        <row r="4305">
          <cell r="C4305">
            <v>43976.350532407407</v>
          </cell>
        </row>
        <row r="4306">
          <cell r="C4306">
            <v>43976.350694444445</v>
          </cell>
        </row>
        <row r="4307">
          <cell r="C4307">
            <v>43976.351226851853</v>
          </cell>
        </row>
        <row r="4308">
          <cell r="C4308">
            <v>43976.351585648146</v>
          </cell>
        </row>
        <row r="4309">
          <cell r="C4309">
            <v>43976.352094907408</v>
          </cell>
        </row>
        <row r="4310">
          <cell r="C4310">
            <v>43976.354039351849</v>
          </cell>
        </row>
        <row r="4311">
          <cell r="C4311">
            <v>43976.354571759257</v>
          </cell>
        </row>
        <row r="4312">
          <cell r="C4312">
            <v>43976.354641203703</v>
          </cell>
        </row>
        <row r="4313">
          <cell r="C4313">
            <v>43976.355115740742</v>
          </cell>
        </row>
        <row r="4314">
          <cell r="C4314">
            <v>43976.355347222219</v>
          </cell>
        </row>
        <row r="4315">
          <cell r="C4315">
            <v>43976.355937499997</v>
          </cell>
        </row>
        <row r="4316">
          <cell r="C4316">
            <v>43976.356620370374</v>
          </cell>
        </row>
        <row r="4317">
          <cell r="C4317">
            <v>43976.356805555559</v>
          </cell>
        </row>
        <row r="4318">
          <cell r="C4318">
            <v>43976.356886574074</v>
          </cell>
        </row>
        <row r="4319">
          <cell r="C4319">
            <v>43976.358136574076</v>
          </cell>
        </row>
        <row r="4320">
          <cell r="C4320">
            <v>43976.358182870368</v>
          </cell>
        </row>
        <row r="4321">
          <cell r="C4321">
            <v>43976.361956018518</v>
          </cell>
        </row>
        <row r="4322">
          <cell r="C4322">
            <v>43976.362037037034</v>
          </cell>
        </row>
        <row r="4323">
          <cell r="C4323">
            <v>43976.363877314812</v>
          </cell>
        </row>
        <row r="4324">
          <cell r="C4324">
            <v>43976.364652777775</v>
          </cell>
        </row>
        <row r="4325">
          <cell r="C4325">
            <v>43976.364733796298</v>
          </cell>
        </row>
        <row r="4326">
          <cell r="C4326">
            <v>43976.364907407406</v>
          </cell>
        </row>
        <row r="4327">
          <cell r="C4327">
            <v>43976.365405092591</v>
          </cell>
        </row>
        <row r="4328">
          <cell r="C4328">
            <v>43976.365787037037</v>
          </cell>
        </row>
        <row r="4329">
          <cell r="C4329">
            <v>43976.365972222222</v>
          </cell>
        </row>
        <row r="4330">
          <cell r="C4330">
            <v>43976.367696759262</v>
          </cell>
        </row>
        <row r="4331">
          <cell r="C4331">
            <v>43976.367835648147</v>
          </cell>
        </row>
        <row r="4332">
          <cell r="C4332">
            <v>43976.36787037037</v>
          </cell>
        </row>
        <row r="4333">
          <cell r="C4333">
            <v>43976.368460648147</v>
          </cell>
        </row>
        <row r="4334">
          <cell r="C4334">
            <v>43976.368668981479</v>
          </cell>
        </row>
        <row r="4335">
          <cell r="C4335">
            <v>43976.368981481479</v>
          </cell>
        </row>
        <row r="4336">
          <cell r="C4336">
            <v>43976.369027777779</v>
          </cell>
        </row>
        <row r="4337">
          <cell r="C4337">
            <v>43976.369560185187</v>
          </cell>
        </row>
        <row r="4338">
          <cell r="C4338">
            <v>43976.371435185189</v>
          </cell>
        </row>
        <row r="4339">
          <cell r="C4339">
            <v>43976.372627314813</v>
          </cell>
        </row>
        <row r="4340">
          <cell r="C4340">
            <v>43976.373761574076</v>
          </cell>
        </row>
        <row r="4341">
          <cell r="C4341">
            <v>43976.373761574076</v>
          </cell>
        </row>
        <row r="4342">
          <cell r="C4342">
            <v>43976.373842592591</v>
          </cell>
        </row>
        <row r="4343">
          <cell r="C4343">
            <v>43976.374155092592</v>
          </cell>
        </row>
        <row r="4344">
          <cell r="C4344">
            <v>43976.374398148146</v>
          </cell>
        </row>
        <row r="4345">
          <cell r="C4345">
            <v>43976.374791666669</v>
          </cell>
        </row>
        <row r="4346">
          <cell r="C4346">
            <v>43976.375069444446</v>
          </cell>
        </row>
        <row r="4347">
          <cell r="C4347">
            <v>43976.375127314815</v>
          </cell>
        </row>
        <row r="4348">
          <cell r="C4348">
            <v>43976.375462962962</v>
          </cell>
        </row>
        <row r="4349">
          <cell r="C4349">
            <v>43976.375671296293</v>
          </cell>
        </row>
        <row r="4350">
          <cell r="C4350">
            <v>43976.375844907408</v>
          </cell>
        </row>
        <row r="4351">
          <cell r="C4351">
            <v>43976.37672453704</v>
          </cell>
        </row>
        <row r="4352">
          <cell r="C4352">
            <v>43976.377060185187</v>
          </cell>
        </row>
        <row r="4353">
          <cell r="C4353">
            <v>43976.377083333333</v>
          </cell>
        </row>
        <row r="4354">
          <cell r="C4354">
            <v>43976.377453703702</v>
          </cell>
        </row>
        <row r="4355">
          <cell r="C4355">
            <v>43976.377581018518</v>
          </cell>
        </row>
        <row r="4356">
          <cell r="C4356">
            <v>43976.377812500003</v>
          </cell>
        </row>
        <row r="4357">
          <cell r="C4357">
            <v>43976.37804398148</v>
          </cell>
        </row>
        <row r="4358">
          <cell r="C4358">
            <v>43976.378564814811</v>
          </cell>
        </row>
        <row r="4359">
          <cell r="C4359">
            <v>43976.378668981481</v>
          </cell>
        </row>
        <row r="4360">
          <cell r="C4360">
            <v>43976.378946759258</v>
          </cell>
        </row>
        <row r="4361">
          <cell r="C4361">
            <v>43976.379155092596</v>
          </cell>
        </row>
        <row r="4362">
          <cell r="C4362">
            <v>43976.37940972222</v>
          </cell>
        </row>
        <row r="4363">
          <cell r="C4363">
            <v>43976.379421296297</v>
          </cell>
        </row>
        <row r="4364">
          <cell r="C4364">
            <v>43976.379791666666</v>
          </cell>
        </row>
        <row r="4365">
          <cell r="C4365">
            <v>43976.380497685182</v>
          </cell>
        </row>
        <row r="4366">
          <cell r="C4366">
            <v>43976.381608796299</v>
          </cell>
        </row>
        <row r="4367">
          <cell r="C4367">
            <v>43976.381921296299</v>
          </cell>
        </row>
        <row r="4368">
          <cell r="C4368">
            <v>43976.382222222222</v>
          </cell>
        </row>
        <row r="4369">
          <cell r="C4369">
            <v>43976.384270833332</v>
          </cell>
        </row>
        <row r="4370">
          <cell r="C4370">
            <v>43976.384398148148</v>
          </cell>
        </row>
        <row r="4371">
          <cell r="C4371">
            <v>43976.384560185186</v>
          </cell>
        </row>
        <row r="4372">
          <cell r="C4372">
            <v>43976.384733796294</v>
          </cell>
        </row>
        <row r="4373">
          <cell r="C4373">
            <v>43976.384942129633</v>
          </cell>
        </row>
        <row r="4374">
          <cell r="C4374">
            <v>43976.385115740741</v>
          </cell>
        </row>
        <row r="4375">
          <cell r="C4375">
            <v>43976.385324074072</v>
          </cell>
        </row>
        <row r="4376">
          <cell r="C4376">
            <v>43976.385509259257</v>
          </cell>
        </row>
        <row r="4377">
          <cell r="C4377">
            <v>43976.38559027778</v>
          </cell>
        </row>
        <row r="4378">
          <cell r="C4378">
            <v>43976.385613425926</v>
          </cell>
        </row>
        <row r="4379">
          <cell r="C4379">
            <v>43976.385925925926</v>
          </cell>
        </row>
        <row r="4380">
          <cell r="C4380">
            <v>43976.386099537034</v>
          </cell>
        </row>
        <row r="4381">
          <cell r="C4381">
            <v>43976.38652777778</v>
          </cell>
        </row>
        <row r="4382">
          <cell r="C4382">
            <v>43976.386631944442</v>
          </cell>
        </row>
        <row r="4383">
          <cell r="C4383">
            <v>43976.387164351851</v>
          </cell>
        </row>
        <row r="4384">
          <cell r="C4384">
            <v>43976.387488425928</v>
          </cell>
        </row>
        <row r="4385">
          <cell r="C4385">
            <v>43976.388657407406</v>
          </cell>
        </row>
        <row r="4386">
          <cell r="C4386">
            <v>43976.388993055552</v>
          </cell>
        </row>
        <row r="4387">
          <cell r="C4387">
            <v>43976.389918981484</v>
          </cell>
        </row>
        <row r="4388">
          <cell r="C4388">
            <v>43976.39</v>
          </cell>
        </row>
        <row r="4389">
          <cell r="C4389">
            <v>43976.390219907407</v>
          </cell>
        </row>
        <row r="4390">
          <cell r="C4390">
            <v>43976.392094907409</v>
          </cell>
        </row>
        <row r="4391">
          <cell r="C4391">
            <v>43976.394155092596</v>
          </cell>
        </row>
        <row r="4392">
          <cell r="C4392">
            <v>43976.394201388888</v>
          </cell>
        </row>
        <row r="4393">
          <cell r="C4393">
            <v>43976.395520833335</v>
          </cell>
        </row>
        <row r="4394">
          <cell r="C4394">
            <v>43976.399212962962</v>
          </cell>
        </row>
        <row r="4395">
          <cell r="C4395">
            <v>43976.400300925925</v>
          </cell>
        </row>
        <row r="4396">
          <cell r="C4396">
            <v>43976.402962962966</v>
          </cell>
        </row>
        <row r="4397">
          <cell r="C4397">
            <v>43976.403425925928</v>
          </cell>
        </row>
        <row r="4398">
          <cell r="C4398">
            <v>43976.408993055556</v>
          </cell>
        </row>
        <row r="4399">
          <cell r="C4399">
            <v>43976.409108796295</v>
          </cell>
        </row>
        <row r="4400">
          <cell r="C4400">
            <v>43976.410173611112</v>
          </cell>
        </row>
        <row r="4401">
          <cell r="C4401">
            <v>43976.412048611113</v>
          </cell>
        </row>
        <row r="4402">
          <cell r="C4402">
            <v>43976.413738425923</v>
          </cell>
        </row>
        <row r="4403">
          <cell r="C4403">
            <v>43976.414803240739</v>
          </cell>
        </row>
        <row r="4404">
          <cell r="C4404">
            <v>43976.416006944448</v>
          </cell>
        </row>
        <row r="4405">
          <cell r="C4405">
            <v>43976.416863425926</v>
          </cell>
        </row>
        <row r="4406">
          <cell r="C4406">
            <v>43976.417384259257</v>
          </cell>
        </row>
        <row r="4407">
          <cell r="C4407">
            <v>43976.418599537035</v>
          </cell>
        </row>
        <row r="4408">
          <cell r="C4408">
            <v>43976.421030092592</v>
          </cell>
        </row>
        <row r="4409">
          <cell r="C4409">
            <v>43976.429942129631</v>
          </cell>
        </row>
        <row r="4410">
          <cell r="C4410">
            <v>43976.429976851854</v>
          </cell>
        </row>
        <row r="4411">
          <cell r="C4411">
            <v>43976.432083333333</v>
          </cell>
        </row>
        <row r="4412">
          <cell r="C4412">
            <v>43976.432997685188</v>
          </cell>
        </row>
        <row r="4413">
          <cell r="C4413">
            <v>43976.435671296298</v>
          </cell>
        </row>
        <row r="4414">
          <cell r="C4414">
            <v>43976.436342592591</v>
          </cell>
        </row>
        <row r="4415">
          <cell r="C4415">
            <v>43976.439675925925</v>
          </cell>
        </row>
        <row r="4416">
          <cell r="C4416">
            <v>43976.440243055556</v>
          </cell>
        </row>
        <row r="4417">
          <cell r="C4417">
            <v>43976.443657407406</v>
          </cell>
        </row>
        <row r="4418">
          <cell r="C4418">
            <v>43976.445729166669</v>
          </cell>
        </row>
        <row r="4419">
          <cell r="C4419">
            <v>43976.446111111109</v>
          </cell>
        </row>
        <row r="4420">
          <cell r="C4420">
            <v>43976.447071759256</v>
          </cell>
        </row>
        <row r="4421">
          <cell r="C4421">
            <v>43976.449479166666</v>
          </cell>
        </row>
        <row r="4422">
          <cell r="C4422">
            <v>43976.450092592589</v>
          </cell>
        </row>
        <row r="4423">
          <cell r="C4423">
            <v>43976.451655092591</v>
          </cell>
        </row>
        <row r="4424">
          <cell r="C4424">
            <v>43976.45175925926</v>
          </cell>
        </row>
        <row r="4425">
          <cell r="C4425">
            <v>43976.453425925924</v>
          </cell>
        </row>
        <row r="4426">
          <cell r="C4426">
            <v>43976.455960648149</v>
          </cell>
        </row>
        <row r="4427">
          <cell r="C4427">
            <v>43976.457233796296</v>
          </cell>
        </row>
        <row r="4428">
          <cell r="C4428">
            <v>43976.458032407405</v>
          </cell>
        </row>
        <row r="4429">
          <cell r="C4429">
            <v>43976.46020833333</v>
          </cell>
        </row>
        <row r="4430">
          <cell r="C4430">
            <v>43976.461064814815</v>
          </cell>
        </row>
        <row r="4431">
          <cell r="C4431">
            <v>43976.462291666663</v>
          </cell>
        </row>
        <row r="4432">
          <cell r="C4432">
            <v>43976.47388888889</v>
          </cell>
        </row>
        <row r="4433">
          <cell r="C4433">
            <v>43976.474618055552</v>
          </cell>
        </row>
        <row r="4434">
          <cell r="C4434">
            <v>43976.475162037037</v>
          </cell>
        </row>
        <row r="4435">
          <cell r="C4435">
            <v>43976.523136574076</v>
          </cell>
        </row>
        <row r="4436">
          <cell r="C4436">
            <v>43976.526504629626</v>
          </cell>
        </row>
        <row r="4437">
          <cell r="C4437">
            <v>43976.528287037036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70BB-3F49-46E3-AED6-06FDC7CD1E2C}">
  <dimension ref="A1:O107"/>
  <sheetViews>
    <sheetView tabSelected="1" view="pageBreakPreview" zoomScaleNormal="100" zoomScaleSheetLayoutView="100" workbookViewId="0">
      <selection activeCell="B17" sqref="B17"/>
    </sheetView>
  </sheetViews>
  <sheetFormatPr defaultRowHeight="18.75" x14ac:dyDescent="0.4"/>
  <cols>
    <col min="1" max="1" width="10.125" bestFit="1" customWidth="1"/>
    <col min="2" max="2" width="5.875" style="14" bestFit="1" customWidth="1"/>
    <col min="3" max="3" width="9" style="91"/>
    <col min="4" max="4" width="5.25" style="14" bestFit="1" customWidth="1"/>
    <col min="5" max="5" width="5.625" style="14" customWidth="1"/>
    <col min="6" max="6" width="5.375" style="14" bestFit="1" customWidth="1"/>
    <col min="7" max="7" width="5.625" style="14" customWidth="1"/>
    <col min="8" max="8" width="5.625" customWidth="1"/>
    <col min="9" max="9" width="3.375" customWidth="1"/>
    <col min="10" max="10" width="16.875" style="18" bestFit="1" customWidth="1"/>
    <col min="11" max="12" width="5.625" customWidth="1"/>
    <col min="13" max="13" width="1.25" customWidth="1"/>
    <col min="14" max="14" width="23.25" customWidth="1"/>
    <col min="15" max="15" width="9" style="91"/>
  </cols>
  <sheetData>
    <row r="1" spans="1:14" ht="25.5" customHeight="1" x14ac:dyDescent="0.4">
      <c r="A1" t="s">
        <v>89</v>
      </c>
      <c r="D1" s="1" t="s">
        <v>0</v>
      </c>
      <c r="E1" s="1"/>
      <c r="F1" s="1"/>
      <c r="G1" s="1"/>
      <c r="H1" s="1"/>
      <c r="I1" s="1"/>
      <c r="J1" s="1"/>
      <c r="K1" s="2"/>
      <c r="L1" s="3" t="s">
        <v>1</v>
      </c>
      <c r="M1" s="3"/>
      <c r="N1" s="3"/>
    </row>
    <row r="2" spans="1:14" x14ac:dyDescent="0.4">
      <c r="B2" s="14">
        <v>1</v>
      </c>
      <c r="D2" s="4" t="s">
        <v>2</v>
      </c>
      <c r="E2" s="5" t="s">
        <v>3</v>
      </c>
      <c r="F2" s="6"/>
      <c r="G2" s="6"/>
      <c r="H2" s="7"/>
      <c r="J2" s="4" t="s">
        <v>4</v>
      </c>
      <c r="L2" s="3"/>
      <c r="M2" s="3"/>
      <c r="N2" s="3"/>
    </row>
    <row r="3" spans="1:14" ht="18.75" customHeight="1" x14ac:dyDescent="0.4">
      <c r="B3" s="14">
        <v>2</v>
      </c>
      <c r="D3" s="8" t="s">
        <v>5</v>
      </c>
      <c r="E3" s="9">
        <f>COUNTIFS(AE:AE,1)</f>
        <v>0</v>
      </c>
      <c r="F3" s="10" t="s">
        <v>6</v>
      </c>
      <c r="G3" s="11" t="e">
        <f>VLOOKUP(E2,Q1:R7,2,FALSE)</f>
        <v>#N/A</v>
      </c>
      <c r="H3" s="12" t="e">
        <f>E3/G3</f>
        <v>#N/A</v>
      </c>
      <c r="J3" s="13" t="s">
        <v>7</v>
      </c>
      <c r="K3" s="14"/>
      <c r="L3" s="15" t="str">
        <f>"現在表示："&amp;E2&amp;"/"&amp;TEXT(J3,"yyyy/m/d")</f>
        <v>現在表示：全校/2020/5/25</v>
      </c>
      <c r="M3" s="16"/>
      <c r="N3" s="17"/>
    </row>
    <row r="4" spans="1:14" ht="18.75" customHeight="1" x14ac:dyDescent="0.4">
      <c r="L4" s="19" t="str">
        <f>"Last Answer："&amp;TEXT(MAX([1]Form1!C:C),"yyyy/m/d h:mm")</f>
        <v>Last Answer：2020/5/25 12:40</v>
      </c>
      <c r="M4" s="20"/>
      <c r="N4" s="21"/>
    </row>
    <row r="5" spans="1:14" ht="18.75" customHeight="1" x14ac:dyDescent="0.4">
      <c r="D5" t="s">
        <v>8</v>
      </c>
      <c r="H5" s="22">
        <f>SUM(G7:G23)</f>
        <v>0</v>
      </c>
      <c r="L5" s="23" t="s">
        <v>9</v>
      </c>
      <c r="M5" s="23"/>
      <c r="N5" s="24"/>
    </row>
    <row r="6" spans="1:14" x14ac:dyDescent="0.4">
      <c r="D6" s="8" t="s">
        <v>10</v>
      </c>
      <c r="E6" s="25" t="s">
        <v>11</v>
      </c>
      <c r="F6" s="26" t="s">
        <v>12</v>
      </c>
      <c r="G6" s="27" t="s">
        <v>13</v>
      </c>
      <c r="H6" s="28"/>
      <c r="L6" s="23"/>
      <c r="M6" s="23"/>
      <c r="N6" s="24"/>
    </row>
    <row r="7" spans="1:14" x14ac:dyDescent="0.4">
      <c r="A7" t="str">
        <f t="shared" ref="A7:A23" si="0">TEXT(D7,"00.0")&amp;E7&amp;TEXT(F7,"00.0")</f>
        <v>30.0～36.0</v>
      </c>
      <c r="D7" s="29">
        <v>30</v>
      </c>
      <c r="E7" s="10" t="s">
        <v>11</v>
      </c>
      <c r="F7" s="30">
        <v>36</v>
      </c>
      <c r="G7" s="31">
        <f>COUNTIFS(AB:AB,"&gt;="&amp;D7,AB:AB,"&lt;"&amp;F7,AE:AE,1)</f>
        <v>0</v>
      </c>
      <c r="H7" s="32">
        <f>G7</f>
        <v>0</v>
      </c>
      <c r="L7" s="23"/>
      <c r="M7" s="23"/>
      <c r="N7" s="24"/>
    </row>
    <row r="8" spans="1:14" x14ac:dyDescent="0.4">
      <c r="A8" t="str">
        <f t="shared" si="0"/>
        <v>36.0～36.2</v>
      </c>
      <c r="D8" s="33">
        <f>F7</f>
        <v>36</v>
      </c>
      <c r="E8" s="10" t="s">
        <v>11</v>
      </c>
      <c r="F8" s="34">
        <f>D8+0.2</f>
        <v>36.200000000000003</v>
      </c>
      <c r="G8" s="31">
        <f t="shared" ref="G8:G23" si="1">COUNTIFS(AB:AB,"&gt;="&amp;D8,AB:AB,"&lt;"&amp;F8,AE:AE,1)</f>
        <v>0</v>
      </c>
      <c r="H8" s="35">
        <f>SUM(G8:G12)</f>
        <v>0</v>
      </c>
      <c r="I8" s="14"/>
      <c r="L8" s="23"/>
      <c r="M8" s="23"/>
      <c r="N8" s="24"/>
    </row>
    <row r="9" spans="1:14" x14ac:dyDescent="0.4">
      <c r="A9" t="str">
        <f t="shared" si="0"/>
        <v>36.2～36.4</v>
      </c>
      <c r="D9" s="33">
        <f t="shared" ref="D9:D21" si="2">F8</f>
        <v>36.200000000000003</v>
      </c>
      <c r="E9" s="10" t="s">
        <v>11</v>
      </c>
      <c r="F9" s="34">
        <f t="shared" ref="F9:F21" si="3">D9+0.2</f>
        <v>36.400000000000006</v>
      </c>
      <c r="G9" s="31">
        <f t="shared" si="1"/>
        <v>0</v>
      </c>
      <c r="H9" s="35"/>
      <c r="I9" s="14"/>
      <c r="L9" s="23"/>
      <c r="M9" s="23"/>
      <c r="N9" s="24"/>
    </row>
    <row r="10" spans="1:14" x14ac:dyDescent="0.4">
      <c r="A10" t="str">
        <f t="shared" si="0"/>
        <v>36.4～36.6</v>
      </c>
      <c r="D10" s="33">
        <f t="shared" si="2"/>
        <v>36.400000000000006</v>
      </c>
      <c r="E10" s="10" t="s">
        <v>11</v>
      </c>
      <c r="F10" s="34">
        <f t="shared" si="3"/>
        <v>36.600000000000009</v>
      </c>
      <c r="G10" s="31">
        <f t="shared" si="1"/>
        <v>0</v>
      </c>
      <c r="H10" s="35"/>
      <c r="I10" s="14"/>
      <c r="L10" s="23"/>
      <c r="M10" s="23"/>
      <c r="N10" s="24"/>
    </row>
    <row r="11" spans="1:14" x14ac:dyDescent="0.4">
      <c r="A11" t="str">
        <f t="shared" si="0"/>
        <v>36.6～36.8</v>
      </c>
      <c r="D11" s="33">
        <f t="shared" si="2"/>
        <v>36.600000000000009</v>
      </c>
      <c r="E11" s="10" t="s">
        <v>11</v>
      </c>
      <c r="F11" s="34">
        <f t="shared" si="3"/>
        <v>36.800000000000011</v>
      </c>
      <c r="G11" s="31">
        <f t="shared" si="1"/>
        <v>0</v>
      </c>
      <c r="H11" s="35"/>
      <c r="I11" s="14"/>
      <c r="L11" s="23"/>
      <c r="M11" s="23"/>
      <c r="N11" s="24"/>
    </row>
    <row r="12" spans="1:14" x14ac:dyDescent="0.4">
      <c r="A12" t="str">
        <f t="shared" si="0"/>
        <v>36.8～37.0</v>
      </c>
      <c r="D12" s="33">
        <f t="shared" si="2"/>
        <v>36.800000000000011</v>
      </c>
      <c r="E12" s="10" t="s">
        <v>11</v>
      </c>
      <c r="F12" s="34">
        <f t="shared" si="3"/>
        <v>37.000000000000014</v>
      </c>
      <c r="G12" s="31">
        <f t="shared" si="1"/>
        <v>0</v>
      </c>
      <c r="H12" s="35"/>
      <c r="I12" s="14"/>
      <c r="L12" s="23"/>
      <c r="M12" s="23"/>
      <c r="N12" s="24"/>
    </row>
    <row r="13" spans="1:14" x14ac:dyDescent="0.4">
      <c r="A13" t="str">
        <f t="shared" si="0"/>
        <v>37.0～37.2</v>
      </c>
      <c r="D13" s="33">
        <f t="shared" si="2"/>
        <v>37.000000000000014</v>
      </c>
      <c r="E13" s="10" t="s">
        <v>11</v>
      </c>
      <c r="F13" s="34">
        <f t="shared" si="3"/>
        <v>37.200000000000017</v>
      </c>
      <c r="G13" s="31">
        <f t="shared" si="1"/>
        <v>0</v>
      </c>
      <c r="H13" s="35">
        <f t="shared" ref="H13" si="4">SUM(G13:G17)</f>
        <v>0</v>
      </c>
      <c r="I13" s="14"/>
      <c r="J13" t="s">
        <v>14</v>
      </c>
      <c r="L13" s="22">
        <f>SUM(K15:K22)</f>
        <v>0</v>
      </c>
    </row>
    <row r="14" spans="1:14" x14ac:dyDescent="0.4">
      <c r="A14" t="str">
        <f t="shared" si="0"/>
        <v>37.2～37.4</v>
      </c>
      <c r="D14" s="33">
        <f t="shared" si="2"/>
        <v>37.200000000000017</v>
      </c>
      <c r="E14" s="10" t="s">
        <v>11</v>
      </c>
      <c r="F14" s="34">
        <f t="shared" si="3"/>
        <v>37.40000000000002</v>
      </c>
      <c r="G14" s="31">
        <f t="shared" si="1"/>
        <v>0</v>
      </c>
      <c r="H14" s="35"/>
      <c r="I14" s="14"/>
      <c r="J14" s="36" t="s">
        <v>15</v>
      </c>
      <c r="K14" s="4" t="s">
        <v>13</v>
      </c>
      <c r="L14" s="4" t="s">
        <v>16</v>
      </c>
      <c r="M14" s="14"/>
      <c r="N14" s="14"/>
    </row>
    <row r="15" spans="1:14" x14ac:dyDescent="0.4">
      <c r="A15" t="str">
        <f t="shared" si="0"/>
        <v>37.4～37.6</v>
      </c>
      <c r="D15" s="33">
        <f t="shared" si="2"/>
        <v>37.40000000000002</v>
      </c>
      <c r="E15" s="10" t="s">
        <v>11</v>
      </c>
      <c r="F15" s="34">
        <f t="shared" si="3"/>
        <v>37.600000000000023</v>
      </c>
      <c r="G15" s="31">
        <f t="shared" si="1"/>
        <v>0</v>
      </c>
      <c r="H15" s="35"/>
      <c r="I15" s="14"/>
      <c r="J15" s="37" t="s">
        <v>17</v>
      </c>
      <c r="K15" s="32">
        <f>COUNTIFS(AO:AO,J15,AE:AE,1)</f>
        <v>0</v>
      </c>
      <c r="L15" s="12" t="e">
        <f t="shared" ref="L15:L22" si="5">K15/$L$13</f>
        <v>#DIV/0!</v>
      </c>
      <c r="M15" s="38"/>
      <c r="N15" s="14"/>
    </row>
    <row r="16" spans="1:14" x14ac:dyDescent="0.4">
      <c r="A16" t="str">
        <f t="shared" si="0"/>
        <v>37.6～37.8</v>
      </c>
      <c r="D16" s="33">
        <f t="shared" si="2"/>
        <v>37.600000000000023</v>
      </c>
      <c r="E16" s="10" t="s">
        <v>11</v>
      </c>
      <c r="F16" s="34">
        <f t="shared" si="3"/>
        <v>37.800000000000026</v>
      </c>
      <c r="G16" s="31">
        <f t="shared" si="1"/>
        <v>0</v>
      </c>
      <c r="H16" s="35"/>
      <c r="I16" s="14"/>
      <c r="J16" s="37" t="s">
        <v>18</v>
      </c>
      <c r="K16" s="32">
        <f t="shared" ref="K16:K22" si="6">COUNTIFS(AO:AO,J16,AE:AE,1)</f>
        <v>0</v>
      </c>
      <c r="L16" s="12" t="e">
        <f t="shared" si="5"/>
        <v>#DIV/0!</v>
      </c>
      <c r="M16" s="38"/>
      <c r="N16" s="14"/>
    </row>
    <row r="17" spans="1:14" x14ac:dyDescent="0.4">
      <c r="A17" t="str">
        <f t="shared" si="0"/>
        <v>37.8～38.0</v>
      </c>
      <c r="D17" s="33">
        <f t="shared" si="2"/>
        <v>37.800000000000026</v>
      </c>
      <c r="E17" s="10" t="s">
        <v>11</v>
      </c>
      <c r="F17" s="34">
        <f t="shared" si="3"/>
        <v>38.000000000000028</v>
      </c>
      <c r="G17" s="31">
        <f t="shared" si="1"/>
        <v>0</v>
      </c>
      <c r="H17" s="35"/>
      <c r="I17" s="14"/>
      <c r="J17" s="37" t="s">
        <v>19</v>
      </c>
      <c r="K17" s="32">
        <f t="shared" si="6"/>
        <v>0</v>
      </c>
      <c r="L17" s="12" t="e">
        <f t="shared" si="5"/>
        <v>#DIV/0!</v>
      </c>
      <c r="M17" s="38"/>
      <c r="N17" s="14"/>
    </row>
    <row r="18" spans="1:14" x14ac:dyDescent="0.4">
      <c r="A18" t="str">
        <f t="shared" si="0"/>
        <v>38.0～38.2</v>
      </c>
      <c r="D18" s="33">
        <f t="shared" si="2"/>
        <v>38.000000000000028</v>
      </c>
      <c r="E18" s="10" t="s">
        <v>11</v>
      </c>
      <c r="F18" s="34">
        <f t="shared" si="3"/>
        <v>38.200000000000031</v>
      </c>
      <c r="G18" s="31">
        <f t="shared" si="1"/>
        <v>0</v>
      </c>
      <c r="H18" s="35">
        <f t="shared" ref="H18" si="7">SUM(G18:G22)</f>
        <v>0</v>
      </c>
      <c r="I18" s="14"/>
      <c r="J18" s="37" t="s">
        <v>20</v>
      </c>
      <c r="K18" s="32">
        <f t="shared" si="6"/>
        <v>0</v>
      </c>
      <c r="L18" s="12" t="e">
        <f t="shared" si="5"/>
        <v>#DIV/0!</v>
      </c>
      <c r="M18" s="38"/>
      <c r="N18" s="14"/>
    </row>
    <row r="19" spans="1:14" x14ac:dyDescent="0.4">
      <c r="A19" t="str">
        <f t="shared" si="0"/>
        <v>38.2～38.4</v>
      </c>
      <c r="D19" s="33">
        <f t="shared" si="2"/>
        <v>38.200000000000031</v>
      </c>
      <c r="E19" s="10" t="s">
        <v>11</v>
      </c>
      <c r="F19" s="34">
        <f t="shared" si="3"/>
        <v>38.400000000000034</v>
      </c>
      <c r="G19" s="31">
        <f t="shared" si="1"/>
        <v>0</v>
      </c>
      <c r="H19" s="35"/>
      <c r="I19" s="14"/>
      <c r="J19" s="37" t="s">
        <v>21</v>
      </c>
      <c r="K19" s="32">
        <f t="shared" si="6"/>
        <v>0</v>
      </c>
      <c r="L19" s="12" t="e">
        <f t="shared" si="5"/>
        <v>#DIV/0!</v>
      </c>
      <c r="M19" s="38"/>
      <c r="N19" s="14"/>
    </row>
    <row r="20" spans="1:14" x14ac:dyDescent="0.4">
      <c r="A20" t="str">
        <f t="shared" si="0"/>
        <v>38.4～38.6</v>
      </c>
      <c r="D20" s="33">
        <f t="shared" si="2"/>
        <v>38.400000000000034</v>
      </c>
      <c r="E20" s="10" t="s">
        <v>11</v>
      </c>
      <c r="F20" s="34">
        <f t="shared" si="3"/>
        <v>38.600000000000037</v>
      </c>
      <c r="G20" s="31">
        <f t="shared" si="1"/>
        <v>0</v>
      </c>
      <c r="H20" s="35"/>
      <c r="I20" s="14"/>
      <c r="J20" s="37" t="s">
        <v>22</v>
      </c>
      <c r="K20" s="32">
        <f t="shared" si="6"/>
        <v>0</v>
      </c>
      <c r="L20" s="12" t="e">
        <f t="shared" si="5"/>
        <v>#DIV/0!</v>
      </c>
      <c r="M20" s="38"/>
      <c r="N20" s="14"/>
    </row>
    <row r="21" spans="1:14" x14ac:dyDescent="0.4">
      <c r="A21" t="str">
        <f t="shared" si="0"/>
        <v>38.6～38.8</v>
      </c>
      <c r="D21" s="33">
        <f t="shared" si="2"/>
        <v>38.600000000000037</v>
      </c>
      <c r="E21" s="10" t="s">
        <v>11</v>
      </c>
      <c r="F21" s="34">
        <f t="shared" si="3"/>
        <v>38.80000000000004</v>
      </c>
      <c r="G21" s="31">
        <f t="shared" si="1"/>
        <v>0</v>
      </c>
      <c r="H21" s="35"/>
      <c r="I21" s="14"/>
      <c r="J21" s="37" t="s">
        <v>23</v>
      </c>
      <c r="K21" s="32">
        <f t="shared" si="6"/>
        <v>0</v>
      </c>
      <c r="L21" s="12" t="e">
        <f t="shared" si="5"/>
        <v>#DIV/0!</v>
      </c>
      <c r="M21" s="38"/>
      <c r="N21" s="14"/>
    </row>
    <row r="22" spans="1:14" x14ac:dyDescent="0.4">
      <c r="A22" t="str">
        <f t="shared" si="0"/>
        <v>38.8～39.0</v>
      </c>
      <c r="D22" s="33">
        <f>F21</f>
        <v>38.80000000000004</v>
      </c>
      <c r="E22" s="10" t="s">
        <v>11</v>
      </c>
      <c r="F22" s="34">
        <f>D22+0.2</f>
        <v>39.000000000000043</v>
      </c>
      <c r="G22" s="31">
        <f t="shared" si="1"/>
        <v>0</v>
      </c>
      <c r="H22" s="35"/>
      <c r="I22" s="14"/>
      <c r="J22" s="37" t="s">
        <v>24</v>
      </c>
      <c r="K22" s="32">
        <f t="shared" si="6"/>
        <v>0</v>
      </c>
      <c r="L22" s="12" t="e">
        <f t="shared" si="5"/>
        <v>#DIV/0!</v>
      </c>
      <c r="M22" s="38"/>
      <c r="N22" s="14"/>
    </row>
    <row r="23" spans="1:14" x14ac:dyDescent="0.4">
      <c r="A23" t="str">
        <f t="shared" si="0"/>
        <v>39.0～50.0</v>
      </c>
      <c r="D23" s="33">
        <f t="shared" ref="D23" si="8">F22</f>
        <v>39.000000000000043</v>
      </c>
      <c r="E23" s="10" t="s">
        <v>11</v>
      </c>
      <c r="F23" s="39">
        <v>50</v>
      </c>
      <c r="G23" s="31">
        <f t="shared" si="1"/>
        <v>0</v>
      </c>
      <c r="H23" s="32">
        <f>G23</f>
        <v>0</v>
      </c>
      <c r="K23" s="14"/>
      <c r="L23" s="14"/>
      <c r="M23" s="14"/>
      <c r="N23" s="14"/>
    </row>
    <row r="24" spans="1:14" x14ac:dyDescent="0.4">
      <c r="J24" t="s">
        <v>25</v>
      </c>
      <c r="K24" s="14"/>
      <c r="L24" s="22">
        <f>SUM(K26:K33)</f>
        <v>0</v>
      </c>
      <c r="M24" s="14"/>
      <c r="N24" s="14"/>
    </row>
    <row r="25" spans="1:14" x14ac:dyDescent="0.4">
      <c r="D25" t="s">
        <v>26</v>
      </c>
      <c r="H25" s="22">
        <f>SUM(G27:G29)</f>
        <v>0</v>
      </c>
      <c r="J25" s="4" t="s">
        <v>15</v>
      </c>
      <c r="K25" s="4" t="s">
        <v>13</v>
      </c>
      <c r="L25" s="4" t="s">
        <v>16</v>
      </c>
      <c r="M25" s="14"/>
      <c r="N25" s="14"/>
    </row>
    <row r="26" spans="1:14" x14ac:dyDescent="0.4">
      <c r="D26" s="40" t="s">
        <v>15</v>
      </c>
      <c r="E26" s="40"/>
      <c r="F26" s="40"/>
      <c r="G26" s="4" t="s">
        <v>13</v>
      </c>
      <c r="H26" s="4" t="s">
        <v>16</v>
      </c>
      <c r="J26" s="41" t="s">
        <v>27</v>
      </c>
      <c r="K26" s="32">
        <f>COUNTIFS(AP:AP,J26,AE:AE,1)</f>
        <v>0</v>
      </c>
      <c r="L26" s="12" t="e">
        <f t="shared" ref="L26:L33" si="9">K26/$L$24</f>
        <v>#DIV/0!</v>
      </c>
      <c r="M26" s="38"/>
      <c r="N26" s="14"/>
    </row>
    <row r="27" spans="1:14" x14ac:dyDescent="0.4">
      <c r="D27" s="42" t="s">
        <v>28</v>
      </c>
      <c r="E27" s="42"/>
      <c r="F27" s="42"/>
      <c r="G27" s="32">
        <f>COUNTIFS(AM:AM,D27,AE:AE,1)</f>
        <v>0</v>
      </c>
      <c r="H27" s="12" t="e">
        <f>G27/$H$25</f>
        <v>#DIV/0!</v>
      </c>
      <c r="J27" s="41" t="s">
        <v>29</v>
      </c>
      <c r="K27" s="32">
        <f t="shared" ref="K27:K33" si="10">COUNTIFS(AP:AP,J27,AE:AE,1)</f>
        <v>0</v>
      </c>
      <c r="L27" s="12" t="e">
        <f t="shared" si="9"/>
        <v>#DIV/0!</v>
      </c>
      <c r="M27" s="38"/>
      <c r="N27" s="14"/>
    </row>
    <row r="28" spans="1:14" x14ac:dyDescent="0.4">
      <c r="D28" s="42" t="s">
        <v>30</v>
      </c>
      <c r="E28" s="42"/>
      <c r="F28" s="42"/>
      <c r="G28" s="32">
        <f t="shared" ref="G28:G29" si="11">COUNTIFS(AM:AM,D28,AE:AE,1)</f>
        <v>0</v>
      </c>
      <c r="H28" s="12" t="e">
        <f>G28/$H$25</f>
        <v>#DIV/0!</v>
      </c>
      <c r="J28" s="41" t="s">
        <v>31</v>
      </c>
      <c r="K28" s="32">
        <f t="shared" si="10"/>
        <v>0</v>
      </c>
      <c r="L28" s="12" t="e">
        <f t="shared" si="9"/>
        <v>#DIV/0!</v>
      </c>
      <c r="M28" s="38"/>
      <c r="N28" s="14"/>
    </row>
    <row r="29" spans="1:14" x14ac:dyDescent="0.4">
      <c r="D29" s="42" t="s">
        <v>32</v>
      </c>
      <c r="E29" s="42"/>
      <c r="F29" s="42"/>
      <c r="G29" s="32">
        <f t="shared" si="11"/>
        <v>0</v>
      </c>
      <c r="H29" s="12" t="e">
        <f>G29/$H$25</f>
        <v>#DIV/0!</v>
      </c>
      <c r="J29" s="41" t="s">
        <v>33</v>
      </c>
      <c r="K29" s="32">
        <f t="shared" si="10"/>
        <v>0</v>
      </c>
      <c r="L29" s="12" t="e">
        <f t="shared" si="9"/>
        <v>#DIV/0!</v>
      </c>
      <c r="M29" s="38"/>
      <c r="N29" s="14"/>
    </row>
    <row r="30" spans="1:14" x14ac:dyDescent="0.4">
      <c r="J30" s="41" t="s">
        <v>34</v>
      </c>
      <c r="K30" s="32">
        <f t="shared" si="10"/>
        <v>0</v>
      </c>
      <c r="L30" s="12" t="e">
        <f t="shared" si="9"/>
        <v>#DIV/0!</v>
      </c>
      <c r="M30" s="38"/>
      <c r="N30" s="14"/>
    </row>
    <row r="31" spans="1:14" x14ac:dyDescent="0.4">
      <c r="D31" t="s">
        <v>35</v>
      </c>
      <c r="H31" s="22">
        <f>SUM(G33:G40)</f>
        <v>0</v>
      </c>
      <c r="J31" s="41" t="s">
        <v>18</v>
      </c>
      <c r="K31" s="32">
        <f t="shared" si="10"/>
        <v>0</v>
      </c>
      <c r="L31" s="12" t="e">
        <f t="shared" si="9"/>
        <v>#DIV/0!</v>
      </c>
      <c r="M31" s="38"/>
      <c r="N31" s="14"/>
    </row>
    <row r="32" spans="1:14" x14ac:dyDescent="0.4">
      <c r="D32" s="43" t="s">
        <v>15</v>
      </c>
      <c r="E32" s="44"/>
      <c r="F32" s="45"/>
      <c r="G32" s="27" t="s">
        <v>13</v>
      </c>
      <c r="H32" s="28"/>
      <c r="J32" s="41" t="s">
        <v>19</v>
      </c>
      <c r="K32" s="32">
        <f t="shared" si="10"/>
        <v>0</v>
      </c>
      <c r="L32" s="12" t="e">
        <f t="shared" si="9"/>
        <v>#DIV/0!</v>
      </c>
      <c r="M32" s="38"/>
      <c r="N32" s="14"/>
    </row>
    <row r="33" spans="1:14" x14ac:dyDescent="0.4">
      <c r="A33" t="s">
        <v>90</v>
      </c>
      <c r="B33" s="14">
        <f>H33</f>
        <v>0</v>
      </c>
      <c r="D33" s="46" t="s">
        <v>36</v>
      </c>
      <c r="E33" s="46"/>
      <c r="F33" s="46"/>
      <c r="G33" s="32">
        <f>COUNTIFS(AU:AU,D33,AE:AE,1)</f>
        <v>0</v>
      </c>
      <c r="H33" s="32">
        <f>G33</f>
        <v>0</v>
      </c>
      <c r="J33" s="41" t="s">
        <v>37</v>
      </c>
      <c r="K33" s="32">
        <f t="shared" si="10"/>
        <v>0</v>
      </c>
      <c r="L33" s="12" t="e">
        <f t="shared" si="9"/>
        <v>#DIV/0!</v>
      </c>
      <c r="M33" s="38"/>
      <c r="N33" s="14"/>
    </row>
    <row r="34" spans="1:14" x14ac:dyDescent="0.4">
      <c r="A34" t="s">
        <v>91</v>
      </c>
      <c r="B34" s="14">
        <f>H34</f>
        <v>0</v>
      </c>
      <c r="D34" s="46" t="s">
        <v>38</v>
      </c>
      <c r="E34" s="46"/>
      <c r="F34" s="46"/>
      <c r="G34" s="32">
        <f t="shared" ref="G34:G40" si="12">COUNTIFS(AU:AU,D34,AE:AE,1)</f>
        <v>0</v>
      </c>
      <c r="H34" s="47">
        <f>SUM(G34:G36)</f>
        <v>0</v>
      </c>
      <c r="K34" s="14"/>
      <c r="L34" s="14"/>
      <c r="M34" s="14"/>
      <c r="N34" s="14"/>
    </row>
    <row r="35" spans="1:14" x14ac:dyDescent="0.4">
      <c r="A35" t="s">
        <v>92</v>
      </c>
      <c r="B35" s="14">
        <f>H37</f>
        <v>0</v>
      </c>
      <c r="D35" s="46" t="s">
        <v>39</v>
      </c>
      <c r="E35" s="46"/>
      <c r="F35" s="46"/>
      <c r="G35" s="32">
        <f t="shared" si="12"/>
        <v>0</v>
      </c>
      <c r="H35" s="48"/>
      <c r="J35" t="s">
        <v>40</v>
      </c>
      <c r="K35" s="49" t="s">
        <v>41</v>
      </c>
      <c r="L35" s="22" t="e">
        <f>$G$3</f>
        <v>#N/A</v>
      </c>
      <c r="M35" s="14"/>
      <c r="N35" s="14"/>
    </row>
    <row r="36" spans="1:14" x14ac:dyDescent="0.4">
      <c r="A36" t="s">
        <v>93</v>
      </c>
      <c r="B36" s="14">
        <f>H40</f>
        <v>0</v>
      </c>
      <c r="D36" s="46" t="s">
        <v>42</v>
      </c>
      <c r="E36" s="46"/>
      <c r="F36" s="46"/>
      <c r="G36" s="32">
        <f t="shared" si="12"/>
        <v>0</v>
      </c>
      <c r="H36" s="50"/>
      <c r="J36" s="36" t="s">
        <v>15</v>
      </c>
      <c r="K36" s="4" t="s">
        <v>13</v>
      </c>
      <c r="L36" s="4" t="s">
        <v>16</v>
      </c>
      <c r="M36" s="14"/>
      <c r="N36" s="14"/>
    </row>
    <row r="37" spans="1:14" x14ac:dyDescent="0.4">
      <c r="D37" s="46" t="s">
        <v>43</v>
      </c>
      <c r="E37" s="46"/>
      <c r="F37" s="46"/>
      <c r="G37" s="32">
        <f t="shared" si="12"/>
        <v>0</v>
      </c>
      <c r="H37" s="47">
        <f>SUM(G37:G39)</f>
        <v>0</v>
      </c>
      <c r="J37" s="37" t="s">
        <v>44</v>
      </c>
      <c r="K37" s="32">
        <f t="array" ref="K37">SUM(IF(
ISERROR(FIND(J37,AQ:AQ))+(AE:AE&lt;&gt;1),0,1
))</f>
        <v>0</v>
      </c>
      <c r="L37" s="12" t="e">
        <f t="shared" ref="L37:L42" si="13">K37/$L$35</f>
        <v>#N/A</v>
      </c>
      <c r="M37" s="38"/>
      <c r="N37" s="14"/>
    </row>
    <row r="38" spans="1:14" x14ac:dyDescent="0.4">
      <c r="D38" s="46" t="s">
        <v>45</v>
      </c>
      <c r="E38" s="46"/>
      <c r="F38" s="46"/>
      <c r="G38" s="32">
        <f t="shared" si="12"/>
        <v>0</v>
      </c>
      <c r="H38" s="48"/>
      <c r="J38" s="37" t="s">
        <v>46</v>
      </c>
      <c r="K38" s="32">
        <f t="array" ref="K38">SUM(IF(
ISERROR(FIND(J38,AQ:AQ))+(AE:AE&lt;&gt;1),0,1
))</f>
        <v>0</v>
      </c>
      <c r="L38" s="12" t="e">
        <f t="shared" si="13"/>
        <v>#N/A</v>
      </c>
      <c r="M38" s="38"/>
      <c r="N38" s="14"/>
    </row>
    <row r="39" spans="1:14" x14ac:dyDescent="0.4">
      <c r="D39" s="46" t="s">
        <v>47</v>
      </c>
      <c r="E39" s="46"/>
      <c r="F39" s="46"/>
      <c r="G39" s="32">
        <f t="shared" si="12"/>
        <v>0</v>
      </c>
      <c r="H39" s="50"/>
      <c r="J39" s="37" t="s">
        <v>48</v>
      </c>
      <c r="K39" s="32">
        <f t="array" ref="K39">SUM(IF(
ISERROR(FIND(J39,AQ:AQ))+(AE:AE&lt;&gt;1),0,1
))</f>
        <v>0</v>
      </c>
      <c r="L39" s="12" t="e">
        <f t="shared" si="13"/>
        <v>#N/A</v>
      </c>
      <c r="M39" s="38"/>
      <c r="N39" s="14"/>
    </row>
    <row r="40" spans="1:14" x14ac:dyDescent="0.4">
      <c r="D40" s="46" t="s">
        <v>49</v>
      </c>
      <c r="E40" s="46"/>
      <c r="F40" s="46"/>
      <c r="G40" s="32">
        <f t="shared" si="12"/>
        <v>0</v>
      </c>
      <c r="H40" s="32">
        <f>G40</f>
        <v>0</v>
      </c>
      <c r="J40" s="37" t="s">
        <v>50</v>
      </c>
      <c r="K40" s="32">
        <f t="array" ref="K40">SUM(IF(
ISERROR(FIND(J40,AQ:AQ))+(AE:AE&lt;&gt;1),0,1
))</f>
        <v>0</v>
      </c>
      <c r="L40" s="12" t="e">
        <f t="shared" si="13"/>
        <v>#N/A</v>
      </c>
      <c r="M40" s="38"/>
      <c r="N40" s="14"/>
    </row>
    <row r="41" spans="1:14" x14ac:dyDescent="0.4">
      <c r="J41" s="37" t="s">
        <v>51</v>
      </c>
      <c r="K41" s="32">
        <f t="array" ref="K41">SUM(IF(
ISERROR(FIND(J41,AQ:AQ))+(AE:AE&lt;&gt;1),0,1
))</f>
        <v>0</v>
      </c>
      <c r="L41" s="12" t="e">
        <f t="shared" si="13"/>
        <v>#N/A</v>
      </c>
      <c r="M41" s="38"/>
      <c r="N41" s="14"/>
    </row>
    <row r="42" spans="1:14" x14ac:dyDescent="0.4">
      <c r="D42" s="51" t="s">
        <v>94</v>
      </c>
      <c r="E42" s="51"/>
      <c r="F42" s="51"/>
      <c r="G42" s="51"/>
      <c r="H42" s="52" t="e">
        <f>G3</f>
        <v>#N/A</v>
      </c>
      <c r="J42" s="37" t="s">
        <v>52</v>
      </c>
      <c r="K42" s="32">
        <f t="array" ref="K42">SUM(IF(
ISERROR(FIND(J42,AQ:AQ))+(AE:AE&lt;&gt;1),0,1
))</f>
        <v>0</v>
      </c>
      <c r="L42" s="12" t="e">
        <f t="shared" si="13"/>
        <v>#N/A</v>
      </c>
      <c r="M42" s="38"/>
      <c r="N42" s="14"/>
    </row>
    <row r="43" spans="1:14" x14ac:dyDescent="0.4">
      <c r="D43" s="43"/>
      <c r="E43" s="44"/>
      <c r="F43" s="45"/>
      <c r="G43" s="26" t="s">
        <v>13</v>
      </c>
      <c r="H43" s="4" t="s">
        <v>16</v>
      </c>
      <c r="K43" s="14"/>
      <c r="L43" s="14"/>
      <c r="M43" s="14"/>
      <c r="N43" s="14"/>
    </row>
    <row r="44" spans="1:14" x14ac:dyDescent="0.4">
      <c r="A44" t="str">
        <f>D44&amp;F44</f>
        <v>全校A</v>
      </c>
      <c r="B44" s="14" t="e">
        <f t="shared" ref="B44:B53" si="14">VLOOKUP(A44,U:V,2,FALSE)</f>
        <v>#N/A</v>
      </c>
      <c r="D44" s="9" t="str">
        <f>$E$2</f>
        <v>全校</v>
      </c>
      <c r="E44" s="10"/>
      <c r="F44" s="53" t="s">
        <v>53</v>
      </c>
      <c r="G44" s="54">
        <f>COUNTIFS(Y:Y,A44,AE:AE,1)</f>
        <v>0</v>
      </c>
      <c r="H44" s="12" t="e">
        <f>IF(B44=0,"",G44/B44)</f>
        <v>#N/A</v>
      </c>
      <c r="J44" t="s">
        <v>54</v>
      </c>
      <c r="K44" s="49" t="s">
        <v>41</v>
      </c>
      <c r="L44" s="22" t="e">
        <f>$G$3</f>
        <v>#N/A</v>
      </c>
      <c r="M44" s="14"/>
      <c r="N44" s="14"/>
    </row>
    <row r="45" spans="1:14" x14ac:dyDescent="0.4">
      <c r="A45" t="str">
        <f t="shared" ref="A45:A53" si="15">D45&amp;F45</f>
        <v>全校B</v>
      </c>
      <c r="B45" s="14" t="e">
        <f t="shared" si="14"/>
        <v>#N/A</v>
      </c>
      <c r="D45" s="9" t="str">
        <f t="shared" ref="D45:D54" si="16">$E$2</f>
        <v>全校</v>
      </c>
      <c r="E45" s="10"/>
      <c r="F45" s="53" t="s">
        <v>55</v>
      </c>
      <c r="G45" s="54">
        <f t="shared" ref="G45:G53" si="17">COUNTIFS(Y:Y,A45,AE:AE,1)</f>
        <v>0</v>
      </c>
      <c r="H45" s="12" t="e">
        <f t="shared" ref="H45:H53" si="18">IF(B45=0,"",G45/B45)</f>
        <v>#N/A</v>
      </c>
      <c r="J45" s="36" t="s">
        <v>15</v>
      </c>
      <c r="K45" s="4" t="s">
        <v>13</v>
      </c>
      <c r="L45" s="4" t="s">
        <v>16</v>
      </c>
      <c r="M45" s="14"/>
      <c r="N45" s="14"/>
    </row>
    <row r="46" spans="1:14" x14ac:dyDescent="0.4">
      <c r="A46" t="str">
        <f t="shared" si="15"/>
        <v>全校C</v>
      </c>
      <c r="B46" s="14" t="e">
        <f t="shared" si="14"/>
        <v>#N/A</v>
      </c>
      <c r="D46" s="9" t="str">
        <f t="shared" si="16"/>
        <v>全校</v>
      </c>
      <c r="E46" s="10"/>
      <c r="F46" s="53" t="s">
        <v>56</v>
      </c>
      <c r="G46" s="54">
        <f t="shared" si="17"/>
        <v>0</v>
      </c>
      <c r="H46" s="12" t="e">
        <f>IF(B46=0,"",G46/B46)</f>
        <v>#N/A</v>
      </c>
      <c r="J46" s="37" t="s">
        <v>57</v>
      </c>
      <c r="K46" s="32">
        <f t="array" ref="K46">SUM(IF(
ISERROR(FIND(J46,AS:AS))+(AE:AE&lt;&gt;1),0,1))</f>
        <v>0</v>
      </c>
      <c r="L46" s="12" t="e">
        <f>K46/$L$44</f>
        <v>#N/A</v>
      </c>
      <c r="M46" s="38"/>
      <c r="N46" s="14"/>
    </row>
    <row r="47" spans="1:14" x14ac:dyDescent="0.4">
      <c r="A47" t="str">
        <f t="shared" si="15"/>
        <v>全校D</v>
      </c>
      <c r="B47" s="14" t="e">
        <f t="shared" si="14"/>
        <v>#N/A</v>
      </c>
      <c r="D47" s="9" t="str">
        <f t="shared" si="16"/>
        <v>全校</v>
      </c>
      <c r="E47" s="10"/>
      <c r="F47" s="53" t="s">
        <v>58</v>
      </c>
      <c r="G47" s="54">
        <f t="shared" si="17"/>
        <v>0</v>
      </c>
      <c r="H47" s="12" t="e">
        <f t="shared" ref="H47:H55" si="19">IF(B47=0,"",G47/B47)</f>
        <v>#N/A</v>
      </c>
      <c r="J47" s="37" t="s">
        <v>59</v>
      </c>
      <c r="K47" s="32">
        <f t="array" ref="K47">SUM(IF(
ISERROR(FIND(J47,AS:AS))+(AE:AE&lt;&gt;1),0,1))</f>
        <v>0</v>
      </c>
      <c r="L47" s="12" t="e">
        <f t="shared" ref="L47:L54" si="20">K47/$L$44</f>
        <v>#N/A</v>
      </c>
      <c r="M47" s="38"/>
      <c r="N47" s="14"/>
    </row>
    <row r="48" spans="1:14" x14ac:dyDescent="0.4">
      <c r="A48" t="str">
        <f t="shared" si="15"/>
        <v>全校E</v>
      </c>
      <c r="B48" s="14" t="e">
        <f t="shared" si="14"/>
        <v>#N/A</v>
      </c>
      <c r="D48" s="9" t="str">
        <f t="shared" si="16"/>
        <v>全校</v>
      </c>
      <c r="E48" s="10"/>
      <c r="F48" s="53" t="s">
        <v>60</v>
      </c>
      <c r="G48" s="54">
        <f t="shared" si="17"/>
        <v>0</v>
      </c>
      <c r="H48" s="12" t="e">
        <f t="shared" si="19"/>
        <v>#N/A</v>
      </c>
      <c r="J48" s="37" t="s">
        <v>61</v>
      </c>
      <c r="K48" s="32">
        <f t="array" ref="K48">SUM(IF(
ISERROR(FIND(J48,AS:AS))+(AE:AE&lt;&gt;1),0,1))</f>
        <v>0</v>
      </c>
      <c r="L48" s="12" t="e">
        <f t="shared" si="20"/>
        <v>#N/A</v>
      </c>
      <c r="M48" s="38"/>
      <c r="N48" s="14"/>
    </row>
    <row r="49" spans="1:14" x14ac:dyDescent="0.4">
      <c r="A49" t="str">
        <f t="shared" si="15"/>
        <v>全校F</v>
      </c>
      <c r="B49" s="14" t="e">
        <f t="shared" si="14"/>
        <v>#N/A</v>
      </c>
      <c r="D49" s="9" t="str">
        <f t="shared" si="16"/>
        <v>全校</v>
      </c>
      <c r="E49" s="10"/>
      <c r="F49" s="53" t="s">
        <v>62</v>
      </c>
      <c r="G49" s="54">
        <f t="shared" si="17"/>
        <v>0</v>
      </c>
      <c r="H49" s="12" t="e">
        <f t="shared" si="19"/>
        <v>#N/A</v>
      </c>
      <c r="J49" s="37" t="s">
        <v>63</v>
      </c>
      <c r="K49" s="32">
        <f t="array" ref="K49">SUM(IF(
ISERROR(FIND(J49,AS:AS))+(AE:AE&lt;&gt;1),0,1))</f>
        <v>0</v>
      </c>
      <c r="L49" s="12" t="e">
        <f t="shared" si="20"/>
        <v>#N/A</v>
      </c>
      <c r="M49" s="38"/>
      <c r="N49" s="14"/>
    </row>
    <row r="50" spans="1:14" x14ac:dyDescent="0.4">
      <c r="A50" t="str">
        <f t="shared" si="15"/>
        <v>全校G</v>
      </c>
      <c r="B50" s="14" t="e">
        <f t="shared" si="14"/>
        <v>#N/A</v>
      </c>
      <c r="D50" s="9" t="str">
        <f t="shared" si="16"/>
        <v>全校</v>
      </c>
      <c r="E50" s="10"/>
      <c r="F50" s="53" t="s">
        <v>64</v>
      </c>
      <c r="G50" s="54">
        <f t="shared" si="17"/>
        <v>0</v>
      </c>
      <c r="H50" s="12" t="e">
        <f t="shared" si="19"/>
        <v>#N/A</v>
      </c>
      <c r="J50" s="37" t="s">
        <v>65</v>
      </c>
      <c r="K50" s="32">
        <f t="array" ref="K50">SUM(IF(
ISERROR(FIND(J50,AS:AS))+(AE:AE&lt;&gt;1),0,1))</f>
        <v>0</v>
      </c>
      <c r="L50" s="12" t="e">
        <f t="shared" si="20"/>
        <v>#N/A</v>
      </c>
      <c r="M50" s="38"/>
      <c r="N50" s="14"/>
    </row>
    <row r="51" spans="1:14" x14ac:dyDescent="0.4">
      <c r="A51" t="str">
        <f t="shared" si="15"/>
        <v>全校H</v>
      </c>
      <c r="B51" s="14" t="e">
        <f t="shared" si="14"/>
        <v>#N/A</v>
      </c>
      <c r="D51" s="9" t="str">
        <f t="shared" si="16"/>
        <v>全校</v>
      </c>
      <c r="E51" s="10"/>
      <c r="F51" s="53" t="s">
        <v>66</v>
      </c>
      <c r="G51" s="54">
        <f t="shared" si="17"/>
        <v>0</v>
      </c>
      <c r="H51" s="12" t="e">
        <f t="shared" si="19"/>
        <v>#N/A</v>
      </c>
      <c r="J51" s="37" t="s">
        <v>67</v>
      </c>
      <c r="K51" s="32">
        <f t="array" ref="K51">SUM(IF(
ISERROR(FIND(J51,AS:AS))+(AE:AE&lt;&gt;1),0,1))</f>
        <v>0</v>
      </c>
      <c r="L51" s="12" t="e">
        <f t="shared" si="20"/>
        <v>#N/A</v>
      </c>
      <c r="M51" s="38"/>
      <c r="N51" s="14"/>
    </row>
    <row r="52" spans="1:14" x14ac:dyDescent="0.4">
      <c r="A52" t="str">
        <f t="shared" si="15"/>
        <v>全校J</v>
      </c>
      <c r="B52" s="14" t="e">
        <f t="shared" si="14"/>
        <v>#N/A</v>
      </c>
      <c r="D52" s="9" t="str">
        <f t="shared" si="16"/>
        <v>全校</v>
      </c>
      <c r="E52" s="10"/>
      <c r="F52" s="53" t="s">
        <v>68</v>
      </c>
      <c r="G52" s="54">
        <f t="shared" si="17"/>
        <v>0</v>
      </c>
      <c r="H52" s="12" t="e">
        <f t="shared" si="19"/>
        <v>#N/A</v>
      </c>
      <c r="J52" s="37" t="s">
        <v>69</v>
      </c>
      <c r="K52" s="32">
        <f t="array" ref="K52">SUM(IF(
ISERROR(FIND(J52,AS:AS))+(AE:AE&lt;&gt;1),0,1))</f>
        <v>0</v>
      </c>
      <c r="L52" s="12" t="e">
        <f t="shared" si="20"/>
        <v>#N/A</v>
      </c>
      <c r="M52" s="38"/>
      <c r="N52" s="14"/>
    </row>
    <row r="53" spans="1:14" x14ac:dyDescent="0.4">
      <c r="A53" t="str">
        <f t="shared" si="15"/>
        <v>全校K</v>
      </c>
      <c r="B53" s="14" t="e">
        <f t="shared" si="14"/>
        <v>#N/A</v>
      </c>
      <c r="D53" s="9" t="str">
        <f t="shared" si="16"/>
        <v>全校</v>
      </c>
      <c r="E53" s="10"/>
      <c r="F53" s="53" t="s">
        <v>70</v>
      </c>
      <c r="G53" s="54">
        <f t="shared" si="17"/>
        <v>0</v>
      </c>
      <c r="H53" s="12" t="e">
        <f t="shared" si="19"/>
        <v>#N/A</v>
      </c>
      <c r="J53" s="37" t="s">
        <v>71</v>
      </c>
      <c r="K53" s="32">
        <f t="array" ref="K53">SUM(IF(
ISERROR(FIND(J53,AS:AS))+(AE:AE&lt;&gt;1),0,1))</f>
        <v>0</v>
      </c>
      <c r="L53" s="12" t="e">
        <f t="shared" si="20"/>
        <v>#N/A</v>
      </c>
      <c r="M53" s="38"/>
      <c r="N53" s="14"/>
    </row>
    <row r="54" spans="1:14" x14ac:dyDescent="0.4">
      <c r="D54" s="8" t="str">
        <f t="shared" si="16"/>
        <v>全校</v>
      </c>
      <c r="E54" s="25"/>
      <c r="F54" s="26" t="s">
        <v>72</v>
      </c>
      <c r="G54" s="55">
        <f>SUM(G44:G53)</f>
        <v>0</v>
      </c>
      <c r="H54" s="56" t="e">
        <f>E3/$H$42</f>
        <v>#N/A</v>
      </c>
      <c r="J54" s="37" t="s">
        <v>73</v>
      </c>
      <c r="K54" s="32">
        <f t="array" ref="K54">SUM(IF(
ISERROR(FIND(J54,AS:AS))+(AE:AE&lt;&gt;1),0,1))</f>
        <v>0</v>
      </c>
      <c r="L54" s="12" t="e">
        <f t="shared" si="20"/>
        <v>#N/A</v>
      </c>
      <c r="M54" s="38"/>
      <c r="N54" s="14"/>
    </row>
    <row r="55" spans="1:14" x14ac:dyDescent="0.4">
      <c r="D55" s="57" t="s">
        <v>74</v>
      </c>
      <c r="E55" s="57"/>
      <c r="F55" s="57"/>
      <c r="G55" s="58" t="str">
        <f>"体調△・×／体温"&amp;TEXT(N56,"00.0")&amp;"℃以上"</f>
        <v>体調△・×／体温37.2℃以上</v>
      </c>
      <c r="H55" s="58"/>
      <c r="I55" s="58"/>
      <c r="J55" s="58"/>
      <c r="N55" s="59" t="s">
        <v>75</v>
      </c>
    </row>
    <row r="56" spans="1:14" x14ac:dyDescent="0.4">
      <c r="D56" s="60" t="s">
        <v>76</v>
      </c>
      <c r="E56" s="61" t="s">
        <v>77</v>
      </c>
      <c r="F56" s="60" t="s">
        <v>78</v>
      </c>
      <c r="G56" s="58" t="s">
        <v>79</v>
      </c>
      <c r="H56" s="58"/>
      <c r="I56" s="58"/>
      <c r="J56" s="58"/>
      <c r="K56" s="62" t="s">
        <v>80</v>
      </c>
      <c r="L56" s="62"/>
      <c r="M56" s="62"/>
      <c r="N56" s="63">
        <v>37.200000000000003</v>
      </c>
    </row>
    <row r="57" spans="1:14" ht="18.75" customHeight="1" x14ac:dyDescent="0.4">
      <c r="D57" s="64" t="s">
        <v>81</v>
      </c>
      <c r="E57" s="65">
        <f>SUM(E58:E81)</f>
        <v>0</v>
      </c>
      <c r="F57" s="66" t="str">
        <f>IF($E$57=0,"",E57/$E$57)</f>
        <v/>
      </c>
      <c r="G57" s="117" t="str">
        <f>_xlfn.CONCAT(
_xlfn._xlws.FILTER(_xlfn._xlws.SORT(_xlfn._xlws.SORT(Y:AA,2),1),{0,0,1})
)</f>
        <v/>
      </c>
      <c r="H57" s="117"/>
      <c r="I57" s="117"/>
      <c r="J57" s="117"/>
      <c r="K57" s="117"/>
      <c r="L57" s="117"/>
      <c r="M57" s="117"/>
      <c r="N57" s="117"/>
    </row>
    <row r="58" spans="1:14" ht="18.75" customHeight="1" x14ac:dyDescent="0.4">
      <c r="D58" s="67">
        <v>0</v>
      </c>
      <c r="E58" s="68" cm="1">
        <f t="array" ref="E58">SUM(IF(
(AI:AI&lt;&gt;"")*(HOUR(AI:AI)=D58)*IF($E$2=$Q$7,1,AF:AF=$E$2),1,0
))</f>
        <v>0</v>
      </c>
      <c r="F58" s="69" t="str">
        <f>IF($E$57=0,"",E58/$E$57)</f>
        <v/>
      </c>
      <c r="G58" s="117"/>
      <c r="H58" s="117"/>
      <c r="I58" s="117"/>
      <c r="J58" s="117"/>
      <c r="K58" s="117"/>
      <c r="L58" s="117"/>
      <c r="M58" s="117"/>
      <c r="N58" s="117"/>
    </row>
    <row r="59" spans="1:14" ht="18.75" customHeight="1" x14ac:dyDescent="0.4">
      <c r="D59" s="67">
        <v>1</v>
      </c>
      <c r="E59" s="68" cm="1">
        <f t="array" ref="E59">SUM(IF(
(AI:AI&lt;&gt;"")*(HOUR(AI:AI)=D59)*IF($E$2=$Q$7,1,AF:AF=$E$2),1,0
))</f>
        <v>0</v>
      </c>
      <c r="F59" s="69" t="str">
        <f t="shared" ref="F59:F81" si="21">IF($E$57=0,"",E59/$E$57)</f>
        <v/>
      </c>
      <c r="G59" s="117"/>
      <c r="H59" s="117"/>
      <c r="I59" s="117"/>
      <c r="J59" s="117"/>
      <c r="K59" s="117"/>
      <c r="L59" s="117"/>
      <c r="M59" s="117"/>
      <c r="N59" s="117"/>
    </row>
    <row r="60" spans="1:14" x14ac:dyDescent="0.4">
      <c r="D60" s="67">
        <v>2</v>
      </c>
      <c r="E60" s="68" cm="1">
        <f t="array" ref="E60">SUM(IF(
(AI:AI&lt;&gt;"")*(HOUR(AI:AI)=D60)*IF($E$2=$Q$7,1,AF:AF=$E$2),1,0
))</f>
        <v>0</v>
      </c>
      <c r="F60" s="69" t="str">
        <f t="shared" si="21"/>
        <v/>
      </c>
      <c r="G60" s="117"/>
      <c r="H60" s="117"/>
      <c r="I60" s="117"/>
      <c r="J60" s="117"/>
      <c r="K60" s="117"/>
      <c r="L60" s="117"/>
      <c r="M60" s="117"/>
      <c r="N60" s="117"/>
    </row>
    <row r="61" spans="1:14" ht="18.75" customHeight="1" x14ac:dyDescent="0.4">
      <c r="D61" s="67">
        <v>3</v>
      </c>
      <c r="E61" s="68" cm="1">
        <f t="array" ref="E61">SUM(IF(
(AI:AI&lt;&gt;"")*(HOUR(AI:AI)=D61)*IF($E$2=$Q$7,1,AF:AF=$E$2),1,0
))</f>
        <v>0</v>
      </c>
      <c r="F61" s="69" t="str">
        <f t="shared" si="21"/>
        <v/>
      </c>
      <c r="G61" s="117"/>
      <c r="H61" s="117"/>
      <c r="I61" s="117"/>
      <c r="J61" s="117"/>
      <c r="K61" s="117"/>
      <c r="L61" s="117"/>
      <c r="M61" s="117"/>
      <c r="N61" s="117"/>
    </row>
    <row r="62" spans="1:14" ht="18.75" customHeight="1" x14ac:dyDescent="0.4">
      <c r="D62" s="67">
        <v>4</v>
      </c>
      <c r="E62" s="68" cm="1">
        <f t="array" ref="E62">SUM(IF(
(AI:AI&lt;&gt;"")*(HOUR(AI:AI)=D62)*IF($E$2=$Q$7,1,AF:AF=$E$2),1,0
))</f>
        <v>0</v>
      </c>
      <c r="F62" s="69" t="str">
        <f t="shared" si="21"/>
        <v/>
      </c>
      <c r="G62" s="117"/>
      <c r="H62" s="117"/>
      <c r="I62" s="117"/>
      <c r="J62" s="117"/>
      <c r="K62" s="117"/>
      <c r="L62" s="117"/>
      <c r="M62" s="117"/>
      <c r="N62" s="117"/>
    </row>
    <row r="63" spans="1:14" ht="18.75" customHeight="1" x14ac:dyDescent="0.4">
      <c r="D63" s="64">
        <v>5</v>
      </c>
      <c r="E63" s="65" cm="1">
        <f t="array" ref="E63">SUM(IF(
(AI:AI&lt;&gt;"")*(HOUR(AI:AI)=D63)*IF($E$2=$Q$7,1,AF:AF=$E$2),1,0
))</f>
        <v>0</v>
      </c>
      <c r="F63" s="66" t="str">
        <f t="shared" si="21"/>
        <v/>
      </c>
      <c r="G63" s="117"/>
      <c r="H63" s="117"/>
      <c r="I63" s="117"/>
      <c r="J63" s="117"/>
      <c r="K63" s="117"/>
      <c r="L63" s="117"/>
      <c r="M63" s="117"/>
      <c r="N63" s="117"/>
    </row>
    <row r="64" spans="1:14" ht="18.75" customHeight="1" x14ac:dyDescent="0.4">
      <c r="D64" s="64">
        <v>6</v>
      </c>
      <c r="E64" s="65" cm="1">
        <f t="array" ref="E64">SUM(IF(
(AI:AI&lt;&gt;"")*(HOUR(AI:AI)=D64)*IF($E$2=$Q$7,1,AF:AF=$E$2),1,0
))</f>
        <v>0</v>
      </c>
      <c r="F64" s="66" t="str">
        <f t="shared" si="21"/>
        <v/>
      </c>
      <c r="G64" s="117"/>
      <c r="H64" s="117"/>
      <c r="I64" s="117"/>
      <c r="J64" s="117"/>
      <c r="K64" s="117"/>
      <c r="L64" s="117"/>
      <c r="M64" s="117"/>
      <c r="N64" s="117"/>
    </row>
    <row r="65" spans="4:14" ht="18.75" customHeight="1" x14ac:dyDescent="0.4">
      <c r="D65" s="64">
        <v>7</v>
      </c>
      <c r="E65" s="65" cm="1">
        <f t="array" ref="E65">SUM(IF(
(AI:AI&lt;&gt;"")*(HOUR(AI:AI)=D65)*IF($E$2=$Q$7,1,AF:AF=$E$2),1,0
))</f>
        <v>0</v>
      </c>
      <c r="F65" s="66" t="str">
        <f t="shared" si="21"/>
        <v/>
      </c>
      <c r="G65" s="117"/>
      <c r="H65" s="117"/>
      <c r="I65" s="117"/>
      <c r="J65" s="117"/>
      <c r="K65" s="117"/>
      <c r="L65" s="117"/>
      <c r="M65" s="117"/>
      <c r="N65" s="117"/>
    </row>
    <row r="66" spans="4:14" ht="18.75" customHeight="1" x14ac:dyDescent="0.4">
      <c r="D66" s="67">
        <v>8</v>
      </c>
      <c r="E66" s="68" cm="1">
        <f t="array" ref="E66">SUM(IF(
(AI:AI&lt;&gt;"")*(HOUR(AI:AI)=D66)*IF($E$2=$Q$7,1,AF:AF=$E$2),1,0
))</f>
        <v>0</v>
      </c>
      <c r="F66" s="69" t="str">
        <f t="shared" si="21"/>
        <v/>
      </c>
      <c r="G66" s="117"/>
      <c r="H66" s="117"/>
      <c r="I66" s="117"/>
      <c r="J66" s="117"/>
      <c r="K66" s="117"/>
      <c r="L66" s="117"/>
      <c r="M66" s="117"/>
      <c r="N66" s="117"/>
    </row>
    <row r="67" spans="4:14" ht="18.75" customHeight="1" x14ac:dyDescent="0.4">
      <c r="D67" s="67">
        <v>9</v>
      </c>
      <c r="E67" s="68" cm="1">
        <f t="array" ref="E67">SUM(IF(
(AI:AI&lt;&gt;"")*(HOUR(AI:AI)=D67)*IF($E$2=$Q$7,1,AF:AF=$E$2),1,0
))</f>
        <v>0</v>
      </c>
      <c r="F67" s="69" t="str">
        <f t="shared" si="21"/>
        <v/>
      </c>
      <c r="G67" s="117"/>
      <c r="H67" s="117"/>
      <c r="I67" s="117"/>
      <c r="J67" s="117"/>
      <c r="K67" s="117"/>
      <c r="L67" s="117"/>
      <c r="M67" s="117"/>
      <c r="N67" s="117"/>
    </row>
    <row r="68" spans="4:14" ht="18.75" customHeight="1" x14ac:dyDescent="0.4">
      <c r="D68" s="67">
        <v>10</v>
      </c>
      <c r="E68" s="68" cm="1">
        <f t="array" ref="E68">SUM(IF(
(AI:AI&lt;&gt;"")*(HOUR(AI:AI)=D68)*IF($E$2=$Q$7,1,AF:AF=$E$2),1,0
))</f>
        <v>0</v>
      </c>
      <c r="F68" s="69" t="str">
        <f t="shared" si="21"/>
        <v/>
      </c>
      <c r="G68" s="117"/>
      <c r="H68" s="117"/>
      <c r="I68" s="117"/>
      <c r="J68" s="117"/>
      <c r="K68" s="117"/>
      <c r="L68" s="117"/>
      <c r="M68" s="117"/>
      <c r="N68" s="117"/>
    </row>
    <row r="69" spans="4:14" x14ac:dyDescent="0.4">
      <c r="D69" s="67">
        <v>11</v>
      </c>
      <c r="E69" s="68" cm="1">
        <f t="array" ref="E69">SUM(IF(
(AI:AI&lt;&gt;"")*(HOUR(AI:AI)=D69)*IF($E$2=$Q$7,1,AF:AF=$E$2),1,0
))</f>
        <v>0</v>
      </c>
      <c r="F69" s="69" t="str">
        <f t="shared" si="21"/>
        <v/>
      </c>
      <c r="G69" s="117"/>
      <c r="H69" s="117"/>
      <c r="I69" s="117"/>
      <c r="J69" s="117"/>
      <c r="K69" s="117"/>
      <c r="L69" s="117"/>
      <c r="M69" s="117"/>
      <c r="N69" s="117"/>
    </row>
    <row r="70" spans="4:14" ht="18.75" customHeight="1" x14ac:dyDescent="0.4">
      <c r="D70" s="67">
        <v>12</v>
      </c>
      <c r="E70" s="68" cm="1">
        <f t="array" ref="E70">SUM(IF(
(AI:AI&lt;&gt;"")*(HOUR(AI:AI)=D70)*IF($E$2=$Q$7,1,AF:AF=$E$2),1,0
))</f>
        <v>0</v>
      </c>
      <c r="F70" s="69" t="str">
        <f t="shared" si="21"/>
        <v/>
      </c>
      <c r="G70" s="117"/>
      <c r="H70" s="117"/>
      <c r="I70" s="117"/>
      <c r="J70" s="117"/>
      <c r="K70" s="117"/>
      <c r="L70" s="117"/>
      <c r="M70" s="117"/>
      <c r="N70" s="117"/>
    </row>
    <row r="71" spans="4:14" ht="18.75" customHeight="1" x14ac:dyDescent="0.4">
      <c r="D71" s="67">
        <v>13</v>
      </c>
      <c r="E71" s="68" cm="1">
        <f t="array" ref="E71">SUM(IF(
(AI:AI&lt;&gt;"")*(HOUR(AI:AI)=D71)*IF($E$2=$Q$7,1,AF:AF=$E$2),1,0
))</f>
        <v>0</v>
      </c>
      <c r="F71" s="69" t="str">
        <f t="shared" si="21"/>
        <v/>
      </c>
      <c r="G71" s="117"/>
      <c r="H71" s="117"/>
      <c r="I71" s="117"/>
      <c r="J71" s="117"/>
      <c r="K71" s="117"/>
      <c r="L71" s="117"/>
      <c r="M71" s="117"/>
      <c r="N71" s="117"/>
    </row>
    <row r="72" spans="4:14" ht="18.75" customHeight="1" x14ac:dyDescent="0.4">
      <c r="D72" s="67">
        <v>14</v>
      </c>
      <c r="E72" s="68" cm="1">
        <f t="array" ref="E72">SUM(IF(
(AI:AI&lt;&gt;"")*(HOUR(AI:AI)=D72)*IF($E$2=$Q$7,1,AF:AF=$E$2),1,0
))</f>
        <v>0</v>
      </c>
      <c r="F72" s="69" t="str">
        <f t="shared" si="21"/>
        <v/>
      </c>
      <c r="G72" s="117"/>
      <c r="H72" s="117"/>
      <c r="I72" s="117"/>
      <c r="J72" s="117"/>
      <c r="K72" s="117"/>
      <c r="L72" s="117"/>
      <c r="M72" s="117"/>
      <c r="N72" s="117"/>
    </row>
    <row r="73" spans="4:14" ht="18.75" customHeight="1" x14ac:dyDescent="0.4">
      <c r="D73" s="67">
        <v>15</v>
      </c>
      <c r="E73" s="68" cm="1">
        <f t="array" ref="E73">SUM(IF(
(AI:AI&lt;&gt;"")*(HOUR(AI:AI)=D73)*IF($E$2=$Q$7,1,AF:AF=$E$2),1,0
))</f>
        <v>0</v>
      </c>
      <c r="F73" s="69" t="str">
        <f t="shared" si="21"/>
        <v/>
      </c>
      <c r="G73" s="117"/>
      <c r="H73" s="117"/>
      <c r="I73" s="117"/>
      <c r="J73" s="117"/>
      <c r="K73" s="117"/>
      <c r="L73" s="117"/>
      <c r="M73" s="117"/>
      <c r="N73" s="117"/>
    </row>
    <row r="74" spans="4:14" ht="18.75" customHeight="1" x14ac:dyDescent="0.4">
      <c r="D74" s="67">
        <v>16</v>
      </c>
      <c r="E74" s="68" cm="1">
        <f t="array" ref="E74">SUM(IF(
(AI:AI&lt;&gt;"")*(HOUR(AI:AI)=D74)*IF($E$2=$Q$7,1,AF:AF=$E$2),1,0
))</f>
        <v>0</v>
      </c>
      <c r="F74" s="69" t="str">
        <f t="shared" si="21"/>
        <v/>
      </c>
      <c r="G74" s="117"/>
      <c r="H74" s="117"/>
      <c r="I74" s="117"/>
      <c r="J74" s="117"/>
      <c r="K74" s="117"/>
      <c r="L74" s="117"/>
      <c r="M74" s="117"/>
      <c r="N74" s="117"/>
    </row>
    <row r="75" spans="4:14" ht="18.75" customHeight="1" x14ac:dyDescent="0.4">
      <c r="D75" s="67">
        <v>17</v>
      </c>
      <c r="E75" s="68" cm="1">
        <f t="array" ref="E75">SUM(IF(
(AI:AI&lt;&gt;"")*(HOUR(AI:AI)=D75)*IF($E$2=$Q$7,1,AF:AF=$E$2),1,0
))</f>
        <v>0</v>
      </c>
      <c r="F75" s="69" t="str">
        <f t="shared" si="21"/>
        <v/>
      </c>
      <c r="G75" s="117"/>
      <c r="H75" s="117"/>
      <c r="I75" s="117"/>
      <c r="J75" s="117"/>
      <c r="K75" s="117"/>
      <c r="L75" s="117"/>
      <c r="M75" s="117"/>
      <c r="N75" s="117"/>
    </row>
    <row r="76" spans="4:14" ht="18.75" customHeight="1" x14ac:dyDescent="0.4">
      <c r="D76" s="67">
        <v>18</v>
      </c>
      <c r="E76" s="68" cm="1">
        <f t="array" ref="E76">SUM(IF(
(AI:AI&lt;&gt;"")*(HOUR(AI:AI)=D76)*IF($E$2=$Q$7,1,AF:AF=$E$2),1,0
))</f>
        <v>0</v>
      </c>
      <c r="F76" s="69" t="str">
        <f t="shared" si="21"/>
        <v/>
      </c>
      <c r="G76" s="117"/>
      <c r="H76" s="117"/>
      <c r="I76" s="117"/>
      <c r="J76" s="117"/>
      <c r="K76" s="117"/>
      <c r="L76" s="117"/>
      <c r="M76" s="117"/>
      <c r="N76" s="117"/>
    </row>
    <row r="77" spans="4:14" ht="18.75" customHeight="1" x14ac:dyDescent="0.4">
      <c r="D77" s="67">
        <v>19</v>
      </c>
      <c r="E77" s="68" cm="1">
        <f t="array" ref="E77">SUM(IF(
(AI:AI&lt;&gt;"")*(HOUR(AI:AI)=D77)*IF($E$2=$Q$7,1,AF:AF=$E$2),1,0
))</f>
        <v>0</v>
      </c>
      <c r="F77" s="69" t="str">
        <f t="shared" si="21"/>
        <v/>
      </c>
      <c r="G77" s="117"/>
      <c r="H77" s="117"/>
      <c r="I77" s="117"/>
      <c r="J77" s="117"/>
      <c r="K77" s="117"/>
      <c r="L77" s="117"/>
      <c r="M77" s="117"/>
      <c r="N77" s="117"/>
    </row>
    <row r="78" spans="4:14" ht="18.75" customHeight="1" x14ac:dyDescent="0.4">
      <c r="D78" s="67">
        <v>20</v>
      </c>
      <c r="E78" s="68" cm="1">
        <f t="array" ref="E78">SUM(IF(
(AI:AI&lt;&gt;"")*(HOUR(AI:AI)=D78)*IF($E$2=$Q$7,1,AF:AF=$E$2),1,0
))</f>
        <v>0</v>
      </c>
      <c r="F78" s="69" t="str">
        <f t="shared" si="21"/>
        <v/>
      </c>
      <c r="G78" s="117"/>
      <c r="H78" s="117"/>
      <c r="I78" s="117"/>
      <c r="J78" s="117"/>
      <c r="K78" s="117"/>
      <c r="L78" s="117"/>
      <c r="M78" s="117"/>
      <c r="N78" s="117"/>
    </row>
    <row r="79" spans="4:14" ht="18.75" customHeight="1" x14ac:dyDescent="0.4">
      <c r="D79" s="67">
        <v>21</v>
      </c>
      <c r="E79" s="68" cm="1">
        <f t="array" ref="E79">SUM(IF(
(AI:AI&lt;&gt;"")*(HOUR(AI:AI)=D79)*IF($E$2=$Q$7,1,AF:AF=$E$2),1,0
))</f>
        <v>0</v>
      </c>
      <c r="F79" s="69" t="str">
        <f t="shared" si="21"/>
        <v/>
      </c>
      <c r="G79" s="117"/>
      <c r="H79" s="117"/>
      <c r="I79" s="117"/>
      <c r="J79" s="117"/>
      <c r="K79" s="117"/>
      <c r="L79" s="117"/>
      <c r="M79" s="117"/>
      <c r="N79" s="117"/>
    </row>
    <row r="80" spans="4:14" x14ac:dyDescent="0.4">
      <c r="D80" s="67">
        <v>22</v>
      </c>
      <c r="E80" s="68" cm="1">
        <f t="array" ref="E80">SUM(IF(
(AI:AI&lt;&gt;"")*(HOUR(AI:AI)=D80)*IF($E$2=$Q$7,1,AF:AF=$E$2),1,0
))</f>
        <v>0</v>
      </c>
      <c r="F80" s="69" t="str">
        <f t="shared" si="21"/>
        <v/>
      </c>
      <c r="G80" s="117"/>
      <c r="H80" s="117"/>
      <c r="I80" s="117"/>
      <c r="J80" s="117"/>
      <c r="K80" s="117"/>
      <c r="L80" s="117"/>
      <c r="M80" s="117"/>
      <c r="N80" s="117"/>
    </row>
    <row r="81" spans="4:14" x14ac:dyDescent="0.4">
      <c r="D81" s="67">
        <v>23</v>
      </c>
      <c r="E81" s="68" cm="1">
        <f t="array" ref="E81">SUM(IF(
(AI:AI&lt;&gt;"")*(HOUR(AI:AI)=D81)*IF($E$2=$Q$7,1,AF:AF=$E$2),1,0
))</f>
        <v>0</v>
      </c>
      <c r="F81" s="69" t="str">
        <f t="shared" si="21"/>
        <v/>
      </c>
      <c r="G81" s="117"/>
      <c r="H81" s="117"/>
      <c r="I81" s="117"/>
      <c r="J81" s="117"/>
      <c r="K81" s="117"/>
      <c r="L81" s="117"/>
      <c r="M81" s="117"/>
      <c r="N81" s="117"/>
    </row>
    <row r="82" spans="4:14" x14ac:dyDescent="0.4">
      <c r="D82" s="70" t="s">
        <v>82</v>
      </c>
      <c r="E82" s="70"/>
      <c r="F82" s="118"/>
      <c r="G82" s="117"/>
      <c r="H82" s="117"/>
      <c r="I82" s="117"/>
      <c r="J82" s="117"/>
      <c r="K82" s="117"/>
      <c r="L82" s="117"/>
      <c r="M82" s="117"/>
      <c r="N82" s="117"/>
    </row>
    <row r="83" spans="4:14" x14ac:dyDescent="0.4">
      <c r="E83" s="14" t="s">
        <v>83</v>
      </c>
      <c r="F83" s="119"/>
      <c r="G83" s="117"/>
      <c r="H83" s="117"/>
      <c r="I83" s="117"/>
      <c r="J83" s="117"/>
      <c r="K83" s="117"/>
      <c r="L83" s="117"/>
      <c r="M83" s="117"/>
      <c r="N83" s="117"/>
    </row>
    <row r="84" spans="4:14" ht="18.75" customHeight="1" x14ac:dyDescent="0.4">
      <c r="D84" s="71" t="s">
        <v>84</v>
      </c>
      <c r="E84" s="71"/>
      <c r="F84" s="120"/>
      <c r="G84" s="117"/>
      <c r="H84" s="117"/>
      <c r="I84" s="117"/>
      <c r="J84" s="117"/>
      <c r="K84" s="117"/>
      <c r="L84" s="117"/>
      <c r="M84" s="117"/>
      <c r="N84" s="117"/>
    </row>
    <row r="85" spans="4:14" x14ac:dyDescent="0.4">
      <c r="D85" s="72" t="s">
        <v>95</v>
      </c>
      <c r="E85" s="68">
        <f>SUM(E58:E62)</f>
        <v>0</v>
      </c>
      <c r="F85" s="69" t="e">
        <f>IF($H$42=0,"",E85/$H$42)</f>
        <v>#N/A</v>
      </c>
      <c r="G85" s="117"/>
      <c r="H85" s="117"/>
      <c r="I85" s="117"/>
      <c r="J85" s="117"/>
      <c r="K85" s="117"/>
      <c r="L85" s="117"/>
      <c r="M85" s="117"/>
      <c r="N85" s="117"/>
    </row>
    <row r="86" spans="4:14" x14ac:dyDescent="0.4">
      <c r="D86" s="73" t="s">
        <v>96</v>
      </c>
      <c r="E86" s="65">
        <f>SUM(E63:E65)</f>
        <v>0</v>
      </c>
      <c r="F86" s="66" t="e">
        <f t="shared" ref="F86:F88" si="22">IF($H$42=0,"",E86/$H$42)</f>
        <v>#N/A</v>
      </c>
      <c r="G86" s="117"/>
      <c r="H86" s="117"/>
      <c r="I86" s="117"/>
      <c r="J86" s="117"/>
      <c r="K86" s="117"/>
      <c r="L86" s="117"/>
      <c r="M86" s="117"/>
      <c r="N86" s="117"/>
    </row>
    <row r="87" spans="4:14" x14ac:dyDescent="0.4">
      <c r="D87" s="72" t="s">
        <v>97</v>
      </c>
      <c r="E87" s="68">
        <f>SUM(E66:E81)</f>
        <v>0</v>
      </c>
      <c r="F87" s="69" t="e">
        <f t="shared" si="22"/>
        <v>#N/A</v>
      </c>
      <c r="G87" s="117"/>
      <c r="H87" s="117"/>
      <c r="I87" s="117"/>
      <c r="J87" s="117"/>
      <c r="K87" s="117"/>
      <c r="L87" s="117"/>
      <c r="M87" s="117"/>
      <c r="N87" s="117"/>
    </row>
    <row r="88" spans="4:14" x14ac:dyDescent="0.4">
      <c r="D88" s="61" t="s">
        <v>85</v>
      </c>
      <c r="E88" s="74" t="e">
        <f>H42-SUM(E85:E87)</f>
        <v>#N/A</v>
      </c>
      <c r="F88" s="75" t="e">
        <f t="shared" si="22"/>
        <v>#N/A</v>
      </c>
      <c r="G88" s="117"/>
      <c r="H88" s="117"/>
      <c r="I88" s="117"/>
      <c r="J88" s="117"/>
      <c r="K88" s="117"/>
      <c r="L88" s="117"/>
      <c r="M88" s="117"/>
      <c r="N88" s="117"/>
    </row>
    <row r="89" spans="4:14" x14ac:dyDescent="0.4">
      <c r="D89" s="76"/>
      <c r="E89" s="59"/>
      <c r="F89" s="77"/>
      <c r="G89" s="117"/>
      <c r="H89" s="117"/>
      <c r="I89" s="117"/>
      <c r="J89" s="117"/>
      <c r="K89" s="117"/>
      <c r="L89" s="117"/>
      <c r="M89" s="117"/>
      <c r="N89" s="117"/>
    </row>
    <row r="90" spans="4:14" x14ac:dyDescent="0.4">
      <c r="D90" s="76"/>
      <c r="E90" s="59"/>
      <c r="F90" s="77"/>
      <c r="G90" s="117"/>
      <c r="H90" s="117"/>
      <c r="I90" s="117"/>
      <c r="J90" s="117"/>
      <c r="K90" s="117"/>
      <c r="L90" s="117"/>
      <c r="M90" s="117"/>
      <c r="N90" s="117"/>
    </row>
    <row r="91" spans="4:14" x14ac:dyDescent="0.4">
      <c r="D91" s="76"/>
      <c r="E91" s="59"/>
      <c r="F91" s="77"/>
      <c r="G91" s="117"/>
      <c r="H91" s="117"/>
      <c r="I91" s="117"/>
      <c r="J91" s="117"/>
      <c r="K91" s="117"/>
      <c r="L91" s="117"/>
      <c r="M91" s="117"/>
      <c r="N91" s="117"/>
    </row>
    <row r="92" spans="4:14" x14ac:dyDescent="0.4">
      <c r="D92" s="76"/>
      <c r="E92" s="59"/>
      <c r="F92" s="77"/>
      <c r="G92" s="117"/>
      <c r="H92" s="117"/>
      <c r="I92" s="117"/>
      <c r="J92" s="117"/>
      <c r="K92" s="117"/>
      <c r="L92" s="117"/>
      <c r="M92" s="117"/>
      <c r="N92" s="117"/>
    </row>
    <row r="93" spans="4:14" x14ac:dyDescent="0.4">
      <c r="D93" s="76"/>
      <c r="E93" s="59"/>
      <c r="F93" s="77"/>
      <c r="G93" s="117"/>
      <c r="H93" s="117"/>
      <c r="I93" s="117"/>
      <c r="J93" s="117"/>
      <c r="K93" s="117"/>
      <c r="L93" s="117"/>
      <c r="M93" s="117"/>
      <c r="N93" s="117"/>
    </row>
    <row r="94" spans="4:14" x14ac:dyDescent="0.4">
      <c r="D94" s="76"/>
      <c r="E94" s="59"/>
      <c r="F94" s="77"/>
      <c r="G94" s="117"/>
      <c r="H94" s="117"/>
      <c r="I94" s="117"/>
      <c r="J94" s="117"/>
      <c r="K94" s="117"/>
      <c r="L94" s="117"/>
      <c r="M94" s="117"/>
      <c r="N94" s="117"/>
    </row>
    <row r="95" spans="4:14" x14ac:dyDescent="0.4">
      <c r="D95" s="76"/>
      <c r="E95" s="59"/>
      <c r="F95" s="77"/>
      <c r="G95" s="117"/>
      <c r="H95" s="117"/>
      <c r="I95" s="117"/>
      <c r="J95" s="117"/>
      <c r="K95" s="117"/>
      <c r="L95" s="117"/>
      <c r="M95" s="117"/>
      <c r="N95" s="117"/>
    </row>
    <row r="96" spans="4:14" x14ac:dyDescent="0.4">
      <c r="D96" s="76"/>
      <c r="E96" s="59"/>
      <c r="F96" s="77"/>
      <c r="G96" s="117"/>
      <c r="H96" s="117"/>
      <c r="I96" s="117"/>
      <c r="J96" s="117"/>
      <c r="K96" s="117"/>
      <c r="L96" s="117"/>
      <c r="M96" s="117"/>
      <c r="N96" s="117"/>
    </row>
    <row r="97" spans="4:14" x14ac:dyDescent="0.4">
      <c r="D97" s="76"/>
      <c r="E97" s="59"/>
      <c r="F97" s="77"/>
      <c r="G97" s="117"/>
      <c r="H97" s="117"/>
      <c r="I97" s="117"/>
      <c r="J97" s="117"/>
      <c r="K97" s="117"/>
      <c r="L97" s="117"/>
      <c r="M97" s="117"/>
      <c r="N97" s="117"/>
    </row>
    <row r="98" spans="4:14" x14ac:dyDescent="0.4">
      <c r="D98" s="76"/>
      <c r="E98" s="59"/>
      <c r="F98" s="77"/>
      <c r="G98" s="117"/>
      <c r="H98" s="117"/>
      <c r="I98" s="117"/>
      <c r="J98" s="117"/>
      <c r="K98" s="117"/>
      <c r="L98" s="117"/>
      <c r="M98" s="117"/>
      <c r="N98" s="117"/>
    </row>
    <row r="99" spans="4:14" x14ac:dyDescent="0.4">
      <c r="D99" s="76"/>
      <c r="E99" s="59"/>
      <c r="F99" s="77"/>
      <c r="G99" s="117"/>
      <c r="H99" s="117"/>
      <c r="I99" s="117"/>
      <c r="J99" s="117"/>
      <c r="K99" s="117"/>
      <c r="L99" s="117"/>
      <c r="M99" s="117"/>
      <c r="N99" s="117"/>
    </row>
    <row r="100" spans="4:14" x14ac:dyDescent="0.4">
      <c r="D100" s="76"/>
      <c r="E100" s="59"/>
      <c r="F100" s="77"/>
      <c r="G100" s="117"/>
      <c r="H100" s="117"/>
      <c r="I100" s="117"/>
      <c r="J100" s="117"/>
      <c r="K100" s="117"/>
      <c r="L100" s="117"/>
      <c r="M100" s="117"/>
      <c r="N100" s="117"/>
    </row>
    <row r="101" spans="4:14" x14ac:dyDescent="0.4">
      <c r="D101" s="76"/>
      <c r="E101" s="59"/>
      <c r="F101" s="77"/>
      <c r="G101" s="117"/>
      <c r="H101" s="117"/>
      <c r="I101" s="117"/>
      <c r="J101" s="117"/>
      <c r="K101" s="117"/>
      <c r="L101" s="117"/>
      <c r="M101" s="117"/>
      <c r="N101" s="117"/>
    </row>
    <row r="102" spans="4:14" x14ac:dyDescent="0.4">
      <c r="D102" s="76"/>
      <c r="E102" s="59"/>
      <c r="F102" s="77"/>
      <c r="G102" s="117"/>
      <c r="H102" s="117"/>
      <c r="I102" s="117"/>
      <c r="J102" s="117"/>
      <c r="K102" s="117"/>
      <c r="L102" s="117"/>
      <c r="M102" s="117"/>
      <c r="N102" s="117"/>
    </row>
    <row r="103" spans="4:14" x14ac:dyDescent="0.4">
      <c r="D103" s="76"/>
      <c r="E103" s="59"/>
      <c r="F103" s="77"/>
      <c r="G103" s="117"/>
      <c r="H103" s="117"/>
      <c r="I103" s="117"/>
      <c r="J103" s="117"/>
      <c r="K103" s="117"/>
      <c r="L103" s="117"/>
      <c r="M103" s="117"/>
      <c r="N103" s="117"/>
    </row>
    <row r="104" spans="4:14" x14ac:dyDescent="0.4">
      <c r="D104" s="76"/>
      <c r="E104" s="59"/>
      <c r="F104" s="77"/>
      <c r="G104" s="117"/>
      <c r="H104" s="117"/>
      <c r="I104" s="117"/>
      <c r="J104" s="117"/>
      <c r="K104" s="117"/>
      <c r="L104" s="117"/>
      <c r="M104" s="117"/>
      <c r="N104" s="117"/>
    </row>
    <row r="105" spans="4:14" x14ac:dyDescent="0.4">
      <c r="D105" s="76"/>
      <c r="E105" s="59"/>
      <c r="F105" s="77"/>
      <c r="G105" s="117"/>
      <c r="H105" s="117"/>
      <c r="I105" s="117"/>
      <c r="J105" s="117"/>
      <c r="K105" s="117"/>
      <c r="L105" s="117"/>
      <c r="M105" s="117"/>
      <c r="N105" s="117"/>
    </row>
    <row r="106" spans="4:14" x14ac:dyDescent="0.4">
      <c r="D106" s="76"/>
      <c r="E106" s="59"/>
      <c r="F106" s="77"/>
      <c r="G106" s="117"/>
      <c r="H106" s="117"/>
      <c r="I106" s="117"/>
      <c r="J106" s="117"/>
      <c r="K106" s="117"/>
      <c r="L106" s="117"/>
      <c r="M106" s="117"/>
      <c r="N106" s="117"/>
    </row>
    <row r="107" spans="4:14" x14ac:dyDescent="0.4">
      <c r="D107" s="78"/>
      <c r="E107" s="79"/>
      <c r="F107" s="80"/>
      <c r="G107" s="117"/>
      <c r="H107" s="117"/>
      <c r="I107" s="117"/>
      <c r="J107" s="117"/>
      <c r="K107" s="117"/>
      <c r="L107" s="117"/>
      <c r="M107" s="117"/>
      <c r="N107" s="117"/>
    </row>
  </sheetData>
  <mergeCells count="35">
    <mergeCell ref="G57:N107"/>
    <mergeCell ref="L5:M12"/>
    <mergeCell ref="D43:F43"/>
    <mergeCell ref="D55:F55"/>
    <mergeCell ref="G55:J55"/>
    <mergeCell ref="G56:J56"/>
    <mergeCell ref="K56:M56"/>
    <mergeCell ref="D82:F82"/>
    <mergeCell ref="D84:F84"/>
    <mergeCell ref="D37:F37"/>
    <mergeCell ref="H37:H39"/>
    <mergeCell ref="D38:F38"/>
    <mergeCell ref="D39:F39"/>
    <mergeCell ref="D40:F40"/>
    <mergeCell ref="D42:G42"/>
    <mergeCell ref="D32:F32"/>
    <mergeCell ref="G32:H32"/>
    <mergeCell ref="D33:F33"/>
    <mergeCell ref="D34:F34"/>
    <mergeCell ref="H34:H36"/>
    <mergeCell ref="D35:F35"/>
    <mergeCell ref="D36:F36"/>
    <mergeCell ref="H13:H17"/>
    <mergeCell ref="H18:H22"/>
    <mergeCell ref="D26:F26"/>
    <mergeCell ref="D27:F27"/>
    <mergeCell ref="D28:F28"/>
    <mergeCell ref="D29:F29"/>
    <mergeCell ref="D1:J1"/>
    <mergeCell ref="L1:N2"/>
    <mergeCell ref="E2:H2"/>
    <mergeCell ref="L3:N3"/>
    <mergeCell ref="L4:N4"/>
    <mergeCell ref="G6:H6"/>
    <mergeCell ref="H8:H12"/>
  </mergeCells>
  <phoneticPr fontId="2"/>
  <dataValidations count="2">
    <dataValidation type="list" allowBlank="1" showInputMessage="1" showErrorMessage="1" sqref="J3" xr:uid="{14FA1CA1-181F-4F1E-884B-4E27D5119BCA}">
      <formula1>$P:$P</formula1>
    </dataValidation>
    <dataValidation type="list" allowBlank="1" showInputMessage="1" showErrorMessage="1" sqref="E2:H2" xr:uid="{27CBFD93-4B88-431B-B772-53540E0396E3}">
      <formula1>$Q$1:$Q$8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3" orientation="portrait" horizontalDpi="0" verticalDpi="0" r:id="rId1"/>
  <rowBreaks count="1" manualBreakCount="1">
    <brk id="5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CF00-DDA8-492C-BFA9-3A1AE9E69D13}">
  <dimension ref="A1:M1051"/>
  <sheetViews>
    <sheetView view="pageBreakPreview" zoomScale="60" zoomScaleNormal="100" workbookViewId="0">
      <selection activeCell="F19" sqref="F19"/>
    </sheetView>
  </sheetViews>
  <sheetFormatPr defaultRowHeight="18.75" x14ac:dyDescent="0.4"/>
  <cols>
    <col min="3" max="3" width="3.375" style="95" bestFit="1" customWidth="1"/>
    <col min="4" max="4" width="8.25" style="92" bestFit="1" customWidth="1"/>
    <col min="5" max="5" width="5.75" style="99" bestFit="1" customWidth="1"/>
    <col min="6" max="6" width="11.375" style="92" customWidth="1"/>
    <col min="7" max="7" width="5.25" style="92" bestFit="1" customWidth="1"/>
    <col min="8" max="8" width="3.375" style="92" bestFit="1" customWidth="1"/>
    <col min="9" max="9" width="22.125" style="94" customWidth="1"/>
    <col min="10" max="10" width="9.125" style="92" bestFit="1" customWidth="1"/>
    <col min="11" max="11" width="10" style="92" bestFit="1" customWidth="1"/>
    <col min="12" max="12" width="16.25" style="94" bestFit="1" customWidth="1"/>
    <col min="13" max="13" width="35.75" style="94" bestFit="1" customWidth="1"/>
  </cols>
  <sheetData>
    <row r="1" spans="1:13" x14ac:dyDescent="0.2">
      <c r="A1" s="113" t="s">
        <v>86</v>
      </c>
      <c r="B1" s="114"/>
      <c r="C1" s="108"/>
      <c r="D1" s="108"/>
      <c r="E1" s="108"/>
      <c r="F1" s="108"/>
      <c r="G1" s="108"/>
      <c r="H1" s="108"/>
      <c r="I1" s="108"/>
      <c r="J1" s="101"/>
      <c r="K1" s="102"/>
      <c r="L1" s="103"/>
      <c r="M1" s="102"/>
    </row>
    <row r="2" spans="1:13" x14ac:dyDescent="0.15">
      <c r="A2" s="113"/>
      <c r="B2" s="114"/>
      <c r="C2" s="109"/>
      <c r="D2" s="109"/>
      <c r="E2" s="109"/>
      <c r="F2" s="109"/>
      <c r="G2" s="109"/>
      <c r="H2" s="109"/>
      <c r="I2" s="109"/>
      <c r="J2" s="83"/>
      <c r="K2" s="104"/>
      <c r="L2" s="81"/>
      <c r="M2" s="82"/>
    </row>
    <row r="3" spans="1:13" x14ac:dyDescent="0.15">
      <c r="A3" s="113"/>
      <c r="B3" s="114"/>
      <c r="C3" s="116"/>
      <c r="D3" s="116"/>
      <c r="E3" s="116"/>
      <c r="F3" s="116"/>
      <c r="G3" s="116"/>
      <c r="H3" s="83"/>
      <c r="I3" s="111"/>
      <c r="J3" s="111"/>
      <c r="K3" s="111"/>
      <c r="L3" s="81"/>
      <c r="M3" s="84"/>
    </row>
    <row r="4" spans="1:13" x14ac:dyDescent="0.15">
      <c r="A4" s="113"/>
      <c r="B4" s="114"/>
      <c r="C4" s="88"/>
      <c r="D4" s="88"/>
      <c r="E4" s="88"/>
      <c r="F4" s="88"/>
      <c r="G4" s="88"/>
      <c r="H4" s="89"/>
      <c r="I4" s="90"/>
      <c r="J4" s="88"/>
      <c r="K4" s="88"/>
      <c r="L4" s="88"/>
      <c r="M4" s="88"/>
    </row>
    <row r="5" spans="1:13" x14ac:dyDescent="0.15">
      <c r="A5" s="115">
        <v>43975</v>
      </c>
      <c r="B5" s="114"/>
      <c r="C5" s="105"/>
      <c r="D5" s="86"/>
      <c r="E5" s="86"/>
      <c r="F5" s="86"/>
      <c r="G5" s="86"/>
      <c r="H5" s="86"/>
      <c r="I5" s="87"/>
      <c r="J5" s="86"/>
      <c r="K5" s="86"/>
      <c r="L5" s="106"/>
      <c r="M5" s="106"/>
    </row>
    <row r="6" spans="1:13" x14ac:dyDescent="0.15">
      <c r="A6" s="113" t="s">
        <v>87</v>
      </c>
      <c r="B6" s="114"/>
      <c r="C6" s="105"/>
      <c r="D6" s="107"/>
      <c r="E6" s="86"/>
      <c r="F6" s="86"/>
      <c r="G6" s="86"/>
      <c r="H6" s="86"/>
      <c r="I6" s="87"/>
      <c r="J6" s="86"/>
      <c r="K6" s="86"/>
      <c r="L6" s="106"/>
      <c r="M6" s="106"/>
    </row>
    <row r="7" spans="1:13" x14ac:dyDescent="0.15">
      <c r="A7" s="113" t="s">
        <v>88</v>
      </c>
      <c r="B7" s="114"/>
      <c r="C7" s="105"/>
      <c r="D7" s="86"/>
      <c r="E7" s="86"/>
      <c r="F7" s="86"/>
      <c r="G7" s="86"/>
      <c r="H7" s="86"/>
      <c r="I7" s="87"/>
      <c r="J7" s="86"/>
      <c r="K7" s="86"/>
      <c r="L7" s="106"/>
      <c r="M7" s="106"/>
    </row>
    <row r="8" spans="1:13" x14ac:dyDescent="0.15">
      <c r="A8" s="113"/>
      <c r="B8" s="114"/>
      <c r="C8" s="105"/>
      <c r="D8" s="107"/>
      <c r="E8" s="86"/>
      <c r="F8" s="86"/>
      <c r="G8" s="86"/>
      <c r="H8" s="86"/>
      <c r="I8" s="87"/>
      <c r="J8" s="86"/>
      <c r="K8" s="86"/>
      <c r="L8" s="106"/>
      <c r="M8" s="106"/>
    </row>
    <row r="9" spans="1:13" x14ac:dyDescent="0.15">
      <c r="A9" s="113"/>
      <c r="B9" s="114"/>
      <c r="C9" s="105"/>
      <c r="D9" s="107"/>
      <c r="E9" s="86"/>
      <c r="F9" s="86"/>
      <c r="G9" s="86"/>
      <c r="H9" s="86"/>
      <c r="I9" s="87"/>
      <c r="J9" s="86"/>
      <c r="K9" s="86"/>
      <c r="L9" s="106"/>
      <c r="M9" s="106"/>
    </row>
    <row r="10" spans="1:13" x14ac:dyDescent="0.15">
      <c r="A10" s="113"/>
      <c r="B10" s="114"/>
      <c r="C10" s="105"/>
      <c r="D10" s="107"/>
      <c r="E10" s="86"/>
      <c r="F10" s="86"/>
      <c r="G10" s="86"/>
      <c r="H10" s="86"/>
      <c r="I10" s="87"/>
      <c r="J10" s="86"/>
      <c r="K10" s="86"/>
      <c r="L10" s="106"/>
      <c r="M10" s="106"/>
    </row>
    <row r="11" spans="1:13" x14ac:dyDescent="0.15">
      <c r="A11" s="113"/>
      <c r="B11" s="114"/>
      <c r="C11" s="105"/>
      <c r="D11" s="107"/>
      <c r="E11" s="86"/>
      <c r="F11" s="86"/>
      <c r="G11" s="86"/>
      <c r="H11" s="86"/>
      <c r="I11" s="87"/>
      <c r="J11" s="86"/>
      <c r="K11" s="86"/>
      <c r="L11" s="106"/>
      <c r="M11" s="106"/>
    </row>
    <row r="12" spans="1:13" x14ac:dyDescent="0.15">
      <c r="A12" s="113"/>
      <c r="B12" s="114"/>
      <c r="C12" s="105"/>
      <c r="D12" s="86"/>
      <c r="E12" s="86"/>
      <c r="F12" s="86"/>
      <c r="G12" s="86"/>
      <c r="H12" s="86"/>
      <c r="I12" s="87"/>
      <c r="J12" s="86"/>
      <c r="K12" s="86"/>
      <c r="L12" s="106"/>
      <c r="M12" s="106"/>
    </row>
    <row r="13" spans="1:13" x14ac:dyDescent="0.15">
      <c r="A13" s="113"/>
      <c r="B13" s="114"/>
      <c r="C13" s="105"/>
      <c r="D13" s="107"/>
      <c r="E13" s="86"/>
      <c r="F13" s="86"/>
      <c r="G13" s="86"/>
      <c r="H13" s="86"/>
      <c r="I13" s="87"/>
      <c r="J13" s="86"/>
      <c r="K13" s="86"/>
      <c r="L13" s="106"/>
      <c r="M13" s="106"/>
    </row>
    <row r="14" spans="1:13" x14ac:dyDescent="0.15">
      <c r="A14" s="113"/>
      <c r="B14" s="114"/>
      <c r="C14" s="105"/>
      <c r="D14" s="107"/>
      <c r="E14" s="86"/>
      <c r="F14" s="86"/>
      <c r="G14" s="86"/>
      <c r="H14" s="86"/>
      <c r="I14" s="106"/>
      <c r="J14" s="86"/>
      <c r="K14" s="86"/>
      <c r="L14" s="106"/>
      <c r="M14" s="106"/>
    </row>
    <row r="15" spans="1:13" x14ac:dyDescent="0.15">
      <c r="A15" s="113"/>
      <c r="B15" s="114"/>
      <c r="C15" s="105"/>
      <c r="D15" s="86"/>
      <c r="E15" s="86"/>
      <c r="F15" s="86"/>
      <c r="G15" s="86"/>
      <c r="H15" s="86"/>
      <c r="I15" s="106"/>
      <c r="J15" s="86"/>
      <c r="K15" s="86"/>
      <c r="L15" s="106"/>
      <c r="M15" s="106"/>
    </row>
    <row r="16" spans="1:13" x14ac:dyDescent="0.15">
      <c r="A16" s="113"/>
      <c r="B16" s="114"/>
      <c r="C16" s="105"/>
      <c r="D16" s="107"/>
      <c r="E16" s="86"/>
      <c r="F16" s="86"/>
      <c r="G16" s="86"/>
      <c r="H16" s="86"/>
      <c r="I16" s="106"/>
      <c r="J16" s="86"/>
      <c r="K16" s="86"/>
      <c r="L16" s="106"/>
      <c r="M16" s="106"/>
    </row>
    <row r="17" spans="1:13" x14ac:dyDescent="0.15">
      <c r="A17" s="113"/>
      <c r="B17" s="114"/>
      <c r="C17" s="105"/>
      <c r="D17" s="107"/>
      <c r="E17" s="86"/>
      <c r="F17" s="86"/>
      <c r="G17" s="86"/>
      <c r="H17" s="86"/>
      <c r="I17" s="106"/>
      <c r="J17" s="86"/>
      <c r="K17" s="86"/>
      <c r="L17" s="106"/>
      <c r="M17" s="106"/>
    </row>
    <row r="18" spans="1:13" x14ac:dyDescent="0.15">
      <c r="A18" s="113"/>
      <c r="B18" s="114"/>
      <c r="C18" s="105"/>
      <c r="D18" s="86"/>
      <c r="E18" s="86"/>
      <c r="F18" s="86"/>
      <c r="G18" s="86"/>
      <c r="H18" s="86"/>
      <c r="I18" s="106"/>
      <c r="J18" s="86"/>
      <c r="K18" s="86"/>
      <c r="L18" s="106"/>
      <c r="M18" s="106"/>
    </row>
    <row r="19" spans="1:13" x14ac:dyDescent="0.15">
      <c r="A19" s="113"/>
      <c r="B19" s="114"/>
      <c r="C19" s="105"/>
      <c r="D19" s="107"/>
      <c r="E19" s="86"/>
      <c r="F19" s="86"/>
      <c r="G19" s="86"/>
      <c r="H19" s="86"/>
      <c r="I19" s="106"/>
      <c r="J19" s="86"/>
      <c r="K19" s="86"/>
      <c r="L19" s="106"/>
      <c r="M19" s="106"/>
    </row>
    <row r="20" spans="1:13" x14ac:dyDescent="0.15">
      <c r="A20" s="113"/>
      <c r="B20" s="114"/>
      <c r="C20" s="105"/>
      <c r="D20" s="107"/>
      <c r="E20" s="86"/>
      <c r="F20" s="86"/>
      <c r="G20" s="86"/>
      <c r="H20" s="86"/>
      <c r="I20" s="106"/>
      <c r="J20" s="86"/>
      <c r="K20" s="86"/>
      <c r="L20" s="106"/>
      <c r="M20" s="106"/>
    </row>
    <row r="21" spans="1:13" x14ac:dyDescent="0.15">
      <c r="A21" s="113"/>
      <c r="B21" s="114"/>
      <c r="C21" s="105"/>
      <c r="D21" s="107"/>
      <c r="E21" s="86"/>
      <c r="F21" s="86"/>
      <c r="G21" s="86"/>
      <c r="H21" s="86"/>
      <c r="I21" s="106"/>
      <c r="J21" s="86"/>
      <c r="K21" s="86"/>
      <c r="L21" s="106"/>
      <c r="M21" s="106"/>
    </row>
    <row r="22" spans="1:13" x14ac:dyDescent="0.15">
      <c r="A22" s="113"/>
      <c r="B22" s="114"/>
      <c r="C22" s="105"/>
      <c r="D22" s="86"/>
      <c r="E22" s="86"/>
      <c r="F22" s="86"/>
      <c r="G22" s="86"/>
      <c r="H22" s="86"/>
      <c r="I22" s="106"/>
      <c r="J22" s="86"/>
      <c r="K22" s="86"/>
      <c r="L22" s="106"/>
      <c r="M22" s="106"/>
    </row>
    <row r="23" spans="1:13" x14ac:dyDescent="0.15">
      <c r="A23" s="113"/>
      <c r="B23" s="114"/>
      <c r="C23" s="105"/>
      <c r="D23" s="107"/>
      <c r="E23" s="86"/>
      <c r="F23" s="86"/>
      <c r="G23" s="86"/>
      <c r="H23" s="86"/>
      <c r="I23" s="106"/>
      <c r="J23" s="86"/>
      <c r="K23" s="86"/>
      <c r="L23" s="106"/>
      <c r="M23" s="106"/>
    </row>
    <row r="24" spans="1:13" x14ac:dyDescent="0.15">
      <c r="A24" s="113"/>
      <c r="B24" s="114"/>
      <c r="C24" s="105"/>
      <c r="D24" s="86"/>
      <c r="E24" s="86"/>
      <c r="F24" s="86"/>
      <c r="G24" s="86"/>
      <c r="H24" s="86"/>
      <c r="I24" s="106"/>
      <c r="J24" s="86"/>
      <c r="K24" s="86"/>
      <c r="L24" s="106"/>
      <c r="M24" s="106"/>
    </row>
    <row r="25" spans="1:13" x14ac:dyDescent="0.15">
      <c r="A25" s="113"/>
      <c r="B25" s="114"/>
      <c r="C25" s="105"/>
      <c r="D25" s="107"/>
      <c r="E25" s="86"/>
      <c r="F25" s="86"/>
      <c r="G25" s="86"/>
      <c r="H25" s="86"/>
      <c r="I25" s="106"/>
      <c r="J25" s="86"/>
      <c r="K25" s="86"/>
      <c r="L25" s="106"/>
      <c r="M25" s="106"/>
    </row>
    <row r="26" spans="1:13" x14ac:dyDescent="0.15">
      <c r="A26" s="113"/>
      <c r="B26" s="114"/>
      <c r="C26" s="105"/>
      <c r="D26" s="86"/>
      <c r="E26" s="86"/>
      <c r="F26" s="86"/>
      <c r="G26" s="86"/>
      <c r="H26" s="86"/>
      <c r="I26" s="106"/>
      <c r="J26" s="86"/>
      <c r="K26" s="86"/>
      <c r="L26" s="106"/>
      <c r="M26" s="106"/>
    </row>
    <row r="27" spans="1:13" x14ac:dyDescent="0.15">
      <c r="A27" s="113"/>
      <c r="B27" s="114"/>
      <c r="C27" s="105"/>
      <c r="D27" s="86"/>
      <c r="E27" s="86"/>
      <c r="F27" s="86"/>
      <c r="G27" s="86"/>
      <c r="H27" s="86"/>
      <c r="I27" s="106"/>
      <c r="J27" s="86"/>
      <c r="K27" s="86"/>
      <c r="L27" s="106"/>
      <c r="M27" s="106"/>
    </row>
    <row r="28" spans="1:13" x14ac:dyDescent="0.15">
      <c r="A28" s="113"/>
      <c r="B28" s="114"/>
      <c r="C28" s="105"/>
      <c r="D28" s="86"/>
      <c r="E28" s="86"/>
      <c r="F28" s="86"/>
      <c r="G28" s="86"/>
      <c r="H28" s="86"/>
      <c r="I28" s="106"/>
      <c r="J28" s="86"/>
      <c r="K28" s="86"/>
      <c r="L28" s="106"/>
      <c r="M28" s="106"/>
    </row>
    <row r="29" spans="1:13" x14ac:dyDescent="0.15">
      <c r="A29" s="113"/>
      <c r="B29" s="114"/>
      <c r="C29" s="105"/>
      <c r="D29" s="86"/>
      <c r="E29" s="86"/>
      <c r="F29" s="86"/>
      <c r="G29" s="86"/>
      <c r="H29" s="86"/>
      <c r="I29" s="106"/>
      <c r="J29" s="86"/>
      <c r="K29" s="86"/>
      <c r="L29" s="106"/>
      <c r="M29" s="106"/>
    </row>
    <row r="30" spans="1:13" x14ac:dyDescent="0.15">
      <c r="A30" s="113"/>
      <c r="B30" s="114"/>
      <c r="C30" s="105"/>
      <c r="D30" s="86"/>
      <c r="E30" s="86"/>
      <c r="F30" s="86"/>
      <c r="G30" s="86"/>
      <c r="H30" s="86"/>
      <c r="I30" s="106"/>
      <c r="J30" s="86"/>
      <c r="K30" s="86"/>
      <c r="L30" s="106"/>
      <c r="M30" s="106"/>
    </row>
    <row r="31" spans="1:13" x14ac:dyDescent="0.15">
      <c r="A31" s="113"/>
      <c r="B31" s="114"/>
      <c r="C31" s="105"/>
      <c r="D31" s="86"/>
      <c r="E31" s="86"/>
      <c r="F31" s="86"/>
      <c r="G31" s="86"/>
      <c r="H31" s="86"/>
      <c r="I31" s="106"/>
      <c r="J31" s="86"/>
      <c r="K31" s="86"/>
      <c r="L31" s="106"/>
      <c r="M31" s="106"/>
    </row>
    <row r="32" spans="1:13" x14ac:dyDescent="0.15">
      <c r="A32" s="113"/>
      <c r="B32" s="114"/>
      <c r="C32" s="105"/>
      <c r="D32" s="86"/>
      <c r="E32" s="86"/>
      <c r="F32" s="86"/>
      <c r="G32" s="86"/>
      <c r="H32" s="86"/>
      <c r="I32" s="106"/>
      <c r="J32" s="86"/>
      <c r="K32" s="86"/>
      <c r="L32" s="106"/>
      <c r="M32" s="106"/>
    </row>
    <row r="33" spans="1:13" x14ac:dyDescent="0.15">
      <c r="A33" s="113"/>
      <c r="B33" s="114"/>
      <c r="C33" s="105"/>
      <c r="D33" s="86"/>
      <c r="E33" s="86"/>
      <c r="F33" s="86"/>
      <c r="G33" s="86"/>
      <c r="H33" s="86"/>
      <c r="I33" s="106"/>
      <c r="J33" s="86"/>
      <c r="K33" s="86"/>
      <c r="L33" s="106"/>
      <c r="M33" s="106"/>
    </row>
    <row r="34" spans="1:13" x14ac:dyDescent="0.15">
      <c r="A34" s="113"/>
      <c r="B34" s="114"/>
      <c r="C34" s="105"/>
      <c r="D34" s="107"/>
      <c r="E34" s="86"/>
      <c r="F34" s="86"/>
      <c r="G34" s="86"/>
      <c r="H34" s="86"/>
      <c r="I34" s="106"/>
      <c r="J34" s="86"/>
      <c r="K34" s="86"/>
      <c r="L34" s="106"/>
      <c r="M34" s="106"/>
    </row>
    <row r="35" spans="1:13" x14ac:dyDescent="0.15">
      <c r="A35" s="113"/>
      <c r="B35" s="114"/>
      <c r="C35" s="105"/>
      <c r="D35" s="86"/>
      <c r="E35" s="86"/>
      <c r="F35" s="86"/>
      <c r="G35" s="86"/>
      <c r="H35" s="86"/>
      <c r="I35" s="106"/>
      <c r="J35" s="86"/>
      <c r="K35" s="86"/>
      <c r="L35" s="106"/>
      <c r="M35" s="106"/>
    </row>
    <row r="36" spans="1:13" x14ac:dyDescent="0.15">
      <c r="A36" s="113"/>
      <c r="B36" s="114"/>
      <c r="C36" s="105"/>
      <c r="D36" s="86"/>
      <c r="E36" s="86"/>
      <c r="F36" s="86"/>
      <c r="G36" s="86"/>
      <c r="H36" s="86"/>
      <c r="I36" s="106"/>
      <c r="J36" s="86"/>
      <c r="K36" s="86"/>
      <c r="L36" s="106"/>
      <c r="M36" s="106"/>
    </row>
    <row r="37" spans="1:13" x14ac:dyDescent="0.15">
      <c r="A37" s="113"/>
      <c r="B37" s="114"/>
      <c r="C37" s="105"/>
      <c r="D37" s="86"/>
      <c r="E37" s="86"/>
      <c r="F37" s="86"/>
      <c r="G37" s="86"/>
      <c r="H37" s="86"/>
      <c r="I37" s="106"/>
      <c r="J37" s="86"/>
      <c r="K37" s="86"/>
      <c r="L37" s="106"/>
      <c r="M37" s="106"/>
    </row>
    <row r="38" spans="1:13" x14ac:dyDescent="0.15">
      <c r="A38" s="113"/>
      <c r="B38" s="114"/>
      <c r="C38" s="105"/>
      <c r="D38" s="86"/>
      <c r="E38" s="86"/>
      <c r="F38" s="86"/>
      <c r="G38" s="86"/>
      <c r="H38" s="86"/>
      <c r="I38" s="106"/>
      <c r="J38" s="86"/>
      <c r="K38" s="86"/>
      <c r="L38" s="106"/>
      <c r="M38" s="106"/>
    </row>
    <row r="39" spans="1:13" x14ac:dyDescent="0.15">
      <c r="A39" s="113"/>
      <c r="B39" s="114"/>
      <c r="C39" s="105"/>
      <c r="D39" s="107"/>
      <c r="E39" s="86"/>
      <c r="F39" s="86"/>
      <c r="G39" s="86"/>
      <c r="H39" s="86"/>
      <c r="I39" s="106"/>
      <c r="J39" s="86"/>
      <c r="K39" s="86"/>
      <c r="L39" s="106"/>
      <c r="M39" s="106"/>
    </row>
    <row r="40" spans="1:13" x14ac:dyDescent="0.15">
      <c r="A40" s="113"/>
      <c r="B40" s="114"/>
      <c r="C40" s="105"/>
      <c r="D40" s="86"/>
      <c r="E40" s="86"/>
      <c r="F40" s="86"/>
      <c r="G40" s="86"/>
      <c r="H40" s="86"/>
      <c r="I40" s="106"/>
      <c r="J40" s="86"/>
      <c r="K40" s="86"/>
      <c r="L40" s="106"/>
      <c r="M40" s="106"/>
    </row>
    <row r="41" spans="1:13" x14ac:dyDescent="0.15">
      <c r="A41" s="113"/>
      <c r="B41" s="114"/>
      <c r="C41" s="105"/>
      <c r="D41" s="107"/>
      <c r="E41" s="86"/>
      <c r="F41" s="86"/>
      <c r="G41" s="86"/>
      <c r="H41" s="86"/>
      <c r="I41" s="106"/>
      <c r="J41" s="86"/>
      <c r="K41" s="86"/>
      <c r="L41" s="106"/>
      <c r="M41" s="106"/>
    </row>
    <row r="42" spans="1:13" x14ac:dyDescent="0.15">
      <c r="A42" s="113"/>
      <c r="B42" s="114"/>
      <c r="C42" s="105"/>
      <c r="D42" s="107"/>
      <c r="E42" s="86"/>
      <c r="F42" s="86"/>
      <c r="G42" s="86"/>
      <c r="H42" s="86"/>
      <c r="I42" s="106"/>
      <c r="J42" s="86"/>
      <c r="K42" s="86"/>
      <c r="L42" s="106"/>
      <c r="M42" s="106"/>
    </row>
    <row r="43" spans="1:13" x14ac:dyDescent="0.15">
      <c r="A43" s="113"/>
      <c r="B43" s="114"/>
      <c r="C43" s="105"/>
      <c r="D43" s="86"/>
      <c r="E43" s="86"/>
      <c r="F43" s="86"/>
      <c r="G43" s="86"/>
      <c r="H43" s="86"/>
      <c r="I43" s="106"/>
      <c r="J43" s="86"/>
      <c r="K43" s="86"/>
      <c r="L43" s="106"/>
      <c r="M43" s="106"/>
    </row>
    <row r="44" spans="1:13" x14ac:dyDescent="0.15">
      <c r="A44" s="113"/>
      <c r="B44" s="114"/>
      <c r="C44" s="105"/>
      <c r="D44" s="86"/>
      <c r="E44" s="86"/>
      <c r="F44" s="86"/>
      <c r="G44" s="86"/>
      <c r="H44" s="86"/>
      <c r="I44" s="106"/>
      <c r="J44" s="86"/>
      <c r="K44" s="86"/>
      <c r="L44" s="106"/>
      <c r="M44" s="106"/>
    </row>
    <row r="45" spans="1:13" x14ac:dyDescent="0.15">
      <c r="A45" s="113"/>
      <c r="B45" s="114"/>
      <c r="C45" s="105"/>
      <c r="D45" s="86"/>
      <c r="E45" s="86"/>
      <c r="F45" s="86"/>
      <c r="G45" s="86"/>
      <c r="H45" s="86"/>
      <c r="I45" s="106"/>
      <c r="J45" s="86"/>
      <c r="K45" s="86"/>
      <c r="L45" s="106"/>
      <c r="M45" s="106"/>
    </row>
    <row r="46" spans="1:13" x14ac:dyDescent="0.15">
      <c r="A46" s="113"/>
      <c r="B46" s="114"/>
      <c r="C46" s="105"/>
      <c r="D46" s="86"/>
      <c r="E46" s="86"/>
      <c r="F46" s="86"/>
      <c r="G46" s="86"/>
      <c r="H46" s="86"/>
      <c r="I46" s="106"/>
      <c r="J46" s="86"/>
      <c r="K46" s="86"/>
      <c r="L46" s="106"/>
      <c r="M46" s="106"/>
    </row>
    <row r="47" spans="1:13" x14ac:dyDescent="0.15">
      <c r="A47" s="113"/>
      <c r="B47" s="114"/>
      <c r="C47" s="105"/>
      <c r="D47" s="86"/>
      <c r="E47" s="86"/>
      <c r="F47" s="86"/>
      <c r="G47" s="86"/>
      <c r="H47" s="86"/>
      <c r="I47" s="106"/>
      <c r="J47" s="86"/>
      <c r="K47" s="86"/>
      <c r="L47" s="106"/>
      <c r="M47" s="106"/>
    </row>
    <row r="48" spans="1:13" x14ac:dyDescent="0.15">
      <c r="A48" s="113"/>
      <c r="B48" s="114"/>
      <c r="C48" s="105"/>
      <c r="D48" s="86"/>
      <c r="E48" s="86"/>
      <c r="F48" s="86"/>
      <c r="G48" s="86"/>
      <c r="H48" s="86"/>
      <c r="I48" s="106"/>
      <c r="J48" s="86"/>
      <c r="K48" s="86"/>
      <c r="L48" s="106"/>
      <c r="M48" s="106"/>
    </row>
    <row r="49" spans="1:13" x14ac:dyDescent="0.15">
      <c r="A49" s="113"/>
      <c r="B49" s="114"/>
      <c r="C49" s="105"/>
      <c r="D49" s="86"/>
      <c r="E49" s="86"/>
      <c r="F49" s="86"/>
      <c r="G49" s="86"/>
      <c r="H49" s="86"/>
      <c r="I49" s="106"/>
      <c r="J49" s="86"/>
      <c r="K49" s="86"/>
      <c r="L49" s="106"/>
      <c r="M49" s="106"/>
    </row>
    <row r="50" spans="1:13" x14ac:dyDescent="0.15">
      <c r="A50" s="113"/>
      <c r="B50" s="114"/>
      <c r="C50" s="105"/>
      <c r="D50" s="86"/>
      <c r="E50" s="86"/>
      <c r="F50" s="86"/>
      <c r="G50" s="86"/>
      <c r="H50" s="86"/>
      <c r="I50" s="106"/>
      <c r="J50" s="86"/>
      <c r="K50" s="86"/>
      <c r="L50" s="106"/>
      <c r="M50" s="106"/>
    </row>
    <row r="51" spans="1:13" x14ac:dyDescent="0.15">
      <c r="A51" s="113"/>
      <c r="B51" s="114"/>
      <c r="C51" s="105"/>
      <c r="D51" s="86"/>
      <c r="E51" s="86"/>
      <c r="F51" s="86"/>
      <c r="G51" s="86"/>
      <c r="H51" s="86"/>
      <c r="I51" s="106"/>
      <c r="J51" s="86"/>
      <c r="K51" s="86"/>
      <c r="L51" s="106"/>
      <c r="M51" s="106"/>
    </row>
    <row r="52" spans="1:13" x14ac:dyDescent="0.15">
      <c r="A52" s="113"/>
      <c r="B52" s="114"/>
      <c r="C52" s="105"/>
      <c r="D52" s="86"/>
      <c r="E52" s="86"/>
      <c r="F52" s="86"/>
      <c r="G52" s="86"/>
      <c r="H52" s="86"/>
      <c r="I52" s="106"/>
      <c r="J52" s="86"/>
      <c r="K52" s="86"/>
      <c r="L52" s="106"/>
      <c r="M52" s="106"/>
    </row>
    <row r="53" spans="1:13" x14ac:dyDescent="0.15">
      <c r="A53" s="113"/>
      <c r="B53" s="114"/>
      <c r="C53" s="105"/>
      <c r="D53" s="86"/>
      <c r="E53" s="86"/>
      <c r="F53" s="86"/>
      <c r="G53" s="86"/>
      <c r="H53" s="86"/>
      <c r="I53" s="106"/>
      <c r="J53" s="86"/>
      <c r="K53" s="86"/>
      <c r="L53" s="106"/>
      <c r="M53" s="106"/>
    </row>
    <row r="54" spans="1:13" x14ac:dyDescent="0.15">
      <c r="A54" s="113"/>
      <c r="B54" s="114"/>
      <c r="C54" s="105"/>
      <c r="D54" s="86"/>
      <c r="E54" s="86"/>
      <c r="F54" s="86"/>
      <c r="G54" s="86"/>
      <c r="H54" s="86"/>
      <c r="I54" s="106"/>
      <c r="J54" s="86"/>
      <c r="K54" s="86"/>
      <c r="L54" s="106"/>
      <c r="M54" s="106"/>
    </row>
    <row r="55" spans="1:13" x14ac:dyDescent="0.15">
      <c r="A55" s="113"/>
      <c r="B55" s="114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</row>
    <row r="56" spans="1:13" x14ac:dyDescent="0.15">
      <c r="A56" s="113"/>
      <c r="B56" s="114"/>
      <c r="C56" s="110"/>
      <c r="D56" s="110"/>
      <c r="E56" s="83"/>
      <c r="F56" s="83"/>
      <c r="G56" s="83"/>
      <c r="H56" s="83"/>
      <c r="I56" s="81"/>
      <c r="J56" s="83"/>
      <c r="K56" s="83"/>
      <c r="L56" s="81"/>
      <c r="M56" s="81"/>
    </row>
    <row r="57" spans="1:13" x14ac:dyDescent="0.15">
      <c r="A57" s="113"/>
      <c r="B57" s="114"/>
      <c r="C57" s="110"/>
      <c r="D57" s="110"/>
      <c r="E57" s="83"/>
      <c r="F57" s="83"/>
      <c r="G57" s="83"/>
      <c r="H57" s="83"/>
      <c r="I57" s="81"/>
      <c r="J57" s="83"/>
      <c r="K57" s="83"/>
      <c r="L57" s="81"/>
      <c r="M57" s="81"/>
    </row>
    <row r="58" spans="1:13" x14ac:dyDescent="0.15">
      <c r="A58" s="113"/>
      <c r="B58" s="114"/>
      <c r="C58" s="110"/>
      <c r="D58" s="110"/>
      <c r="E58" s="83"/>
      <c r="F58" s="83"/>
      <c r="G58" s="83"/>
      <c r="H58" s="83"/>
      <c r="I58" s="81"/>
      <c r="J58" s="83"/>
      <c r="K58" s="83"/>
      <c r="L58" s="81"/>
      <c r="M58" s="81"/>
    </row>
    <row r="59" spans="1:13" x14ac:dyDescent="0.15">
      <c r="A59" s="113"/>
      <c r="B59" s="114"/>
      <c r="C59" s="110"/>
      <c r="D59" s="110"/>
      <c r="E59" s="83"/>
      <c r="F59" s="83"/>
      <c r="G59" s="83"/>
      <c r="H59" s="83"/>
      <c r="I59" s="81"/>
      <c r="J59" s="83"/>
      <c r="K59" s="83"/>
      <c r="L59" s="81"/>
      <c r="M59" s="81"/>
    </row>
    <row r="60" spans="1:13" x14ac:dyDescent="0.15">
      <c r="A60" s="113"/>
      <c r="B60" s="114"/>
      <c r="C60" s="110"/>
      <c r="D60" s="110"/>
      <c r="E60" s="83"/>
      <c r="F60" s="83"/>
      <c r="G60" s="83"/>
      <c r="H60" s="83"/>
      <c r="I60" s="81"/>
      <c r="J60" s="83"/>
      <c r="K60" s="83"/>
      <c r="L60" s="81"/>
      <c r="M60" s="81"/>
    </row>
    <row r="61" spans="1:13" x14ac:dyDescent="0.15">
      <c r="A61" s="113"/>
      <c r="B61" s="114"/>
      <c r="C61" s="110"/>
      <c r="D61" s="110"/>
      <c r="E61" s="83"/>
      <c r="F61" s="83"/>
      <c r="G61" s="83"/>
      <c r="H61" s="83"/>
      <c r="I61" s="81"/>
      <c r="J61" s="83"/>
      <c r="K61" s="83"/>
      <c r="L61" s="81"/>
      <c r="M61" s="81"/>
    </row>
    <row r="62" spans="1:13" x14ac:dyDescent="0.15">
      <c r="A62" s="113"/>
      <c r="B62" s="114"/>
      <c r="C62" s="110"/>
      <c r="D62" s="110"/>
      <c r="E62" s="83"/>
      <c r="F62" s="83"/>
      <c r="G62" s="83"/>
      <c r="H62" s="83"/>
      <c r="I62" s="81"/>
      <c r="J62" s="83"/>
      <c r="K62" s="83"/>
      <c r="L62" s="81"/>
      <c r="M62" s="81"/>
    </row>
    <row r="63" spans="1:13" x14ac:dyDescent="0.15">
      <c r="A63" s="113"/>
      <c r="B63" s="114"/>
      <c r="C63" s="110"/>
      <c r="D63" s="110"/>
      <c r="E63" s="83"/>
      <c r="F63" s="83"/>
      <c r="G63" s="83"/>
      <c r="H63" s="83"/>
      <c r="I63" s="81"/>
      <c r="J63" s="83"/>
      <c r="K63" s="83"/>
      <c r="L63" s="81"/>
      <c r="M63" s="81"/>
    </row>
    <row r="64" spans="1:13" x14ac:dyDescent="0.15">
      <c r="A64" s="113"/>
      <c r="B64" s="114"/>
      <c r="C64" s="110"/>
      <c r="D64" s="110"/>
      <c r="E64" s="83"/>
      <c r="F64" s="83"/>
      <c r="G64" s="83"/>
      <c r="H64" s="83"/>
      <c r="I64" s="81"/>
      <c r="J64" s="83"/>
      <c r="K64" s="83"/>
      <c r="L64" s="81"/>
      <c r="M64" s="81"/>
    </row>
    <row r="65" spans="1:13" x14ac:dyDescent="0.15">
      <c r="A65" s="113"/>
      <c r="B65" s="114"/>
      <c r="C65" s="110"/>
      <c r="D65" s="110"/>
      <c r="E65" s="83"/>
      <c r="F65" s="83"/>
      <c r="G65" s="83"/>
      <c r="H65" s="83"/>
      <c r="I65" s="81"/>
      <c r="J65" s="83"/>
      <c r="K65" s="83"/>
      <c r="L65" s="81"/>
      <c r="M65" s="81"/>
    </row>
    <row r="66" spans="1:13" x14ac:dyDescent="0.15">
      <c r="A66" s="113"/>
      <c r="B66" s="114"/>
      <c r="C66" s="110"/>
      <c r="D66" s="110"/>
      <c r="E66" s="83"/>
      <c r="F66" s="83"/>
      <c r="G66" s="83"/>
      <c r="H66" s="83"/>
      <c r="I66" s="81"/>
      <c r="J66" s="83"/>
      <c r="K66" s="83"/>
      <c r="L66" s="81"/>
      <c r="M66" s="81"/>
    </row>
    <row r="67" spans="1:13" x14ac:dyDescent="0.15">
      <c r="A67" s="113"/>
      <c r="B67" s="114"/>
      <c r="C67" s="110"/>
      <c r="D67" s="110"/>
      <c r="E67" s="83"/>
      <c r="F67" s="83"/>
      <c r="G67" s="83"/>
      <c r="H67" s="83"/>
      <c r="I67" s="81"/>
      <c r="J67" s="83"/>
      <c r="K67" s="83"/>
      <c r="L67" s="81"/>
      <c r="M67" s="81"/>
    </row>
    <row r="68" spans="1:13" x14ac:dyDescent="0.15">
      <c r="A68" s="113"/>
      <c r="B68" s="114"/>
      <c r="C68" s="110"/>
      <c r="D68" s="110"/>
      <c r="E68" s="83"/>
      <c r="F68" s="83"/>
      <c r="G68" s="83"/>
      <c r="H68" s="83"/>
      <c r="I68" s="81"/>
      <c r="J68" s="83"/>
      <c r="K68" s="83"/>
      <c r="L68" s="81"/>
      <c r="M68" s="81"/>
    </row>
    <row r="69" spans="1:13" x14ac:dyDescent="0.15">
      <c r="A69" s="113"/>
      <c r="B69" s="114"/>
      <c r="C69" s="110"/>
      <c r="D69" s="110"/>
      <c r="E69" s="83"/>
      <c r="F69" s="83"/>
      <c r="G69" s="83"/>
      <c r="H69" s="83"/>
      <c r="I69" s="81"/>
      <c r="J69" s="83"/>
      <c r="K69" s="83"/>
      <c r="L69" s="81"/>
      <c r="M69" s="81"/>
    </row>
    <row r="70" spans="1:13" x14ac:dyDescent="0.15">
      <c r="A70" s="113"/>
      <c r="B70" s="114"/>
      <c r="C70" s="110"/>
      <c r="D70" s="110"/>
      <c r="E70" s="83"/>
      <c r="F70" s="83"/>
      <c r="G70" s="83"/>
      <c r="H70" s="83"/>
      <c r="I70" s="81"/>
      <c r="J70" s="83"/>
      <c r="K70" s="83"/>
      <c r="L70" s="81"/>
      <c r="M70" s="81"/>
    </row>
    <row r="71" spans="1:13" x14ac:dyDescent="0.15">
      <c r="A71" s="113"/>
      <c r="B71" s="114"/>
      <c r="C71" s="110"/>
      <c r="D71" s="110"/>
      <c r="E71" s="83"/>
      <c r="F71" s="83"/>
      <c r="G71" s="83"/>
      <c r="H71" s="83"/>
      <c r="I71" s="81"/>
      <c r="J71" s="83"/>
      <c r="K71" s="83"/>
      <c r="L71" s="81"/>
      <c r="M71" s="81"/>
    </row>
    <row r="72" spans="1:13" x14ac:dyDescent="0.15">
      <c r="A72" s="113"/>
      <c r="B72" s="114"/>
      <c r="C72" s="110"/>
      <c r="D72" s="110"/>
      <c r="E72" s="83"/>
      <c r="F72" s="83"/>
      <c r="G72" s="83"/>
      <c r="H72" s="83"/>
      <c r="I72" s="81"/>
      <c r="J72" s="83"/>
      <c r="K72" s="83"/>
      <c r="L72" s="81"/>
      <c r="M72" s="81"/>
    </row>
    <row r="73" spans="1:13" x14ac:dyDescent="0.15">
      <c r="A73" s="113"/>
      <c r="B73" s="114"/>
      <c r="C73" s="110"/>
      <c r="D73" s="110"/>
      <c r="E73" s="83"/>
      <c r="F73" s="83"/>
      <c r="G73" s="83"/>
      <c r="H73" s="83"/>
      <c r="I73" s="81"/>
      <c r="J73" s="83"/>
      <c r="K73" s="83"/>
      <c r="L73" s="81"/>
      <c r="M73" s="81"/>
    </row>
    <row r="74" spans="1:13" x14ac:dyDescent="0.15">
      <c r="A74" s="113"/>
      <c r="B74" s="114"/>
      <c r="C74" s="110"/>
      <c r="D74" s="110"/>
      <c r="E74" s="83"/>
      <c r="F74" s="83"/>
      <c r="G74" s="83"/>
      <c r="H74" s="83"/>
      <c r="I74" s="81"/>
      <c r="J74" s="83"/>
      <c r="K74" s="83"/>
      <c r="L74" s="81"/>
      <c r="M74" s="81"/>
    </row>
    <row r="75" spans="1:13" x14ac:dyDescent="0.15">
      <c r="A75" s="113"/>
      <c r="B75" s="114"/>
      <c r="C75" s="110"/>
      <c r="D75" s="110"/>
      <c r="E75" s="83"/>
      <c r="F75" s="83"/>
      <c r="G75" s="83"/>
      <c r="H75" s="83"/>
      <c r="I75" s="81"/>
      <c r="J75" s="83"/>
      <c r="K75" s="83"/>
      <c r="L75" s="81"/>
      <c r="M75" s="81"/>
    </row>
    <row r="76" spans="1:13" x14ac:dyDescent="0.15">
      <c r="A76" s="113"/>
      <c r="B76" s="114"/>
      <c r="C76" s="110"/>
      <c r="D76" s="110"/>
      <c r="E76" s="83"/>
      <c r="F76" s="83"/>
      <c r="G76" s="83"/>
      <c r="H76" s="83"/>
      <c r="I76" s="81"/>
      <c r="J76" s="83"/>
      <c r="K76" s="83"/>
      <c r="L76" s="81"/>
      <c r="M76" s="81"/>
    </row>
    <row r="77" spans="1:13" x14ac:dyDescent="0.15">
      <c r="A77" s="113"/>
      <c r="B77" s="114"/>
      <c r="C77" s="110"/>
      <c r="D77" s="110"/>
      <c r="E77" s="83"/>
      <c r="F77" s="83"/>
      <c r="G77" s="83"/>
      <c r="H77" s="83"/>
      <c r="I77" s="81"/>
      <c r="J77" s="83"/>
      <c r="K77" s="83"/>
      <c r="L77" s="81"/>
      <c r="M77" s="81"/>
    </row>
    <row r="78" spans="1:13" x14ac:dyDescent="0.15">
      <c r="A78" s="113"/>
      <c r="B78" s="114"/>
      <c r="C78" s="110"/>
      <c r="D78" s="110"/>
      <c r="E78" s="83"/>
      <c r="F78" s="83"/>
      <c r="G78" s="83"/>
      <c r="H78" s="83"/>
      <c r="I78" s="81"/>
      <c r="J78" s="83"/>
      <c r="K78" s="83"/>
      <c r="L78" s="81"/>
      <c r="M78" s="81"/>
    </row>
    <row r="79" spans="1:13" x14ac:dyDescent="0.15">
      <c r="A79" s="113"/>
      <c r="B79" s="114"/>
      <c r="C79" s="110"/>
      <c r="D79" s="110"/>
      <c r="E79" s="83"/>
      <c r="F79" s="83"/>
      <c r="G79" s="83"/>
      <c r="H79" s="83"/>
      <c r="I79" s="81"/>
      <c r="J79" s="83"/>
      <c r="K79" s="83"/>
      <c r="L79" s="81"/>
      <c r="M79" s="81"/>
    </row>
    <row r="80" spans="1:13" x14ac:dyDescent="0.15">
      <c r="A80" s="113"/>
      <c r="B80" s="114"/>
      <c r="C80" s="110"/>
      <c r="D80" s="110"/>
      <c r="E80" s="83"/>
      <c r="F80" s="83"/>
      <c r="G80" s="83"/>
      <c r="H80" s="83"/>
      <c r="I80" s="81"/>
      <c r="J80" s="83"/>
      <c r="K80" s="83"/>
      <c r="L80" s="81"/>
      <c r="M80" s="81"/>
    </row>
    <row r="81" spans="1:13" x14ac:dyDescent="0.15">
      <c r="A81" s="113"/>
      <c r="B81" s="114"/>
      <c r="C81" s="110"/>
      <c r="D81" s="110"/>
      <c r="E81" s="83"/>
      <c r="F81" s="83"/>
      <c r="G81" s="83"/>
      <c r="H81" s="83"/>
      <c r="I81" s="81"/>
      <c r="J81" s="83"/>
      <c r="K81" s="83"/>
      <c r="L81" s="81"/>
      <c r="M81" s="81"/>
    </row>
    <row r="82" spans="1:13" x14ac:dyDescent="0.15">
      <c r="A82" s="113"/>
      <c r="B82" s="114"/>
      <c r="C82" s="110"/>
      <c r="D82" s="110"/>
      <c r="E82" s="83"/>
      <c r="F82" s="83"/>
      <c r="G82" s="83"/>
      <c r="H82" s="83"/>
      <c r="I82" s="81"/>
      <c r="J82" s="83"/>
      <c r="K82" s="83"/>
      <c r="L82" s="81"/>
      <c r="M82" s="81"/>
    </row>
    <row r="83" spans="1:13" x14ac:dyDescent="0.15">
      <c r="A83" s="113"/>
      <c r="B83" s="114"/>
      <c r="C83" s="110"/>
      <c r="D83" s="110"/>
      <c r="E83" s="83"/>
      <c r="F83" s="83"/>
      <c r="G83" s="83"/>
      <c r="H83" s="83"/>
      <c r="I83" s="81"/>
      <c r="J83" s="83"/>
      <c r="K83" s="83"/>
      <c r="L83" s="81"/>
      <c r="M83" s="81"/>
    </row>
    <row r="84" spans="1:13" x14ac:dyDescent="0.15">
      <c r="A84" s="113"/>
      <c r="B84" s="114"/>
      <c r="C84" s="110"/>
      <c r="D84" s="110"/>
      <c r="E84" s="83"/>
      <c r="F84" s="83"/>
      <c r="G84" s="83"/>
      <c r="H84" s="83"/>
      <c r="I84" s="81"/>
      <c r="J84" s="83"/>
      <c r="K84" s="83"/>
      <c r="L84" s="81"/>
      <c r="M84" s="81"/>
    </row>
    <row r="85" spans="1:13" x14ac:dyDescent="0.15">
      <c r="A85" s="113"/>
      <c r="B85" s="114"/>
      <c r="C85" s="110"/>
      <c r="D85" s="110"/>
      <c r="E85" s="83"/>
      <c r="F85" s="83"/>
      <c r="G85" s="83"/>
      <c r="H85" s="83"/>
      <c r="I85" s="81"/>
      <c r="J85" s="83"/>
      <c r="K85" s="83"/>
      <c r="L85" s="81"/>
      <c r="M85" s="81"/>
    </row>
    <row r="86" spans="1:13" x14ac:dyDescent="0.15">
      <c r="A86" s="113"/>
      <c r="B86" s="114"/>
      <c r="C86" s="110"/>
      <c r="D86" s="110"/>
      <c r="E86" s="83"/>
      <c r="F86" s="83"/>
      <c r="G86" s="83"/>
      <c r="H86" s="83"/>
      <c r="I86" s="81"/>
      <c r="J86" s="83"/>
      <c r="K86" s="83"/>
      <c r="L86" s="81"/>
      <c r="M86" s="81"/>
    </row>
    <row r="87" spans="1:13" x14ac:dyDescent="0.15">
      <c r="A87" s="113"/>
      <c r="B87" s="114"/>
      <c r="C87" s="110"/>
      <c r="D87" s="110"/>
      <c r="E87" s="83"/>
      <c r="F87" s="83"/>
      <c r="G87" s="83"/>
      <c r="H87" s="83"/>
      <c r="I87" s="81"/>
      <c r="J87" s="83"/>
      <c r="K87" s="83"/>
      <c r="L87" s="81"/>
      <c r="M87" s="81"/>
    </row>
    <row r="88" spans="1:13" x14ac:dyDescent="0.15">
      <c r="A88" s="113"/>
      <c r="B88" s="114"/>
      <c r="C88" s="110"/>
      <c r="D88" s="110"/>
      <c r="E88" s="83"/>
      <c r="F88" s="83"/>
      <c r="G88" s="83"/>
      <c r="H88" s="83"/>
      <c r="I88" s="81"/>
      <c r="J88" s="83"/>
      <c r="K88" s="83"/>
      <c r="L88" s="81"/>
      <c r="M88" s="81"/>
    </row>
    <row r="89" spans="1:13" x14ac:dyDescent="0.15">
      <c r="A89" s="113"/>
      <c r="B89" s="114"/>
      <c r="C89" s="110"/>
      <c r="D89" s="110"/>
      <c r="E89" s="83"/>
      <c r="F89" s="83"/>
      <c r="G89" s="83"/>
      <c r="H89" s="83"/>
      <c r="I89" s="81"/>
      <c r="J89" s="83"/>
      <c r="K89" s="83"/>
      <c r="L89" s="81"/>
      <c r="M89" s="81"/>
    </row>
    <row r="90" spans="1:13" x14ac:dyDescent="0.15">
      <c r="A90" s="113"/>
      <c r="B90" s="114"/>
      <c r="C90" s="110"/>
      <c r="D90" s="110"/>
      <c r="E90" s="83"/>
      <c r="F90" s="83"/>
      <c r="G90" s="83"/>
      <c r="H90" s="83"/>
      <c r="I90" s="81"/>
      <c r="J90" s="83"/>
      <c r="K90" s="83"/>
      <c r="L90" s="81"/>
      <c r="M90" s="81"/>
    </row>
    <row r="91" spans="1:13" x14ac:dyDescent="0.15">
      <c r="A91" s="113"/>
      <c r="B91" s="114"/>
      <c r="C91" s="110"/>
      <c r="D91" s="110"/>
      <c r="E91" s="83"/>
      <c r="F91" s="83"/>
      <c r="G91" s="83"/>
      <c r="H91" s="83"/>
      <c r="I91" s="81"/>
      <c r="J91" s="83"/>
      <c r="K91" s="83"/>
      <c r="L91" s="81"/>
      <c r="M91" s="81"/>
    </row>
    <row r="92" spans="1:13" x14ac:dyDescent="0.15">
      <c r="A92" s="113"/>
      <c r="B92" s="114"/>
      <c r="C92" s="110"/>
      <c r="D92" s="110"/>
      <c r="E92" s="83"/>
      <c r="F92" s="83"/>
      <c r="G92" s="83"/>
      <c r="H92" s="83"/>
      <c r="I92" s="81"/>
      <c r="J92" s="83"/>
      <c r="K92" s="83"/>
      <c r="L92" s="81"/>
      <c r="M92" s="81"/>
    </row>
    <row r="93" spans="1:13" x14ac:dyDescent="0.15">
      <c r="A93" s="113"/>
      <c r="B93" s="114"/>
      <c r="C93" s="110"/>
      <c r="D93" s="110"/>
      <c r="E93" s="83"/>
      <c r="F93" s="83"/>
      <c r="G93" s="83"/>
      <c r="H93" s="83"/>
      <c r="I93" s="81"/>
      <c r="J93" s="83"/>
      <c r="K93" s="83"/>
      <c r="L93" s="81"/>
      <c r="M93" s="81"/>
    </row>
    <row r="94" spans="1:13" x14ac:dyDescent="0.15">
      <c r="A94" s="113"/>
      <c r="B94" s="114"/>
      <c r="C94" s="110"/>
      <c r="D94" s="110"/>
      <c r="E94" s="83"/>
      <c r="F94" s="83"/>
      <c r="G94" s="83"/>
      <c r="H94" s="83"/>
      <c r="I94" s="81"/>
      <c r="J94" s="83"/>
      <c r="K94" s="83"/>
      <c r="L94" s="81"/>
      <c r="M94" s="81"/>
    </row>
    <row r="95" spans="1:13" x14ac:dyDescent="0.15">
      <c r="A95" s="113"/>
      <c r="B95" s="114"/>
      <c r="C95" s="110"/>
      <c r="D95" s="110"/>
      <c r="E95" s="83"/>
      <c r="F95" s="83"/>
      <c r="G95" s="83"/>
      <c r="H95" s="83"/>
      <c r="I95" s="81"/>
      <c r="J95" s="83"/>
      <c r="K95" s="83"/>
      <c r="L95" s="81"/>
      <c r="M95" s="81"/>
    </row>
    <row r="96" spans="1:13" x14ac:dyDescent="0.15">
      <c r="A96" s="113"/>
      <c r="B96" s="114"/>
      <c r="C96" s="110"/>
      <c r="D96" s="110"/>
      <c r="E96" s="83"/>
      <c r="F96" s="83"/>
      <c r="G96" s="83"/>
      <c r="H96" s="83"/>
      <c r="I96" s="81"/>
      <c r="J96" s="83"/>
      <c r="K96" s="83"/>
      <c r="L96" s="81"/>
      <c r="M96" s="81"/>
    </row>
    <row r="97" spans="1:13" x14ac:dyDescent="0.15">
      <c r="A97" s="113"/>
      <c r="B97" s="114"/>
      <c r="C97" s="110"/>
      <c r="D97" s="110"/>
      <c r="E97" s="83"/>
      <c r="F97" s="83"/>
      <c r="G97" s="83"/>
      <c r="H97" s="83"/>
      <c r="I97" s="81"/>
      <c r="J97" s="83"/>
      <c r="K97" s="83"/>
      <c r="L97" s="81"/>
      <c r="M97" s="81"/>
    </row>
    <row r="98" spans="1:13" x14ac:dyDescent="0.15">
      <c r="A98" s="113"/>
      <c r="B98" s="114"/>
      <c r="C98" s="110"/>
      <c r="D98" s="110"/>
      <c r="E98" s="83"/>
      <c r="F98" s="83"/>
      <c r="G98" s="83"/>
      <c r="H98" s="83"/>
      <c r="I98" s="81"/>
      <c r="J98" s="83"/>
      <c r="K98" s="83"/>
      <c r="L98" s="81"/>
      <c r="M98" s="81"/>
    </row>
    <row r="99" spans="1:13" x14ac:dyDescent="0.15">
      <c r="A99" s="113"/>
      <c r="B99" s="114"/>
      <c r="C99" s="110"/>
      <c r="D99" s="110"/>
      <c r="E99" s="83"/>
      <c r="F99" s="83"/>
      <c r="G99" s="83"/>
      <c r="H99" s="83"/>
      <c r="I99" s="81"/>
      <c r="J99" s="83"/>
      <c r="K99" s="83"/>
      <c r="L99" s="81"/>
      <c r="M99" s="81"/>
    </row>
    <row r="100" spans="1:13" x14ac:dyDescent="0.15">
      <c r="A100" s="113"/>
      <c r="B100" s="114"/>
      <c r="C100" s="110"/>
      <c r="D100" s="110"/>
      <c r="E100" s="83"/>
      <c r="F100" s="83"/>
      <c r="G100" s="83"/>
      <c r="H100" s="83"/>
      <c r="I100" s="81"/>
      <c r="J100" s="83"/>
      <c r="K100" s="83"/>
      <c r="L100" s="81"/>
      <c r="M100" s="81"/>
    </row>
    <row r="101" spans="1:13" x14ac:dyDescent="0.15">
      <c r="A101" s="113"/>
      <c r="B101" s="114"/>
      <c r="C101" s="110"/>
      <c r="D101" s="110"/>
      <c r="E101" s="83"/>
      <c r="F101" s="83"/>
      <c r="G101" s="83"/>
      <c r="H101" s="83"/>
      <c r="I101" s="81"/>
      <c r="J101" s="83"/>
      <c r="K101" s="83"/>
      <c r="L101" s="81"/>
      <c r="M101" s="81"/>
    </row>
    <row r="102" spans="1:13" x14ac:dyDescent="0.15">
      <c r="A102" s="113"/>
      <c r="B102" s="114"/>
      <c r="C102" s="110"/>
      <c r="D102" s="110"/>
      <c r="E102" s="83"/>
      <c r="F102" s="83"/>
      <c r="G102" s="83"/>
      <c r="H102" s="83"/>
      <c r="I102" s="81"/>
      <c r="J102" s="83"/>
      <c r="K102" s="83"/>
      <c r="L102" s="81"/>
      <c r="M102" s="81"/>
    </row>
    <row r="103" spans="1:13" x14ac:dyDescent="0.15">
      <c r="A103" s="113"/>
      <c r="B103" s="114"/>
      <c r="C103" s="110"/>
      <c r="D103" s="110"/>
      <c r="E103" s="83"/>
      <c r="F103" s="83"/>
      <c r="G103" s="83"/>
      <c r="H103" s="83"/>
      <c r="I103" s="81"/>
      <c r="J103" s="83"/>
      <c r="K103" s="83"/>
      <c r="L103" s="81"/>
      <c r="M103" s="81"/>
    </row>
    <row r="104" spans="1:13" x14ac:dyDescent="0.15">
      <c r="A104" s="113"/>
      <c r="B104" s="114"/>
      <c r="C104" s="110"/>
      <c r="D104" s="110"/>
      <c r="E104" s="83"/>
      <c r="F104" s="83"/>
      <c r="G104" s="83"/>
      <c r="H104" s="83"/>
      <c r="I104" s="81"/>
      <c r="J104" s="83"/>
      <c r="K104" s="83"/>
      <c r="L104" s="81"/>
      <c r="M104" s="81"/>
    </row>
    <row r="105" spans="1:13" x14ac:dyDescent="0.15">
      <c r="A105" s="113"/>
      <c r="B105" s="114"/>
      <c r="C105" s="110"/>
      <c r="D105" s="110"/>
      <c r="E105" s="83"/>
      <c r="F105" s="83"/>
      <c r="G105" s="83"/>
      <c r="H105" s="83"/>
      <c r="I105" s="81"/>
      <c r="J105" s="83"/>
      <c r="K105" s="83"/>
      <c r="L105" s="81"/>
      <c r="M105" s="81"/>
    </row>
    <row r="106" spans="1:13" x14ac:dyDescent="0.15">
      <c r="A106" s="113"/>
      <c r="B106" s="114"/>
      <c r="C106" s="110"/>
      <c r="D106" s="110"/>
      <c r="E106" s="83"/>
      <c r="F106" s="83"/>
      <c r="G106" s="83"/>
      <c r="H106" s="83"/>
      <c r="I106" s="81"/>
      <c r="J106" s="83"/>
      <c r="K106" s="83"/>
      <c r="L106" s="81"/>
      <c r="M106" s="81"/>
    </row>
    <row r="107" spans="1:13" x14ac:dyDescent="0.15">
      <c r="A107" s="113"/>
      <c r="B107" s="114"/>
      <c r="C107" s="110"/>
      <c r="D107" s="110"/>
      <c r="E107" s="83"/>
      <c r="F107" s="83"/>
      <c r="G107" s="83"/>
      <c r="H107" s="83"/>
      <c r="I107" s="81"/>
      <c r="J107" s="83"/>
      <c r="K107" s="83"/>
      <c r="L107" s="81"/>
      <c r="M107" s="81"/>
    </row>
    <row r="108" spans="1:13" x14ac:dyDescent="0.15">
      <c r="A108" s="113"/>
      <c r="B108" s="114"/>
      <c r="C108" s="110"/>
      <c r="D108" s="110"/>
      <c r="E108" s="83"/>
      <c r="F108" s="83"/>
      <c r="G108" s="83"/>
      <c r="H108" s="83"/>
      <c r="I108" s="81"/>
      <c r="J108" s="83"/>
      <c r="K108" s="83"/>
      <c r="L108" s="81"/>
      <c r="M108" s="81"/>
    </row>
    <row r="109" spans="1:13" x14ac:dyDescent="0.15">
      <c r="A109" s="113"/>
      <c r="B109" s="114"/>
      <c r="C109" s="110"/>
      <c r="D109" s="110"/>
      <c r="E109" s="83"/>
      <c r="F109" s="83"/>
      <c r="G109" s="83"/>
      <c r="H109" s="83"/>
      <c r="I109" s="81"/>
      <c r="J109" s="83"/>
      <c r="K109" s="83"/>
      <c r="L109" s="81"/>
      <c r="M109" s="81"/>
    </row>
    <row r="110" spans="1:13" x14ac:dyDescent="0.15">
      <c r="A110" s="113"/>
      <c r="B110" s="114"/>
      <c r="C110" s="110"/>
      <c r="D110" s="110"/>
      <c r="E110" s="83"/>
      <c r="F110" s="83"/>
      <c r="G110" s="83"/>
      <c r="H110" s="83"/>
      <c r="I110" s="81"/>
      <c r="J110" s="83"/>
      <c r="K110" s="83"/>
      <c r="L110" s="81"/>
      <c r="M110" s="81"/>
    </row>
    <row r="111" spans="1:13" x14ac:dyDescent="0.15">
      <c r="A111" s="113"/>
      <c r="B111" s="114"/>
      <c r="C111" s="110"/>
      <c r="D111" s="110"/>
      <c r="E111" s="83"/>
      <c r="F111" s="83"/>
      <c r="G111" s="83"/>
      <c r="H111" s="83"/>
      <c r="I111" s="81"/>
      <c r="J111" s="83"/>
      <c r="K111" s="83"/>
      <c r="L111" s="81"/>
      <c r="M111" s="81"/>
    </row>
    <row r="112" spans="1:13" x14ac:dyDescent="0.15">
      <c r="A112" s="113"/>
      <c r="B112" s="114"/>
      <c r="C112" s="110"/>
      <c r="D112" s="110"/>
      <c r="E112" s="83"/>
      <c r="F112" s="83"/>
      <c r="G112" s="83"/>
      <c r="H112" s="83"/>
      <c r="I112" s="81"/>
      <c r="J112" s="83"/>
      <c r="K112" s="83"/>
      <c r="L112" s="81"/>
      <c r="M112" s="81"/>
    </row>
    <row r="113" spans="1:13" x14ac:dyDescent="0.15">
      <c r="A113" s="113"/>
      <c r="B113" s="114"/>
      <c r="C113" s="110"/>
      <c r="D113" s="110"/>
      <c r="E113" s="83"/>
      <c r="F113" s="83"/>
      <c r="G113" s="83"/>
      <c r="H113" s="83"/>
      <c r="I113" s="81"/>
      <c r="J113" s="83"/>
      <c r="K113" s="83"/>
      <c r="L113" s="81"/>
      <c r="M113" s="81"/>
    </row>
    <row r="114" spans="1:13" x14ac:dyDescent="0.15">
      <c r="A114" s="113"/>
      <c r="B114" s="114"/>
      <c r="C114" s="110"/>
      <c r="D114" s="110"/>
      <c r="E114" s="83"/>
      <c r="F114" s="83"/>
      <c r="G114" s="83"/>
      <c r="H114" s="83"/>
      <c r="I114" s="81"/>
      <c r="J114" s="83"/>
      <c r="K114" s="83"/>
      <c r="L114" s="81"/>
      <c r="M114" s="81"/>
    </row>
    <row r="115" spans="1:13" x14ac:dyDescent="0.15">
      <c r="A115" s="113"/>
      <c r="B115" s="114"/>
      <c r="C115" s="110"/>
      <c r="D115" s="110"/>
      <c r="E115" s="83"/>
      <c r="F115" s="83"/>
      <c r="G115" s="83"/>
      <c r="H115" s="83"/>
      <c r="I115" s="81"/>
      <c r="J115" s="83"/>
      <c r="K115" s="83"/>
      <c r="L115" s="81"/>
      <c r="M115" s="81"/>
    </row>
    <row r="116" spans="1:13" x14ac:dyDescent="0.15">
      <c r="A116" s="113"/>
      <c r="B116" s="114"/>
      <c r="C116" s="110"/>
      <c r="D116" s="110"/>
      <c r="E116" s="83"/>
      <c r="F116" s="83"/>
      <c r="G116" s="83"/>
      <c r="H116" s="83"/>
      <c r="I116" s="81"/>
      <c r="J116" s="83"/>
      <c r="K116" s="83"/>
      <c r="L116" s="81"/>
      <c r="M116" s="81"/>
    </row>
    <row r="117" spans="1:13" x14ac:dyDescent="0.15">
      <c r="A117" s="113"/>
      <c r="B117" s="114"/>
      <c r="C117" s="110"/>
      <c r="D117" s="110"/>
      <c r="E117" s="83"/>
      <c r="F117" s="83"/>
      <c r="G117" s="83"/>
      <c r="H117" s="83"/>
      <c r="I117" s="81"/>
      <c r="J117" s="83"/>
      <c r="K117" s="83"/>
      <c r="L117" s="81"/>
      <c r="M117" s="81"/>
    </row>
    <row r="118" spans="1:13" x14ac:dyDescent="0.15">
      <c r="A118" s="113"/>
      <c r="B118" s="114"/>
      <c r="C118" s="110"/>
      <c r="D118" s="110"/>
      <c r="E118" s="83"/>
      <c r="F118" s="83"/>
      <c r="G118" s="83"/>
      <c r="H118" s="83"/>
      <c r="I118" s="81"/>
      <c r="J118" s="83"/>
      <c r="K118" s="83"/>
      <c r="L118" s="81"/>
      <c r="M118" s="81"/>
    </row>
    <row r="119" spans="1:13" x14ac:dyDescent="0.15">
      <c r="A119" s="113"/>
      <c r="B119" s="114"/>
      <c r="C119" s="110"/>
      <c r="D119" s="110"/>
      <c r="E119" s="83"/>
      <c r="F119" s="83"/>
      <c r="G119" s="83"/>
      <c r="H119" s="83"/>
      <c r="I119" s="81"/>
      <c r="J119" s="83"/>
      <c r="K119" s="83"/>
      <c r="L119" s="81"/>
      <c r="M119" s="81"/>
    </row>
    <row r="120" spans="1:13" x14ac:dyDescent="0.15">
      <c r="A120" s="113"/>
      <c r="B120" s="114"/>
      <c r="C120" s="110"/>
      <c r="D120" s="110"/>
      <c r="E120" s="83"/>
      <c r="F120" s="83"/>
      <c r="G120" s="83"/>
      <c r="H120" s="83"/>
      <c r="I120" s="81"/>
      <c r="J120" s="83"/>
      <c r="K120" s="83"/>
      <c r="L120" s="81"/>
      <c r="M120" s="81"/>
    </row>
    <row r="121" spans="1:13" x14ac:dyDescent="0.15">
      <c r="A121" s="113"/>
      <c r="B121" s="114"/>
      <c r="C121" s="110"/>
      <c r="D121" s="110"/>
      <c r="E121" s="83"/>
      <c r="F121" s="83"/>
      <c r="G121" s="83"/>
      <c r="H121" s="83"/>
      <c r="I121" s="81"/>
      <c r="J121" s="83"/>
      <c r="K121" s="83"/>
      <c r="L121" s="81"/>
      <c r="M121" s="81"/>
    </row>
    <row r="122" spans="1:13" x14ac:dyDescent="0.15">
      <c r="A122" s="113"/>
      <c r="B122" s="114"/>
      <c r="C122" s="110"/>
      <c r="D122" s="110"/>
      <c r="E122" s="83"/>
      <c r="F122" s="83"/>
      <c r="G122" s="83"/>
      <c r="H122" s="83"/>
      <c r="I122" s="81"/>
      <c r="J122" s="83"/>
      <c r="K122" s="83"/>
      <c r="L122" s="81"/>
      <c r="M122" s="81"/>
    </row>
    <row r="123" spans="1:13" x14ac:dyDescent="0.15">
      <c r="A123" s="113"/>
      <c r="B123" s="114"/>
      <c r="C123" s="110"/>
      <c r="D123" s="110"/>
      <c r="E123" s="83"/>
      <c r="F123" s="83"/>
      <c r="G123" s="83"/>
      <c r="H123" s="83"/>
      <c r="I123" s="81"/>
      <c r="J123" s="83"/>
      <c r="K123" s="83"/>
      <c r="L123" s="81"/>
      <c r="M123" s="81"/>
    </row>
    <row r="124" spans="1:13" x14ac:dyDescent="0.15">
      <c r="A124" s="113"/>
      <c r="B124" s="114"/>
      <c r="C124" s="110"/>
      <c r="D124" s="110"/>
      <c r="E124" s="83"/>
      <c r="F124" s="83"/>
      <c r="G124" s="83"/>
      <c r="H124" s="83"/>
      <c r="I124" s="81"/>
      <c r="J124" s="83"/>
      <c r="K124" s="83"/>
      <c r="L124" s="81"/>
      <c r="M124" s="81"/>
    </row>
    <row r="125" spans="1:13" x14ac:dyDescent="0.15">
      <c r="A125" s="113"/>
      <c r="B125" s="114"/>
      <c r="C125" s="110"/>
      <c r="D125" s="110"/>
      <c r="E125" s="83"/>
      <c r="F125" s="83"/>
      <c r="G125" s="83"/>
      <c r="H125" s="83"/>
      <c r="I125" s="81"/>
      <c r="J125" s="83"/>
      <c r="K125" s="83"/>
      <c r="L125" s="81"/>
      <c r="M125" s="81"/>
    </row>
    <row r="126" spans="1:13" x14ac:dyDescent="0.15">
      <c r="A126" s="113"/>
      <c r="B126" s="114"/>
      <c r="C126" s="110"/>
      <c r="D126" s="110"/>
      <c r="E126" s="83"/>
      <c r="F126" s="83"/>
      <c r="G126" s="83"/>
      <c r="H126" s="83"/>
      <c r="I126" s="81"/>
      <c r="J126" s="83"/>
      <c r="K126" s="83"/>
      <c r="L126" s="81"/>
      <c r="M126" s="81"/>
    </row>
    <row r="127" spans="1:13" x14ac:dyDescent="0.15">
      <c r="A127" s="113"/>
      <c r="B127" s="114"/>
      <c r="C127" s="110"/>
      <c r="D127" s="110"/>
      <c r="E127" s="83"/>
      <c r="F127" s="83"/>
      <c r="G127" s="83"/>
      <c r="H127" s="83"/>
      <c r="I127" s="81"/>
      <c r="J127" s="83"/>
      <c r="K127" s="83"/>
      <c r="L127" s="81"/>
      <c r="M127" s="81"/>
    </row>
    <row r="128" spans="1:13" x14ac:dyDescent="0.15">
      <c r="A128" s="113"/>
      <c r="B128" s="114"/>
      <c r="C128" s="110"/>
      <c r="D128" s="110"/>
      <c r="E128" s="83"/>
      <c r="F128" s="83"/>
      <c r="G128" s="83"/>
      <c r="H128" s="83"/>
      <c r="I128" s="81"/>
      <c r="J128" s="83"/>
      <c r="K128" s="83"/>
      <c r="L128" s="81"/>
      <c r="M128" s="81"/>
    </row>
    <row r="129" spans="1:13" x14ac:dyDescent="0.15">
      <c r="A129" s="113"/>
      <c r="B129" s="114"/>
      <c r="C129" s="110"/>
      <c r="D129" s="110"/>
      <c r="E129" s="83"/>
      <c r="F129" s="83"/>
      <c r="G129" s="83"/>
      <c r="H129" s="83"/>
      <c r="I129" s="81"/>
      <c r="J129" s="83"/>
      <c r="K129" s="83"/>
      <c r="L129" s="81"/>
      <c r="M129" s="81"/>
    </row>
    <row r="130" spans="1:13" x14ac:dyDescent="0.15">
      <c r="A130" s="113"/>
      <c r="B130" s="114"/>
      <c r="C130" s="110"/>
      <c r="D130" s="110"/>
      <c r="E130" s="83"/>
      <c r="F130" s="83"/>
      <c r="G130" s="83"/>
      <c r="H130" s="83"/>
      <c r="I130" s="81"/>
      <c r="J130" s="83"/>
      <c r="K130" s="83"/>
      <c r="L130" s="81"/>
      <c r="M130" s="81"/>
    </row>
    <row r="131" spans="1:13" x14ac:dyDescent="0.15">
      <c r="A131" s="113"/>
      <c r="B131" s="114"/>
      <c r="C131" s="110"/>
      <c r="D131" s="110"/>
      <c r="E131" s="83"/>
      <c r="F131" s="83"/>
      <c r="G131" s="83"/>
      <c r="H131" s="83"/>
      <c r="I131" s="81"/>
      <c r="J131" s="83"/>
      <c r="K131" s="83"/>
      <c r="L131" s="81"/>
      <c r="M131" s="81"/>
    </row>
    <row r="132" spans="1:13" x14ac:dyDescent="0.15">
      <c r="A132" s="113"/>
      <c r="B132" s="114"/>
      <c r="C132" s="110"/>
      <c r="D132" s="110"/>
      <c r="E132" s="83"/>
      <c r="F132" s="83"/>
      <c r="G132" s="83"/>
      <c r="H132" s="83"/>
      <c r="I132" s="81"/>
      <c r="J132" s="83"/>
      <c r="K132" s="83"/>
      <c r="L132" s="81"/>
      <c r="M132" s="81"/>
    </row>
    <row r="133" spans="1:13" x14ac:dyDescent="0.15">
      <c r="A133" s="113"/>
      <c r="B133" s="114"/>
      <c r="C133" s="110"/>
      <c r="D133" s="110"/>
      <c r="E133" s="83"/>
      <c r="F133" s="83"/>
      <c r="G133" s="83"/>
      <c r="H133" s="83"/>
      <c r="I133" s="81"/>
      <c r="J133" s="83"/>
      <c r="K133" s="83"/>
      <c r="L133" s="81"/>
      <c r="M133" s="81"/>
    </row>
    <row r="134" spans="1:13" x14ac:dyDescent="0.15">
      <c r="A134" s="113"/>
      <c r="B134" s="114"/>
      <c r="C134" s="110"/>
      <c r="D134" s="110"/>
      <c r="E134" s="83"/>
      <c r="F134" s="83"/>
      <c r="G134" s="83"/>
      <c r="H134" s="83"/>
      <c r="I134" s="81"/>
      <c r="J134" s="83"/>
      <c r="K134" s="83"/>
      <c r="L134" s="81"/>
      <c r="M134" s="81"/>
    </row>
    <row r="135" spans="1:13" x14ac:dyDescent="0.15">
      <c r="A135" s="113"/>
      <c r="B135" s="114"/>
      <c r="C135" s="110"/>
      <c r="D135" s="110"/>
      <c r="E135" s="83"/>
      <c r="F135" s="83"/>
      <c r="G135" s="83"/>
      <c r="H135" s="83"/>
      <c r="I135" s="81"/>
      <c r="J135" s="83"/>
      <c r="K135" s="83"/>
      <c r="L135" s="81"/>
      <c r="M135" s="81"/>
    </row>
    <row r="136" spans="1:13" x14ac:dyDescent="0.15">
      <c r="A136" s="113"/>
      <c r="B136" s="114"/>
      <c r="C136" s="110"/>
      <c r="D136" s="110"/>
      <c r="E136" s="83"/>
      <c r="F136" s="83"/>
      <c r="G136" s="83"/>
      <c r="H136" s="83"/>
      <c r="I136" s="81"/>
      <c r="J136" s="83"/>
      <c r="K136" s="83"/>
      <c r="L136" s="81"/>
      <c r="M136" s="81"/>
    </row>
    <row r="137" spans="1:13" x14ac:dyDescent="0.15">
      <c r="A137" s="113"/>
      <c r="B137" s="114"/>
      <c r="C137" s="110"/>
      <c r="D137" s="110"/>
      <c r="E137" s="83"/>
      <c r="F137" s="83"/>
      <c r="G137" s="83"/>
      <c r="H137" s="83"/>
      <c r="I137" s="81"/>
      <c r="J137" s="83"/>
      <c r="K137" s="83"/>
      <c r="L137" s="81"/>
      <c r="M137" s="81"/>
    </row>
    <row r="138" spans="1:13" x14ac:dyDescent="0.15">
      <c r="A138" s="113"/>
      <c r="B138" s="114"/>
      <c r="C138" s="110"/>
      <c r="D138" s="110"/>
      <c r="E138" s="83"/>
      <c r="F138" s="83"/>
      <c r="G138" s="83"/>
      <c r="H138" s="83"/>
      <c r="I138" s="81"/>
      <c r="J138" s="83"/>
      <c r="K138" s="83"/>
      <c r="L138" s="81"/>
      <c r="M138" s="81"/>
    </row>
    <row r="139" spans="1:13" x14ac:dyDescent="0.15">
      <c r="A139" s="113"/>
      <c r="B139" s="114"/>
      <c r="C139" s="110"/>
      <c r="D139" s="110"/>
      <c r="E139" s="83"/>
      <c r="F139" s="83"/>
      <c r="G139" s="83"/>
      <c r="H139" s="83"/>
      <c r="I139" s="81"/>
      <c r="J139" s="83"/>
      <c r="K139" s="83"/>
      <c r="L139" s="81"/>
      <c r="M139" s="81"/>
    </row>
    <row r="140" spans="1:13" x14ac:dyDescent="0.15">
      <c r="A140" s="113"/>
      <c r="B140" s="114"/>
      <c r="C140" s="110"/>
      <c r="D140" s="110"/>
      <c r="E140" s="83"/>
      <c r="F140" s="83"/>
      <c r="G140" s="83"/>
      <c r="H140" s="83"/>
      <c r="I140" s="81"/>
      <c r="J140" s="83"/>
      <c r="K140" s="83"/>
      <c r="L140" s="81"/>
      <c r="M140" s="81"/>
    </row>
    <row r="141" spans="1:13" x14ac:dyDescent="0.15">
      <c r="A141" s="113"/>
      <c r="B141" s="114"/>
      <c r="C141" s="110"/>
      <c r="D141" s="110"/>
      <c r="E141" s="83"/>
      <c r="F141" s="83"/>
      <c r="G141" s="83"/>
      <c r="H141" s="83"/>
      <c r="I141" s="81"/>
      <c r="J141" s="83"/>
      <c r="K141" s="83"/>
      <c r="L141" s="81"/>
      <c r="M141" s="81"/>
    </row>
    <row r="142" spans="1:13" x14ac:dyDescent="0.15">
      <c r="A142" s="113"/>
      <c r="B142" s="114"/>
      <c r="C142" s="110"/>
      <c r="D142" s="110"/>
      <c r="E142" s="83"/>
      <c r="F142" s="83"/>
      <c r="G142" s="83"/>
      <c r="H142" s="83"/>
      <c r="I142" s="81"/>
      <c r="J142" s="83"/>
      <c r="K142" s="83"/>
      <c r="L142" s="81"/>
      <c r="M142" s="81"/>
    </row>
    <row r="143" spans="1:13" x14ac:dyDescent="0.15">
      <c r="A143" s="113"/>
      <c r="B143" s="114"/>
      <c r="C143" s="110"/>
      <c r="D143" s="110"/>
      <c r="E143" s="83"/>
      <c r="F143" s="83"/>
      <c r="G143" s="83"/>
      <c r="H143" s="83"/>
      <c r="I143" s="81"/>
      <c r="J143" s="83"/>
      <c r="K143" s="83"/>
      <c r="L143" s="81"/>
      <c r="M143" s="81"/>
    </row>
    <row r="144" spans="1:13" x14ac:dyDescent="0.15">
      <c r="A144" s="113"/>
      <c r="B144" s="114"/>
      <c r="C144" s="110"/>
      <c r="D144" s="110"/>
      <c r="E144" s="83"/>
      <c r="F144" s="83"/>
      <c r="G144" s="83"/>
      <c r="H144" s="83"/>
      <c r="I144" s="81"/>
      <c r="J144" s="83"/>
      <c r="K144" s="83"/>
      <c r="L144" s="81"/>
      <c r="M144" s="81"/>
    </row>
    <row r="145" spans="1:13" x14ac:dyDescent="0.15">
      <c r="A145" s="113"/>
      <c r="B145" s="114"/>
      <c r="C145" s="110"/>
      <c r="D145" s="110"/>
      <c r="E145" s="83"/>
      <c r="F145" s="83"/>
      <c r="G145" s="83"/>
      <c r="H145" s="83"/>
      <c r="I145" s="81"/>
      <c r="J145" s="83"/>
      <c r="K145" s="83"/>
      <c r="L145" s="81"/>
      <c r="M145" s="81"/>
    </row>
    <row r="146" spans="1:13" x14ac:dyDescent="0.15">
      <c r="A146" s="113"/>
      <c r="B146" s="114"/>
      <c r="C146" s="110"/>
      <c r="D146" s="110"/>
      <c r="E146" s="83"/>
      <c r="F146" s="83"/>
      <c r="G146" s="83"/>
      <c r="H146" s="83"/>
      <c r="I146" s="81"/>
      <c r="J146" s="83"/>
      <c r="K146" s="83"/>
      <c r="L146" s="81"/>
      <c r="M146" s="81"/>
    </row>
    <row r="147" spans="1:13" x14ac:dyDescent="0.15">
      <c r="A147" s="113"/>
      <c r="B147" s="114"/>
      <c r="C147" s="110"/>
      <c r="D147" s="110"/>
      <c r="E147" s="83"/>
      <c r="F147" s="83"/>
      <c r="G147" s="83"/>
      <c r="H147" s="83"/>
      <c r="I147" s="81"/>
      <c r="J147" s="83"/>
      <c r="K147" s="83"/>
      <c r="L147" s="81"/>
      <c r="M147" s="81"/>
    </row>
    <row r="148" spans="1:13" x14ac:dyDescent="0.15">
      <c r="A148" s="113"/>
      <c r="B148" s="114"/>
      <c r="C148" s="110"/>
      <c r="D148" s="110"/>
      <c r="E148" s="83"/>
      <c r="F148" s="83"/>
      <c r="G148" s="83"/>
      <c r="H148" s="83"/>
      <c r="I148" s="81"/>
      <c r="J148" s="83"/>
      <c r="K148" s="83"/>
      <c r="L148" s="81"/>
      <c r="M148" s="81"/>
    </row>
    <row r="149" spans="1:13" x14ac:dyDescent="0.15">
      <c r="A149" s="113"/>
      <c r="B149" s="114"/>
      <c r="C149" s="110"/>
      <c r="D149" s="110"/>
      <c r="E149" s="83"/>
      <c r="F149" s="83"/>
      <c r="G149" s="83"/>
      <c r="H149" s="83"/>
      <c r="I149" s="81"/>
      <c r="J149" s="83"/>
      <c r="K149" s="83"/>
      <c r="L149" s="81"/>
      <c r="M149" s="81"/>
    </row>
    <row r="150" spans="1:13" x14ac:dyDescent="0.15">
      <c r="A150" s="113"/>
      <c r="B150" s="114"/>
      <c r="C150" s="110"/>
      <c r="D150" s="110"/>
      <c r="E150" s="83"/>
      <c r="F150" s="83"/>
      <c r="G150" s="83"/>
      <c r="H150" s="83"/>
      <c r="I150" s="81"/>
      <c r="J150" s="83"/>
      <c r="K150" s="83"/>
      <c r="L150" s="81"/>
      <c r="M150" s="81"/>
    </row>
    <row r="151" spans="1:13" x14ac:dyDescent="0.15">
      <c r="A151" s="113"/>
      <c r="B151" s="114"/>
      <c r="C151" s="110"/>
      <c r="D151" s="110"/>
      <c r="E151" s="83"/>
      <c r="F151" s="83"/>
      <c r="G151" s="83"/>
      <c r="H151" s="83"/>
      <c r="I151" s="81"/>
      <c r="J151" s="83"/>
      <c r="K151" s="83"/>
      <c r="L151" s="81"/>
      <c r="M151" s="81"/>
    </row>
    <row r="152" spans="1:13" x14ac:dyDescent="0.15">
      <c r="A152" s="113"/>
      <c r="B152" s="114"/>
      <c r="C152" s="110"/>
      <c r="D152" s="110"/>
      <c r="E152" s="83"/>
      <c r="F152" s="83"/>
      <c r="G152" s="83"/>
      <c r="H152" s="83"/>
      <c r="I152" s="81"/>
      <c r="J152" s="83"/>
      <c r="K152" s="83"/>
      <c r="L152" s="81"/>
      <c r="M152" s="81"/>
    </row>
    <row r="153" spans="1:13" x14ac:dyDescent="0.15">
      <c r="A153" s="113"/>
      <c r="B153" s="114"/>
      <c r="C153" s="110"/>
      <c r="D153" s="110"/>
      <c r="E153" s="83"/>
      <c r="F153" s="83"/>
      <c r="G153" s="83"/>
      <c r="H153" s="83"/>
      <c r="I153" s="81"/>
      <c r="J153" s="83"/>
      <c r="K153" s="83"/>
      <c r="L153" s="81"/>
      <c r="M153" s="81"/>
    </row>
    <row r="154" spans="1:13" x14ac:dyDescent="0.15">
      <c r="A154" s="113"/>
      <c r="B154" s="114"/>
      <c r="C154" s="110"/>
      <c r="D154" s="110"/>
      <c r="E154" s="83"/>
      <c r="F154" s="83"/>
      <c r="G154" s="83"/>
      <c r="H154" s="83"/>
      <c r="I154" s="81"/>
      <c r="J154" s="83"/>
      <c r="K154" s="83"/>
      <c r="L154" s="81"/>
      <c r="M154" s="81"/>
    </row>
    <row r="155" spans="1:13" x14ac:dyDescent="0.15">
      <c r="A155" s="113"/>
      <c r="B155" s="114"/>
      <c r="C155" s="110"/>
      <c r="D155" s="110"/>
      <c r="E155" s="83"/>
      <c r="F155" s="83"/>
      <c r="G155" s="83"/>
      <c r="H155" s="83"/>
      <c r="I155" s="81"/>
      <c r="J155" s="83"/>
      <c r="K155" s="83"/>
      <c r="L155" s="81"/>
      <c r="M155" s="81"/>
    </row>
    <row r="156" spans="1:13" x14ac:dyDescent="0.15">
      <c r="A156" s="113"/>
      <c r="B156" s="114"/>
      <c r="C156" s="110"/>
      <c r="D156" s="110"/>
      <c r="E156" s="83"/>
      <c r="F156" s="83"/>
      <c r="G156" s="83"/>
      <c r="H156" s="83"/>
      <c r="I156" s="81"/>
      <c r="J156" s="83"/>
      <c r="K156" s="83"/>
      <c r="L156" s="81"/>
      <c r="M156" s="81"/>
    </row>
    <row r="157" spans="1:13" x14ac:dyDescent="0.15">
      <c r="A157" s="113"/>
      <c r="B157" s="114"/>
      <c r="C157" s="110"/>
      <c r="D157" s="110"/>
      <c r="E157" s="83"/>
      <c r="F157" s="83"/>
      <c r="G157" s="83"/>
      <c r="H157" s="83"/>
      <c r="I157" s="81"/>
      <c r="J157" s="83"/>
      <c r="K157" s="83"/>
      <c r="L157" s="81"/>
      <c r="M157" s="81"/>
    </row>
    <row r="158" spans="1:13" x14ac:dyDescent="0.15">
      <c r="A158" s="113"/>
      <c r="B158" s="114"/>
      <c r="C158" s="110"/>
      <c r="D158" s="110"/>
      <c r="E158" s="83"/>
      <c r="F158" s="83"/>
      <c r="G158" s="83"/>
      <c r="H158" s="83"/>
      <c r="I158" s="81"/>
      <c r="J158" s="83"/>
      <c r="K158" s="83"/>
      <c r="L158" s="81"/>
      <c r="M158" s="81"/>
    </row>
    <row r="159" spans="1:13" x14ac:dyDescent="0.15">
      <c r="A159" s="113"/>
      <c r="B159" s="114"/>
      <c r="C159" s="110"/>
      <c r="D159" s="110"/>
      <c r="E159" s="83"/>
      <c r="F159" s="83"/>
      <c r="G159" s="83"/>
      <c r="H159" s="83"/>
      <c r="I159" s="81"/>
      <c r="J159" s="83"/>
      <c r="K159" s="83"/>
      <c r="L159" s="81"/>
      <c r="M159" s="81"/>
    </row>
    <row r="160" spans="1:13" x14ac:dyDescent="0.15">
      <c r="A160" s="113"/>
      <c r="B160" s="114"/>
      <c r="C160" s="110"/>
      <c r="D160" s="110"/>
      <c r="E160" s="83"/>
      <c r="F160" s="83"/>
      <c r="G160" s="83"/>
      <c r="H160" s="83"/>
      <c r="I160" s="81"/>
      <c r="J160" s="83"/>
      <c r="K160" s="83"/>
      <c r="L160" s="81"/>
      <c r="M160" s="81"/>
    </row>
    <row r="161" spans="1:13" x14ac:dyDescent="0.15">
      <c r="A161" s="113"/>
      <c r="B161" s="114"/>
      <c r="C161" s="110"/>
      <c r="D161" s="110"/>
      <c r="E161" s="83"/>
      <c r="F161" s="83"/>
      <c r="G161" s="83"/>
      <c r="H161" s="83"/>
      <c r="I161" s="81"/>
      <c r="J161" s="83"/>
      <c r="K161" s="83"/>
      <c r="L161" s="81"/>
      <c r="M161" s="81"/>
    </row>
    <row r="162" spans="1:13" x14ac:dyDescent="0.15">
      <c r="A162" s="113"/>
      <c r="B162" s="114"/>
      <c r="C162" s="110"/>
      <c r="D162" s="110"/>
      <c r="E162" s="83"/>
      <c r="F162" s="83"/>
      <c r="G162" s="83"/>
      <c r="H162" s="83"/>
      <c r="I162" s="81"/>
      <c r="J162" s="83"/>
      <c r="K162" s="83"/>
      <c r="L162" s="81"/>
      <c r="M162" s="81"/>
    </row>
    <row r="163" spans="1:13" x14ac:dyDescent="0.15">
      <c r="A163" s="113"/>
      <c r="B163" s="114"/>
      <c r="C163" s="110"/>
      <c r="D163" s="110"/>
      <c r="E163" s="83"/>
      <c r="F163" s="83"/>
      <c r="G163" s="83"/>
      <c r="H163" s="83"/>
      <c r="I163" s="81"/>
      <c r="J163" s="83"/>
      <c r="K163" s="83"/>
      <c r="L163" s="81"/>
      <c r="M163" s="81"/>
    </row>
    <row r="164" spans="1:13" x14ac:dyDescent="0.15">
      <c r="A164" s="113"/>
      <c r="B164" s="114"/>
      <c r="C164" s="110"/>
      <c r="D164" s="110"/>
      <c r="E164" s="83"/>
      <c r="F164" s="83"/>
      <c r="G164" s="83"/>
      <c r="H164" s="83"/>
      <c r="I164" s="81"/>
      <c r="J164" s="83"/>
      <c r="K164" s="83"/>
      <c r="L164" s="81"/>
      <c r="M164" s="81"/>
    </row>
    <row r="165" spans="1:13" x14ac:dyDescent="0.15">
      <c r="A165" s="113"/>
      <c r="B165" s="114"/>
      <c r="C165" s="110"/>
      <c r="D165" s="110"/>
      <c r="E165" s="83"/>
      <c r="F165" s="83"/>
      <c r="G165" s="83"/>
      <c r="H165" s="83"/>
      <c r="I165" s="81"/>
      <c r="J165" s="83"/>
      <c r="K165" s="83"/>
      <c r="L165" s="81"/>
      <c r="M165" s="81"/>
    </row>
    <row r="166" spans="1:13" x14ac:dyDescent="0.15">
      <c r="A166" s="113"/>
      <c r="B166" s="114"/>
      <c r="C166" s="110"/>
      <c r="D166" s="110"/>
      <c r="E166" s="83"/>
      <c r="F166" s="83"/>
      <c r="G166" s="83"/>
      <c r="H166" s="83"/>
      <c r="I166" s="81"/>
      <c r="J166" s="83"/>
      <c r="K166" s="83"/>
      <c r="L166" s="81"/>
      <c r="M166" s="81"/>
    </row>
    <row r="167" spans="1:13" x14ac:dyDescent="0.15">
      <c r="A167" s="113"/>
      <c r="B167" s="114"/>
      <c r="C167" s="110"/>
      <c r="D167" s="110"/>
      <c r="E167" s="83"/>
      <c r="F167" s="83"/>
      <c r="G167" s="83"/>
      <c r="H167" s="83"/>
      <c r="I167" s="81"/>
      <c r="J167" s="83"/>
      <c r="K167" s="83"/>
      <c r="L167" s="81"/>
      <c r="M167" s="81"/>
    </row>
    <row r="168" spans="1:13" x14ac:dyDescent="0.15">
      <c r="A168" s="113"/>
      <c r="B168" s="114"/>
      <c r="C168" s="110"/>
      <c r="D168" s="110"/>
      <c r="E168" s="83"/>
      <c r="F168" s="83"/>
      <c r="G168" s="83"/>
      <c r="H168" s="83"/>
      <c r="I168" s="81"/>
      <c r="J168" s="83"/>
      <c r="K168" s="83"/>
      <c r="L168" s="81"/>
      <c r="M168" s="81"/>
    </row>
    <row r="169" spans="1:13" x14ac:dyDescent="0.15">
      <c r="A169" s="113"/>
      <c r="B169" s="114"/>
      <c r="C169" s="110"/>
      <c r="D169" s="110"/>
      <c r="E169" s="83"/>
      <c r="F169" s="83"/>
      <c r="G169" s="83"/>
      <c r="H169" s="83"/>
      <c r="I169" s="81"/>
      <c r="J169" s="83"/>
      <c r="K169" s="83"/>
      <c r="L169" s="81"/>
      <c r="M169" s="81"/>
    </row>
    <row r="170" spans="1:13" x14ac:dyDescent="0.15">
      <c r="A170" s="113"/>
      <c r="B170" s="114"/>
      <c r="C170" s="110"/>
      <c r="D170" s="110"/>
      <c r="E170" s="83"/>
      <c r="F170" s="83"/>
      <c r="G170" s="83"/>
      <c r="H170" s="83"/>
      <c r="I170" s="81"/>
      <c r="J170" s="83"/>
      <c r="K170" s="83"/>
      <c r="L170" s="81"/>
      <c r="M170" s="81"/>
    </row>
    <row r="171" spans="1:13" x14ac:dyDescent="0.15">
      <c r="A171" s="113"/>
      <c r="B171" s="114"/>
      <c r="C171" s="110"/>
      <c r="D171" s="110"/>
      <c r="E171" s="83"/>
      <c r="F171" s="83"/>
      <c r="G171" s="83"/>
      <c r="H171" s="83"/>
      <c r="I171" s="81"/>
      <c r="J171" s="83"/>
      <c r="K171" s="83"/>
      <c r="L171" s="81"/>
      <c r="M171" s="81"/>
    </row>
    <row r="172" spans="1:13" x14ac:dyDescent="0.15">
      <c r="A172" s="113"/>
      <c r="B172" s="114"/>
      <c r="C172" s="110"/>
      <c r="D172" s="110"/>
      <c r="E172" s="83"/>
      <c r="F172" s="83"/>
      <c r="G172" s="83"/>
      <c r="H172" s="83"/>
      <c r="I172" s="81"/>
      <c r="J172" s="83"/>
      <c r="K172" s="83"/>
      <c r="L172" s="81"/>
      <c r="M172" s="81"/>
    </row>
    <row r="173" spans="1:13" x14ac:dyDescent="0.15">
      <c r="A173" s="113"/>
      <c r="B173" s="114"/>
      <c r="C173" s="110"/>
      <c r="D173" s="110"/>
      <c r="E173" s="83"/>
      <c r="F173" s="83"/>
      <c r="G173" s="83"/>
      <c r="H173" s="83"/>
      <c r="I173" s="81"/>
      <c r="J173" s="83"/>
      <c r="K173" s="83"/>
      <c r="L173" s="81"/>
      <c r="M173" s="81"/>
    </row>
    <row r="174" spans="1:13" x14ac:dyDescent="0.15">
      <c r="A174" s="113"/>
      <c r="B174" s="114"/>
      <c r="C174" s="110"/>
      <c r="D174" s="110"/>
      <c r="E174" s="83"/>
      <c r="F174" s="83"/>
      <c r="G174" s="83"/>
      <c r="H174" s="83"/>
      <c r="I174" s="81"/>
      <c r="J174" s="83"/>
      <c r="K174" s="83"/>
      <c r="L174" s="81"/>
      <c r="M174" s="81"/>
    </row>
    <row r="175" spans="1:13" x14ac:dyDescent="0.15">
      <c r="A175" s="113"/>
      <c r="B175" s="114"/>
      <c r="C175" s="110"/>
      <c r="D175" s="110"/>
      <c r="E175" s="83"/>
      <c r="F175" s="83"/>
      <c r="G175" s="83"/>
      <c r="H175" s="83"/>
      <c r="I175" s="81"/>
      <c r="J175" s="83"/>
      <c r="K175" s="83"/>
      <c r="L175" s="81"/>
      <c r="M175" s="81"/>
    </row>
    <row r="176" spans="1:13" x14ac:dyDescent="0.15">
      <c r="A176" s="113"/>
      <c r="B176" s="114"/>
      <c r="C176" s="110"/>
      <c r="D176" s="110"/>
      <c r="E176" s="83"/>
      <c r="F176" s="83"/>
      <c r="G176" s="83"/>
      <c r="H176" s="83"/>
      <c r="I176" s="81"/>
      <c r="J176" s="83"/>
      <c r="K176" s="83"/>
      <c r="L176" s="81"/>
      <c r="M176" s="81"/>
    </row>
    <row r="177" spans="1:13" x14ac:dyDescent="0.15">
      <c r="A177" s="113"/>
      <c r="B177" s="114"/>
      <c r="C177" s="110"/>
      <c r="D177" s="110"/>
      <c r="E177" s="83"/>
      <c r="F177" s="83"/>
      <c r="G177" s="83"/>
      <c r="H177" s="83"/>
      <c r="I177" s="81"/>
      <c r="J177" s="83"/>
      <c r="K177" s="83"/>
      <c r="L177" s="81"/>
      <c r="M177" s="81"/>
    </row>
    <row r="178" spans="1:13" x14ac:dyDescent="0.15">
      <c r="A178" s="113"/>
      <c r="B178" s="114"/>
      <c r="C178" s="110"/>
      <c r="D178" s="110"/>
      <c r="E178" s="83"/>
      <c r="F178" s="83"/>
      <c r="G178" s="83"/>
      <c r="H178" s="83"/>
      <c r="I178" s="81"/>
      <c r="J178" s="83"/>
      <c r="K178" s="83"/>
      <c r="L178" s="81"/>
      <c r="M178" s="81"/>
    </row>
    <row r="179" spans="1:13" x14ac:dyDescent="0.15">
      <c r="A179" s="113"/>
      <c r="B179" s="114"/>
      <c r="C179" s="110"/>
      <c r="D179" s="110"/>
      <c r="E179" s="83"/>
      <c r="F179" s="83"/>
      <c r="G179" s="83"/>
      <c r="H179" s="83"/>
      <c r="I179" s="81"/>
      <c r="J179" s="83"/>
      <c r="K179" s="83"/>
      <c r="L179" s="81"/>
      <c r="M179" s="81"/>
    </row>
    <row r="180" spans="1:13" x14ac:dyDescent="0.15">
      <c r="A180" s="113"/>
      <c r="B180" s="114"/>
      <c r="C180" s="110"/>
      <c r="D180" s="110"/>
      <c r="E180" s="83"/>
      <c r="F180" s="83"/>
      <c r="G180" s="83"/>
      <c r="H180" s="83"/>
      <c r="I180" s="81"/>
      <c r="J180" s="83"/>
      <c r="K180" s="83"/>
      <c r="L180" s="81"/>
      <c r="M180" s="81"/>
    </row>
    <row r="181" spans="1:13" x14ac:dyDescent="0.15">
      <c r="A181" s="113"/>
      <c r="B181" s="114"/>
      <c r="C181" s="110"/>
      <c r="D181" s="110"/>
      <c r="E181" s="83"/>
      <c r="F181" s="83"/>
      <c r="G181" s="83"/>
      <c r="H181" s="83"/>
      <c r="I181" s="81"/>
      <c r="J181" s="83"/>
      <c r="K181" s="83"/>
      <c r="L181" s="81"/>
      <c r="M181" s="81"/>
    </row>
    <row r="182" spans="1:13" x14ac:dyDescent="0.15">
      <c r="A182" s="113"/>
      <c r="B182" s="114"/>
      <c r="C182" s="110"/>
      <c r="D182" s="110"/>
      <c r="E182" s="83"/>
      <c r="F182" s="83"/>
      <c r="G182" s="83"/>
      <c r="H182" s="83"/>
      <c r="I182" s="81"/>
      <c r="J182" s="83"/>
      <c r="K182" s="83"/>
      <c r="L182" s="81"/>
      <c r="M182" s="81"/>
    </row>
    <row r="183" spans="1:13" x14ac:dyDescent="0.15">
      <c r="A183" s="113"/>
      <c r="B183" s="114"/>
      <c r="C183" s="110"/>
      <c r="D183" s="110"/>
      <c r="E183" s="83"/>
      <c r="F183" s="83"/>
      <c r="G183" s="83"/>
      <c r="H183" s="83"/>
      <c r="I183" s="81"/>
      <c r="J183" s="83"/>
      <c r="K183" s="83"/>
      <c r="L183" s="81"/>
      <c r="M183" s="81"/>
    </row>
    <row r="184" spans="1:13" x14ac:dyDescent="0.15">
      <c r="A184" s="113"/>
      <c r="B184" s="114"/>
      <c r="C184" s="110"/>
      <c r="D184" s="110"/>
      <c r="E184" s="83"/>
      <c r="F184" s="83"/>
      <c r="G184" s="83"/>
      <c r="H184" s="83"/>
      <c r="I184" s="81"/>
      <c r="J184" s="83"/>
      <c r="K184" s="83"/>
      <c r="L184" s="81"/>
      <c r="M184" s="81"/>
    </row>
    <row r="185" spans="1:13" x14ac:dyDescent="0.15">
      <c r="A185" s="113"/>
      <c r="B185" s="114"/>
      <c r="C185" s="110"/>
      <c r="D185" s="110"/>
      <c r="E185" s="83"/>
      <c r="F185" s="83"/>
      <c r="G185" s="83"/>
      <c r="H185" s="83"/>
      <c r="I185" s="81"/>
      <c r="J185" s="83"/>
      <c r="K185" s="83"/>
      <c r="L185" s="81"/>
      <c r="M185" s="81"/>
    </row>
    <row r="186" spans="1:13" x14ac:dyDescent="0.15">
      <c r="A186" s="113"/>
      <c r="B186" s="114"/>
      <c r="C186" s="110"/>
      <c r="D186" s="110"/>
      <c r="E186" s="83"/>
      <c r="F186" s="83"/>
      <c r="G186" s="83"/>
      <c r="H186" s="83"/>
      <c r="I186" s="81"/>
      <c r="J186" s="83"/>
      <c r="K186" s="83"/>
      <c r="L186" s="81"/>
      <c r="M186" s="81"/>
    </row>
    <row r="187" spans="1:13" x14ac:dyDescent="0.15">
      <c r="A187" s="113"/>
      <c r="B187" s="114"/>
      <c r="C187" s="110"/>
      <c r="D187" s="110"/>
      <c r="E187" s="83"/>
      <c r="F187" s="83"/>
      <c r="G187" s="83"/>
      <c r="H187" s="83"/>
      <c r="I187" s="81"/>
      <c r="J187" s="83"/>
      <c r="K187" s="83"/>
      <c r="L187" s="81"/>
      <c r="M187" s="81"/>
    </row>
    <row r="188" spans="1:13" x14ac:dyDescent="0.15">
      <c r="A188" s="113"/>
      <c r="B188" s="114"/>
      <c r="C188" s="110"/>
      <c r="D188" s="110"/>
      <c r="E188" s="83"/>
      <c r="F188" s="83"/>
      <c r="G188" s="83"/>
      <c r="H188" s="83"/>
      <c r="I188" s="81"/>
      <c r="J188" s="83"/>
      <c r="K188" s="83"/>
      <c r="L188" s="81"/>
      <c r="M188" s="81"/>
    </row>
    <row r="189" spans="1:13" x14ac:dyDescent="0.15">
      <c r="A189" s="113"/>
      <c r="B189" s="114"/>
      <c r="C189" s="110"/>
      <c r="D189" s="110"/>
      <c r="E189" s="83"/>
      <c r="F189" s="83"/>
      <c r="G189" s="83"/>
      <c r="H189" s="83"/>
      <c r="I189" s="81"/>
      <c r="J189" s="83"/>
      <c r="K189" s="83"/>
      <c r="L189" s="81"/>
      <c r="M189" s="81"/>
    </row>
    <row r="190" spans="1:13" x14ac:dyDescent="0.15">
      <c r="A190" s="113"/>
      <c r="B190" s="114"/>
      <c r="C190" s="110"/>
      <c r="D190" s="110"/>
      <c r="E190" s="83"/>
      <c r="F190" s="83"/>
      <c r="G190" s="83"/>
      <c r="H190" s="83"/>
      <c r="I190" s="81"/>
      <c r="J190" s="83"/>
      <c r="K190" s="83"/>
      <c r="L190" s="81"/>
      <c r="M190" s="81"/>
    </row>
    <row r="191" spans="1:13" x14ac:dyDescent="0.15">
      <c r="A191" s="113"/>
      <c r="B191" s="114"/>
      <c r="C191" s="110"/>
      <c r="D191" s="110"/>
      <c r="E191" s="83"/>
      <c r="F191" s="83"/>
      <c r="G191" s="83"/>
      <c r="H191" s="83"/>
      <c r="I191" s="81"/>
      <c r="J191" s="83"/>
      <c r="K191" s="83"/>
      <c r="L191" s="81"/>
      <c r="M191" s="81"/>
    </row>
    <row r="192" spans="1:13" x14ac:dyDescent="0.15">
      <c r="A192" s="113"/>
      <c r="B192" s="114"/>
      <c r="C192" s="110"/>
      <c r="D192" s="110"/>
      <c r="E192" s="83"/>
      <c r="F192" s="83"/>
      <c r="G192" s="83"/>
      <c r="H192" s="83"/>
      <c r="I192" s="81"/>
      <c r="J192" s="83"/>
      <c r="K192" s="83"/>
      <c r="L192" s="81"/>
      <c r="M192" s="81"/>
    </row>
    <row r="193" spans="1:13" x14ac:dyDescent="0.15">
      <c r="A193" s="113"/>
      <c r="B193" s="114"/>
      <c r="C193" s="110"/>
      <c r="D193" s="110"/>
      <c r="E193" s="83"/>
      <c r="F193" s="83"/>
      <c r="G193" s="83"/>
      <c r="H193" s="83"/>
      <c r="I193" s="81"/>
      <c r="J193" s="83"/>
      <c r="K193" s="83"/>
      <c r="L193" s="81"/>
      <c r="M193" s="81"/>
    </row>
    <row r="194" spans="1:13" x14ac:dyDescent="0.15">
      <c r="A194" s="113"/>
      <c r="B194" s="114"/>
      <c r="C194" s="110"/>
      <c r="D194" s="110"/>
      <c r="E194" s="83"/>
      <c r="F194" s="83"/>
      <c r="G194" s="83"/>
      <c r="H194" s="83"/>
      <c r="I194" s="81"/>
      <c r="J194" s="83"/>
      <c r="K194" s="83"/>
      <c r="L194" s="81"/>
      <c r="M194" s="81"/>
    </row>
    <row r="195" spans="1:13" x14ac:dyDescent="0.15">
      <c r="A195" s="113"/>
      <c r="B195" s="114"/>
      <c r="C195" s="110"/>
      <c r="D195" s="110"/>
      <c r="E195" s="83"/>
      <c r="F195" s="83"/>
      <c r="G195" s="83"/>
      <c r="H195" s="83"/>
      <c r="I195" s="81"/>
      <c r="J195" s="83"/>
      <c r="K195" s="83"/>
      <c r="L195" s="81"/>
      <c r="M195" s="81"/>
    </row>
    <row r="196" spans="1:13" x14ac:dyDescent="0.15">
      <c r="A196" s="113"/>
      <c r="B196" s="114"/>
      <c r="C196" s="110"/>
      <c r="D196" s="110"/>
      <c r="E196" s="83"/>
      <c r="F196" s="83"/>
      <c r="G196" s="83"/>
      <c r="H196" s="83"/>
      <c r="I196" s="81"/>
      <c r="J196" s="83"/>
      <c r="K196" s="83"/>
      <c r="L196" s="81"/>
      <c r="M196" s="81"/>
    </row>
    <row r="197" spans="1:13" x14ac:dyDescent="0.15">
      <c r="A197" s="113"/>
      <c r="B197" s="114"/>
      <c r="C197" s="110"/>
      <c r="D197" s="110"/>
      <c r="E197" s="83"/>
      <c r="F197" s="83"/>
      <c r="G197" s="83"/>
      <c r="H197" s="83"/>
      <c r="I197" s="81"/>
      <c r="J197" s="83"/>
      <c r="K197" s="83"/>
      <c r="L197" s="81"/>
      <c r="M197" s="81"/>
    </row>
    <row r="198" spans="1:13" x14ac:dyDescent="0.15">
      <c r="A198" s="113"/>
      <c r="B198" s="114"/>
      <c r="C198" s="110"/>
      <c r="D198" s="110"/>
      <c r="E198" s="83"/>
      <c r="F198" s="83"/>
      <c r="G198" s="83"/>
      <c r="H198" s="83"/>
      <c r="I198" s="81"/>
      <c r="J198" s="83"/>
      <c r="K198" s="83"/>
      <c r="L198" s="81"/>
      <c r="M198" s="81"/>
    </row>
    <row r="199" spans="1:13" x14ac:dyDescent="0.15">
      <c r="A199" s="113"/>
      <c r="B199" s="114"/>
      <c r="C199" s="110"/>
      <c r="D199" s="110"/>
      <c r="E199" s="83"/>
      <c r="F199" s="83"/>
      <c r="G199" s="83"/>
      <c r="H199" s="83"/>
      <c r="I199" s="81"/>
      <c r="J199" s="83"/>
      <c r="K199" s="83"/>
      <c r="L199" s="81"/>
      <c r="M199" s="81"/>
    </row>
    <row r="200" spans="1:13" x14ac:dyDescent="0.15">
      <c r="A200" s="113"/>
      <c r="B200" s="114"/>
      <c r="C200" s="110"/>
      <c r="D200" s="110"/>
      <c r="E200" s="83"/>
      <c r="F200" s="83"/>
      <c r="G200" s="83"/>
      <c r="H200" s="83"/>
      <c r="I200" s="81"/>
      <c r="J200" s="83"/>
      <c r="K200" s="83"/>
      <c r="L200" s="81"/>
      <c r="M200" s="81"/>
    </row>
    <row r="201" spans="1:13" x14ac:dyDescent="0.15">
      <c r="A201" s="113"/>
      <c r="B201" s="114"/>
      <c r="C201" s="110"/>
      <c r="D201" s="110"/>
      <c r="E201" s="83"/>
      <c r="F201" s="83"/>
      <c r="G201" s="83"/>
      <c r="H201" s="83"/>
      <c r="I201" s="81"/>
      <c r="J201" s="83"/>
      <c r="K201" s="83"/>
      <c r="L201" s="81"/>
      <c r="M201" s="81"/>
    </row>
    <row r="202" spans="1:13" x14ac:dyDescent="0.15">
      <c r="A202" s="113"/>
      <c r="B202" s="114"/>
      <c r="C202" s="110"/>
      <c r="D202" s="110"/>
      <c r="E202" s="83"/>
      <c r="F202" s="83"/>
      <c r="G202" s="83"/>
      <c r="H202" s="83"/>
      <c r="I202" s="81"/>
      <c r="J202" s="83"/>
      <c r="K202" s="83"/>
      <c r="L202" s="81"/>
      <c r="M202" s="81"/>
    </row>
    <row r="203" spans="1:13" x14ac:dyDescent="0.15">
      <c r="A203" s="113"/>
      <c r="B203" s="114"/>
      <c r="C203" s="110"/>
      <c r="D203" s="110"/>
      <c r="E203" s="83"/>
      <c r="F203" s="83"/>
      <c r="G203" s="83"/>
      <c r="H203" s="83"/>
      <c r="I203" s="81"/>
      <c r="J203" s="83"/>
      <c r="K203" s="83"/>
      <c r="L203" s="81"/>
      <c r="M203" s="81"/>
    </row>
    <row r="204" spans="1:13" x14ac:dyDescent="0.15">
      <c r="A204" s="113"/>
      <c r="B204" s="114"/>
      <c r="C204" s="110"/>
      <c r="D204" s="110"/>
      <c r="E204" s="83"/>
      <c r="F204" s="83"/>
      <c r="G204" s="83"/>
      <c r="H204" s="83"/>
      <c r="I204" s="81"/>
      <c r="J204" s="83"/>
      <c r="K204" s="83"/>
      <c r="L204" s="81"/>
      <c r="M204" s="81"/>
    </row>
    <row r="205" spans="1:13" x14ac:dyDescent="0.15">
      <c r="A205" s="113"/>
      <c r="B205" s="114"/>
      <c r="C205" s="110"/>
      <c r="D205" s="110"/>
      <c r="E205" s="83"/>
      <c r="F205" s="83"/>
      <c r="G205" s="83"/>
      <c r="H205" s="83"/>
      <c r="I205" s="81"/>
      <c r="J205" s="83"/>
      <c r="K205" s="83"/>
      <c r="L205" s="81"/>
      <c r="M205" s="81"/>
    </row>
    <row r="206" spans="1:13" x14ac:dyDescent="0.15">
      <c r="A206" s="113"/>
      <c r="B206" s="114"/>
      <c r="C206" s="110"/>
      <c r="D206" s="110"/>
      <c r="E206" s="83"/>
      <c r="F206" s="83"/>
      <c r="G206" s="83"/>
      <c r="H206" s="83"/>
      <c r="I206" s="81"/>
      <c r="J206" s="83"/>
      <c r="K206" s="83"/>
      <c r="L206" s="81"/>
      <c r="M206" s="81"/>
    </row>
    <row r="207" spans="1:13" x14ac:dyDescent="0.15">
      <c r="A207" s="113"/>
      <c r="B207" s="114"/>
      <c r="C207" s="110"/>
      <c r="D207" s="110"/>
      <c r="E207" s="83"/>
      <c r="F207" s="83"/>
      <c r="G207" s="83"/>
      <c r="H207" s="83"/>
      <c r="I207" s="81"/>
      <c r="J207" s="83"/>
      <c r="K207" s="83"/>
      <c r="L207" s="81"/>
      <c r="M207" s="81"/>
    </row>
    <row r="208" spans="1:13" x14ac:dyDescent="0.15">
      <c r="A208" s="113"/>
      <c r="B208" s="114"/>
      <c r="C208" s="110"/>
      <c r="D208" s="110"/>
      <c r="E208" s="83"/>
      <c r="F208" s="83"/>
      <c r="G208" s="83"/>
      <c r="H208" s="83"/>
      <c r="I208" s="81"/>
      <c r="J208" s="83"/>
      <c r="K208" s="83"/>
      <c r="L208" s="81"/>
      <c r="M208" s="81"/>
    </row>
    <row r="209" spans="1:13" x14ac:dyDescent="0.15">
      <c r="A209" s="113"/>
      <c r="B209" s="114"/>
      <c r="C209" s="110"/>
      <c r="D209" s="110"/>
      <c r="E209" s="83"/>
      <c r="F209" s="83"/>
      <c r="G209" s="83"/>
      <c r="H209" s="83"/>
      <c r="I209" s="81"/>
      <c r="J209" s="83"/>
      <c r="K209" s="83"/>
      <c r="L209" s="81"/>
      <c r="M209" s="81"/>
    </row>
    <row r="210" spans="1:13" x14ac:dyDescent="0.15">
      <c r="A210" s="113"/>
      <c r="B210" s="114"/>
      <c r="C210" s="110"/>
      <c r="D210" s="110"/>
      <c r="E210" s="83"/>
      <c r="F210" s="83"/>
      <c r="G210" s="83"/>
      <c r="H210" s="83"/>
      <c r="I210" s="81"/>
      <c r="J210" s="83"/>
      <c r="K210" s="83"/>
      <c r="L210" s="81"/>
      <c r="M210" s="81"/>
    </row>
    <row r="211" spans="1:13" x14ac:dyDescent="0.15">
      <c r="A211" s="113"/>
      <c r="B211" s="114"/>
      <c r="C211" s="110"/>
      <c r="D211" s="110"/>
      <c r="E211" s="83"/>
      <c r="F211" s="83"/>
      <c r="G211" s="83"/>
      <c r="H211" s="83"/>
      <c r="I211" s="81"/>
      <c r="J211" s="83"/>
      <c r="K211" s="83"/>
      <c r="L211" s="81"/>
      <c r="M211" s="81"/>
    </row>
    <row r="212" spans="1:13" x14ac:dyDescent="0.15">
      <c r="A212" s="113"/>
      <c r="B212" s="114"/>
      <c r="C212" s="110"/>
      <c r="D212" s="110"/>
      <c r="E212" s="83"/>
      <c r="F212" s="83"/>
      <c r="G212" s="83"/>
      <c r="H212" s="83"/>
      <c r="I212" s="81"/>
      <c r="J212" s="83"/>
      <c r="K212" s="83"/>
      <c r="L212" s="81"/>
      <c r="M212" s="81"/>
    </row>
    <row r="213" spans="1:13" x14ac:dyDescent="0.15">
      <c r="A213" s="113"/>
      <c r="B213" s="114"/>
      <c r="C213" s="110"/>
      <c r="D213" s="110"/>
      <c r="E213" s="83"/>
      <c r="F213" s="83"/>
      <c r="G213" s="83"/>
      <c r="H213" s="83"/>
      <c r="I213" s="81"/>
      <c r="J213" s="83"/>
      <c r="K213" s="83"/>
      <c r="L213" s="81"/>
      <c r="M213" s="81"/>
    </row>
    <row r="214" spans="1:13" x14ac:dyDescent="0.15">
      <c r="A214" s="113"/>
      <c r="B214" s="114"/>
      <c r="C214" s="110"/>
      <c r="D214" s="110"/>
      <c r="E214" s="83"/>
      <c r="F214" s="83"/>
      <c r="G214" s="83"/>
      <c r="H214" s="83"/>
      <c r="I214" s="81"/>
      <c r="J214" s="83"/>
      <c r="K214" s="83"/>
      <c r="L214" s="81"/>
      <c r="M214" s="81"/>
    </row>
    <row r="215" spans="1:13" x14ac:dyDescent="0.15">
      <c r="A215" s="113"/>
      <c r="B215" s="114"/>
      <c r="C215" s="110"/>
      <c r="D215" s="110"/>
      <c r="E215" s="83"/>
      <c r="F215" s="83"/>
      <c r="G215" s="83"/>
      <c r="H215" s="83"/>
      <c r="I215" s="81"/>
      <c r="J215" s="83"/>
      <c r="K215" s="83"/>
      <c r="L215" s="81"/>
      <c r="M215" s="81"/>
    </row>
    <row r="216" spans="1:13" x14ac:dyDescent="0.15">
      <c r="A216" s="113"/>
      <c r="B216" s="114"/>
      <c r="C216" s="110"/>
      <c r="D216" s="110"/>
      <c r="E216" s="83"/>
      <c r="F216" s="83"/>
      <c r="G216" s="83"/>
      <c r="H216" s="83"/>
      <c r="I216" s="81"/>
      <c r="J216" s="83"/>
      <c r="K216" s="83"/>
      <c r="L216" s="81"/>
      <c r="M216" s="81"/>
    </row>
    <row r="217" spans="1:13" x14ac:dyDescent="0.15">
      <c r="A217" s="113"/>
      <c r="B217" s="114"/>
      <c r="C217" s="110"/>
      <c r="D217" s="110"/>
      <c r="E217" s="83"/>
      <c r="F217" s="83"/>
      <c r="G217" s="83"/>
      <c r="H217" s="83"/>
      <c r="I217" s="81"/>
      <c r="J217" s="83"/>
      <c r="K217" s="83"/>
      <c r="L217" s="81"/>
      <c r="M217" s="81"/>
    </row>
    <row r="218" spans="1:13" x14ac:dyDescent="0.15">
      <c r="A218" s="113"/>
      <c r="B218" s="114"/>
      <c r="C218" s="110"/>
      <c r="D218" s="110"/>
      <c r="E218" s="83"/>
      <c r="F218" s="83"/>
      <c r="G218" s="83"/>
      <c r="H218" s="83"/>
      <c r="I218" s="81"/>
      <c r="J218" s="83"/>
      <c r="K218" s="83"/>
      <c r="L218" s="81"/>
      <c r="M218" s="81"/>
    </row>
    <row r="219" spans="1:13" x14ac:dyDescent="0.15">
      <c r="A219" s="113"/>
      <c r="B219" s="114"/>
      <c r="C219" s="110"/>
      <c r="D219" s="110"/>
      <c r="E219" s="83"/>
      <c r="F219" s="83"/>
      <c r="G219" s="83"/>
      <c r="H219" s="83"/>
      <c r="I219" s="81"/>
      <c r="J219" s="83"/>
      <c r="K219" s="83"/>
      <c r="L219" s="81"/>
      <c r="M219" s="81"/>
    </row>
    <row r="220" spans="1:13" x14ac:dyDescent="0.15">
      <c r="A220" s="113"/>
      <c r="B220" s="114"/>
      <c r="C220" s="110"/>
      <c r="D220" s="110"/>
      <c r="E220" s="83"/>
      <c r="F220" s="83"/>
      <c r="G220" s="83"/>
      <c r="H220" s="83"/>
      <c r="I220" s="81"/>
      <c r="J220" s="83"/>
      <c r="K220" s="83"/>
      <c r="L220" s="81"/>
      <c r="M220" s="81"/>
    </row>
    <row r="221" spans="1:13" x14ac:dyDescent="0.15">
      <c r="A221" s="113"/>
      <c r="B221" s="114"/>
      <c r="C221" s="110"/>
      <c r="D221" s="110"/>
      <c r="E221" s="83"/>
      <c r="F221" s="83"/>
      <c r="G221" s="83"/>
      <c r="H221" s="83"/>
      <c r="I221" s="81"/>
      <c r="J221" s="83"/>
      <c r="K221" s="83"/>
      <c r="L221" s="81"/>
      <c r="M221" s="81"/>
    </row>
    <row r="222" spans="1:13" x14ac:dyDescent="0.15">
      <c r="A222" s="113"/>
      <c r="B222" s="114"/>
      <c r="C222" s="110"/>
      <c r="D222" s="110"/>
      <c r="E222" s="83"/>
      <c r="F222" s="83"/>
      <c r="G222" s="83"/>
      <c r="H222" s="83"/>
      <c r="I222" s="81"/>
      <c r="J222" s="83"/>
      <c r="K222" s="83"/>
      <c r="L222" s="81"/>
      <c r="M222" s="81"/>
    </row>
    <row r="223" spans="1:13" x14ac:dyDescent="0.15">
      <c r="A223" s="113"/>
      <c r="B223" s="114"/>
      <c r="C223" s="110"/>
      <c r="D223" s="110"/>
      <c r="E223" s="83"/>
      <c r="F223" s="83"/>
      <c r="G223" s="83"/>
      <c r="H223" s="83"/>
      <c r="I223" s="81"/>
      <c r="J223" s="83"/>
      <c r="K223" s="83"/>
      <c r="L223" s="81"/>
      <c r="M223" s="81"/>
    </row>
    <row r="224" spans="1:13" x14ac:dyDescent="0.15">
      <c r="A224" s="113"/>
      <c r="B224" s="114"/>
      <c r="C224" s="110"/>
      <c r="D224" s="110"/>
      <c r="E224" s="83"/>
      <c r="F224" s="83"/>
      <c r="G224" s="83"/>
      <c r="H224" s="83"/>
      <c r="I224" s="81"/>
      <c r="J224" s="83"/>
      <c r="K224" s="83"/>
      <c r="L224" s="81"/>
      <c r="M224" s="81"/>
    </row>
    <row r="225" spans="1:13" x14ac:dyDescent="0.15">
      <c r="A225" s="113"/>
      <c r="B225" s="114"/>
      <c r="C225" s="110"/>
      <c r="D225" s="110"/>
      <c r="E225" s="83"/>
      <c r="F225" s="83"/>
      <c r="G225" s="83"/>
      <c r="H225" s="83"/>
      <c r="I225" s="81"/>
      <c r="J225" s="83"/>
      <c r="K225" s="83"/>
      <c r="L225" s="81"/>
      <c r="M225" s="81"/>
    </row>
    <row r="226" spans="1:13" x14ac:dyDescent="0.15">
      <c r="A226" s="113"/>
      <c r="B226" s="114"/>
      <c r="C226" s="110"/>
      <c r="D226" s="110"/>
      <c r="E226" s="83"/>
      <c r="F226" s="83"/>
      <c r="G226" s="83"/>
      <c r="H226" s="83"/>
      <c r="I226" s="81"/>
      <c r="J226" s="83"/>
      <c r="K226" s="83"/>
      <c r="L226" s="81"/>
      <c r="M226" s="81"/>
    </row>
    <row r="227" spans="1:13" x14ac:dyDescent="0.15">
      <c r="A227" s="113"/>
      <c r="B227" s="114"/>
      <c r="C227" s="110"/>
      <c r="D227" s="110"/>
      <c r="E227" s="83"/>
      <c r="F227" s="83"/>
      <c r="G227" s="83"/>
      <c r="H227" s="83"/>
      <c r="I227" s="81"/>
      <c r="J227" s="83"/>
      <c r="K227" s="83"/>
      <c r="L227" s="81"/>
      <c r="M227" s="81"/>
    </row>
    <row r="228" spans="1:13" x14ac:dyDescent="0.15">
      <c r="A228" s="113"/>
      <c r="B228" s="114"/>
      <c r="C228" s="110"/>
      <c r="D228" s="110"/>
      <c r="E228" s="83"/>
      <c r="F228" s="83"/>
      <c r="G228" s="83"/>
      <c r="H228" s="83"/>
      <c r="I228" s="81"/>
      <c r="J228" s="83"/>
      <c r="K228" s="83"/>
      <c r="L228" s="81"/>
      <c r="M228" s="81"/>
    </row>
    <row r="229" spans="1:13" x14ac:dyDescent="0.15">
      <c r="A229" s="113"/>
      <c r="B229" s="114"/>
      <c r="C229" s="110"/>
      <c r="D229" s="110"/>
      <c r="E229" s="83"/>
      <c r="F229" s="83"/>
      <c r="G229" s="83"/>
      <c r="H229" s="83"/>
      <c r="I229" s="81"/>
      <c r="J229" s="83"/>
      <c r="K229" s="83"/>
      <c r="L229" s="81"/>
      <c r="M229" s="81"/>
    </row>
    <row r="230" spans="1:13" x14ac:dyDescent="0.15">
      <c r="A230" s="113"/>
      <c r="B230" s="114"/>
      <c r="C230" s="110"/>
      <c r="D230" s="110"/>
      <c r="E230" s="83"/>
      <c r="F230" s="83"/>
      <c r="G230" s="83"/>
      <c r="H230" s="83"/>
      <c r="I230" s="81"/>
      <c r="J230" s="83"/>
      <c r="K230" s="83"/>
      <c r="L230" s="81"/>
      <c r="M230" s="81"/>
    </row>
    <row r="231" spans="1:13" x14ac:dyDescent="0.15">
      <c r="A231" s="113"/>
      <c r="B231" s="114"/>
      <c r="C231" s="110"/>
      <c r="D231" s="110"/>
      <c r="E231" s="83"/>
      <c r="F231" s="83"/>
      <c r="G231" s="83"/>
      <c r="H231" s="83"/>
      <c r="I231" s="81"/>
      <c r="J231" s="83"/>
      <c r="K231" s="83"/>
      <c r="L231" s="81"/>
      <c r="M231" s="81"/>
    </row>
    <row r="232" spans="1:13" x14ac:dyDescent="0.15">
      <c r="A232" s="113"/>
      <c r="B232" s="114"/>
      <c r="C232" s="110"/>
      <c r="D232" s="110"/>
      <c r="E232" s="83"/>
      <c r="F232" s="83"/>
      <c r="G232" s="83"/>
      <c r="H232" s="83"/>
      <c r="I232" s="81"/>
      <c r="J232" s="83"/>
      <c r="K232" s="83"/>
      <c r="L232" s="81"/>
      <c r="M232" s="81"/>
    </row>
    <row r="233" spans="1:13" x14ac:dyDescent="0.15">
      <c r="A233" s="113"/>
      <c r="B233" s="114"/>
      <c r="C233" s="110"/>
      <c r="D233" s="110"/>
      <c r="E233" s="83"/>
      <c r="F233" s="83"/>
      <c r="G233" s="83"/>
      <c r="H233" s="83"/>
      <c r="I233" s="81"/>
      <c r="J233" s="83"/>
      <c r="K233" s="83"/>
      <c r="L233" s="81"/>
      <c r="M233" s="81"/>
    </row>
    <row r="234" spans="1:13" x14ac:dyDescent="0.15">
      <c r="A234" s="113"/>
      <c r="B234" s="114"/>
      <c r="C234" s="110"/>
      <c r="D234" s="110"/>
      <c r="E234" s="83"/>
      <c r="F234" s="83"/>
      <c r="G234" s="83"/>
      <c r="H234" s="83"/>
      <c r="I234" s="81"/>
      <c r="J234" s="83"/>
      <c r="K234" s="83"/>
      <c r="L234" s="81"/>
      <c r="M234" s="81"/>
    </row>
    <row r="235" spans="1:13" x14ac:dyDescent="0.15">
      <c r="A235" s="113"/>
      <c r="B235" s="114"/>
      <c r="C235" s="110"/>
      <c r="D235" s="110"/>
      <c r="E235" s="83"/>
      <c r="F235" s="83"/>
      <c r="G235" s="83"/>
      <c r="H235" s="83"/>
      <c r="I235" s="81"/>
      <c r="J235" s="83"/>
      <c r="K235" s="83"/>
      <c r="L235" s="81"/>
      <c r="M235" s="81"/>
    </row>
    <row r="236" spans="1:13" x14ac:dyDescent="0.15">
      <c r="A236" s="113"/>
      <c r="B236" s="114"/>
      <c r="C236" s="110"/>
      <c r="D236" s="110"/>
      <c r="E236" s="83"/>
      <c r="F236" s="83"/>
      <c r="G236" s="83"/>
      <c r="H236" s="83"/>
      <c r="I236" s="81"/>
      <c r="J236" s="83"/>
      <c r="K236" s="83"/>
      <c r="L236" s="81"/>
      <c r="M236" s="81"/>
    </row>
    <row r="237" spans="1:13" x14ac:dyDescent="0.15">
      <c r="A237" s="113"/>
      <c r="B237" s="114"/>
      <c r="C237" s="110"/>
      <c r="D237" s="110"/>
      <c r="E237" s="83"/>
      <c r="F237" s="83"/>
      <c r="G237" s="83"/>
      <c r="H237" s="83"/>
      <c r="I237" s="81"/>
      <c r="J237" s="83"/>
      <c r="K237" s="83"/>
      <c r="L237" s="81"/>
      <c r="M237" s="81"/>
    </row>
    <row r="238" spans="1:13" x14ac:dyDescent="0.15">
      <c r="A238" s="113"/>
      <c r="B238" s="114"/>
      <c r="C238" s="110"/>
      <c r="D238" s="110"/>
      <c r="E238" s="83"/>
      <c r="F238" s="83"/>
      <c r="G238" s="83"/>
      <c r="H238" s="83"/>
      <c r="I238" s="81"/>
      <c r="J238" s="83"/>
      <c r="K238" s="83"/>
      <c r="L238" s="81"/>
      <c r="M238" s="81"/>
    </row>
    <row r="239" spans="1:13" x14ac:dyDescent="0.15">
      <c r="A239" s="113"/>
      <c r="B239" s="114"/>
      <c r="C239" s="110"/>
      <c r="D239" s="110"/>
      <c r="E239" s="83"/>
      <c r="F239" s="83"/>
      <c r="G239" s="83"/>
      <c r="H239" s="83"/>
      <c r="I239" s="81"/>
      <c r="J239" s="83"/>
      <c r="K239" s="83"/>
      <c r="L239" s="81"/>
      <c r="M239" s="81"/>
    </row>
    <row r="240" spans="1:13" x14ac:dyDescent="0.15">
      <c r="A240" s="113"/>
      <c r="B240" s="114"/>
      <c r="C240" s="110"/>
      <c r="D240" s="110"/>
      <c r="E240" s="83"/>
      <c r="F240" s="83"/>
      <c r="G240" s="83"/>
      <c r="H240" s="83"/>
      <c r="I240" s="81"/>
      <c r="J240" s="83"/>
      <c r="K240" s="83"/>
      <c r="L240" s="81"/>
      <c r="M240" s="81"/>
    </row>
    <row r="241" spans="1:13" x14ac:dyDescent="0.15">
      <c r="A241" s="113"/>
      <c r="B241" s="114"/>
      <c r="C241" s="110"/>
      <c r="D241" s="110"/>
      <c r="E241" s="83"/>
      <c r="F241" s="83"/>
      <c r="G241" s="83"/>
      <c r="H241" s="83"/>
      <c r="I241" s="81"/>
      <c r="J241" s="83"/>
      <c r="K241" s="83"/>
      <c r="L241" s="81"/>
      <c r="M241" s="81"/>
    </row>
    <row r="242" spans="1:13" x14ac:dyDescent="0.15">
      <c r="A242" s="113"/>
      <c r="B242" s="114"/>
      <c r="C242" s="110"/>
      <c r="D242" s="110"/>
      <c r="E242" s="83"/>
      <c r="F242" s="83"/>
      <c r="G242" s="83"/>
      <c r="H242" s="83"/>
      <c r="I242" s="81"/>
      <c r="J242" s="83"/>
      <c r="K242" s="83"/>
      <c r="L242" s="81"/>
      <c r="M242" s="81"/>
    </row>
    <row r="243" spans="1:13" x14ac:dyDescent="0.15">
      <c r="A243" s="113"/>
      <c r="B243" s="114"/>
      <c r="C243" s="110"/>
      <c r="D243" s="110"/>
      <c r="E243" s="83"/>
      <c r="F243" s="83"/>
      <c r="G243" s="83"/>
      <c r="H243" s="83"/>
      <c r="I243" s="81"/>
      <c r="J243" s="83"/>
      <c r="K243" s="83"/>
      <c r="L243" s="81"/>
      <c r="M243" s="81"/>
    </row>
    <row r="244" spans="1:13" x14ac:dyDescent="0.15">
      <c r="A244" s="113"/>
      <c r="B244" s="114"/>
      <c r="C244" s="110"/>
      <c r="D244" s="110"/>
      <c r="E244" s="83"/>
      <c r="F244" s="83"/>
      <c r="G244" s="83"/>
      <c r="H244" s="83"/>
      <c r="I244" s="81"/>
      <c r="J244" s="83"/>
      <c r="K244" s="83"/>
      <c r="L244" s="81"/>
      <c r="M244" s="81"/>
    </row>
    <row r="245" spans="1:13" x14ac:dyDescent="0.15">
      <c r="A245" s="113"/>
      <c r="B245" s="114"/>
      <c r="C245" s="110"/>
      <c r="D245" s="110"/>
      <c r="E245" s="83"/>
      <c r="F245" s="83"/>
      <c r="G245" s="83"/>
      <c r="H245" s="83"/>
      <c r="I245" s="81"/>
      <c r="J245" s="83"/>
      <c r="K245" s="83"/>
      <c r="L245" s="81"/>
      <c r="M245" s="81"/>
    </row>
    <row r="246" spans="1:13" x14ac:dyDescent="0.15">
      <c r="A246" s="113"/>
      <c r="B246" s="114"/>
      <c r="C246" s="110"/>
      <c r="D246" s="110"/>
      <c r="E246" s="83"/>
      <c r="F246" s="83"/>
      <c r="G246" s="83"/>
      <c r="H246" s="83"/>
      <c r="I246" s="81"/>
      <c r="J246" s="83"/>
      <c r="K246" s="83"/>
      <c r="L246" s="81"/>
      <c r="M246" s="81"/>
    </row>
    <row r="247" spans="1:13" x14ac:dyDescent="0.15">
      <c r="A247" s="113"/>
      <c r="B247" s="114"/>
      <c r="C247" s="110"/>
      <c r="D247" s="110"/>
      <c r="E247" s="83"/>
      <c r="F247" s="83"/>
      <c r="G247" s="83"/>
      <c r="H247" s="83"/>
      <c r="I247" s="81"/>
      <c r="J247" s="83"/>
      <c r="K247" s="83"/>
      <c r="L247" s="81"/>
      <c r="M247" s="81"/>
    </row>
    <row r="248" spans="1:13" x14ac:dyDescent="0.15">
      <c r="A248" s="113"/>
      <c r="B248" s="114"/>
      <c r="C248" s="110"/>
      <c r="D248" s="110"/>
      <c r="E248" s="83"/>
      <c r="F248" s="83"/>
      <c r="G248" s="83"/>
      <c r="H248" s="83"/>
      <c r="I248" s="81"/>
      <c r="J248" s="83"/>
      <c r="K248" s="83"/>
      <c r="L248" s="81"/>
      <c r="M248" s="81"/>
    </row>
    <row r="249" spans="1:13" x14ac:dyDescent="0.15">
      <c r="A249" s="113"/>
      <c r="B249" s="114"/>
      <c r="C249" s="110"/>
      <c r="D249" s="110"/>
      <c r="E249" s="83"/>
      <c r="F249" s="83"/>
      <c r="G249" s="83"/>
      <c r="H249" s="83"/>
      <c r="I249" s="81"/>
      <c r="J249" s="83"/>
      <c r="K249" s="83"/>
      <c r="L249" s="81"/>
      <c r="M249" s="81"/>
    </row>
    <row r="250" spans="1:13" x14ac:dyDescent="0.15">
      <c r="A250" s="113"/>
      <c r="B250" s="114"/>
      <c r="C250" s="110"/>
      <c r="D250" s="110"/>
      <c r="E250" s="83"/>
      <c r="F250" s="83"/>
      <c r="G250" s="83"/>
      <c r="H250" s="83"/>
      <c r="I250" s="81"/>
      <c r="J250" s="83"/>
      <c r="K250" s="83"/>
      <c r="L250" s="81"/>
      <c r="M250" s="81"/>
    </row>
    <row r="251" spans="1:13" x14ac:dyDescent="0.15">
      <c r="A251" s="113"/>
      <c r="B251" s="114"/>
      <c r="C251" s="110"/>
      <c r="D251" s="110"/>
      <c r="E251" s="83"/>
      <c r="F251" s="83"/>
      <c r="G251" s="83"/>
      <c r="H251" s="83"/>
      <c r="I251" s="81"/>
      <c r="J251" s="83"/>
      <c r="K251" s="83"/>
      <c r="L251" s="81"/>
      <c r="M251" s="81"/>
    </row>
    <row r="252" spans="1:13" x14ac:dyDescent="0.15">
      <c r="A252" s="113"/>
      <c r="B252" s="114"/>
      <c r="C252" s="110"/>
      <c r="D252" s="110"/>
      <c r="E252" s="83"/>
      <c r="F252" s="83"/>
      <c r="G252" s="83"/>
      <c r="H252" s="83"/>
      <c r="I252" s="81"/>
      <c r="J252" s="83"/>
      <c r="K252" s="83"/>
      <c r="L252" s="81"/>
      <c r="M252" s="81"/>
    </row>
    <row r="253" spans="1:13" x14ac:dyDescent="0.15">
      <c r="A253" s="113"/>
      <c r="B253" s="114"/>
      <c r="C253" s="110"/>
      <c r="D253" s="110"/>
      <c r="E253" s="83"/>
      <c r="F253" s="83"/>
      <c r="G253" s="83"/>
      <c r="H253" s="83"/>
      <c r="I253" s="81"/>
      <c r="J253" s="83"/>
      <c r="K253" s="83"/>
      <c r="L253" s="81"/>
      <c r="M253" s="81"/>
    </row>
    <row r="254" spans="1:13" x14ac:dyDescent="0.15">
      <c r="A254" s="113"/>
      <c r="B254" s="114"/>
      <c r="C254" s="110"/>
      <c r="D254" s="110"/>
      <c r="E254" s="83"/>
      <c r="F254" s="83"/>
      <c r="G254" s="83"/>
      <c r="H254" s="83"/>
      <c r="I254" s="81"/>
      <c r="J254" s="83"/>
      <c r="K254" s="83"/>
      <c r="L254" s="81"/>
      <c r="M254" s="81"/>
    </row>
    <row r="255" spans="1:13" x14ac:dyDescent="0.15">
      <c r="A255" s="113"/>
      <c r="B255" s="114"/>
      <c r="C255" s="110"/>
      <c r="D255" s="110"/>
      <c r="E255" s="83"/>
      <c r="F255" s="83"/>
      <c r="G255" s="83"/>
      <c r="H255" s="83"/>
      <c r="I255" s="81"/>
      <c r="J255" s="83"/>
      <c r="K255" s="83"/>
      <c r="L255" s="81"/>
      <c r="M255" s="81"/>
    </row>
    <row r="256" spans="1:13" x14ac:dyDescent="0.15">
      <c r="A256" s="113"/>
      <c r="B256" s="114"/>
      <c r="C256" s="110"/>
      <c r="D256" s="110"/>
      <c r="E256" s="83"/>
      <c r="F256" s="83"/>
      <c r="G256" s="83"/>
      <c r="H256" s="83"/>
      <c r="I256" s="81"/>
      <c r="J256" s="83"/>
      <c r="K256" s="83"/>
      <c r="L256" s="81"/>
      <c r="M256" s="81"/>
    </row>
    <row r="257" spans="1:13" x14ac:dyDescent="0.15">
      <c r="A257" s="113"/>
      <c r="B257" s="114"/>
      <c r="C257" s="110"/>
      <c r="D257" s="110"/>
      <c r="E257" s="83"/>
      <c r="F257" s="83"/>
      <c r="G257" s="83"/>
      <c r="H257" s="83"/>
      <c r="I257" s="81"/>
      <c r="J257" s="83"/>
      <c r="K257" s="83"/>
      <c r="L257" s="81"/>
      <c r="M257" s="81"/>
    </row>
    <row r="258" spans="1:13" x14ac:dyDescent="0.15">
      <c r="A258" s="113"/>
      <c r="B258" s="114"/>
      <c r="C258" s="110"/>
      <c r="D258" s="110"/>
      <c r="E258" s="83"/>
      <c r="F258" s="83"/>
      <c r="G258" s="83"/>
      <c r="H258" s="83"/>
      <c r="I258" s="81"/>
      <c r="J258" s="83"/>
      <c r="K258" s="83"/>
      <c r="L258" s="81"/>
      <c r="M258" s="81"/>
    </row>
    <row r="259" spans="1:13" x14ac:dyDescent="0.15">
      <c r="A259" s="113"/>
      <c r="B259" s="114"/>
      <c r="C259" s="110"/>
      <c r="D259" s="110"/>
      <c r="E259" s="83"/>
      <c r="F259" s="83"/>
      <c r="G259" s="83"/>
      <c r="H259" s="83"/>
      <c r="I259" s="81"/>
      <c r="J259" s="83"/>
      <c r="K259" s="83"/>
      <c r="L259" s="81"/>
      <c r="M259" s="81"/>
    </row>
    <row r="260" spans="1:13" x14ac:dyDescent="0.15">
      <c r="A260" s="113"/>
      <c r="B260" s="114"/>
      <c r="C260" s="110"/>
      <c r="D260" s="110"/>
      <c r="E260" s="83"/>
      <c r="F260" s="83"/>
      <c r="G260" s="83"/>
      <c r="H260" s="83"/>
      <c r="I260" s="81"/>
      <c r="J260" s="83"/>
      <c r="K260" s="83"/>
      <c r="L260" s="81"/>
      <c r="M260" s="81"/>
    </row>
    <row r="261" spans="1:13" x14ac:dyDescent="0.15">
      <c r="A261" s="113"/>
      <c r="B261" s="114"/>
      <c r="C261" s="110"/>
      <c r="D261" s="110"/>
      <c r="E261" s="83"/>
      <c r="F261" s="83"/>
      <c r="G261" s="83"/>
      <c r="H261" s="83"/>
      <c r="I261" s="81"/>
      <c r="J261" s="83"/>
      <c r="K261" s="83"/>
      <c r="L261" s="81"/>
      <c r="M261" s="81"/>
    </row>
    <row r="262" spans="1:13" x14ac:dyDescent="0.15">
      <c r="A262" s="113"/>
      <c r="B262" s="114"/>
      <c r="C262" s="110"/>
      <c r="D262" s="110"/>
      <c r="E262" s="83"/>
      <c r="F262" s="83"/>
      <c r="G262" s="83"/>
      <c r="H262" s="83"/>
      <c r="I262" s="81"/>
      <c r="J262" s="83"/>
      <c r="K262" s="83"/>
      <c r="L262" s="81"/>
      <c r="M262" s="81"/>
    </row>
    <row r="263" spans="1:13" x14ac:dyDescent="0.15">
      <c r="A263" s="113"/>
      <c r="B263" s="114"/>
      <c r="C263" s="110"/>
      <c r="D263" s="110"/>
      <c r="E263" s="83"/>
      <c r="F263" s="83"/>
      <c r="G263" s="83"/>
      <c r="H263" s="83"/>
      <c r="I263" s="81"/>
      <c r="J263" s="83"/>
      <c r="K263" s="83"/>
      <c r="L263" s="81"/>
      <c r="M263" s="81"/>
    </row>
    <row r="264" spans="1:13" x14ac:dyDescent="0.15">
      <c r="A264" s="113"/>
      <c r="B264" s="114"/>
      <c r="C264" s="110"/>
      <c r="D264" s="110"/>
      <c r="E264" s="83"/>
      <c r="F264" s="83"/>
      <c r="G264" s="83"/>
      <c r="H264" s="83"/>
      <c r="I264" s="81"/>
      <c r="J264" s="83"/>
      <c r="K264" s="83"/>
      <c r="L264" s="81"/>
      <c r="M264" s="81"/>
    </row>
    <row r="265" spans="1:13" x14ac:dyDescent="0.15">
      <c r="A265" s="113"/>
      <c r="B265" s="114"/>
      <c r="C265" s="110"/>
      <c r="D265" s="110"/>
      <c r="E265" s="83"/>
      <c r="F265" s="83"/>
      <c r="G265" s="83"/>
      <c r="H265" s="83"/>
      <c r="I265" s="81"/>
      <c r="J265" s="83"/>
      <c r="K265" s="83"/>
      <c r="L265" s="81"/>
      <c r="M265" s="81"/>
    </row>
    <row r="266" spans="1:13" x14ac:dyDescent="0.15">
      <c r="A266" s="113"/>
      <c r="B266" s="114"/>
      <c r="C266" s="110"/>
      <c r="D266" s="110"/>
      <c r="E266" s="83"/>
      <c r="F266" s="83"/>
      <c r="G266" s="83"/>
      <c r="H266" s="83"/>
      <c r="I266" s="81"/>
      <c r="J266" s="83"/>
      <c r="K266" s="83"/>
      <c r="L266" s="81"/>
      <c r="M266" s="81"/>
    </row>
    <row r="267" spans="1:13" x14ac:dyDescent="0.15">
      <c r="A267" s="113"/>
      <c r="B267" s="114"/>
      <c r="C267" s="110"/>
      <c r="D267" s="110"/>
      <c r="E267" s="83"/>
      <c r="F267" s="83"/>
      <c r="G267" s="83"/>
      <c r="H267" s="83"/>
      <c r="I267" s="81"/>
      <c r="J267" s="83"/>
      <c r="K267" s="83"/>
      <c r="L267" s="81"/>
      <c r="M267" s="81"/>
    </row>
    <row r="268" spans="1:13" x14ac:dyDescent="0.15">
      <c r="A268" s="113"/>
      <c r="B268" s="114"/>
      <c r="C268" s="110"/>
      <c r="D268" s="110"/>
      <c r="E268" s="83"/>
      <c r="F268" s="83"/>
      <c r="G268" s="83"/>
      <c r="H268" s="83"/>
      <c r="I268" s="81"/>
      <c r="J268" s="83"/>
      <c r="K268" s="83"/>
      <c r="L268" s="81"/>
      <c r="M268" s="81"/>
    </row>
    <row r="269" spans="1:13" x14ac:dyDescent="0.15">
      <c r="A269" s="113"/>
      <c r="B269" s="114"/>
      <c r="C269" s="110"/>
      <c r="D269" s="110"/>
      <c r="E269" s="83"/>
      <c r="F269" s="83"/>
      <c r="G269" s="83"/>
      <c r="H269" s="83"/>
      <c r="I269" s="81"/>
      <c r="J269" s="83"/>
      <c r="K269" s="83"/>
      <c r="L269" s="81"/>
      <c r="M269" s="81"/>
    </row>
    <row r="270" spans="1:13" x14ac:dyDescent="0.15">
      <c r="A270" s="113"/>
      <c r="B270" s="114"/>
      <c r="C270" s="110"/>
      <c r="D270" s="110"/>
      <c r="E270" s="83"/>
      <c r="F270" s="83"/>
      <c r="G270" s="83"/>
      <c r="H270" s="83"/>
      <c r="I270" s="81"/>
      <c r="J270" s="83"/>
      <c r="K270" s="83"/>
      <c r="L270" s="81"/>
      <c r="M270" s="81"/>
    </row>
    <row r="271" spans="1:13" x14ac:dyDescent="0.15">
      <c r="A271" s="113"/>
      <c r="B271" s="114"/>
      <c r="C271" s="110"/>
      <c r="D271" s="110"/>
      <c r="E271" s="83"/>
      <c r="F271" s="83"/>
      <c r="G271" s="83"/>
      <c r="H271" s="83"/>
      <c r="I271" s="81"/>
      <c r="J271" s="83"/>
      <c r="K271" s="83"/>
      <c r="L271" s="81"/>
      <c r="M271" s="81"/>
    </row>
    <row r="272" spans="1:13" x14ac:dyDescent="0.15">
      <c r="A272" s="113"/>
      <c r="B272" s="114"/>
      <c r="C272" s="110"/>
      <c r="D272" s="110"/>
      <c r="E272" s="83"/>
      <c r="F272" s="83"/>
      <c r="G272" s="83"/>
      <c r="H272" s="83"/>
      <c r="I272" s="81"/>
      <c r="J272" s="83"/>
      <c r="K272" s="83"/>
      <c r="L272" s="81"/>
      <c r="M272" s="81"/>
    </row>
    <row r="273" spans="1:13" x14ac:dyDescent="0.15">
      <c r="A273" s="113"/>
      <c r="B273" s="114"/>
      <c r="C273" s="110"/>
      <c r="D273" s="110"/>
      <c r="E273" s="83"/>
      <c r="F273" s="83"/>
      <c r="G273" s="83"/>
      <c r="H273" s="83"/>
      <c r="I273" s="81"/>
      <c r="J273" s="83"/>
      <c r="K273" s="83"/>
      <c r="L273" s="81"/>
      <c r="M273" s="81"/>
    </row>
    <row r="274" spans="1:13" x14ac:dyDescent="0.15">
      <c r="A274" s="113"/>
      <c r="B274" s="114"/>
      <c r="C274" s="110"/>
      <c r="D274" s="110"/>
      <c r="E274" s="83"/>
      <c r="F274" s="83"/>
      <c r="G274" s="83"/>
      <c r="H274" s="83"/>
      <c r="I274" s="81"/>
      <c r="J274" s="83"/>
      <c r="K274" s="83"/>
      <c r="L274" s="81"/>
      <c r="M274" s="81"/>
    </row>
    <row r="275" spans="1:13" x14ac:dyDescent="0.15">
      <c r="A275" s="113"/>
      <c r="B275" s="114"/>
      <c r="C275" s="110"/>
      <c r="D275" s="110"/>
      <c r="E275" s="83"/>
      <c r="F275" s="83"/>
      <c r="G275" s="83"/>
      <c r="H275" s="83"/>
      <c r="I275" s="81"/>
      <c r="J275" s="83"/>
      <c r="K275" s="83"/>
      <c r="L275" s="81"/>
      <c r="M275" s="81"/>
    </row>
    <row r="276" spans="1:13" x14ac:dyDescent="0.15">
      <c r="A276" s="113"/>
      <c r="B276" s="114"/>
      <c r="C276" s="110"/>
      <c r="D276" s="110"/>
      <c r="E276" s="83"/>
      <c r="F276" s="83"/>
      <c r="G276" s="83"/>
      <c r="H276" s="83"/>
      <c r="I276" s="81"/>
      <c r="J276" s="83"/>
      <c r="K276" s="83"/>
      <c r="L276" s="81"/>
      <c r="M276" s="81"/>
    </row>
    <row r="277" spans="1:13" x14ac:dyDescent="0.15">
      <c r="A277" s="113"/>
      <c r="B277" s="114"/>
      <c r="C277" s="110"/>
      <c r="D277" s="110"/>
      <c r="E277" s="83"/>
      <c r="F277" s="83"/>
      <c r="G277" s="83"/>
      <c r="H277" s="83"/>
      <c r="I277" s="81"/>
      <c r="J277" s="83"/>
      <c r="K277" s="83"/>
      <c r="L277" s="81"/>
      <c r="M277" s="81"/>
    </row>
    <row r="278" spans="1:13" x14ac:dyDescent="0.15">
      <c r="A278" s="113"/>
      <c r="B278" s="114"/>
      <c r="C278" s="110"/>
      <c r="D278" s="110"/>
      <c r="E278" s="83"/>
      <c r="F278" s="83"/>
      <c r="G278" s="83"/>
      <c r="H278" s="83"/>
      <c r="I278" s="81"/>
      <c r="J278" s="83"/>
      <c r="K278" s="83"/>
      <c r="L278" s="81"/>
      <c r="M278" s="81"/>
    </row>
    <row r="279" spans="1:13" x14ac:dyDescent="0.15">
      <c r="A279" s="113"/>
      <c r="B279" s="114"/>
      <c r="C279" s="110"/>
      <c r="D279" s="110"/>
      <c r="E279" s="83"/>
      <c r="F279" s="83"/>
      <c r="G279" s="83"/>
      <c r="H279" s="83"/>
      <c r="I279" s="81"/>
      <c r="J279" s="83"/>
      <c r="K279" s="83"/>
      <c r="L279" s="81"/>
      <c r="M279" s="81"/>
    </row>
    <row r="280" spans="1:13" x14ac:dyDescent="0.15">
      <c r="A280" s="113"/>
      <c r="B280" s="114"/>
      <c r="C280" s="110"/>
      <c r="D280" s="110"/>
      <c r="E280" s="83"/>
      <c r="F280" s="83"/>
      <c r="G280" s="83"/>
      <c r="H280" s="83"/>
      <c r="I280" s="81"/>
      <c r="J280" s="83"/>
      <c r="K280" s="83"/>
      <c r="L280" s="81"/>
      <c r="M280" s="81"/>
    </row>
    <row r="281" spans="1:13" x14ac:dyDescent="0.15">
      <c r="A281" s="113"/>
      <c r="B281" s="114"/>
      <c r="C281" s="110"/>
      <c r="D281" s="110"/>
      <c r="E281" s="83"/>
      <c r="F281" s="83"/>
      <c r="G281" s="83"/>
      <c r="H281" s="83"/>
      <c r="I281" s="81"/>
      <c r="J281" s="83"/>
      <c r="K281" s="83"/>
      <c r="L281" s="81"/>
      <c r="M281" s="81"/>
    </row>
    <row r="282" spans="1:13" x14ac:dyDescent="0.15">
      <c r="A282" s="113"/>
      <c r="B282" s="114"/>
      <c r="C282" s="110"/>
      <c r="D282" s="110"/>
      <c r="E282" s="83"/>
      <c r="F282" s="83"/>
      <c r="G282" s="83"/>
      <c r="H282" s="83"/>
      <c r="I282" s="81"/>
      <c r="J282" s="83"/>
      <c r="K282" s="83"/>
      <c r="L282" s="81"/>
      <c r="M282" s="81"/>
    </row>
    <row r="283" spans="1:13" x14ac:dyDescent="0.15">
      <c r="A283" s="113"/>
      <c r="B283" s="114"/>
      <c r="C283" s="110"/>
      <c r="D283" s="110"/>
      <c r="E283" s="83"/>
      <c r="F283" s="83"/>
      <c r="G283" s="83"/>
      <c r="H283" s="83"/>
      <c r="I283" s="81"/>
      <c r="J283" s="83"/>
      <c r="K283" s="83"/>
      <c r="L283" s="81"/>
      <c r="M283" s="81"/>
    </row>
    <row r="284" spans="1:13" x14ac:dyDescent="0.15">
      <c r="A284" s="113"/>
      <c r="B284" s="114"/>
      <c r="C284" s="110"/>
      <c r="D284" s="110"/>
      <c r="E284" s="83"/>
      <c r="F284" s="83"/>
      <c r="G284" s="83"/>
      <c r="H284" s="83"/>
      <c r="I284" s="81"/>
      <c r="J284" s="83"/>
      <c r="K284" s="83"/>
      <c r="L284" s="81"/>
      <c r="M284" s="81"/>
    </row>
    <row r="285" spans="1:13" x14ac:dyDescent="0.15">
      <c r="A285" s="113"/>
      <c r="B285" s="114"/>
      <c r="C285" s="110"/>
      <c r="D285" s="110"/>
      <c r="E285" s="83"/>
      <c r="F285" s="83"/>
      <c r="G285" s="83"/>
      <c r="H285" s="83"/>
      <c r="I285" s="81"/>
      <c r="J285" s="83"/>
      <c r="K285" s="83"/>
      <c r="L285" s="81"/>
      <c r="M285" s="81"/>
    </row>
    <row r="286" spans="1:13" x14ac:dyDescent="0.15">
      <c r="A286" s="113"/>
      <c r="B286" s="114"/>
      <c r="C286" s="110"/>
      <c r="D286" s="110"/>
      <c r="E286" s="83"/>
      <c r="F286" s="83"/>
      <c r="G286" s="83"/>
      <c r="H286" s="83"/>
      <c r="I286" s="81"/>
      <c r="J286" s="83"/>
      <c r="K286" s="83"/>
      <c r="L286" s="81"/>
      <c r="M286" s="81"/>
    </row>
    <row r="287" spans="1:13" x14ac:dyDescent="0.15">
      <c r="A287" s="113"/>
      <c r="B287" s="114"/>
      <c r="C287" s="110"/>
      <c r="D287" s="110"/>
      <c r="E287" s="83"/>
      <c r="F287" s="83"/>
      <c r="G287" s="83"/>
      <c r="H287" s="83"/>
      <c r="I287" s="81"/>
      <c r="J287" s="83"/>
      <c r="K287" s="83"/>
      <c r="L287" s="81"/>
      <c r="M287" s="81"/>
    </row>
    <row r="288" spans="1:13" x14ac:dyDescent="0.15">
      <c r="A288" s="113"/>
      <c r="B288" s="114"/>
      <c r="C288" s="110"/>
      <c r="D288" s="110"/>
      <c r="E288" s="83"/>
      <c r="F288" s="83"/>
      <c r="G288" s="83"/>
      <c r="H288" s="83"/>
      <c r="I288" s="81"/>
      <c r="J288" s="83"/>
      <c r="K288" s="83"/>
      <c r="L288" s="81"/>
      <c r="M288" s="81"/>
    </row>
    <row r="289" spans="1:13" x14ac:dyDescent="0.15">
      <c r="A289" s="113"/>
      <c r="B289" s="114"/>
      <c r="C289" s="110"/>
      <c r="D289" s="110"/>
      <c r="E289" s="83"/>
      <c r="F289" s="83"/>
      <c r="G289" s="83"/>
      <c r="H289" s="83"/>
      <c r="I289" s="81"/>
      <c r="J289" s="83"/>
      <c r="K289" s="83"/>
      <c r="L289" s="81"/>
      <c r="M289" s="81"/>
    </row>
    <row r="290" spans="1:13" x14ac:dyDescent="0.15">
      <c r="A290" s="113"/>
      <c r="B290" s="114"/>
      <c r="C290" s="110"/>
      <c r="D290" s="110"/>
      <c r="E290" s="83"/>
      <c r="F290" s="83"/>
      <c r="G290" s="83"/>
      <c r="H290" s="83"/>
      <c r="I290" s="81"/>
      <c r="J290" s="83"/>
      <c r="K290" s="83"/>
      <c r="L290" s="81"/>
      <c r="M290" s="81"/>
    </row>
    <row r="291" spans="1:13" x14ac:dyDescent="0.15">
      <c r="A291" s="113"/>
      <c r="B291" s="114"/>
      <c r="C291" s="110"/>
      <c r="D291" s="110"/>
      <c r="E291" s="83"/>
      <c r="F291" s="83"/>
      <c r="G291" s="83"/>
      <c r="H291" s="83"/>
      <c r="I291" s="81"/>
      <c r="J291" s="83"/>
      <c r="K291" s="83"/>
      <c r="L291" s="81"/>
      <c r="M291" s="81"/>
    </row>
    <row r="292" spans="1:13" x14ac:dyDescent="0.15">
      <c r="A292" s="113"/>
      <c r="B292" s="114"/>
      <c r="C292" s="110"/>
      <c r="D292" s="110"/>
      <c r="E292" s="83"/>
      <c r="F292" s="83"/>
      <c r="G292" s="83"/>
      <c r="H292" s="83"/>
      <c r="I292" s="81"/>
      <c r="J292" s="83"/>
      <c r="K292" s="83"/>
      <c r="L292" s="81"/>
      <c r="M292" s="81"/>
    </row>
    <row r="293" spans="1:13" x14ac:dyDescent="0.15">
      <c r="A293" s="113"/>
      <c r="B293" s="114"/>
      <c r="C293" s="110"/>
      <c r="D293" s="110"/>
      <c r="E293" s="83"/>
      <c r="F293" s="83"/>
      <c r="G293" s="83"/>
      <c r="H293" s="83"/>
      <c r="I293" s="81"/>
      <c r="J293" s="83"/>
      <c r="K293" s="83"/>
      <c r="L293" s="81"/>
      <c r="M293" s="81"/>
    </row>
    <row r="294" spans="1:13" x14ac:dyDescent="0.15">
      <c r="A294" s="113"/>
      <c r="B294" s="114"/>
      <c r="C294" s="110"/>
      <c r="D294" s="110"/>
      <c r="E294" s="83"/>
      <c r="F294" s="83"/>
      <c r="G294" s="83"/>
      <c r="H294" s="83"/>
      <c r="I294" s="81"/>
      <c r="J294" s="83"/>
      <c r="K294" s="83"/>
      <c r="L294" s="81"/>
      <c r="M294" s="81"/>
    </row>
    <row r="295" spans="1:13" x14ac:dyDescent="0.15">
      <c r="A295" s="113"/>
      <c r="B295" s="114"/>
      <c r="C295" s="110"/>
      <c r="D295" s="110"/>
      <c r="E295" s="83"/>
      <c r="F295" s="83"/>
      <c r="G295" s="83"/>
      <c r="H295" s="83"/>
      <c r="I295" s="81"/>
      <c r="J295" s="83"/>
      <c r="K295" s="83"/>
      <c r="L295" s="81"/>
      <c r="M295" s="81"/>
    </row>
    <row r="296" spans="1:13" x14ac:dyDescent="0.15">
      <c r="A296" s="113"/>
      <c r="B296" s="114"/>
      <c r="C296" s="110"/>
      <c r="D296" s="110"/>
      <c r="E296" s="83"/>
      <c r="F296" s="83"/>
      <c r="G296" s="83"/>
      <c r="H296" s="83"/>
      <c r="I296" s="81"/>
      <c r="J296" s="83"/>
      <c r="K296" s="83"/>
      <c r="L296" s="81"/>
      <c r="M296" s="81"/>
    </row>
    <row r="297" spans="1:13" x14ac:dyDescent="0.15">
      <c r="A297" s="113"/>
      <c r="B297" s="114"/>
      <c r="C297" s="110"/>
      <c r="D297" s="110"/>
      <c r="E297" s="83"/>
      <c r="F297" s="83"/>
      <c r="G297" s="83"/>
      <c r="H297" s="83"/>
      <c r="I297" s="81"/>
      <c r="J297" s="83"/>
      <c r="K297" s="83"/>
      <c r="L297" s="81"/>
      <c r="M297" s="81"/>
    </row>
    <row r="298" spans="1:13" x14ac:dyDescent="0.15">
      <c r="A298" s="113"/>
      <c r="B298" s="114"/>
      <c r="C298" s="110"/>
      <c r="D298" s="110"/>
      <c r="E298" s="83"/>
      <c r="F298" s="83"/>
      <c r="G298" s="83"/>
      <c r="H298" s="83"/>
      <c r="I298" s="81"/>
      <c r="J298" s="83"/>
      <c r="K298" s="83"/>
      <c r="L298" s="81"/>
      <c r="M298" s="81"/>
    </row>
    <row r="299" spans="1:13" x14ac:dyDescent="0.15">
      <c r="A299" s="113"/>
      <c r="B299" s="114"/>
      <c r="C299" s="110"/>
      <c r="D299" s="110"/>
      <c r="E299" s="83"/>
      <c r="F299" s="83"/>
      <c r="G299" s="83"/>
      <c r="H299" s="83"/>
      <c r="I299" s="81"/>
      <c r="J299" s="83"/>
      <c r="K299" s="83"/>
      <c r="L299" s="81"/>
      <c r="M299" s="81"/>
    </row>
    <row r="300" spans="1:13" x14ac:dyDescent="0.15">
      <c r="A300" s="113"/>
      <c r="B300" s="114"/>
      <c r="C300" s="110"/>
      <c r="D300" s="110"/>
      <c r="E300" s="83"/>
      <c r="F300" s="83"/>
      <c r="G300" s="83"/>
      <c r="H300" s="83"/>
      <c r="I300" s="81"/>
      <c r="J300" s="83"/>
      <c r="K300" s="83"/>
      <c r="L300" s="81"/>
      <c r="M300" s="81"/>
    </row>
    <row r="301" spans="1:13" x14ac:dyDescent="0.15">
      <c r="A301" s="113"/>
      <c r="B301" s="114"/>
      <c r="C301" s="110"/>
      <c r="D301" s="110"/>
      <c r="E301" s="83"/>
      <c r="F301" s="83"/>
      <c r="G301" s="83"/>
      <c r="H301" s="83"/>
      <c r="I301" s="81"/>
      <c r="J301" s="83"/>
      <c r="K301" s="83"/>
      <c r="L301" s="81"/>
      <c r="M301" s="81"/>
    </row>
    <row r="302" spans="1:13" x14ac:dyDescent="0.15">
      <c r="A302" s="113"/>
      <c r="B302" s="114"/>
      <c r="C302" s="110"/>
      <c r="D302" s="110"/>
      <c r="E302" s="83"/>
      <c r="F302" s="83"/>
      <c r="G302" s="83"/>
      <c r="H302" s="83"/>
      <c r="I302" s="81"/>
      <c r="J302" s="83"/>
      <c r="K302" s="83"/>
      <c r="L302" s="81"/>
      <c r="M302" s="81"/>
    </row>
    <row r="303" spans="1:13" x14ac:dyDescent="0.15">
      <c r="A303" s="113"/>
      <c r="B303" s="114"/>
      <c r="C303" s="110"/>
      <c r="D303" s="110"/>
      <c r="E303" s="83"/>
      <c r="F303" s="83"/>
      <c r="G303" s="83"/>
      <c r="H303" s="83"/>
      <c r="I303" s="81"/>
      <c r="J303" s="83"/>
      <c r="K303" s="83"/>
      <c r="L303" s="81"/>
      <c r="M303" s="81"/>
    </row>
    <row r="304" spans="1:13" x14ac:dyDescent="0.15">
      <c r="A304" s="113"/>
      <c r="B304" s="114"/>
      <c r="C304" s="110"/>
      <c r="D304" s="110"/>
      <c r="E304" s="83"/>
      <c r="F304" s="83"/>
      <c r="G304" s="83"/>
      <c r="H304" s="83"/>
      <c r="I304" s="81"/>
      <c r="J304" s="83"/>
      <c r="K304" s="83"/>
      <c r="L304" s="81"/>
      <c r="M304" s="81"/>
    </row>
    <row r="305" spans="1:13" x14ac:dyDescent="0.15">
      <c r="A305" s="113"/>
      <c r="B305" s="114"/>
      <c r="C305" s="110"/>
      <c r="D305" s="110"/>
      <c r="E305" s="83"/>
      <c r="F305" s="83"/>
      <c r="G305" s="83"/>
      <c r="H305" s="83"/>
      <c r="I305" s="81"/>
      <c r="J305" s="83"/>
      <c r="K305" s="83"/>
      <c r="L305" s="81"/>
      <c r="M305" s="81"/>
    </row>
    <row r="306" spans="1:13" x14ac:dyDescent="0.15">
      <c r="A306" s="113"/>
      <c r="B306" s="114"/>
      <c r="C306" s="110"/>
      <c r="D306" s="110"/>
      <c r="E306" s="83"/>
      <c r="F306" s="83"/>
      <c r="G306" s="83"/>
      <c r="H306" s="83"/>
      <c r="I306" s="81"/>
      <c r="J306" s="83"/>
      <c r="K306" s="83"/>
      <c r="L306" s="81"/>
      <c r="M306" s="81"/>
    </row>
    <row r="307" spans="1:13" x14ac:dyDescent="0.15">
      <c r="A307" s="113"/>
      <c r="B307" s="114"/>
      <c r="C307" s="110"/>
      <c r="D307" s="110"/>
      <c r="E307" s="83"/>
      <c r="F307" s="83"/>
      <c r="G307" s="83"/>
      <c r="H307" s="83"/>
      <c r="I307" s="81"/>
      <c r="J307" s="83"/>
      <c r="K307" s="83"/>
      <c r="L307" s="81"/>
      <c r="M307" s="81"/>
    </row>
    <row r="308" spans="1:13" x14ac:dyDescent="0.15">
      <c r="A308" s="113"/>
      <c r="B308" s="114"/>
      <c r="C308" s="110"/>
      <c r="D308" s="110"/>
      <c r="E308" s="83"/>
      <c r="F308" s="83"/>
      <c r="G308" s="83"/>
      <c r="H308" s="83"/>
      <c r="I308" s="81"/>
      <c r="J308" s="83"/>
      <c r="K308" s="83"/>
      <c r="L308" s="81"/>
      <c r="M308" s="81"/>
    </row>
    <row r="309" spans="1:13" x14ac:dyDescent="0.15">
      <c r="A309" s="113"/>
      <c r="B309" s="114"/>
      <c r="C309" s="110"/>
      <c r="D309" s="110"/>
      <c r="E309" s="83"/>
      <c r="F309" s="83"/>
      <c r="G309" s="83"/>
      <c r="H309" s="83"/>
      <c r="I309" s="81"/>
      <c r="J309" s="83"/>
      <c r="K309" s="83"/>
      <c r="L309" s="81"/>
      <c r="M309" s="81"/>
    </row>
    <row r="310" spans="1:13" x14ac:dyDescent="0.15">
      <c r="A310" s="113"/>
      <c r="B310" s="114"/>
      <c r="C310" s="110"/>
      <c r="D310" s="110"/>
      <c r="E310" s="83"/>
      <c r="F310" s="83"/>
      <c r="G310" s="83"/>
      <c r="H310" s="83"/>
      <c r="I310" s="81"/>
      <c r="J310" s="83"/>
      <c r="K310" s="83"/>
      <c r="L310" s="81"/>
      <c r="M310" s="81"/>
    </row>
    <row r="311" spans="1:13" x14ac:dyDescent="0.15">
      <c r="A311" s="113"/>
      <c r="B311" s="114"/>
      <c r="C311" s="110"/>
      <c r="D311" s="110"/>
      <c r="E311" s="83"/>
      <c r="F311" s="83"/>
      <c r="G311" s="83"/>
      <c r="H311" s="83"/>
      <c r="I311" s="81"/>
      <c r="J311" s="83"/>
      <c r="K311" s="83"/>
      <c r="L311" s="81"/>
      <c r="M311" s="81"/>
    </row>
    <row r="312" spans="1:13" x14ac:dyDescent="0.15">
      <c r="A312" s="113"/>
      <c r="B312" s="114"/>
      <c r="C312" s="110"/>
      <c r="D312" s="110"/>
      <c r="E312" s="83"/>
      <c r="F312" s="83"/>
      <c r="G312" s="83"/>
      <c r="H312" s="83"/>
      <c r="I312" s="81"/>
      <c r="J312" s="83"/>
      <c r="K312" s="83"/>
      <c r="L312" s="81"/>
      <c r="M312" s="81"/>
    </row>
    <row r="313" spans="1:13" x14ac:dyDescent="0.15">
      <c r="A313" s="113"/>
      <c r="B313" s="114"/>
      <c r="C313" s="110"/>
      <c r="D313" s="110"/>
      <c r="E313" s="83"/>
      <c r="F313" s="83"/>
      <c r="G313" s="83"/>
      <c r="H313" s="83"/>
      <c r="I313" s="81"/>
      <c r="J313" s="83"/>
      <c r="K313" s="83"/>
      <c r="L313" s="81"/>
      <c r="M313" s="81"/>
    </row>
    <row r="314" spans="1:13" x14ac:dyDescent="0.15">
      <c r="A314" s="113"/>
      <c r="B314" s="114"/>
      <c r="C314" s="110"/>
      <c r="D314" s="110"/>
      <c r="E314" s="83"/>
      <c r="F314" s="83"/>
      <c r="G314" s="83"/>
      <c r="H314" s="83"/>
      <c r="I314" s="81"/>
      <c r="J314" s="83"/>
      <c r="K314" s="83"/>
      <c r="L314" s="81"/>
      <c r="M314" s="81"/>
    </row>
    <row r="315" spans="1:13" x14ac:dyDescent="0.15">
      <c r="A315" s="113"/>
      <c r="B315" s="114"/>
      <c r="C315" s="110"/>
      <c r="D315" s="110"/>
      <c r="E315" s="83"/>
      <c r="F315" s="83"/>
      <c r="G315" s="83"/>
      <c r="H315" s="83"/>
      <c r="I315" s="81"/>
      <c r="J315" s="83"/>
      <c r="K315" s="83"/>
      <c r="L315" s="81"/>
      <c r="M315" s="81"/>
    </row>
    <row r="316" spans="1:13" x14ac:dyDescent="0.15">
      <c r="A316" s="113"/>
      <c r="B316" s="114"/>
      <c r="C316" s="110"/>
      <c r="D316" s="110"/>
      <c r="E316" s="83"/>
      <c r="F316" s="83"/>
      <c r="G316" s="83"/>
      <c r="H316" s="83"/>
      <c r="I316" s="81"/>
      <c r="J316" s="83"/>
      <c r="K316" s="83"/>
      <c r="L316" s="81"/>
      <c r="M316" s="81"/>
    </row>
    <row r="317" spans="1:13" x14ac:dyDescent="0.15">
      <c r="A317" s="113"/>
      <c r="B317" s="114"/>
      <c r="C317" s="110"/>
      <c r="D317" s="110"/>
      <c r="E317" s="83"/>
      <c r="F317" s="83"/>
      <c r="G317" s="83"/>
      <c r="H317" s="83"/>
      <c r="I317" s="81"/>
      <c r="J317" s="83"/>
      <c r="K317" s="83"/>
      <c r="L317" s="81"/>
      <c r="M317" s="81"/>
    </row>
    <row r="318" spans="1:13" x14ac:dyDescent="0.15">
      <c r="A318" s="113"/>
      <c r="B318" s="114"/>
      <c r="C318" s="110"/>
      <c r="D318" s="110"/>
      <c r="E318" s="83"/>
      <c r="F318" s="83"/>
      <c r="G318" s="83"/>
      <c r="H318" s="83"/>
      <c r="I318" s="81"/>
      <c r="J318" s="83"/>
      <c r="K318" s="83"/>
      <c r="L318" s="81"/>
      <c r="M318" s="81"/>
    </row>
    <row r="319" spans="1:13" x14ac:dyDescent="0.15">
      <c r="A319" s="113"/>
      <c r="B319" s="114"/>
      <c r="C319" s="110"/>
      <c r="D319" s="110"/>
      <c r="E319" s="83"/>
      <c r="F319" s="83"/>
      <c r="G319" s="83"/>
      <c r="H319" s="83"/>
      <c r="I319" s="81"/>
      <c r="J319" s="83"/>
      <c r="K319" s="83"/>
      <c r="L319" s="81"/>
      <c r="M319" s="81"/>
    </row>
    <row r="320" spans="1:13" x14ac:dyDescent="0.15">
      <c r="A320" s="113"/>
      <c r="B320" s="114"/>
      <c r="C320" s="110"/>
      <c r="D320" s="110"/>
      <c r="E320" s="83"/>
      <c r="F320" s="83"/>
      <c r="G320" s="83"/>
      <c r="H320" s="83"/>
      <c r="I320" s="81"/>
      <c r="J320" s="83"/>
      <c r="K320" s="83"/>
      <c r="L320" s="81"/>
      <c r="M320" s="81"/>
    </row>
    <row r="321" spans="1:13" x14ac:dyDescent="0.15">
      <c r="A321" s="113"/>
      <c r="B321" s="114"/>
      <c r="C321" s="110"/>
      <c r="D321" s="110"/>
      <c r="E321" s="83"/>
      <c r="F321" s="83"/>
      <c r="G321" s="83"/>
      <c r="H321" s="83"/>
      <c r="I321" s="81"/>
      <c r="J321" s="83"/>
      <c r="K321" s="83"/>
      <c r="L321" s="81"/>
      <c r="M321" s="81"/>
    </row>
    <row r="322" spans="1:13" x14ac:dyDescent="0.15">
      <c r="A322" s="113"/>
      <c r="B322" s="114"/>
      <c r="C322" s="110"/>
      <c r="D322" s="110"/>
      <c r="E322" s="83"/>
      <c r="F322" s="83"/>
      <c r="G322" s="83"/>
      <c r="H322" s="83"/>
      <c r="I322" s="81"/>
      <c r="J322" s="83"/>
      <c r="K322" s="83"/>
      <c r="L322" s="81"/>
      <c r="M322" s="81"/>
    </row>
    <row r="323" spans="1:13" x14ac:dyDescent="0.15">
      <c r="A323" s="113"/>
      <c r="B323" s="114"/>
      <c r="C323" s="110"/>
      <c r="D323" s="110"/>
      <c r="E323" s="83"/>
      <c r="F323" s="83"/>
      <c r="G323" s="83"/>
      <c r="H323" s="83"/>
      <c r="I323" s="81"/>
      <c r="J323" s="83"/>
      <c r="K323" s="83"/>
      <c r="L323" s="81"/>
      <c r="M323" s="81"/>
    </row>
    <row r="324" spans="1:13" x14ac:dyDescent="0.15">
      <c r="A324" s="113"/>
      <c r="B324" s="114"/>
      <c r="C324" s="110"/>
      <c r="D324" s="110"/>
      <c r="E324" s="83"/>
      <c r="F324" s="83"/>
      <c r="G324" s="83"/>
      <c r="H324" s="83"/>
      <c r="I324" s="81"/>
      <c r="J324" s="83"/>
      <c r="K324" s="83"/>
      <c r="L324" s="81"/>
      <c r="M324" s="81"/>
    </row>
    <row r="325" spans="1:13" x14ac:dyDescent="0.15">
      <c r="A325" s="113"/>
      <c r="B325" s="114"/>
      <c r="C325" s="110"/>
      <c r="D325" s="110"/>
      <c r="E325" s="83"/>
      <c r="F325" s="83"/>
      <c r="G325" s="83"/>
      <c r="H325" s="83"/>
      <c r="I325" s="81"/>
      <c r="J325" s="83"/>
      <c r="K325" s="83"/>
      <c r="L325" s="81"/>
      <c r="M325" s="81"/>
    </row>
    <row r="326" spans="1:13" x14ac:dyDescent="0.15">
      <c r="A326" s="113"/>
      <c r="B326" s="114"/>
      <c r="C326" s="110"/>
      <c r="D326" s="110"/>
      <c r="E326" s="83"/>
      <c r="F326" s="83"/>
      <c r="G326" s="83"/>
      <c r="H326" s="83"/>
      <c r="I326" s="81"/>
      <c r="J326" s="83"/>
      <c r="K326" s="83"/>
      <c r="L326" s="81"/>
      <c r="M326" s="81"/>
    </row>
    <row r="327" spans="1:13" x14ac:dyDescent="0.15">
      <c r="A327" s="113"/>
      <c r="B327" s="114"/>
      <c r="C327" s="110"/>
      <c r="D327" s="110"/>
      <c r="E327" s="83"/>
      <c r="F327" s="83"/>
      <c r="G327" s="83"/>
      <c r="H327" s="83"/>
      <c r="I327" s="81"/>
      <c r="J327" s="83"/>
      <c r="K327" s="83"/>
      <c r="L327" s="81"/>
      <c r="M327" s="81"/>
    </row>
    <row r="328" spans="1:13" x14ac:dyDescent="0.15">
      <c r="A328" s="113"/>
      <c r="B328" s="114"/>
      <c r="C328" s="110"/>
      <c r="D328" s="110"/>
      <c r="E328" s="83"/>
      <c r="F328" s="83"/>
      <c r="G328" s="83"/>
      <c r="H328" s="83"/>
      <c r="I328" s="81"/>
      <c r="J328" s="83"/>
      <c r="K328" s="83"/>
      <c r="L328" s="81"/>
      <c r="M328" s="81"/>
    </row>
    <row r="329" spans="1:13" x14ac:dyDescent="0.15">
      <c r="A329" s="113"/>
      <c r="B329" s="114"/>
      <c r="C329" s="110"/>
      <c r="D329" s="110"/>
      <c r="E329" s="83"/>
      <c r="F329" s="83"/>
      <c r="G329" s="83"/>
      <c r="H329" s="83"/>
      <c r="I329" s="81"/>
      <c r="J329" s="83"/>
      <c r="K329" s="83"/>
      <c r="L329" s="81"/>
      <c r="M329" s="81"/>
    </row>
    <row r="330" spans="1:13" x14ac:dyDescent="0.15">
      <c r="A330" s="113"/>
      <c r="B330" s="114"/>
      <c r="C330" s="110"/>
      <c r="D330" s="110"/>
      <c r="E330" s="83"/>
      <c r="F330" s="83"/>
      <c r="G330" s="83"/>
      <c r="H330" s="83"/>
      <c r="I330" s="81"/>
      <c r="J330" s="83"/>
      <c r="K330" s="83"/>
      <c r="L330" s="81"/>
      <c r="M330" s="81"/>
    </row>
    <row r="331" spans="1:13" x14ac:dyDescent="0.15">
      <c r="A331" s="113"/>
      <c r="B331" s="114"/>
      <c r="C331" s="110"/>
      <c r="D331" s="110"/>
      <c r="E331" s="83"/>
      <c r="F331" s="83"/>
      <c r="G331" s="83"/>
      <c r="H331" s="83"/>
      <c r="I331" s="81"/>
      <c r="J331" s="83"/>
      <c r="K331" s="83"/>
      <c r="L331" s="81"/>
      <c r="M331" s="81"/>
    </row>
    <row r="332" spans="1:13" x14ac:dyDescent="0.15">
      <c r="A332" s="113"/>
      <c r="B332" s="114"/>
      <c r="C332" s="110"/>
      <c r="D332" s="110"/>
      <c r="E332" s="83"/>
      <c r="F332" s="83"/>
      <c r="G332" s="83"/>
      <c r="H332" s="83"/>
      <c r="I332" s="81"/>
      <c r="J332" s="83"/>
      <c r="K332" s="83"/>
      <c r="L332" s="81"/>
      <c r="M332" s="81"/>
    </row>
    <row r="333" spans="1:13" x14ac:dyDescent="0.15">
      <c r="A333" s="113"/>
      <c r="B333" s="114"/>
      <c r="C333" s="110"/>
      <c r="D333" s="110"/>
      <c r="E333" s="83"/>
      <c r="F333" s="83"/>
      <c r="G333" s="83"/>
      <c r="H333" s="83"/>
      <c r="I333" s="81"/>
      <c r="J333" s="83"/>
      <c r="K333" s="83"/>
      <c r="L333" s="81"/>
      <c r="M333" s="81"/>
    </row>
    <row r="334" spans="1:13" x14ac:dyDescent="0.15">
      <c r="A334" s="113"/>
      <c r="B334" s="114"/>
      <c r="C334" s="110"/>
      <c r="D334" s="110"/>
      <c r="E334" s="83"/>
      <c r="F334" s="83"/>
      <c r="G334" s="83"/>
      <c r="H334" s="83"/>
      <c r="I334" s="81"/>
      <c r="J334" s="83"/>
      <c r="K334" s="83"/>
      <c r="L334" s="81"/>
      <c r="M334" s="81"/>
    </row>
    <row r="335" spans="1:13" x14ac:dyDescent="0.15">
      <c r="A335" s="113"/>
      <c r="B335" s="114"/>
      <c r="C335" s="110"/>
      <c r="D335" s="110"/>
      <c r="E335" s="83"/>
      <c r="F335" s="83"/>
      <c r="G335" s="83"/>
      <c r="H335" s="83"/>
      <c r="I335" s="81"/>
      <c r="J335" s="83"/>
      <c r="K335" s="83"/>
      <c r="L335" s="81"/>
      <c r="M335" s="81"/>
    </row>
    <row r="336" spans="1:13" x14ac:dyDescent="0.15">
      <c r="A336" s="113"/>
      <c r="B336" s="114"/>
      <c r="C336" s="110"/>
      <c r="D336" s="110"/>
      <c r="E336" s="83"/>
      <c r="F336" s="83"/>
      <c r="G336" s="83"/>
      <c r="H336" s="83"/>
      <c r="I336" s="81"/>
      <c r="J336" s="83"/>
      <c r="K336" s="83"/>
      <c r="L336" s="81"/>
      <c r="M336" s="81"/>
    </row>
    <row r="337" spans="1:13" x14ac:dyDescent="0.15">
      <c r="A337" s="113"/>
      <c r="B337" s="114"/>
      <c r="C337" s="110"/>
      <c r="D337" s="110"/>
      <c r="E337" s="83"/>
      <c r="F337" s="83"/>
      <c r="G337" s="83"/>
      <c r="H337" s="83"/>
      <c r="I337" s="81"/>
      <c r="J337" s="83"/>
      <c r="K337" s="83"/>
      <c r="L337" s="81"/>
      <c r="M337" s="81"/>
    </row>
    <row r="338" spans="1:13" x14ac:dyDescent="0.15">
      <c r="A338" s="113"/>
      <c r="B338" s="114"/>
      <c r="C338" s="110"/>
      <c r="D338" s="110"/>
      <c r="E338" s="83"/>
      <c r="F338" s="83"/>
      <c r="G338" s="83"/>
      <c r="H338" s="83"/>
      <c r="I338" s="81"/>
      <c r="J338" s="83"/>
      <c r="K338" s="83"/>
      <c r="L338" s="81"/>
      <c r="M338" s="81"/>
    </row>
    <row r="339" spans="1:13" x14ac:dyDescent="0.15">
      <c r="A339" s="113"/>
      <c r="B339" s="114"/>
      <c r="C339" s="110"/>
      <c r="D339" s="110"/>
      <c r="E339" s="83"/>
      <c r="F339" s="83"/>
      <c r="G339" s="83"/>
      <c r="H339" s="83"/>
      <c r="I339" s="81"/>
      <c r="J339" s="83"/>
      <c r="K339" s="83"/>
      <c r="L339" s="81"/>
      <c r="M339" s="81"/>
    </row>
    <row r="340" spans="1:13" x14ac:dyDescent="0.15">
      <c r="A340" s="113"/>
      <c r="B340" s="114"/>
      <c r="C340" s="110"/>
      <c r="D340" s="110"/>
      <c r="E340" s="83"/>
      <c r="F340" s="83"/>
      <c r="G340" s="83"/>
      <c r="H340" s="83"/>
      <c r="I340" s="81"/>
      <c r="J340" s="83"/>
      <c r="K340" s="83"/>
      <c r="L340" s="81"/>
      <c r="M340" s="81"/>
    </row>
    <row r="341" spans="1:13" x14ac:dyDescent="0.15">
      <c r="A341" s="113"/>
      <c r="B341" s="114"/>
      <c r="C341" s="110"/>
      <c r="D341" s="110"/>
      <c r="E341" s="83"/>
      <c r="F341" s="83"/>
      <c r="G341" s="83"/>
      <c r="H341" s="83"/>
      <c r="I341" s="81"/>
      <c r="J341" s="83"/>
      <c r="K341" s="83"/>
      <c r="L341" s="81"/>
      <c r="M341" s="81"/>
    </row>
    <row r="342" spans="1:13" x14ac:dyDescent="0.15">
      <c r="A342" s="113"/>
      <c r="B342" s="114"/>
      <c r="C342" s="110"/>
      <c r="D342" s="110"/>
      <c r="E342" s="83"/>
      <c r="F342" s="83"/>
      <c r="G342" s="83"/>
      <c r="H342" s="83"/>
      <c r="I342" s="81"/>
      <c r="J342" s="83"/>
      <c r="K342" s="83"/>
      <c r="L342" s="81"/>
      <c r="M342" s="81"/>
    </row>
    <row r="343" spans="1:13" x14ac:dyDescent="0.15">
      <c r="A343" s="113"/>
      <c r="B343" s="114"/>
      <c r="C343" s="110"/>
      <c r="D343" s="110"/>
      <c r="E343" s="83"/>
      <c r="F343" s="83"/>
      <c r="G343" s="83"/>
      <c r="H343" s="83"/>
      <c r="I343" s="81"/>
      <c r="J343" s="83"/>
      <c r="K343" s="83"/>
      <c r="L343" s="81"/>
      <c r="M343" s="81"/>
    </row>
    <row r="344" spans="1:13" x14ac:dyDescent="0.15">
      <c r="A344" s="113"/>
      <c r="B344" s="114"/>
      <c r="C344" s="110"/>
      <c r="D344" s="110"/>
      <c r="E344" s="83"/>
      <c r="F344" s="83"/>
      <c r="G344" s="83"/>
      <c r="H344" s="83"/>
      <c r="I344" s="81"/>
      <c r="J344" s="83"/>
      <c r="K344" s="83"/>
      <c r="L344" s="81"/>
      <c r="M344" s="81"/>
    </row>
    <row r="345" spans="1:13" x14ac:dyDescent="0.15">
      <c r="A345" s="113"/>
      <c r="B345" s="114"/>
      <c r="C345" s="110"/>
      <c r="D345" s="110"/>
      <c r="E345" s="83"/>
      <c r="F345" s="83"/>
      <c r="G345" s="83"/>
      <c r="H345" s="83"/>
      <c r="I345" s="81"/>
      <c r="J345" s="83"/>
      <c r="K345" s="83"/>
      <c r="L345" s="81"/>
      <c r="M345" s="81"/>
    </row>
    <row r="346" spans="1:13" x14ac:dyDescent="0.15">
      <c r="A346" s="113"/>
      <c r="B346" s="114"/>
      <c r="C346" s="110"/>
      <c r="D346" s="110"/>
      <c r="E346" s="83"/>
      <c r="F346" s="83"/>
      <c r="G346" s="83"/>
      <c r="H346" s="83"/>
      <c r="I346" s="81"/>
      <c r="J346" s="83"/>
      <c r="K346" s="83"/>
      <c r="L346" s="81"/>
      <c r="M346" s="81"/>
    </row>
    <row r="347" spans="1:13" x14ac:dyDescent="0.15">
      <c r="A347" s="113"/>
      <c r="B347" s="114"/>
      <c r="C347" s="110"/>
      <c r="D347" s="110"/>
      <c r="E347" s="83"/>
      <c r="F347" s="83"/>
      <c r="G347" s="83"/>
      <c r="H347" s="83"/>
      <c r="I347" s="81"/>
      <c r="J347" s="83"/>
      <c r="K347" s="83"/>
      <c r="L347" s="81"/>
      <c r="M347" s="81"/>
    </row>
    <row r="348" spans="1:13" x14ac:dyDescent="0.15">
      <c r="A348" s="113"/>
      <c r="B348" s="114"/>
      <c r="C348" s="110"/>
      <c r="D348" s="110"/>
      <c r="E348" s="83"/>
      <c r="F348" s="83"/>
      <c r="G348" s="83"/>
      <c r="H348" s="83"/>
      <c r="I348" s="81"/>
      <c r="J348" s="83"/>
      <c r="K348" s="83"/>
      <c r="L348" s="81"/>
      <c r="M348" s="81"/>
    </row>
    <row r="349" spans="1:13" x14ac:dyDescent="0.15">
      <c r="A349" s="113"/>
      <c r="B349" s="114"/>
      <c r="C349" s="110"/>
      <c r="D349" s="110"/>
      <c r="E349" s="83"/>
      <c r="F349" s="83"/>
      <c r="G349" s="83"/>
      <c r="H349" s="83"/>
      <c r="I349" s="81"/>
      <c r="J349" s="83"/>
      <c r="K349" s="83"/>
      <c r="L349" s="81"/>
      <c r="M349" s="81"/>
    </row>
    <row r="350" spans="1:13" x14ac:dyDescent="0.15">
      <c r="A350" s="113"/>
      <c r="B350" s="114"/>
      <c r="C350" s="110"/>
      <c r="D350" s="110"/>
      <c r="E350" s="83"/>
      <c r="F350" s="83"/>
      <c r="G350" s="83"/>
      <c r="H350" s="83"/>
      <c r="I350" s="81"/>
      <c r="J350" s="83"/>
      <c r="K350" s="83"/>
      <c r="L350" s="81"/>
      <c r="M350" s="81"/>
    </row>
    <row r="351" spans="1:13" x14ac:dyDescent="0.15">
      <c r="A351" s="113"/>
      <c r="B351" s="114"/>
      <c r="C351" s="110"/>
      <c r="D351" s="110"/>
      <c r="E351" s="83"/>
      <c r="F351" s="83"/>
      <c r="G351" s="83"/>
      <c r="H351" s="83"/>
      <c r="I351" s="81"/>
      <c r="J351" s="83"/>
      <c r="K351" s="83"/>
      <c r="L351" s="81"/>
      <c r="M351" s="81"/>
    </row>
    <row r="352" spans="1:13" x14ac:dyDescent="0.15">
      <c r="A352" s="113"/>
      <c r="B352" s="114"/>
      <c r="C352" s="110"/>
      <c r="D352" s="110"/>
      <c r="E352" s="83"/>
      <c r="F352" s="83"/>
      <c r="G352" s="83"/>
      <c r="H352" s="83"/>
      <c r="I352" s="81"/>
      <c r="J352" s="83"/>
      <c r="K352" s="83"/>
      <c r="L352" s="81"/>
      <c r="M352" s="81"/>
    </row>
    <row r="353" spans="1:13" x14ac:dyDescent="0.15">
      <c r="A353" s="113"/>
      <c r="B353" s="114"/>
      <c r="C353" s="110"/>
      <c r="D353" s="110"/>
      <c r="E353" s="83"/>
      <c r="F353" s="83"/>
      <c r="G353" s="83"/>
      <c r="H353" s="83"/>
      <c r="I353" s="81"/>
      <c r="J353" s="83"/>
      <c r="K353" s="83"/>
      <c r="L353" s="81"/>
      <c r="M353" s="81"/>
    </row>
    <row r="354" spans="1:13" x14ac:dyDescent="0.15">
      <c r="A354" s="113"/>
      <c r="B354" s="114"/>
      <c r="C354" s="110"/>
      <c r="D354" s="110"/>
      <c r="E354" s="83"/>
      <c r="F354" s="83"/>
      <c r="G354" s="83"/>
      <c r="H354" s="83"/>
      <c r="I354" s="81"/>
      <c r="J354" s="83"/>
      <c r="K354" s="83"/>
      <c r="L354" s="81"/>
      <c r="M354" s="81"/>
    </row>
    <row r="355" spans="1:13" x14ac:dyDescent="0.15">
      <c r="A355" s="113"/>
      <c r="B355" s="114"/>
      <c r="C355" s="110"/>
      <c r="D355" s="110"/>
      <c r="E355" s="83"/>
      <c r="F355" s="83"/>
      <c r="G355" s="83"/>
      <c r="H355" s="83"/>
      <c r="I355" s="81"/>
      <c r="J355" s="83"/>
      <c r="K355" s="83"/>
      <c r="L355" s="81"/>
      <c r="M355" s="81"/>
    </row>
    <row r="356" spans="1:13" x14ac:dyDescent="0.15">
      <c r="A356" s="113"/>
      <c r="B356" s="114"/>
      <c r="C356" s="110"/>
      <c r="D356" s="110"/>
      <c r="E356" s="83"/>
      <c r="F356" s="83"/>
      <c r="G356" s="83"/>
      <c r="H356" s="83"/>
      <c r="I356" s="81"/>
      <c r="J356" s="83"/>
      <c r="K356" s="83"/>
      <c r="L356" s="81"/>
      <c r="M356" s="81"/>
    </row>
    <row r="357" spans="1:13" x14ac:dyDescent="0.15">
      <c r="A357" s="113"/>
      <c r="B357" s="114"/>
      <c r="C357" s="110"/>
      <c r="D357" s="110"/>
      <c r="E357" s="83"/>
      <c r="F357" s="83"/>
      <c r="G357" s="83"/>
      <c r="H357" s="83"/>
      <c r="I357" s="81"/>
      <c r="J357" s="83"/>
      <c r="K357" s="83"/>
      <c r="L357" s="81"/>
      <c r="M357" s="81"/>
    </row>
    <row r="358" spans="1:13" x14ac:dyDescent="0.15">
      <c r="A358" s="113"/>
      <c r="B358" s="114"/>
      <c r="C358" s="110"/>
      <c r="D358" s="110"/>
      <c r="E358" s="83"/>
      <c r="F358" s="83"/>
      <c r="G358" s="83"/>
      <c r="H358" s="83"/>
      <c r="I358" s="81"/>
      <c r="J358" s="83"/>
      <c r="K358" s="83"/>
      <c r="L358" s="81"/>
      <c r="M358" s="81"/>
    </row>
    <row r="359" spans="1:13" x14ac:dyDescent="0.15">
      <c r="A359" s="113"/>
      <c r="B359" s="114"/>
      <c r="C359" s="110"/>
      <c r="D359" s="110"/>
      <c r="E359" s="83"/>
      <c r="F359" s="83"/>
      <c r="G359" s="83"/>
      <c r="H359" s="83"/>
      <c r="I359" s="81"/>
      <c r="J359" s="83"/>
      <c r="K359" s="83"/>
      <c r="L359" s="81"/>
      <c r="M359" s="81"/>
    </row>
    <row r="360" spans="1:13" x14ac:dyDescent="0.15">
      <c r="A360" s="113"/>
      <c r="B360" s="114"/>
      <c r="C360" s="110"/>
      <c r="D360" s="110"/>
      <c r="E360" s="83"/>
      <c r="F360" s="83"/>
      <c r="G360" s="83"/>
      <c r="H360" s="83"/>
      <c r="I360" s="81"/>
      <c r="J360" s="83"/>
      <c r="K360" s="83"/>
      <c r="L360" s="81"/>
      <c r="M360" s="81"/>
    </row>
    <row r="361" spans="1:13" x14ac:dyDescent="0.15">
      <c r="A361" s="113"/>
      <c r="B361" s="114"/>
      <c r="C361" s="110"/>
      <c r="D361" s="110"/>
      <c r="E361" s="83"/>
      <c r="F361" s="83"/>
      <c r="G361" s="83"/>
      <c r="H361" s="83"/>
      <c r="I361" s="81"/>
      <c r="J361" s="83"/>
      <c r="K361" s="83"/>
      <c r="L361" s="81"/>
      <c r="M361" s="81"/>
    </row>
    <row r="362" spans="1:13" x14ac:dyDescent="0.15">
      <c r="A362" s="113"/>
      <c r="B362" s="114"/>
      <c r="C362" s="110"/>
      <c r="D362" s="110"/>
      <c r="E362" s="83"/>
      <c r="F362" s="83"/>
      <c r="G362" s="83"/>
      <c r="H362" s="83"/>
      <c r="I362" s="81"/>
      <c r="J362" s="83"/>
      <c r="K362" s="83"/>
      <c r="L362" s="81"/>
      <c r="M362" s="81"/>
    </row>
    <row r="363" spans="1:13" x14ac:dyDescent="0.15">
      <c r="A363" s="113"/>
      <c r="B363" s="114"/>
      <c r="C363" s="110"/>
      <c r="D363" s="110"/>
      <c r="E363" s="83"/>
      <c r="F363" s="83"/>
      <c r="G363" s="83"/>
      <c r="H363" s="83"/>
      <c r="I363" s="81"/>
      <c r="J363" s="83"/>
      <c r="K363" s="83"/>
      <c r="L363" s="81"/>
      <c r="M363" s="81"/>
    </row>
    <row r="364" spans="1:13" x14ac:dyDescent="0.15">
      <c r="A364" s="113"/>
      <c r="B364" s="114"/>
      <c r="C364" s="110"/>
      <c r="D364" s="110"/>
      <c r="E364" s="83"/>
      <c r="F364" s="83"/>
      <c r="G364" s="83"/>
      <c r="H364" s="83"/>
      <c r="I364" s="81"/>
      <c r="J364" s="83"/>
      <c r="K364" s="83"/>
      <c r="L364" s="81"/>
      <c r="M364" s="81"/>
    </row>
    <row r="365" spans="1:13" x14ac:dyDescent="0.15">
      <c r="A365" s="113"/>
      <c r="B365" s="114"/>
      <c r="C365" s="110"/>
      <c r="D365" s="110"/>
      <c r="E365" s="83"/>
      <c r="F365" s="83"/>
      <c r="G365" s="83"/>
      <c r="H365" s="83"/>
      <c r="I365" s="81"/>
      <c r="J365" s="83"/>
      <c r="K365" s="83"/>
      <c r="L365" s="81"/>
      <c r="M365" s="81"/>
    </row>
    <row r="366" spans="1:13" x14ac:dyDescent="0.15">
      <c r="A366" s="113"/>
      <c r="B366" s="114"/>
      <c r="C366" s="110"/>
      <c r="D366" s="110"/>
      <c r="E366" s="83"/>
      <c r="F366" s="83"/>
      <c r="G366" s="83"/>
      <c r="H366" s="83"/>
      <c r="I366" s="81"/>
      <c r="J366" s="83"/>
      <c r="K366" s="83"/>
      <c r="L366" s="81"/>
      <c r="M366" s="81"/>
    </row>
    <row r="367" spans="1:13" x14ac:dyDescent="0.15">
      <c r="A367" s="113"/>
      <c r="B367" s="114"/>
      <c r="C367" s="110"/>
      <c r="D367" s="110"/>
      <c r="E367" s="83"/>
      <c r="F367" s="83"/>
      <c r="G367" s="83"/>
      <c r="H367" s="83"/>
      <c r="I367" s="81"/>
      <c r="J367" s="83"/>
      <c r="K367" s="83"/>
      <c r="L367" s="81"/>
      <c r="M367" s="81"/>
    </row>
    <row r="368" spans="1:13" x14ac:dyDescent="0.15">
      <c r="A368" s="113"/>
      <c r="B368" s="114"/>
      <c r="C368" s="110"/>
      <c r="D368" s="110"/>
      <c r="E368" s="83"/>
      <c r="F368" s="83"/>
      <c r="G368" s="83"/>
      <c r="H368" s="83"/>
      <c r="I368" s="81"/>
      <c r="J368" s="83"/>
      <c r="K368" s="83"/>
      <c r="L368" s="81"/>
      <c r="M368" s="81"/>
    </row>
    <row r="369" spans="1:13" x14ac:dyDescent="0.15">
      <c r="A369" s="113"/>
      <c r="B369" s="114"/>
      <c r="C369" s="110"/>
      <c r="D369" s="110"/>
      <c r="E369" s="83"/>
      <c r="F369" s="83"/>
      <c r="G369" s="83"/>
      <c r="H369" s="83"/>
      <c r="I369" s="81"/>
      <c r="J369" s="83"/>
      <c r="K369" s="83"/>
      <c r="L369" s="81"/>
      <c r="M369" s="81"/>
    </row>
    <row r="370" spans="1:13" x14ac:dyDescent="0.15">
      <c r="A370" s="113"/>
      <c r="B370" s="114"/>
      <c r="C370" s="110"/>
      <c r="D370" s="110"/>
      <c r="E370" s="83"/>
      <c r="F370" s="83"/>
      <c r="G370" s="83"/>
      <c r="H370" s="83"/>
      <c r="I370" s="81"/>
      <c r="J370" s="83"/>
      <c r="K370" s="83"/>
      <c r="L370" s="81"/>
      <c r="M370" s="81"/>
    </row>
    <row r="371" spans="1:13" x14ac:dyDescent="0.15">
      <c r="A371" s="113"/>
      <c r="B371" s="114"/>
      <c r="C371" s="110"/>
      <c r="D371" s="110"/>
      <c r="E371" s="83"/>
      <c r="F371" s="83"/>
      <c r="G371" s="83"/>
      <c r="H371" s="83"/>
      <c r="I371" s="81"/>
      <c r="J371" s="83"/>
      <c r="K371" s="83"/>
      <c r="L371" s="81"/>
      <c r="M371" s="81"/>
    </row>
    <row r="372" spans="1:13" x14ac:dyDescent="0.15">
      <c r="A372" s="113"/>
      <c r="B372" s="114"/>
      <c r="C372" s="110"/>
      <c r="D372" s="110"/>
      <c r="E372" s="83"/>
      <c r="F372" s="83"/>
      <c r="G372" s="83"/>
      <c r="H372" s="83"/>
      <c r="I372" s="81"/>
      <c r="J372" s="83"/>
      <c r="K372" s="83"/>
      <c r="L372" s="81"/>
      <c r="M372" s="81"/>
    </row>
    <row r="373" spans="1:13" x14ac:dyDescent="0.15">
      <c r="A373" s="113"/>
      <c r="B373" s="114"/>
      <c r="C373" s="110"/>
      <c r="D373" s="110"/>
      <c r="E373" s="83"/>
      <c r="F373" s="83"/>
      <c r="G373" s="83"/>
      <c r="H373" s="83"/>
      <c r="I373" s="81"/>
      <c r="J373" s="83"/>
      <c r="K373" s="83"/>
      <c r="L373" s="81"/>
      <c r="M373" s="81"/>
    </row>
    <row r="374" spans="1:13" x14ac:dyDescent="0.15">
      <c r="A374" s="113"/>
      <c r="B374" s="114"/>
      <c r="C374" s="110"/>
      <c r="D374" s="110"/>
      <c r="E374" s="83"/>
      <c r="F374" s="83"/>
      <c r="G374" s="83"/>
      <c r="H374" s="83"/>
      <c r="I374" s="81"/>
      <c r="J374" s="83"/>
      <c r="K374" s="83"/>
      <c r="L374" s="81"/>
      <c r="M374" s="81"/>
    </row>
    <row r="375" spans="1:13" x14ac:dyDescent="0.15">
      <c r="A375" s="113"/>
      <c r="B375" s="114"/>
      <c r="C375" s="110"/>
      <c r="D375" s="110"/>
      <c r="E375" s="83"/>
      <c r="F375" s="83"/>
      <c r="G375" s="83"/>
      <c r="H375" s="83"/>
      <c r="I375" s="81"/>
      <c r="J375" s="83"/>
      <c r="K375" s="83"/>
      <c r="L375" s="81"/>
      <c r="M375" s="81"/>
    </row>
    <row r="376" spans="1:13" x14ac:dyDescent="0.15">
      <c r="A376" s="113"/>
      <c r="B376" s="114"/>
      <c r="C376" s="110"/>
      <c r="D376" s="110"/>
      <c r="E376" s="83"/>
      <c r="F376" s="83"/>
      <c r="G376" s="83"/>
      <c r="H376" s="83"/>
      <c r="I376" s="81"/>
      <c r="J376" s="83"/>
      <c r="K376" s="83"/>
      <c r="L376" s="81"/>
      <c r="M376" s="81"/>
    </row>
    <row r="377" spans="1:13" x14ac:dyDescent="0.15">
      <c r="A377" s="113"/>
      <c r="B377" s="114"/>
      <c r="C377" s="110"/>
      <c r="D377" s="110"/>
      <c r="E377" s="83"/>
      <c r="F377" s="83"/>
      <c r="G377" s="83"/>
      <c r="H377" s="83"/>
      <c r="I377" s="81"/>
      <c r="J377" s="83"/>
      <c r="K377" s="83"/>
      <c r="L377" s="81"/>
      <c r="M377" s="81"/>
    </row>
    <row r="378" spans="1:13" x14ac:dyDescent="0.15">
      <c r="A378" s="113"/>
      <c r="B378" s="114"/>
      <c r="C378" s="110"/>
      <c r="D378" s="110"/>
      <c r="E378" s="83"/>
      <c r="F378" s="83"/>
      <c r="G378" s="83"/>
      <c r="H378" s="83"/>
      <c r="I378" s="81"/>
      <c r="J378" s="83"/>
      <c r="K378" s="83"/>
      <c r="L378" s="81"/>
      <c r="M378" s="81"/>
    </row>
    <row r="379" spans="1:13" x14ac:dyDescent="0.15">
      <c r="A379" s="113"/>
      <c r="B379" s="114"/>
      <c r="C379" s="110"/>
      <c r="D379" s="110"/>
      <c r="E379" s="83"/>
      <c r="F379" s="83"/>
      <c r="G379" s="83"/>
      <c r="H379" s="83"/>
      <c r="I379" s="81"/>
      <c r="J379" s="83"/>
      <c r="K379" s="83"/>
      <c r="L379" s="81"/>
      <c r="M379" s="81"/>
    </row>
    <row r="380" spans="1:13" x14ac:dyDescent="0.15">
      <c r="A380" s="113"/>
      <c r="B380" s="114"/>
      <c r="C380" s="110"/>
      <c r="D380" s="110"/>
      <c r="E380" s="83"/>
      <c r="F380" s="83"/>
      <c r="G380" s="83"/>
      <c r="H380" s="83"/>
      <c r="I380" s="81"/>
      <c r="J380" s="83"/>
      <c r="K380" s="83"/>
      <c r="L380" s="81"/>
      <c r="M380" s="81"/>
    </row>
    <row r="381" spans="1:13" x14ac:dyDescent="0.15">
      <c r="A381" s="113"/>
      <c r="B381" s="114"/>
      <c r="C381" s="110"/>
      <c r="D381" s="110"/>
      <c r="E381" s="83"/>
      <c r="F381" s="83"/>
      <c r="G381" s="83"/>
      <c r="H381" s="83"/>
      <c r="I381" s="81"/>
      <c r="J381" s="83"/>
      <c r="K381" s="83"/>
      <c r="L381" s="81"/>
      <c r="M381" s="81"/>
    </row>
    <row r="382" spans="1:13" x14ac:dyDescent="0.15">
      <c r="A382" s="113"/>
      <c r="B382" s="114"/>
      <c r="C382" s="110"/>
      <c r="D382" s="110"/>
      <c r="E382" s="83"/>
      <c r="F382" s="83"/>
      <c r="G382" s="83"/>
      <c r="H382" s="83"/>
      <c r="I382" s="81"/>
      <c r="J382" s="83"/>
      <c r="K382" s="83"/>
      <c r="L382" s="81"/>
      <c r="M382" s="81"/>
    </row>
    <row r="383" spans="1:13" x14ac:dyDescent="0.15">
      <c r="A383" s="113"/>
      <c r="B383" s="114"/>
      <c r="C383" s="110"/>
      <c r="D383" s="110"/>
      <c r="E383" s="83"/>
      <c r="F383" s="83"/>
      <c r="G383" s="83"/>
      <c r="H383" s="83"/>
      <c r="I383" s="81"/>
      <c r="J383" s="83"/>
      <c r="K383" s="83"/>
      <c r="L383" s="81"/>
      <c r="M383" s="81"/>
    </row>
    <row r="384" spans="1:13" x14ac:dyDescent="0.15">
      <c r="A384" s="113"/>
      <c r="B384" s="114"/>
      <c r="C384" s="110"/>
      <c r="D384" s="110"/>
      <c r="E384" s="83"/>
      <c r="F384" s="83"/>
      <c r="G384" s="83"/>
      <c r="H384" s="83"/>
      <c r="I384" s="81"/>
      <c r="J384" s="83"/>
      <c r="K384" s="83"/>
      <c r="L384" s="81"/>
      <c r="M384" s="81"/>
    </row>
    <row r="385" spans="1:13" x14ac:dyDescent="0.15">
      <c r="A385" s="113"/>
      <c r="B385" s="114"/>
      <c r="C385" s="110"/>
      <c r="D385" s="110"/>
      <c r="E385" s="83"/>
      <c r="F385" s="83"/>
      <c r="G385" s="83"/>
      <c r="H385" s="83"/>
      <c r="I385" s="81"/>
      <c r="J385" s="83"/>
      <c r="K385" s="83"/>
      <c r="L385" s="81"/>
      <c r="M385" s="81"/>
    </row>
    <row r="386" spans="1:13" x14ac:dyDescent="0.15">
      <c r="A386" s="113"/>
      <c r="B386" s="114"/>
      <c r="C386" s="110"/>
      <c r="D386" s="110"/>
      <c r="E386" s="83"/>
      <c r="F386" s="83"/>
      <c r="G386" s="83"/>
      <c r="H386" s="83"/>
      <c r="I386" s="81"/>
      <c r="J386" s="83"/>
      <c r="K386" s="83"/>
      <c r="L386" s="81"/>
      <c r="M386" s="81"/>
    </row>
    <row r="387" spans="1:13" x14ac:dyDescent="0.15">
      <c r="A387" s="113"/>
      <c r="B387" s="114"/>
      <c r="C387" s="110"/>
      <c r="D387" s="110"/>
      <c r="E387" s="83"/>
      <c r="F387" s="83"/>
      <c r="G387" s="83"/>
      <c r="H387" s="83"/>
      <c r="I387" s="81"/>
      <c r="J387" s="83"/>
      <c r="K387" s="83"/>
      <c r="L387" s="81"/>
      <c r="M387" s="81"/>
    </row>
    <row r="388" spans="1:13" x14ac:dyDescent="0.15">
      <c r="A388" s="113"/>
      <c r="B388" s="114"/>
      <c r="C388" s="110"/>
      <c r="D388" s="110"/>
      <c r="E388" s="83"/>
      <c r="F388" s="83"/>
      <c r="G388" s="83"/>
      <c r="H388" s="83"/>
      <c r="I388" s="81"/>
      <c r="J388" s="83"/>
      <c r="K388" s="83"/>
      <c r="L388" s="81"/>
      <c r="M388" s="81"/>
    </row>
    <row r="389" spans="1:13" x14ac:dyDescent="0.15">
      <c r="A389" s="113"/>
      <c r="B389" s="114"/>
      <c r="C389" s="110"/>
      <c r="D389" s="110"/>
      <c r="E389" s="83"/>
      <c r="F389" s="83"/>
      <c r="G389" s="83"/>
      <c r="H389" s="83"/>
      <c r="I389" s="81"/>
      <c r="J389" s="83"/>
      <c r="K389" s="83"/>
      <c r="L389" s="81"/>
      <c r="M389" s="81"/>
    </row>
    <row r="390" spans="1:13" x14ac:dyDescent="0.15">
      <c r="A390" s="113"/>
      <c r="B390" s="114"/>
      <c r="C390" s="110"/>
      <c r="D390" s="110"/>
      <c r="E390" s="83"/>
      <c r="F390" s="83"/>
      <c r="G390" s="83"/>
      <c r="H390" s="83"/>
      <c r="I390" s="81"/>
      <c r="J390" s="83"/>
      <c r="K390" s="83"/>
      <c r="L390" s="81"/>
      <c r="M390" s="81"/>
    </row>
    <row r="391" spans="1:13" x14ac:dyDescent="0.15">
      <c r="A391" s="113"/>
      <c r="B391" s="114"/>
      <c r="C391" s="110"/>
      <c r="D391" s="110"/>
      <c r="E391" s="83"/>
      <c r="F391" s="83"/>
      <c r="G391" s="83"/>
      <c r="H391" s="83"/>
      <c r="I391" s="81"/>
      <c r="J391" s="83"/>
      <c r="K391" s="83"/>
      <c r="L391" s="81"/>
      <c r="M391" s="81"/>
    </row>
    <row r="392" spans="1:13" x14ac:dyDescent="0.15">
      <c r="A392" s="113"/>
      <c r="B392" s="114"/>
      <c r="C392" s="110"/>
      <c r="D392" s="110"/>
      <c r="E392" s="83"/>
      <c r="F392" s="83"/>
      <c r="G392" s="83"/>
      <c r="H392" s="83"/>
      <c r="I392" s="81"/>
      <c r="J392" s="83"/>
      <c r="K392" s="83"/>
      <c r="L392" s="81"/>
      <c r="M392" s="81"/>
    </row>
    <row r="393" spans="1:13" x14ac:dyDescent="0.15">
      <c r="A393" s="113"/>
      <c r="B393" s="114"/>
      <c r="C393" s="110"/>
      <c r="D393" s="110"/>
      <c r="E393" s="83"/>
      <c r="F393" s="83"/>
      <c r="G393" s="83"/>
      <c r="H393" s="83"/>
      <c r="I393" s="81"/>
      <c r="J393" s="83"/>
      <c r="K393" s="83"/>
      <c r="L393" s="81"/>
      <c r="M393" s="81"/>
    </row>
    <row r="394" spans="1:13" x14ac:dyDescent="0.15">
      <c r="A394" s="113"/>
      <c r="B394" s="114"/>
      <c r="C394" s="110"/>
      <c r="D394" s="110"/>
      <c r="E394" s="83"/>
      <c r="F394" s="83"/>
      <c r="G394" s="83"/>
      <c r="H394" s="83"/>
      <c r="I394" s="81"/>
      <c r="J394" s="83"/>
      <c r="K394" s="83"/>
      <c r="L394" s="81"/>
      <c r="M394" s="81"/>
    </row>
    <row r="395" spans="1:13" x14ac:dyDescent="0.15">
      <c r="A395" s="113"/>
      <c r="B395" s="114"/>
      <c r="C395" s="110"/>
      <c r="D395" s="110"/>
      <c r="E395" s="83"/>
      <c r="F395" s="83"/>
      <c r="G395" s="83"/>
      <c r="H395" s="83"/>
      <c r="I395" s="81"/>
      <c r="J395" s="83"/>
      <c r="K395" s="83"/>
      <c r="L395" s="81"/>
      <c r="M395" s="81"/>
    </row>
    <row r="396" spans="1:13" x14ac:dyDescent="0.15">
      <c r="A396" s="113"/>
      <c r="B396" s="114"/>
      <c r="C396" s="110"/>
      <c r="D396" s="110"/>
      <c r="E396" s="83"/>
      <c r="F396" s="83"/>
      <c r="G396" s="83"/>
      <c r="H396" s="83"/>
      <c r="I396" s="81"/>
      <c r="J396" s="83"/>
      <c r="K396" s="83"/>
      <c r="L396" s="81"/>
      <c r="M396" s="81"/>
    </row>
    <row r="397" spans="1:13" x14ac:dyDescent="0.15">
      <c r="A397" s="113"/>
      <c r="B397" s="114"/>
      <c r="C397" s="110"/>
      <c r="D397" s="110"/>
      <c r="E397" s="83"/>
      <c r="F397" s="83"/>
      <c r="G397" s="83"/>
      <c r="H397" s="83"/>
      <c r="I397" s="81"/>
      <c r="J397" s="83"/>
      <c r="K397" s="83"/>
      <c r="L397" s="81"/>
      <c r="M397" s="81"/>
    </row>
    <row r="398" spans="1:13" x14ac:dyDescent="0.15">
      <c r="A398" s="113"/>
      <c r="B398" s="114"/>
      <c r="C398" s="110"/>
      <c r="D398" s="110"/>
      <c r="E398" s="83"/>
      <c r="F398" s="83"/>
      <c r="G398" s="83"/>
      <c r="H398" s="83"/>
      <c r="I398" s="81"/>
      <c r="J398" s="83"/>
      <c r="K398" s="83"/>
      <c r="L398" s="81"/>
      <c r="M398" s="81"/>
    </row>
    <row r="399" spans="1:13" x14ac:dyDescent="0.15">
      <c r="A399" s="113"/>
      <c r="B399" s="114"/>
      <c r="C399" s="110"/>
      <c r="D399" s="110"/>
      <c r="E399" s="83"/>
      <c r="F399" s="83"/>
      <c r="G399" s="83"/>
      <c r="H399" s="83"/>
      <c r="I399" s="81"/>
      <c r="J399" s="83"/>
      <c r="K399" s="83"/>
      <c r="L399" s="81"/>
      <c r="M399" s="81"/>
    </row>
    <row r="400" spans="1:13" x14ac:dyDescent="0.15">
      <c r="A400" s="113"/>
      <c r="B400" s="114"/>
      <c r="C400" s="110"/>
      <c r="D400" s="110"/>
      <c r="E400" s="83"/>
      <c r="F400" s="83"/>
      <c r="G400" s="83"/>
      <c r="H400" s="83"/>
      <c r="I400" s="81"/>
      <c r="J400" s="83"/>
      <c r="K400" s="83"/>
      <c r="L400" s="81"/>
      <c r="M400" s="81"/>
    </row>
    <row r="401" spans="1:13" x14ac:dyDescent="0.15">
      <c r="A401" s="113"/>
      <c r="B401" s="114"/>
      <c r="C401" s="110"/>
      <c r="D401" s="110"/>
      <c r="E401" s="83"/>
      <c r="F401" s="83"/>
      <c r="G401" s="83"/>
      <c r="H401" s="83"/>
      <c r="I401" s="81"/>
      <c r="J401" s="83"/>
      <c r="K401" s="83"/>
      <c r="L401" s="81"/>
      <c r="M401" s="81"/>
    </row>
    <row r="402" spans="1:13" x14ac:dyDescent="0.15">
      <c r="A402" s="113"/>
      <c r="B402" s="114"/>
      <c r="C402" s="110"/>
      <c r="D402" s="110"/>
      <c r="E402" s="83"/>
      <c r="F402" s="83"/>
      <c r="G402" s="83"/>
      <c r="H402" s="83"/>
      <c r="I402" s="81"/>
      <c r="J402" s="83"/>
      <c r="K402" s="83"/>
      <c r="L402" s="81"/>
      <c r="M402" s="81"/>
    </row>
    <row r="403" spans="1:13" x14ac:dyDescent="0.15">
      <c r="A403" s="113"/>
      <c r="B403" s="114"/>
      <c r="C403" s="110"/>
      <c r="D403" s="110"/>
      <c r="E403" s="83"/>
      <c r="F403" s="83"/>
      <c r="G403" s="83"/>
      <c r="H403" s="83"/>
      <c r="I403" s="81"/>
      <c r="J403" s="83"/>
      <c r="K403" s="83"/>
      <c r="L403" s="81"/>
      <c r="M403" s="81"/>
    </row>
    <row r="404" spans="1:13" x14ac:dyDescent="0.15">
      <c r="A404" s="113"/>
      <c r="B404" s="114"/>
      <c r="C404" s="110"/>
      <c r="D404" s="110"/>
      <c r="E404" s="83"/>
      <c r="F404" s="83"/>
      <c r="G404" s="83"/>
      <c r="H404" s="83"/>
      <c r="I404" s="81"/>
      <c r="J404" s="83"/>
      <c r="K404" s="83"/>
      <c r="L404" s="81"/>
      <c r="M404" s="81"/>
    </row>
    <row r="405" spans="1:13" x14ac:dyDescent="0.15">
      <c r="A405" s="113"/>
      <c r="B405" s="114"/>
      <c r="C405" s="110"/>
      <c r="D405" s="110"/>
      <c r="E405" s="83"/>
      <c r="F405" s="83"/>
      <c r="G405" s="83"/>
      <c r="H405" s="83"/>
      <c r="I405" s="81"/>
      <c r="J405" s="83"/>
      <c r="K405" s="83"/>
      <c r="L405" s="81"/>
      <c r="M405" s="81"/>
    </row>
    <row r="406" spans="1:13" x14ac:dyDescent="0.15">
      <c r="A406" s="113"/>
      <c r="B406" s="114"/>
      <c r="C406" s="110"/>
      <c r="D406" s="110"/>
      <c r="E406" s="83"/>
      <c r="F406" s="83"/>
      <c r="G406" s="83"/>
      <c r="H406" s="83"/>
      <c r="I406" s="81"/>
      <c r="J406" s="83"/>
      <c r="K406" s="83"/>
      <c r="L406" s="81"/>
      <c r="M406" s="81"/>
    </row>
    <row r="407" spans="1:13" x14ac:dyDescent="0.15">
      <c r="A407" s="113"/>
      <c r="B407" s="114"/>
      <c r="C407" s="110"/>
      <c r="D407" s="110"/>
      <c r="E407" s="83"/>
      <c r="F407" s="83"/>
      <c r="G407" s="83"/>
      <c r="H407" s="83"/>
      <c r="I407" s="81"/>
      <c r="J407" s="83"/>
      <c r="K407" s="83"/>
      <c r="L407" s="81"/>
      <c r="M407" s="81"/>
    </row>
    <row r="408" spans="1:13" x14ac:dyDescent="0.15">
      <c r="A408" s="113"/>
      <c r="B408" s="114"/>
      <c r="C408" s="110"/>
      <c r="D408" s="110"/>
      <c r="E408" s="83"/>
      <c r="F408" s="83"/>
      <c r="G408" s="83"/>
      <c r="H408" s="83"/>
      <c r="I408" s="81"/>
      <c r="J408" s="83"/>
      <c r="K408" s="83"/>
      <c r="L408" s="81"/>
      <c r="M408" s="81"/>
    </row>
    <row r="409" spans="1:13" x14ac:dyDescent="0.15">
      <c r="A409" s="113"/>
      <c r="B409" s="114"/>
      <c r="C409" s="110"/>
      <c r="D409" s="110"/>
      <c r="E409" s="83"/>
      <c r="F409" s="83"/>
      <c r="G409" s="83"/>
      <c r="H409" s="83"/>
      <c r="I409" s="81"/>
      <c r="J409" s="83"/>
      <c r="K409" s="83"/>
      <c r="L409" s="81"/>
      <c r="M409" s="81"/>
    </row>
    <row r="410" spans="1:13" x14ac:dyDescent="0.15">
      <c r="A410" s="113"/>
      <c r="B410" s="114"/>
      <c r="C410" s="110"/>
      <c r="D410" s="110"/>
      <c r="E410" s="83"/>
      <c r="F410" s="83"/>
      <c r="G410" s="83"/>
      <c r="H410" s="83"/>
      <c r="I410" s="81"/>
      <c r="J410" s="83"/>
      <c r="K410" s="83"/>
      <c r="L410" s="81"/>
      <c r="M410" s="81"/>
    </row>
    <row r="411" spans="1:13" x14ac:dyDescent="0.15">
      <c r="A411" s="113"/>
      <c r="B411" s="114"/>
      <c r="C411" s="110"/>
      <c r="D411" s="110"/>
      <c r="E411" s="83"/>
      <c r="F411" s="83"/>
      <c r="G411" s="83"/>
      <c r="H411" s="83"/>
      <c r="I411" s="81"/>
      <c r="J411" s="83"/>
      <c r="K411" s="83"/>
      <c r="L411" s="81"/>
      <c r="M411" s="81"/>
    </row>
    <row r="412" spans="1:13" x14ac:dyDescent="0.15">
      <c r="A412" s="113"/>
      <c r="B412" s="114"/>
      <c r="C412" s="110"/>
      <c r="D412" s="110"/>
      <c r="E412" s="83"/>
      <c r="F412" s="83"/>
      <c r="G412" s="83"/>
      <c r="H412" s="83"/>
      <c r="I412" s="81"/>
      <c r="J412" s="83"/>
      <c r="K412" s="83"/>
      <c r="L412" s="81"/>
      <c r="M412" s="81"/>
    </row>
    <row r="413" spans="1:13" x14ac:dyDescent="0.15">
      <c r="A413" s="113"/>
      <c r="B413" s="114"/>
      <c r="C413" s="110"/>
      <c r="D413" s="110"/>
      <c r="E413" s="83"/>
      <c r="F413" s="83"/>
      <c r="G413" s="83"/>
      <c r="H413" s="83"/>
      <c r="I413" s="81"/>
      <c r="J413" s="83"/>
      <c r="K413" s="83"/>
      <c r="L413" s="81"/>
      <c r="M413" s="81"/>
    </row>
    <row r="414" spans="1:13" x14ac:dyDescent="0.15">
      <c r="A414" s="113"/>
      <c r="B414" s="114"/>
      <c r="C414" s="110"/>
      <c r="D414" s="110"/>
      <c r="E414" s="83"/>
      <c r="F414" s="83"/>
      <c r="G414" s="83"/>
      <c r="H414" s="83"/>
      <c r="I414" s="81"/>
      <c r="J414" s="83"/>
      <c r="K414" s="83"/>
      <c r="L414" s="81"/>
      <c r="M414" s="81"/>
    </row>
    <row r="415" spans="1:13" x14ac:dyDescent="0.15">
      <c r="A415" s="113"/>
      <c r="B415" s="114"/>
      <c r="C415" s="110"/>
      <c r="D415" s="110"/>
      <c r="E415" s="83"/>
      <c r="F415" s="83"/>
      <c r="G415" s="83"/>
      <c r="H415" s="83"/>
      <c r="I415" s="81"/>
      <c r="J415" s="83"/>
      <c r="K415" s="83"/>
      <c r="L415" s="81"/>
      <c r="M415" s="81"/>
    </row>
    <row r="416" spans="1:13" x14ac:dyDescent="0.15">
      <c r="A416" s="113"/>
      <c r="B416" s="114"/>
      <c r="C416" s="110"/>
      <c r="D416" s="110"/>
      <c r="E416" s="83"/>
      <c r="F416" s="83"/>
      <c r="G416" s="83"/>
      <c r="H416" s="83"/>
      <c r="I416" s="81"/>
      <c r="J416" s="83"/>
      <c r="K416" s="83"/>
      <c r="L416" s="81"/>
      <c r="M416" s="81"/>
    </row>
    <row r="417" spans="1:13" x14ac:dyDescent="0.15">
      <c r="A417" s="113"/>
      <c r="B417" s="114"/>
      <c r="C417" s="110"/>
      <c r="D417" s="110"/>
      <c r="E417" s="83"/>
      <c r="F417" s="83"/>
      <c r="G417" s="83"/>
      <c r="H417" s="83"/>
      <c r="I417" s="81"/>
      <c r="J417" s="83"/>
      <c r="K417" s="83"/>
      <c r="L417" s="81"/>
      <c r="M417" s="81"/>
    </row>
    <row r="418" spans="1:13" x14ac:dyDescent="0.15">
      <c r="A418" s="113"/>
      <c r="B418" s="114"/>
      <c r="C418" s="110"/>
      <c r="D418" s="110"/>
      <c r="E418" s="83"/>
      <c r="F418" s="83"/>
      <c r="G418" s="83"/>
      <c r="H418" s="83"/>
      <c r="I418" s="81"/>
      <c r="J418" s="83"/>
      <c r="K418" s="83"/>
      <c r="L418" s="81"/>
      <c r="M418" s="81"/>
    </row>
    <row r="419" spans="1:13" x14ac:dyDescent="0.15">
      <c r="A419" s="113"/>
      <c r="B419" s="114"/>
      <c r="C419" s="110"/>
      <c r="D419" s="110"/>
      <c r="E419" s="83"/>
      <c r="F419" s="83"/>
      <c r="G419" s="83"/>
      <c r="H419" s="83"/>
      <c r="I419" s="81"/>
      <c r="J419" s="83"/>
      <c r="K419" s="83"/>
      <c r="L419" s="81"/>
      <c r="M419" s="81"/>
    </row>
    <row r="420" spans="1:13" x14ac:dyDescent="0.15">
      <c r="A420" s="113"/>
      <c r="B420" s="114"/>
      <c r="C420" s="110"/>
      <c r="D420" s="110"/>
      <c r="E420" s="83"/>
      <c r="F420" s="83"/>
      <c r="G420" s="83"/>
      <c r="H420" s="83"/>
      <c r="I420" s="81"/>
      <c r="J420" s="83"/>
      <c r="K420" s="83"/>
      <c r="L420" s="81"/>
      <c r="M420" s="81"/>
    </row>
    <row r="421" spans="1:13" x14ac:dyDescent="0.15">
      <c r="A421" s="113"/>
      <c r="B421" s="114"/>
      <c r="C421" s="110"/>
      <c r="D421" s="110"/>
      <c r="E421" s="83"/>
      <c r="F421" s="83"/>
      <c r="G421" s="83"/>
      <c r="H421" s="83"/>
      <c r="I421" s="81"/>
      <c r="J421" s="83"/>
      <c r="K421" s="83"/>
      <c r="L421" s="81"/>
      <c r="M421" s="81"/>
    </row>
    <row r="422" spans="1:13" x14ac:dyDescent="0.15">
      <c r="A422" s="113"/>
      <c r="B422" s="114"/>
      <c r="C422" s="110"/>
      <c r="D422" s="110"/>
      <c r="E422" s="83"/>
      <c r="F422" s="83"/>
      <c r="G422" s="83"/>
      <c r="H422" s="83"/>
      <c r="I422" s="81"/>
      <c r="J422" s="83"/>
      <c r="K422" s="83"/>
      <c r="L422" s="81"/>
      <c r="M422" s="81"/>
    </row>
    <row r="423" spans="1:13" x14ac:dyDescent="0.15">
      <c r="A423" s="113"/>
      <c r="B423" s="114"/>
      <c r="C423" s="110"/>
      <c r="D423" s="110"/>
      <c r="E423" s="83"/>
      <c r="F423" s="83"/>
      <c r="G423" s="83"/>
      <c r="H423" s="83"/>
      <c r="I423" s="81"/>
      <c r="J423" s="83"/>
      <c r="K423" s="83"/>
      <c r="L423" s="81"/>
      <c r="M423" s="81"/>
    </row>
    <row r="424" spans="1:13" x14ac:dyDescent="0.15">
      <c r="A424" s="113"/>
      <c r="B424" s="114"/>
      <c r="C424" s="110"/>
      <c r="D424" s="110"/>
      <c r="E424" s="83"/>
      <c r="F424" s="83"/>
      <c r="G424" s="83"/>
      <c r="H424" s="83"/>
      <c r="I424" s="81"/>
      <c r="J424" s="83"/>
      <c r="K424" s="83"/>
      <c r="L424" s="81"/>
      <c r="M424" s="81"/>
    </row>
    <row r="425" spans="1:13" x14ac:dyDescent="0.15">
      <c r="A425" s="113"/>
      <c r="B425" s="114"/>
      <c r="C425" s="110"/>
      <c r="D425" s="110"/>
      <c r="E425" s="83"/>
      <c r="F425" s="83"/>
      <c r="G425" s="83"/>
      <c r="H425" s="83"/>
      <c r="I425" s="81"/>
      <c r="J425" s="83"/>
      <c r="K425" s="83"/>
      <c r="L425" s="81"/>
      <c r="M425" s="81"/>
    </row>
    <row r="426" spans="1:13" x14ac:dyDescent="0.15">
      <c r="A426" s="113"/>
      <c r="B426" s="114"/>
      <c r="C426" s="110"/>
      <c r="D426" s="110"/>
      <c r="E426" s="83"/>
      <c r="F426" s="83"/>
      <c r="G426" s="83"/>
      <c r="H426" s="83"/>
      <c r="I426" s="81"/>
      <c r="J426" s="83"/>
      <c r="K426" s="83"/>
      <c r="L426" s="81"/>
      <c r="M426" s="81"/>
    </row>
    <row r="427" spans="1:13" x14ac:dyDescent="0.15">
      <c r="A427" s="113"/>
      <c r="B427" s="114"/>
      <c r="C427" s="110"/>
      <c r="D427" s="110"/>
      <c r="E427" s="83"/>
      <c r="F427" s="83"/>
      <c r="G427" s="83"/>
      <c r="H427" s="83"/>
      <c r="I427" s="81"/>
      <c r="J427" s="83"/>
      <c r="K427" s="83"/>
      <c r="L427" s="81"/>
      <c r="M427" s="81"/>
    </row>
    <row r="428" spans="1:13" x14ac:dyDescent="0.15">
      <c r="A428" s="113"/>
      <c r="B428" s="114"/>
      <c r="C428" s="110"/>
      <c r="D428" s="110"/>
      <c r="E428" s="83"/>
      <c r="F428" s="83"/>
      <c r="G428" s="83"/>
      <c r="H428" s="83"/>
      <c r="I428" s="81"/>
      <c r="J428" s="83"/>
      <c r="K428" s="83"/>
      <c r="L428" s="81"/>
      <c r="M428" s="81"/>
    </row>
    <row r="429" spans="1:13" x14ac:dyDescent="0.15">
      <c r="A429" s="113"/>
      <c r="B429" s="114"/>
      <c r="C429" s="110"/>
      <c r="D429" s="110"/>
      <c r="E429" s="83"/>
      <c r="F429" s="83"/>
      <c r="G429" s="83"/>
      <c r="H429" s="83"/>
      <c r="I429" s="81"/>
      <c r="J429" s="83"/>
      <c r="K429" s="83"/>
      <c r="L429" s="81"/>
      <c r="M429" s="81"/>
    </row>
    <row r="430" spans="1:13" x14ac:dyDescent="0.15">
      <c r="A430" s="113"/>
      <c r="B430" s="114"/>
      <c r="C430" s="110"/>
      <c r="D430" s="110"/>
      <c r="E430" s="83"/>
      <c r="F430" s="83"/>
      <c r="G430" s="83"/>
      <c r="H430" s="83"/>
      <c r="I430" s="81"/>
      <c r="J430" s="83"/>
      <c r="K430" s="83"/>
      <c r="L430" s="81"/>
      <c r="M430" s="81"/>
    </row>
    <row r="431" spans="1:13" x14ac:dyDescent="0.15">
      <c r="A431" s="113"/>
      <c r="B431" s="114"/>
      <c r="C431" s="110"/>
      <c r="D431" s="110"/>
      <c r="E431" s="83"/>
      <c r="F431" s="83"/>
      <c r="G431" s="83"/>
      <c r="H431" s="83"/>
      <c r="I431" s="81"/>
      <c r="J431" s="83"/>
      <c r="K431" s="83"/>
      <c r="L431" s="81"/>
      <c r="M431" s="81"/>
    </row>
    <row r="432" spans="1:13" x14ac:dyDescent="0.15">
      <c r="A432" s="113"/>
      <c r="B432" s="114"/>
      <c r="C432" s="110"/>
      <c r="D432" s="110"/>
      <c r="E432" s="83"/>
      <c r="F432" s="83"/>
      <c r="G432" s="83"/>
      <c r="H432" s="83"/>
      <c r="I432" s="81"/>
      <c r="J432" s="83"/>
      <c r="K432" s="83"/>
      <c r="L432" s="81"/>
      <c r="M432" s="81"/>
    </row>
    <row r="433" spans="1:13" x14ac:dyDescent="0.15">
      <c r="A433" s="113"/>
      <c r="B433" s="114"/>
      <c r="C433" s="110"/>
      <c r="D433" s="110"/>
      <c r="E433" s="83"/>
      <c r="F433" s="83"/>
      <c r="G433" s="83"/>
      <c r="H433" s="83"/>
      <c r="I433" s="81"/>
      <c r="J433" s="83"/>
      <c r="K433" s="83"/>
      <c r="L433" s="81"/>
      <c r="M433" s="81"/>
    </row>
    <row r="434" spans="1:13" x14ac:dyDescent="0.15">
      <c r="A434" s="113"/>
      <c r="B434" s="114"/>
      <c r="C434" s="110"/>
      <c r="D434" s="110"/>
      <c r="E434" s="83"/>
      <c r="F434" s="83"/>
      <c r="G434" s="83"/>
      <c r="H434" s="83"/>
      <c r="I434" s="81"/>
      <c r="J434" s="83"/>
      <c r="K434" s="83"/>
      <c r="L434" s="81"/>
      <c r="M434" s="81"/>
    </row>
    <row r="435" spans="1:13" x14ac:dyDescent="0.15">
      <c r="A435" s="113"/>
      <c r="B435" s="114"/>
      <c r="C435" s="110"/>
      <c r="D435" s="110"/>
      <c r="E435" s="83"/>
      <c r="F435" s="83"/>
      <c r="G435" s="83"/>
      <c r="H435" s="83"/>
      <c r="I435" s="81"/>
      <c r="J435" s="83"/>
      <c r="K435" s="83"/>
      <c r="L435" s="81"/>
      <c r="M435" s="81"/>
    </row>
    <row r="436" spans="1:13" x14ac:dyDescent="0.15">
      <c r="A436" s="113"/>
      <c r="B436" s="114"/>
      <c r="C436" s="110"/>
      <c r="D436" s="110"/>
      <c r="E436" s="83"/>
      <c r="F436" s="83"/>
      <c r="G436" s="83"/>
      <c r="H436" s="83"/>
      <c r="I436" s="81"/>
      <c r="J436" s="83"/>
      <c r="K436" s="83"/>
      <c r="L436" s="81"/>
      <c r="M436" s="81"/>
    </row>
    <row r="437" spans="1:13" x14ac:dyDescent="0.15">
      <c r="A437" s="113"/>
      <c r="B437" s="114"/>
      <c r="C437" s="110"/>
      <c r="D437" s="110"/>
      <c r="E437" s="83"/>
      <c r="F437" s="83"/>
      <c r="G437" s="83"/>
      <c r="H437" s="83"/>
      <c r="I437" s="81"/>
      <c r="J437" s="83"/>
      <c r="K437" s="83"/>
      <c r="L437" s="81"/>
      <c r="M437" s="81"/>
    </row>
    <row r="438" spans="1:13" x14ac:dyDescent="0.15">
      <c r="A438" s="113"/>
      <c r="B438" s="114"/>
      <c r="C438" s="110"/>
      <c r="D438" s="110"/>
      <c r="E438" s="83"/>
      <c r="F438" s="83"/>
      <c r="G438" s="83"/>
      <c r="H438" s="83"/>
      <c r="I438" s="81"/>
      <c r="J438" s="83"/>
      <c r="K438" s="83"/>
      <c r="L438" s="81"/>
      <c r="M438" s="81"/>
    </row>
    <row r="439" spans="1:13" x14ac:dyDescent="0.15">
      <c r="A439" s="113"/>
      <c r="B439" s="114"/>
      <c r="C439" s="110"/>
      <c r="D439" s="110"/>
      <c r="E439" s="83"/>
      <c r="F439" s="83"/>
      <c r="G439" s="83"/>
      <c r="H439" s="83"/>
      <c r="I439" s="81"/>
      <c r="J439" s="83"/>
      <c r="K439" s="83"/>
      <c r="L439" s="81"/>
      <c r="M439" s="81"/>
    </row>
    <row r="440" spans="1:13" x14ac:dyDescent="0.15">
      <c r="A440" s="113"/>
      <c r="B440" s="114"/>
      <c r="C440" s="110"/>
      <c r="D440" s="110"/>
      <c r="E440" s="83"/>
      <c r="F440" s="83"/>
      <c r="G440" s="83"/>
      <c r="H440" s="83"/>
      <c r="I440" s="81"/>
      <c r="J440" s="83"/>
      <c r="K440" s="83"/>
      <c r="L440" s="81"/>
      <c r="M440" s="81"/>
    </row>
    <row r="441" spans="1:13" x14ac:dyDescent="0.15">
      <c r="A441" s="113"/>
      <c r="B441" s="114"/>
      <c r="C441" s="110"/>
      <c r="D441" s="110"/>
      <c r="E441" s="83"/>
      <c r="F441" s="83"/>
      <c r="G441" s="83"/>
      <c r="H441" s="83"/>
      <c r="I441" s="81"/>
      <c r="J441" s="83"/>
      <c r="K441" s="83"/>
      <c r="L441" s="81"/>
      <c r="M441" s="81"/>
    </row>
    <row r="442" spans="1:13" x14ac:dyDescent="0.15">
      <c r="A442" s="113"/>
      <c r="B442" s="114"/>
      <c r="C442" s="110"/>
      <c r="D442" s="110"/>
      <c r="E442" s="83"/>
      <c r="F442" s="83"/>
      <c r="G442" s="83"/>
      <c r="H442" s="83"/>
      <c r="I442" s="81"/>
      <c r="J442" s="83"/>
      <c r="K442" s="83"/>
      <c r="L442" s="81"/>
      <c r="M442" s="81"/>
    </row>
    <row r="443" spans="1:13" x14ac:dyDescent="0.15">
      <c r="A443" s="113"/>
      <c r="B443" s="114"/>
      <c r="C443" s="110"/>
      <c r="D443" s="110"/>
      <c r="E443" s="83"/>
      <c r="F443" s="83"/>
      <c r="G443" s="83"/>
      <c r="H443" s="83"/>
      <c r="I443" s="81"/>
      <c r="J443" s="83"/>
      <c r="K443" s="83"/>
      <c r="L443" s="81"/>
      <c r="M443" s="81"/>
    </row>
    <row r="444" spans="1:13" x14ac:dyDescent="0.15">
      <c r="A444" s="113"/>
      <c r="B444" s="114"/>
      <c r="C444" s="110"/>
      <c r="D444" s="110"/>
      <c r="E444" s="83"/>
      <c r="F444" s="83"/>
      <c r="G444" s="83"/>
      <c r="H444" s="83"/>
      <c r="I444" s="81"/>
      <c r="J444" s="83"/>
      <c r="K444" s="83"/>
      <c r="L444" s="81"/>
      <c r="M444" s="81"/>
    </row>
    <row r="445" spans="1:13" x14ac:dyDescent="0.15">
      <c r="A445" s="113"/>
      <c r="B445" s="114"/>
      <c r="C445" s="110"/>
      <c r="D445" s="110"/>
      <c r="E445" s="83"/>
      <c r="F445" s="83"/>
      <c r="G445" s="83"/>
      <c r="H445" s="83"/>
      <c r="I445" s="81"/>
      <c r="J445" s="83"/>
      <c r="K445" s="83"/>
      <c r="L445" s="81"/>
      <c r="M445" s="81"/>
    </row>
    <row r="446" spans="1:13" x14ac:dyDescent="0.15">
      <c r="A446" s="113"/>
      <c r="B446" s="114"/>
      <c r="C446" s="110"/>
      <c r="D446" s="110"/>
      <c r="E446" s="83"/>
      <c r="F446" s="83"/>
      <c r="G446" s="83"/>
      <c r="H446" s="83"/>
      <c r="I446" s="81"/>
      <c r="J446" s="83"/>
      <c r="K446" s="83"/>
      <c r="L446" s="81"/>
      <c r="M446" s="81"/>
    </row>
    <row r="447" spans="1:13" x14ac:dyDescent="0.15">
      <c r="A447" s="113"/>
      <c r="B447" s="114"/>
      <c r="C447" s="110"/>
      <c r="D447" s="110"/>
      <c r="E447" s="83"/>
      <c r="F447" s="83"/>
      <c r="G447" s="83"/>
      <c r="H447" s="83"/>
      <c r="I447" s="81"/>
      <c r="J447" s="83"/>
      <c r="K447" s="83"/>
      <c r="L447" s="81"/>
      <c r="M447" s="81"/>
    </row>
    <row r="448" spans="1:13" x14ac:dyDescent="0.15">
      <c r="A448" s="113"/>
      <c r="B448" s="114"/>
      <c r="C448" s="110"/>
      <c r="D448" s="110"/>
      <c r="E448" s="83"/>
      <c r="F448" s="83"/>
      <c r="G448" s="83"/>
      <c r="H448" s="83"/>
      <c r="I448" s="81"/>
      <c r="J448" s="83"/>
      <c r="K448" s="83"/>
      <c r="L448" s="81"/>
      <c r="M448" s="81"/>
    </row>
    <row r="449" spans="1:13" x14ac:dyDescent="0.15">
      <c r="A449" s="113"/>
      <c r="B449" s="114"/>
      <c r="C449" s="110"/>
      <c r="D449" s="110"/>
      <c r="E449" s="83"/>
      <c r="F449" s="83"/>
      <c r="G449" s="83"/>
      <c r="H449" s="83"/>
      <c r="I449" s="81"/>
      <c r="J449" s="83"/>
      <c r="K449" s="83"/>
      <c r="L449" s="81"/>
      <c r="M449" s="81"/>
    </row>
    <row r="450" spans="1:13" x14ac:dyDescent="0.15">
      <c r="A450" s="113"/>
      <c r="B450" s="114"/>
      <c r="C450" s="110"/>
      <c r="D450" s="110"/>
      <c r="E450" s="83"/>
      <c r="F450" s="83"/>
      <c r="G450" s="83"/>
      <c r="H450" s="83"/>
      <c r="I450" s="81"/>
      <c r="J450" s="83"/>
      <c r="K450" s="83"/>
      <c r="L450" s="81"/>
      <c r="M450" s="81"/>
    </row>
    <row r="451" spans="1:13" x14ac:dyDescent="0.15">
      <c r="A451" s="113"/>
      <c r="B451" s="114"/>
      <c r="C451" s="110"/>
      <c r="D451" s="110"/>
      <c r="E451" s="83"/>
      <c r="F451" s="83"/>
      <c r="G451" s="83"/>
      <c r="H451" s="83"/>
      <c r="I451" s="81"/>
      <c r="J451" s="83"/>
      <c r="K451" s="83"/>
      <c r="L451" s="81"/>
      <c r="M451" s="81"/>
    </row>
    <row r="452" spans="1:13" x14ac:dyDescent="0.15">
      <c r="A452" s="113"/>
      <c r="B452" s="114"/>
      <c r="C452" s="110"/>
      <c r="D452" s="110"/>
      <c r="E452" s="83"/>
      <c r="F452" s="83"/>
      <c r="G452" s="83"/>
      <c r="H452" s="83"/>
      <c r="I452" s="81"/>
      <c r="J452" s="83"/>
      <c r="K452" s="83"/>
      <c r="L452" s="81"/>
      <c r="M452" s="81"/>
    </row>
    <row r="453" spans="1:13" x14ac:dyDescent="0.15">
      <c r="A453" s="113"/>
      <c r="B453" s="114"/>
      <c r="C453" s="110"/>
      <c r="D453" s="110"/>
      <c r="E453" s="83"/>
      <c r="F453" s="83"/>
      <c r="G453" s="83"/>
      <c r="H453" s="83"/>
      <c r="I453" s="81"/>
      <c r="J453" s="83"/>
      <c r="K453" s="83"/>
      <c r="L453" s="81"/>
      <c r="M453" s="81"/>
    </row>
    <row r="454" spans="1:13" x14ac:dyDescent="0.15">
      <c r="A454" s="113"/>
      <c r="B454" s="114"/>
      <c r="C454" s="110"/>
      <c r="D454" s="110"/>
      <c r="E454" s="83"/>
      <c r="F454" s="83"/>
      <c r="G454" s="83"/>
      <c r="H454" s="83"/>
      <c r="I454" s="81"/>
      <c r="J454" s="83"/>
      <c r="K454" s="83"/>
      <c r="L454" s="81"/>
      <c r="M454" s="81"/>
    </row>
    <row r="455" spans="1:13" x14ac:dyDescent="0.15">
      <c r="A455" s="113"/>
      <c r="B455" s="114"/>
      <c r="C455" s="110"/>
      <c r="D455" s="110"/>
      <c r="E455" s="83"/>
      <c r="F455" s="83"/>
      <c r="G455" s="83"/>
      <c r="H455" s="83"/>
      <c r="I455" s="81"/>
      <c r="J455" s="83"/>
      <c r="K455" s="83"/>
      <c r="L455" s="81"/>
      <c r="M455" s="81"/>
    </row>
    <row r="456" spans="1:13" x14ac:dyDescent="0.15">
      <c r="A456" s="113"/>
      <c r="B456" s="114"/>
      <c r="C456" s="110"/>
      <c r="D456" s="110"/>
      <c r="E456" s="83"/>
      <c r="F456" s="83"/>
      <c r="G456" s="83"/>
      <c r="H456" s="83"/>
      <c r="I456" s="81"/>
      <c r="J456" s="83"/>
      <c r="K456" s="83"/>
      <c r="L456" s="81"/>
      <c r="M456" s="81"/>
    </row>
    <row r="457" spans="1:13" x14ac:dyDescent="0.15">
      <c r="A457" s="113"/>
      <c r="B457" s="114"/>
      <c r="C457" s="110"/>
      <c r="D457" s="110"/>
      <c r="E457" s="83"/>
      <c r="F457" s="83"/>
      <c r="G457" s="83"/>
      <c r="H457" s="83"/>
      <c r="I457" s="81"/>
      <c r="J457" s="83"/>
      <c r="K457" s="83"/>
      <c r="L457" s="81"/>
      <c r="M457" s="81"/>
    </row>
    <row r="458" spans="1:13" x14ac:dyDescent="0.15">
      <c r="A458" s="113"/>
      <c r="B458" s="114"/>
      <c r="C458" s="110"/>
      <c r="D458" s="110"/>
      <c r="E458" s="83"/>
      <c r="F458" s="83"/>
      <c r="G458" s="83"/>
      <c r="H458" s="83"/>
      <c r="I458" s="81"/>
      <c r="J458" s="83"/>
      <c r="K458" s="83"/>
      <c r="L458" s="81"/>
      <c r="M458" s="81"/>
    </row>
    <row r="459" spans="1:13" x14ac:dyDescent="0.15">
      <c r="A459" s="113"/>
      <c r="B459" s="114"/>
      <c r="C459" s="110"/>
      <c r="D459" s="110"/>
      <c r="E459" s="83"/>
      <c r="F459" s="83"/>
      <c r="G459" s="83"/>
      <c r="H459" s="83"/>
      <c r="I459" s="81"/>
      <c r="J459" s="83"/>
      <c r="K459" s="83"/>
      <c r="L459" s="81"/>
      <c r="M459" s="81"/>
    </row>
    <row r="460" spans="1:13" x14ac:dyDescent="0.15">
      <c r="A460" s="113"/>
      <c r="B460" s="114"/>
      <c r="C460" s="110"/>
      <c r="D460" s="110"/>
      <c r="E460" s="83"/>
      <c r="F460" s="83"/>
      <c r="G460" s="83"/>
      <c r="H460" s="83"/>
      <c r="I460" s="81"/>
      <c r="J460" s="83"/>
      <c r="K460" s="83"/>
      <c r="L460" s="81"/>
      <c r="M460" s="81"/>
    </row>
    <row r="461" spans="1:13" x14ac:dyDescent="0.15">
      <c r="A461" s="113"/>
      <c r="B461" s="114"/>
      <c r="C461" s="110"/>
      <c r="D461" s="110"/>
      <c r="E461" s="83"/>
      <c r="F461" s="83"/>
      <c r="G461" s="83"/>
      <c r="H461" s="83"/>
      <c r="I461" s="81"/>
      <c r="J461" s="83"/>
      <c r="K461" s="83"/>
      <c r="L461" s="81"/>
      <c r="M461" s="81"/>
    </row>
    <row r="462" spans="1:13" x14ac:dyDescent="0.15">
      <c r="A462" s="113"/>
      <c r="B462" s="114"/>
      <c r="C462" s="110"/>
      <c r="D462" s="110"/>
      <c r="E462" s="83"/>
      <c r="F462" s="83"/>
      <c r="G462" s="83"/>
      <c r="H462" s="83"/>
      <c r="I462" s="81"/>
      <c r="J462" s="83"/>
      <c r="K462" s="83"/>
      <c r="L462" s="81"/>
      <c r="M462" s="81"/>
    </row>
    <row r="463" spans="1:13" x14ac:dyDescent="0.15">
      <c r="A463" s="113"/>
      <c r="B463" s="114"/>
      <c r="C463" s="110"/>
      <c r="D463" s="110"/>
      <c r="E463" s="83"/>
      <c r="F463" s="83"/>
      <c r="G463" s="83"/>
      <c r="H463" s="83"/>
      <c r="I463" s="81"/>
      <c r="J463" s="83"/>
      <c r="K463" s="83"/>
      <c r="L463" s="81"/>
      <c r="M463" s="81"/>
    </row>
    <row r="464" spans="1:13" x14ac:dyDescent="0.15">
      <c r="A464" s="113"/>
      <c r="B464" s="114"/>
      <c r="C464" s="110"/>
      <c r="D464" s="110"/>
      <c r="E464" s="83"/>
      <c r="F464" s="83"/>
      <c r="G464" s="83"/>
      <c r="H464" s="83"/>
      <c r="I464" s="81"/>
      <c r="J464" s="83"/>
      <c r="K464" s="83"/>
      <c r="L464" s="81"/>
      <c r="M464" s="81"/>
    </row>
    <row r="465" spans="1:13" x14ac:dyDescent="0.15">
      <c r="A465" s="113"/>
      <c r="B465" s="114"/>
      <c r="C465" s="110"/>
      <c r="D465" s="110"/>
      <c r="E465" s="83"/>
      <c r="F465" s="83"/>
      <c r="G465" s="83"/>
      <c r="H465" s="83"/>
      <c r="I465" s="81"/>
      <c r="J465" s="83"/>
      <c r="K465" s="83"/>
      <c r="L465" s="81"/>
      <c r="M465" s="81"/>
    </row>
    <row r="466" spans="1:13" x14ac:dyDescent="0.15">
      <c r="A466" s="113"/>
      <c r="B466" s="114"/>
      <c r="C466" s="110"/>
      <c r="D466" s="110"/>
      <c r="E466" s="83"/>
      <c r="F466" s="83"/>
      <c r="G466" s="83"/>
      <c r="H466" s="83"/>
      <c r="I466" s="81"/>
      <c r="J466" s="83"/>
      <c r="K466" s="83"/>
      <c r="L466" s="81"/>
      <c r="M466" s="81"/>
    </row>
    <row r="467" spans="1:13" x14ac:dyDescent="0.15">
      <c r="A467" s="113"/>
      <c r="B467" s="114"/>
      <c r="C467" s="110"/>
      <c r="D467" s="110"/>
      <c r="E467" s="83"/>
      <c r="F467" s="83"/>
      <c r="G467" s="83"/>
      <c r="H467" s="83"/>
      <c r="I467" s="81"/>
      <c r="J467" s="83"/>
      <c r="K467" s="83"/>
      <c r="L467" s="81"/>
      <c r="M467" s="81"/>
    </row>
    <row r="468" spans="1:13" x14ac:dyDescent="0.15">
      <c r="A468" s="113"/>
      <c r="B468" s="114"/>
      <c r="C468" s="110"/>
      <c r="D468" s="110"/>
      <c r="E468" s="83"/>
      <c r="F468" s="83"/>
      <c r="G468" s="83"/>
      <c r="H468" s="83"/>
      <c r="I468" s="81"/>
      <c r="J468" s="83"/>
      <c r="K468" s="83"/>
      <c r="L468" s="81"/>
      <c r="M468" s="81"/>
    </row>
    <row r="469" spans="1:13" x14ac:dyDescent="0.15">
      <c r="A469" s="113"/>
      <c r="B469" s="114"/>
      <c r="C469" s="110"/>
      <c r="D469" s="110"/>
      <c r="E469" s="83"/>
      <c r="F469" s="83"/>
      <c r="G469" s="83"/>
      <c r="H469" s="83"/>
      <c r="I469" s="81"/>
      <c r="J469" s="83"/>
      <c r="K469" s="83"/>
      <c r="L469" s="81"/>
      <c r="M469" s="81"/>
    </row>
    <row r="470" spans="1:13" x14ac:dyDescent="0.15">
      <c r="A470" s="113"/>
      <c r="B470" s="114"/>
      <c r="C470" s="110"/>
      <c r="D470" s="110"/>
      <c r="E470" s="83"/>
      <c r="F470" s="83"/>
      <c r="G470" s="83"/>
      <c r="H470" s="83"/>
      <c r="I470" s="81"/>
      <c r="J470" s="83"/>
      <c r="K470" s="83"/>
      <c r="L470" s="81"/>
      <c r="M470" s="81"/>
    </row>
    <row r="471" spans="1:13" x14ac:dyDescent="0.15">
      <c r="A471" s="113"/>
      <c r="B471" s="114"/>
      <c r="C471" s="110"/>
      <c r="D471" s="110"/>
      <c r="E471" s="83"/>
      <c r="F471" s="83"/>
      <c r="G471" s="83"/>
      <c r="H471" s="83"/>
      <c r="I471" s="81"/>
      <c r="J471" s="83"/>
      <c r="K471" s="83"/>
      <c r="L471" s="81"/>
      <c r="M471" s="81"/>
    </row>
    <row r="472" spans="1:13" x14ac:dyDescent="0.15">
      <c r="A472" s="113"/>
      <c r="B472" s="114"/>
      <c r="C472" s="110"/>
      <c r="D472" s="110"/>
      <c r="E472" s="83"/>
      <c r="F472" s="83"/>
      <c r="G472" s="83"/>
      <c r="H472" s="83"/>
      <c r="I472" s="81"/>
      <c r="J472" s="83"/>
      <c r="K472" s="83"/>
      <c r="L472" s="81"/>
      <c r="M472" s="81"/>
    </row>
    <row r="473" spans="1:13" x14ac:dyDescent="0.15">
      <c r="A473" s="113"/>
      <c r="B473" s="114"/>
      <c r="C473" s="110"/>
      <c r="D473" s="110"/>
      <c r="E473" s="83"/>
      <c r="F473" s="83"/>
      <c r="G473" s="83"/>
      <c r="H473" s="83"/>
      <c r="I473" s="81"/>
      <c r="J473" s="83"/>
      <c r="K473" s="83"/>
      <c r="L473" s="81"/>
      <c r="M473" s="81"/>
    </row>
    <row r="474" spans="1:13" x14ac:dyDescent="0.15">
      <c r="A474" s="113"/>
      <c r="B474" s="114"/>
      <c r="C474" s="110"/>
      <c r="D474" s="110"/>
      <c r="E474" s="83"/>
      <c r="F474" s="83"/>
      <c r="G474" s="83"/>
      <c r="H474" s="83"/>
      <c r="I474" s="81"/>
      <c r="J474" s="83"/>
      <c r="K474" s="83"/>
      <c r="L474" s="81"/>
      <c r="M474" s="81"/>
    </row>
    <row r="475" spans="1:13" x14ac:dyDescent="0.15">
      <c r="A475" s="113"/>
      <c r="B475" s="114"/>
      <c r="C475" s="110"/>
      <c r="D475" s="110"/>
      <c r="E475" s="83"/>
      <c r="F475" s="83"/>
      <c r="G475" s="83"/>
      <c r="H475" s="83"/>
      <c r="I475" s="81"/>
      <c r="J475" s="83"/>
      <c r="K475" s="83"/>
      <c r="L475" s="81"/>
      <c r="M475" s="81"/>
    </row>
    <row r="476" spans="1:13" x14ac:dyDescent="0.15">
      <c r="A476" s="113"/>
      <c r="B476" s="114"/>
      <c r="C476" s="110"/>
      <c r="D476" s="110"/>
      <c r="E476" s="83"/>
      <c r="F476" s="83"/>
      <c r="G476" s="83"/>
      <c r="H476" s="83"/>
      <c r="I476" s="81"/>
      <c r="J476" s="83"/>
      <c r="K476" s="83"/>
      <c r="L476" s="81"/>
      <c r="M476" s="81"/>
    </row>
    <row r="477" spans="1:13" x14ac:dyDescent="0.15">
      <c r="A477" s="113"/>
      <c r="B477" s="114"/>
      <c r="C477" s="110"/>
      <c r="D477" s="110"/>
      <c r="E477" s="83"/>
      <c r="F477" s="83"/>
      <c r="G477" s="83"/>
      <c r="H477" s="83"/>
      <c r="I477" s="81"/>
      <c r="J477" s="83"/>
      <c r="K477" s="83"/>
      <c r="L477" s="81"/>
      <c r="M477" s="81"/>
    </row>
    <row r="478" spans="1:13" x14ac:dyDescent="0.15">
      <c r="A478" s="113"/>
      <c r="B478" s="114"/>
      <c r="C478" s="110"/>
      <c r="D478" s="110"/>
      <c r="E478" s="83"/>
      <c r="F478" s="83"/>
      <c r="G478" s="83"/>
      <c r="H478" s="83"/>
      <c r="I478" s="81"/>
      <c r="J478" s="83"/>
      <c r="K478" s="83"/>
      <c r="L478" s="81"/>
      <c r="M478" s="81"/>
    </row>
    <row r="479" spans="1:13" x14ac:dyDescent="0.15">
      <c r="A479" s="113"/>
      <c r="B479" s="114"/>
      <c r="C479" s="110"/>
      <c r="D479" s="110"/>
      <c r="E479" s="83"/>
      <c r="F479" s="83"/>
      <c r="G479" s="83"/>
      <c r="H479" s="83"/>
      <c r="I479" s="81"/>
      <c r="J479" s="83"/>
      <c r="K479" s="83"/>
      <c r="L479" s="81"/>
      <c r="M479" s="81"/>
    </row>
    <row r="480" spans="1:13" x14ac:dyDescent="0.15">
      <c r="A480" s="113"/>
      <c r="B480" s="114"/>
      <c r="C480" s="110"/>
      <c r="D480" s="110"/>
      <c r="E480" s="83"/>
      <c r="F480" s="83"/>
      <c r="G480" s="83"/>
      <c r="H480" s="83"/>
      <c r="I480" s="81"/>
      <c r="J480" s="83"/>
      <c r="K480" s="83"/>
      <c r="L480" s="81"/>
      <c r="M480" s="81"/>
    </row>
    <row r="481" spans="1:13" x14ac:dyDescent="0.15">
      <c r="A481" s="113"/>
      <c r="B481" s="114"/>
      <c r="C481" s="110"/>
      <c r="D481" s="110"/>
      <c r="E481" s="83"/>
      <c r="F481" s="83"/>
      <c r="G481" s="83"/>
      <c r="H481" s="83"/>
      <c r="I481" s="81"/>
      <c r="J481" s="83"/>
      <c r="K481" s="83"/>
      <c r="L481" s="81"/>
      <c r="M481" s="81"/>
    </row>
    <row r="482" spans="1:13" x14ac:dyDescent="0.15">
      <c r="A482" s="113"/>
      <c r="B482" s="114"/>
      <c r="C482" s="110"/>
      <c r="D482" s="110"/>
      <c r="E482" s="83"/>
      <c r="F482" s="83"/>
      <c r="G482" s="83"/>
      <c r="H482" s="83"/>
      <c r="I482" s="81"/>
      <c r="J482" s="83"/>
      <c r="K482" s="83"/>
      <c r="L482" s="81"/>
      <c r="M482" s="81"/>
    </row>
    <row r="483" spans="1:13" x14ac:dyDescent="0.15">
      <c r="A483" s="113"/>
      <c r="B483" s="114"/>
      <c r="C483" s="110"/>
      <c r="D483" s="110"/>
      <c r="E483" s="83"/>
      <c r="F483" s="83"/>
      <c r="G483" s="83"/>
      <c r="H483" s="83"/>
      <c r="I483" s="81"/>
      <c r="J483" s="83"/>
      <c r="K483" s="83"/>
      <c r="L483" s="81"/>
      <c r="M483" s="81"/>
    </row>
    <row r="484" spans="1:13" x14ac:dyDescent="0.15">
      <c r="A484" s="113"/>
      <c r="B484" s="114"/>
      <c r="C484" s="110"/>
      <c r="D484" s="110"/>
      <c r="E484" s="83"/>
      <c r="F484" s="83"/>
      <c r="G484" s="83"/>
      <c r="H484" s="83"/>
      <c r="I484" s="81"/>
      <c r="J484" s="83"/>
      <c r="K484" s="83"/>
      <c r="L484" s="81"/>
      <c r="M484" s="81"/>
    </row>
    <row r="485" spans="1:13" x14ac:dyDescent="0.15">
      <c r="A485" s="113"/>
      <c r="B485" s="114"/>
      <c r="C485" s="110"/>
      <c r="D485" s="110"/>
      <c r="E485" s="83"/>
      <c r="F485" s="83"/>
      <c r="G485" s="83"/>
      <c r="H485" s="83"/>
      <c r="I485" s="81"/>
      <c r="J485" s="83"/>
      <c r="K485" s="83"/>
      <c r="L485" s="81"/>
      <c r="M485" s="81"/>
    </row>
    <row r="486" spans="1:13" x14ac:dyDescent="0.15">
      <c r="A486" s="113"/>
      <c r="B486" s="114"/>
      <c r="C486" s="110"/>
      <c r="D486" s="110"/>
      <c r="E486" s="83"/>
      <c r="F486" s="83"/>
      <c r="G486" s="83"/>
      <c r="H486" s="83"/>
      <c r="I486" s="81"/>
      <c r="J486" s="83"/>
      <c r="K486" s="83"/>
      <c r="L486" s="81"/>
      <c r="M486" s="81"/>
    </row>
    <row r="487" spans="1:13" x14ac:dyDescent="0.15">
      <c r="A487" s="113"/>
      <c r="B487" s="114"/>
      <c r="C487" s="110"/>
      <c r="D487" s="110"/>
      <c r="E487" s="83"/>
      <c r="F487" s="83"/>
      <c r="G487" s="83"/>
      <c r="H487" s="83"/>
      <c r="I487" s="81"/>
      <c r="J487" s="83"/>
      <c r="K487" s="83"/>
      <c r="L487" s="81"/>
      <c r="M487" s="81"/>
    </row>
    <row r="488" spans="1:13" x14ac:dyDescent="0.15">
      <c r="A488" s="113"/>
      <c r="B488" s="114"/>
      <c r="C488" s="110"/>
      <c r="D488" s="110"/>
      <c r="E488" s="83"/>
      <c r="F488" s="83"/>
      <c r="G488" s="83"/>
      <c r="H488" s="83"/>
      <c r="I488" s="81"/>
      <c r="J488" s="83"/>
      <c r="K488" s="83"/>
      <c r="L488" s="81"/>
      <c r="M488" s="81"/>
    </row>
    <row r="489" spans="1:13" x14ac:dyDescent="0.15">
      <c r="A489" s="113"/>
      <c r="B489" s="114"/>
      <c r="C489" s="110"/>
      <c r="D489" s="110"/>
      <c r="E489" s="83"/>
      <c r="F489" s="83"/>
      <c r="G489" s="83"/>
      <c r="H489" s="83"/>
      <c r="I489" s="81"/>
      <c r="J489" s="83"/>
      <c r="K489" s="83"/>
      <c r="L489" s="81"/>
      <c r="M489" s="81"/>
    </row>
    <row r="490" spans="1:13" x14ac:dyDescent="0.15">
      <c r="A490" s="113"/>
      <c r="B490" s="114"/>
      <c r="C490" s="110"/>
      <c r="D490" s="110"/>
      <c r="E490" s="83"/>
      <c r="F490" s="83"/>
      <c r="G490" s="83"/>
      <c r="H490" s="83"/>
      <c r="I490" s="81"/>
      <c r="J490" s="83"/>
      <c r="K490" s="83"/>
      <c r="L490" s="81"/>
      <c r="M490" s="81"/>
    </row>
    <row r="491" spans="1:13" x14ac:dyDescent="0.15">
      <c r="A491" s="113"/>
      <c r="B491" s="114"/>
      <c r="C491" s="110"/>
      <c r="D491" s="110"/>
      <c r="E491" s="83"/>
      <c r="F491" s="83"/>
      <c r="G491" s="83"/>
      <c r="H491" s="83"/>
      <c r="I491" s="81"/>
      <c r="J491" s="83"/>
      <c r="K491" s="83"/>
      <c r="L491" s="81"/>
      <c r="M491" s="81"/>
    </row>
    <row r="492" spans="1:13" x14ac:dyDescent="0.15">
      <c r="A492" s="113"/>
      <c r="B492" s="114"/>
      <c r="C492" s="110"/>
      <c r="D492" s="110"/>
      <c r="E492" s="83"/>
      <c r="F492" s="83"/>
      <c r="G492" s="83"/>
      <c r="H492" s="83"/>
      <c r="I492" s="81"/>
      <c r="J492" s="83"/>
      <c r="K492" s="83"/>
      <c r="L492" s="81"/>
      <c r="M492" s="81"/>
    </row>
    <row r="493" spans="1:13" x14ac:dyDescent="0.15">
      <c r="A493" s="113"/>
      <c r="B493" s="114"/>
      <c r="C493" s="110"/>
      <c r="D493" s="110"/>
      <c r="E493" s="83"/>
      <c r="F493" s="83"/>
      <c r="G493" s="83"/>
      <c r="H493" s="83"/>
      <c r="I493" s="81"/>
      <c r="J493" s="83"/>
      <c r="K493" s="83"/>
      <c r="L493" s="81"/>
      <c r="M493" s="81"/>
    </row>
    <row r="494" spans="1:13" x14ac:dyDescent="0.15">
      <c r="A494" s="113"/>
      <c r="B494" s="114"/>
      <c r="C494" s="110"/>
      <c r="D494" s="110"/>
      <c r="E494" s="83"/>
      <c r="F494" s="83"/>
      <c r="G494" s="83"/>
      <c r="H494" s="83"/>
      <c r="I494" s="81"/>
      <c r="J494" s="83"/>
      <c r="K494" s="83"/>
      <c r="L494" s="81"/>
      <c r="M494" s="81"/>
    </row>
    <row r="495" spans="1:13" x14ac:dyDescent="0.15">
      <c r="A495" s="113"/>
      <c r="B495" s="114"/>
      <c r="C495" s="110"/>
      <c r="D495" s="110"/>
      <c r="E495" s="83"/>
      <c r="F495" s="83"/>
      <c r="G495" s="83"/>
      <c r="H495" s="83"/>
      <c r="I495" s="81"/>
      <c r="J495" s="83"/>
      <c r="K495" s="83"/>
      <c r="L495" s="81"/>
      <c r="M495" s="81"/>
    </row>
    <row r="496" spans="1:13" x14ac:dyDescent="0.15">
      <c r="A496" s="113"/>
      <c r="B496" s="114"/>
      <c r="C496" s="110"/>
      <c r="D496" s="110"/>
      <c r="E496" s="83"/>
      <c r="F496" s="83"/>
      <c r="G496" s="83"/>
      <c r="H496" s="83"/>
      <c r="I496" s="81"/>
      <c r="J496" s="83"/>
      <c r="K496" s="83"/>
      <c r="L496" s="81"/>
      <c r="M496" s="81"/>
    </row>
    <row r="497" spans="1:13" x14ac:dyDescent="0.15">
      <c r="A497" s="113"/>
      <c r="B497" s="114"/>
      <c r="C497" s="110"/>
      <c r="D497" s="110"/>
      <c r="E497" s="83"/>
      <c r="F497" s="83"/>
      <c r="G497" s="83"/>
      <c r="H497" s="83"/>
      <c r="I497" s="81"/>
      <c r="J497" s="83"/>
      <c r="K497" s="83"/>
      <c r="L497" s="81"/>
      <c r="M497" s="81"/>
    </row>
    <row r="498" spans="1:13" x14ac:dyDescent="0.15">
      <c r="A498" s="113"/>
      <c r="B498" s="114"/>
      <c r="C498" s="110"/>
      <c r="D498" s="110"/>
      <c r="E498" s="83"/>
      <c r="F498" s="83"/>
      <c r="G498" s="83"/>
      <c r="H498" s="83"/>
      <c r="I498" s="81"/>
      <c r="J498" s="83"/>
      <c r="K498" s="83"/>
      <c r="L498" s="81"/>
      <c r="M498" s="81"/>
    </row>
    <row r="499" spans="1:13" x14ac:dyDescent="0.15">
      <c r="A499" s="113"/>
      <c r="B499" s="114"/>
      <c r="C499" s="110"/>
      <c r="D499" s="110"/>
      <c r="E499" s="83"/>
      <c r="F499" s="83"/>
      <c r="G499" s="83"/>
      <c r="H499" s="83"/>
      <c r="I499" s="81"/>
      <c r="J499" s="83"/>
      <c r="K499" s="83"/>
      <c r="L499" s="81"/>
      <c r="M499" s="81"/>
    </row>
    <row r="500" spans="1:13" x14ac:dyDescent="0.15">
      <c r="A500" s="113"/>
      <c r="B500" s="114"/>
      <c r="C500" s="110"/>
      <c r="D500" s="110"/>
      <c r="E500" s="83"/>
      <c r="F500" s="83"/>
      <c r="G500" s="83"/>
      <c r="H500" s="83"/>
      <c r="I500" s="81"/>
      <c r="J500" s="83"/>
      <c r="K500" s="83"/>
      <c r="L500" s="81"/>
      <c r="M500" s="81"/>
    </row>
    <row r="501" spans="1:13" x14ac:dyDescent="0.15">
      <c r="A501" s="113"/>
      <c r="B501" s="114"/>
      <c r="C501" s="110"/>
      <c r="D501" s="110"/>
      <c r="E501" s="83"/>
      <c r="F501" s="83"/>
      <c r="G501" s="83"/>
      <c r="H501" s="83"/>
      <c r="I501" s="81"/>
      <c r="J501" s="83"/>
      <c r="K501" s="83"/>
      <c r="L501" s="81"/>
      <c r="M501" s="81"/>
    </row>
    <row r="502" spans="1:13" x14ac:dyDescent="0.15">
      <c r="A502" s="113"/>
      <c r="B502" s="114"/>
      <c r="C502" s="110"/>
      <c r="D502" s="110"/>
      <c r="E502" s="83"/>
      <c r="F502" s="83"/>
      <c r="G502" s="83"/>
      <c r="H502" s="83"/>
      <c r="I502" s="81"/>
      <c r="J502" s="83"/>
      <c r="K502" s="83"/>
      <c r="L502" s="81"/>
      <c r="M502" s="81"/>
    </row>
    <row r="503" spans="1:13" x14ac:dyDescent="0.15">
      <c r="A503" s="113"/>
      <c r="B503" s="114"/>
      <c r="C503" s="110"/>
      <c r="D503" s="110"/>
      <c r="E503" s="83"/>
      <c r="F503" s="83"/>
      <c r="G503" s="83"/>
      <c r="H503" s="83"/>
      <c r="I503" s="81"/>
      <c r="J503" s="83"/>
      <c r="K503" s="83"/>
      <c r="L503" s="81"/>
      <c r="M503" s="81"/>
    </row>
    <row r="504" spans="1:13" x14ac:dyDescent="0.15">
      <c r="A504" s="113"/>
      <c r="B504" s="114"/>
      <c r="C504" s="110"/>
      <c r="D504" s="110"/>
      <c r="E504" s="83"/>
      <c r="F504" s="83"/>
      <c r="G504" s="83"/>
      <c r="H504" s="83"/>
      <c r="I504" s="81"/>
      <c r="J504" s="83"/>
      <c r="K504" s="83"/>
      <c r="L504" s="81"/>
      <c r="M504" s="81"/>
    </row>
    <row r="505" spans="1:13" x14ac:dyDescent="0.15">
      <c r="A505" s="113"/>
      <c r="B505" s="114"/>
      <c r="C505" s="110"/>
      <c r="D505" s="110"/>
      <c r="E505" s="83"/>
      <c r="F505" s="83"/>
      <c r="G505" s="83"/>
      <c r="H505" s="83"/>
      <c r="I505" s="81"/>
      <c r="J505" s="83"/>
      <c r="K505" s="83"/>
      <c r="L505" s="81"/>
      <c r="M505" s="81"/>
    </row>
    <row r="506" spans="1:13" x14ac:dyDescent="0.15">
      <c r="A506" s="113"/>
      <c r="B506" s="114"/>
      <c r="C506" s="110"/>
      <c r="D506" s="110"/>
      <c r="E506" s="83"/>
      <c r="F506" s="83"/>
      <c r="G506" s="83"/>
      <c r="H506" s="83"/>
      <c r="I506" s="81"/>
      <c r="J506" s="83"/>
      <c r="K506" s="83"/>
      <c r="L506" s="81"/>
      <c r="M506" s="81"/>
    </row>
    <row r="507" spans="1:13" x14ac:dyDescent="0.15">
      <c r="A507" s="113"/>
      <c r="B507" s="114"/>
      <c r="C507" s="110"/>
      <c r="D507" s="110"/>
      <c r="E507" s="83"/>
      <c r="F507" s="83"/>
      <c r="G507" s="83"/>
      <c r="H507" s="83"/>
      <c r="I507" s="81"/>
      <c r="J507" s="83"/>
      <c r="K507" s="83"/>
      <c r="L507" s="81"/>
      <c r="M507" s="81"/>
    </row>
    <row r="508" spans="1:13" x14ac:dyDescent="0.15">
      <c r="A508" s="113"/>
      <c r="B508" s="114"/>
      <c r="C508" s="110"/>
      <c r="D508" s="110"/>
      <c r="E508" s="83"/>
      <c r="F508" s="83"/>
      <c r="G508" s="83"/>
      <c r="H508" s="83"/>
      <c r="I508" s="81"/>
      <c r="J508" s="83"/>
      <c r="K508" s="83"/>
      <c r="L508" s="81"/>
      <c r="M508" s="81"/>
    </row>
    <row r="509" spans="1:13" x14ac:dyDescent="0.15">
      <c r="A509" s="113"/>
      <c r="B509" s="114"/>
      <c r="C509" s="110"/>
      <c r="D509" s="110"/>
      <c r="E509" s="83"/>
      <c r="F509" s="83"/>
      <c r="G509" s="83"/>
      <c r="H509" s="83"/>
      <c r="I509" s="81"/>
      <c r="J509" s="83"/>
      <c r="K509" s="83"/>
      <c r="L509" s="81"/>
      <c r="M509" s="81"/>
    </row>
    <row r="510" spans="1:13" x14ac:dyDescent="0.15">
      <c r="A510" s="113"/>
      <c r="B510" s="114"/>
      <c r="C510" s="110"/>
      <c r="D510" s="110"/>
      <c r="E510" s="83"/>
      <c r="F510" s="83"/>
      <c r="G510" s="83"/>
      <c r="H510" s="83"/>
      <c r="I510" s="81"/>
      <c r="J510" s="83"/>
      <c r="K510" s="83"/>
      <c r="L510" s="81"/>
      <c r="M510" s="81"/>
    </row>
    <row r="511" spans="1:13" x14ac:dyDescent="0.15">
      <c r="A511" s="113"/>
      <c r="B511" s="114"/>
      <c r="C511" s="110"/>
      <c r="D511" s="110"/>
      <c r="E511" s="83"/>
      <c r="F511" s="83"/>
      <c r="G511" s="83"/>
      <c r="H511" s="83"/>
      <c r="I511" s="81"/>
      <c r="J511" s="83"/>
      <c r="K511" s="83"/>
      <c r="L511" s="81"/>
      <c r="M511" s="81"/>
    </row>
    <row r="512" spans="1:13" x14ac:dyDescent="0.15">
      <c r="A512" s="113"/>
      <c r="B512" s="114"/>
      <c r="C512" s="110"/>
      <c r="D512" s="110"/>
      <c r="E512" s="83"/>
      <c r="F512" s="83"/>
      <c r="G512" s="83"/>
      <c r="H512" s="83"/>
      <c r="I512" s="81"/>
      <c r="J512" s="83"/>
      <c r="K512" s="83"/>
      <c r="L512" s="81"/>
      <c r="M512" s="81"/>
    </row>
    <row r="513" spans="1:13" x14ac:dyDescent="0.15">
      <c r="A513" s="113"/>
      <c r="B513" s="114"/>
      <c r="C513" s="110"/>
      <c r="D513" s="110"/>
      <c r="E513" s="83"/>
      <c r="F513" s="83"/>
      <c r="G513" s="83"/>
      <c r="H513" s="83"/>
      <c r="I513" s="81"/>
      <c r="J513" s="83"/>
      <c r="K513" s="83"/>
      <c r="L513" s="81"/>
      <c r="M513" s="81"/>
    </row>
    <row r="514" spans="1:13" x14ac:dyDescent="0.15">
      <c r="A514" s="113"/>
      <c r="B514" s="114"/>
      <c r="C514" s="110"/>
      <c r="D514" s="110"/>
      <c r="E514" s="83"/>
      <c r="F514" s="83"/>
      <c r="G514" s="83"/>
      <c r="H514" s="83"/>
      <c r="I514" s="81"/>
      <c r="J514" s="83"/>
      <c r="K514" s="83"/>
      <c r="L514" s="81"/>
      <c r="M514" s="81"/>
    </row>
    <row r="515" spans="1:13" x14ac:dyDescent="0.15">
      <c r="A515" s="113"/>
      <c r="B515" s="114"/>
      <c r="C515" s="110"/>
      <c r="D515" s="110"/>
      <c r="E515" s="83"/>
      <c r="F515" s="83"/>
      <c r="G515" s="83"/>
      <c r="H515" s="83"/>
      <c r="I515" s="81"/>
      <c r="J515" s="83"/>
      <c r="K515" s="83"/>
      <c r="L515" s="81"/>
      <c r="M515" s="81"/>
    </row>
    <row r="516" spans="1:13" x14ac:dyDescent="0.15">
      <c r="A516" s="113"/>
      <c r="B516" s="114"/>
      <c r="C516" s="110"/>
      <c r="D516" s="110"/>
      <c r="E516" s="83"/>
      <c r="F516" s="83"/>
      <c r="G516" s="83"/>
      <c r="H516" s="83"/>
      <c r="I516" s="81"/>
      <c r="J516" s="83"/>
      <c r="K516" s="83"/>
      <c r="L516" s="81"/>
      <c r="M516" s="81"/>
    </row>
    <row r="517" spans="1:13" x14ac:dyDescent="0.15">
      <c r="A517" s="113"/>
      <c r="B517" s="114"/>
      <c r="C517" s="110"/>
      <c r="D517" s="110"/>
      <c r="E517" s="83"/>
      <c r="F517" s="83"/>
      <c r="G517" s="83"/>
      <c r="H517" s="83"/>
      <c r="I517" s="81"/>
      <c r="J517" s="83"/>
      <c r="K517" s="83"/>
      <c r="L517" s="81"/>
      <c r="M517" s="81"/>
    </row>
    <row r="518" spans="1:13" x14ac:dyDescent="0.15">
      <c r="A518" s="113"/>
      <c r="B518" s="114"/>
      <c r="C518" s="110"/>
      <c r="D518" s="110"/>
      <c r="E518" s="83"/>
      <c r="F518" s="83"/>
      <c r="G518" s="83"/>
      <c r="H518" s="83"/>
      <c r="I518" s="81"/>
      <c r="J518" s="83"/>
      <c r="K518" s="83"/>
      <c r="L518" s="81"/>
      <c r="M518" s="81"/>
    </row>
    <row r="519" spans="1:13" x14ac:dyDescent="0.15">
      <c r="A519" s="113"/>
      <c r="B519" s="114"/>
      <c r="C519" s="110"/>
      <c r="D519" s="110"/>
      <c r="E519" s="83"/>
      <c r="F519" s="83"/>
      <c r="G519" s="83"/>
      <c r="H519" s="83"/>
      <c r="I519" s="81"/>
      <c r="J519" s="83"/>
      <c r="K519" s="83"/>
      <c r="L519" s="81"/>
      <c r="M519" s="81"/>
    </row>
    <row r="520" spans="1:13" x14ac:dyDescent="0.15">
      <c r="A520" s="113"/>
      <c r="B520" s="114"/>
      <c r="C520" s="110"/>
      <c r="D520" s="110"/>
      <c r="E520" s="83"/>
      <c r="F520" s="83"/>
      <c r="G520" s="83"/>
      <c r="H520" s="83"/>
      <c r="I520" s="81"/>
      <c r="J520" s="83"/>
      <c r="K520" s="83"/>
      <c r="L520" s="81"/>
      <c r="M520" s="81"/>
    </row>
    <row r="521" spans="1:13" x14ac:dyDescent="0.15">
      <c r="A521" s="113"/>
      <c r="B521" s="114"/>
      <c r="C521" s="110"/>
      <c r="D521" s="110"/>
      <c r="E521" s="83"/>
      <c r="F521" s="83"/>
      <c r="G521" s="83"/>
      <c r="H521" s="83"/>
      <c r="I521" s="81"/>
      <c r="J521" s="83"/>
      <c r="K521" s="83"/>
      <c r="L521" s="81"/>
      <c r="M521" s="81"/>
    </row>
    <row r="522" spans="1:13" x14ac:dyDescent="0.15">
      <c r="A522" s="113"/>
      <c r="B522" s="114"/>
      <c r="C522" s="110"/>
      <c r="D522" s="110"/>
      <c r="E522" s="83"/>
      <c r="F522" s="83"/>
      <c r="G522" s="83"/>
      <c r="H522" s="83"/>
      <c r="I522" s="81"/>
      <c r="J522" s="83"/>
      <c r="K522" s="83"/>
      <c r="L522" s="81"/>
      <c r="M522" s="81"/>
    </row>
    <row r="523" spans="1:13" x14ac:dyDescent="0.15">
      <c r="A523" s="113"/>
      <c r="B523" s="114"/>
      <c r="C523" s="110"/>
      <c r="D523" s="110"/>
      <c r="E523" s="83"/>
      <c r="F523" s="83"/>
      <c r="G523" s="83"/>
      <c r="H523" s="83"/>
      <c r="I523" s="81"/>
      <c r="J523" s="83"/>
      <c r="K523" s="83"/>
      <c r="L523" s="81"/>
      <c r="M523" s="81"/>
    </row>
    <row r="524" spans="1:13" x14ac:dyDescent="0.15">
      <c r="A524" s="113"/>
      <c r="B524" s="114"/>
      <c r="C524" s="110"/>
      <c r="D524" s="110"/>
      <c r="E524" s="83"/>
      <c r="F524" s="83"/>
      <c r="G524" s="83"/>
      <c r="H524" s="83"/>
      <c r="I524" s="81"/>
      <c r="J524" s="83"/>
      <c r="K524" s="83"/>
      <c r="L524" s="81"/>
      <c r="M524" s="81"/>
    </row>
    <row r="525" spans="1:13" x14ac:dyDescent="0.15">
      <c r="A525" s="113"/>
      <c r="B525" s="114"/>
      <c r="C525" s="110"/>
      <c r="D525" s="110"/>
      <c r="E525" s="83"/>
      <c r="F525" s="83"/>
      <c r="G525" s="83"/>
      <c r="H525" s="83"/>
      <c r="I525" s="81"/>
      <c r="J525" s="83"/>
      <c r="K525" s="83"/>
      <c r="L525" s="81"/>
      <c r="M525" s="81"/>
    </row>
    <row r="526" spans="1:13" x14ac:dyDescent="0.15">
      <c r="A526" s="113"/>
      <c r="B526" s="114"/>
      <c r="C526" s="110"/>
      <c r="D526" s="110"/>
      <c r="E526" s="83"/>
      <c r="F526" s="83"/>
      <c r="G526" s="83"/>
      <c r="H526" s="83"/>
      <c r="I526" s="81"/>
      <c r="J526" s="83"/>
      <c r="K526" s="83"/>
      <c r="L526" s="81"/>
      <c r="M526" s="81"/>
    </row>
    <row r="527" spans="1:13" x14ac:dyDescent="0.15">
      <c r="A527" s="113"/>
      <c r="B527" s="114"/>
      <c r="C527" s="110"/>
      <c r="D527" s="110"/>
      <c r="E527" s="83"/>
      <c r="F527" s="83"/>
      <c r="G527" s="83"/>
      <c r="H527" s="83"/>
      <c r="I527" s="81"/>
      <c r="J527" s="83"/>
      <c r="K527" s="83"/>
      <c r="L527" s="81"/>
      <c r="M527" s="81"/>
    </row>
    <row r="528" spans="1:13" x14ac:dyDescent="0.15">
      <c r="A528" s="113"/>
      <c r="B528" s="114"/>
      <c r="C528" s="110"/>
      <c r="D528" s="110"/>
      <c r="E528" s="83"/>
      <c r="F528" s="83"/>
      <c r="G528" s="83"/>
      <c r="H528" s="83"/>
      <c r="I528" s="81"/>
      <c r="J528" s="83"/>
      <c r="K528" s="83"/>
      <c r="L528" s="81"/>
      <c r="M528" s="81"/>
    </row>
    <row r="529" spans="1:13" x14ac:dyDescent="0.15">
      <c r="A529" s="113"/>
      <c r="B529" s="114"/>
      <c r="C529" s="110"/>
      <c r="D529" s="110"/>
      <c r="E529" s="83"/>
      <c r="F529" s="83"/>
      <c r="G529" s="83"/>
      <c r="H529" s="83"/>
      <c r="I529" s="81"/>
      <c r="J529" s="83"/>
      <c r="K529" s="83"/>
      <c r="L529" s="81"/>
      <c r="M529" s="81"/>
    </row>
    <row r="530" spans="1:13" x14ac:dyDescent="0.15">
      <c r="A530" s="113"/>
      <c r="B530" s="114"/>
      <c r="C530" s="110"/>
      <c r="D530" s="110"/>
      <c r="E530" s="83"/>
      <c r="F530" s="83"/>
      <c r="G530" s="83"/>
      <c r="H530" s="83"/>
      <c r="I530" s="81"/>
      <c r="J530" s="83"/>
      <c r="K530" s="83"/>
      <c r="L530" s="81"/>
      <c r="M530" s="81"/>
    </row>
    <row r="531" spans="1:13" x14ac:dyDescent="0.15">
      <c r="A531" s="113"/>
      <c r="B531" s="114"/>
      <c r="C531" s="110"/>
      <c r="D531" s="110"/>
      <c r="E531" s="83"/>
      <c r="F531" s="83"/>
      <c r="G531" s="83"/>
      <c r="H531" s="83"/>
      <c r="I531" s="81"/>
      <c r="J531" s="83"/>
      <c r="K531" s="83"/>
      <c r="L531" s="81"/>
      <c r="M531" s="81"/>
    </row>
    <row r="532" spans="1:13" x14ac:dyDescent="0.15">
      <c r="A532" s="113"/>
      <c r="B532" s="114"/>
      <c r="C532" s="110"/>
      <c r="D532" s="110"/>
      <c r="E532" s="83"/>
      <c r="F532" s="83"/>
      <c r="G532" s="83"/>
      <c r="H532" s="83"/>
      <c r="I532" s="81"/>
      <c r="J532" s="83"/>
      <c r="K532" s="83"/>
      <c r="L532" s="81"/>
      <c r="M532" s="81"/>
    </row>
    <row r="533" spans="1:13" x14ac:dyDescent="0.15">
      <c r="A533" s="113"/>
      <c r="B533" s="114"/>
      <c r="C533" s="110"/>
      <c r="D533" s="110"/>
      <c r="E533" s="83"/>
      <c r="F533" s="83"/>
      <c r="G533" s="83"/>
      <c r="H533" s="83"/>
      <c r="I533" s="81"/>
      <c r="J533" s="83"/>
      <c r="K533" s="83"/>
      <c r="L533" s="81"/>
      <c r="M533" s="81"/>
    </row>
    <row r="534" spans="1:13" x14ac:dyDescent="0.15">
      <c r="A534" s="113"/>
      <c r="B534" s="114"/>
      <c r="C534" s="110"/>
      <c r="D534" s="110"/>
      <c r="E534" s="83"/>
      <c r="F534" s="83"/>
      <c r="G534" s="83"/>
      <c r="H534" s="83"/>
      <c r="I534" s="81"/>
      <c r="J534" s="83"/>
      <c r="K534" s="83"/>
      <c r="L534" s="81"/>
      <c r="M534" s="81"/>
    </row>
    <row r="535" spans="1:13" x14ac:dyDescent="0.15">
      <c r="A535" s="113"/>
      <c r="B535" s="114"/>
      <c r="C535" s="110"/>
      <c r="D535" s="110"/>
      <c r="E535" s="83"/>
      <c r="F535" s="83"/>
      <c r="G535" s="83"/>
      <c r="H535" s="83"/>
      <c r="I535" s="81"/>
      <c r="J535" s="83"/>
      <c r="K535" s="83"/>
      <c r="L535" s="81"/>
      <c r="M535" s="81"/>
    </row>
    <row r="536" spans="1:13" x14ac:dyDescent="0.15">
      <c r="A536" s="113"/>
      <c r="B536" s="114"/>
      <c r="C536" s="110"/>
      <c r="D536" s="110"/>
      <c r="E536" s="83"/>
      <c r="F536" s="83"/>
      <c r="G536" s="83"/>
      <c r="H536" s="83"/>
      <c r="I536" s="81"/>
      <c r="J536" s="83"/>
      <c r="K536" s="83"/>
      <c r="L536" s="81"/>
      <c r="M536" s="81"/>
    </row>
    <row r="537" spans="1:13" x14ac:dyDescent="0.15">
      <c r="A537" s="113"/>
      <c r="B537" s="114"/>
      <c r="C537" s="110"/>
      <c r="D537" s="110"/>
      <c r="E537" s="83"/>
      <c r="F537" s="83"/>
      <c r="G537" s="83"/>
      <c r="H537" s="83"/>
      <c r="I537" s="81"/>
      <c r="J537" s="83"/>
      <c r="K537" s="83"/>
      <c r="L537" s="81"/>
      <c r="M537" s="81"/>
    </row>
    <row r="538" spans="1:13" x14ac:dyDescent="0.15">
      <c r="A538" s="113"/>
      <c r="B538" s="114"/>
      <c r="C538" s="110"/>
      <c r="D538" s="110"/>
      <c r="E538" s="83"/>
      <c r="F538" s="83"/>
      <c r="G538" s="83"/>
      <c r="H538" s="83"/>
      <c r="I538" s="81"/>
      <c r="J538" s="83"/>
      <c r="K538" s="83"/>
      <c r="L538" s="81"/>
      <c r="M538" s="81"/>
    </row>
    <row r="539" spans="1:13" x14ac:dyDescent="0.15">
      <c r="A539" s="113"/>
      <c r="B539" s="114"/>
      <c r="C539" s="110"/>
      <c r="D539" s="110"/>
      <c r="E539" s="83"/>
      <c r="F539" s="83"/>
      <c r="G539" s="83"/>
      <c r="H539" s="83"/>
      <c r="I539" s="81"/>
      <c r="J539" s="83"/>
      <c r="K539" s="83"/>
      <c r="L539" s="81"/>
      <c r="M539" s="81"/>
    </row>
    <row r="540" spans="1:13" x14ac:dyDescent="0.15">
      <c r="A540" s="113"/>
      <c r="B540" s="114"/>
      <c r="C540" s="110"/>
      <c r="D540" s="110"/>
      <c r="E540" s="83"/>
      <c r="F540" s="83"/>
      <c r="G540" s="83"/>
      <c r="H540" s="83"/>
      <c r="I540" s="81"/>
      <c r="J540" s="83"/>
      <c r="K540" s="83"/>
      <c r="L540" s="81"/>
      <c r="M540" s="81"/>
    </row>
    <row r="541" spans="1:13" x14ac:dyDescent="0.15">
      <c r="A541" s="113"/>
      <c r="B541" s="114"/>
      <c r="C541" s="110"/>
      <c r="D541" s="110"/>
      <c r="E541" s="83"/>
      <c r="F541" s="83"/>
      <c r="G541" s="83"/>
      <c r="H541" s="83"/>
      <c r="I541" s="81"/>
      <c r="J541" s="83"/>
      <c r="K541" s="83"/>
      <c r="L541" s="81"/>
      <c r="M541" s="81"/>
    </row>
    <row r="542" spans="1:13" x14ac:dyDescent="0.15">
      <c r="A542" s="113"/>
      <c r="B542" s="114"/>
      <c r="C542" s="110"/>
      <c r="D542" s="110"/>
      <c r="E542" s="83"/>
      <c r="F542" s="83"/>
      <c r="G542" s="83"/>
      <c r="H542" s="83"/>
      <c r="I542" s="81"/>
      <c r="J542" s="83"/>
      <c r="K542" s="83"/>
      <c r="L542" s="81"/>
      <c r="M542" s="81"/>
    </row>
    <row r="543" spans="1:13" x14ac:dyDescent="0.15">
      <c r="A543" s="113"/>
      <c r="B543" s="114"/>
      <c r="C543" s="110"/>
      <c r="D543" s="110"/>
      <c r="E543" s="83"/>
      <c r="F543" s="83"/>
      <c r="G543" s="83"/>
      <c r="H543" s="83"/>
      <c r="I543" s="81"/>
      <c r="J543" s="83"/>
      <c r="K543" s="83"/>
      <c r="L543" s="81"/>
      <c r="M543" s="81"/>
    </row>
    <row r="544" spans="1:13" x14ac:dyDescent="0.15">
      <c r="A544" s="113"/>
      <c r="B544" s="114"/>
      <c r="C544" s="110"/>
      <c r="D544" s="110"/>
      <c r="E544" s="83"/>
      <c r="F544" s="83"/>
      <c r="G544" s="83"/>
      <c r="H544" s="83"/>
      <c r="I544" s="81"/>
      <c r="J544" s="83"/>
      <c r="K544" s="83"/>
      <c r="L544" s="81"/>
      <c r="M544" s="81"/>
    </row>
    <row r="545" spans="1:13" x14ac:dyDescent="0.15">
      <c r="A545" s="113"/>
      <c r="B545" s="114"/>
      <c r="C545" s="110"/>
      <c r="D545" s="110"/>
      <c r="E545" s="83"/>
      <c r="F545" s="83"/>
      <c r="G545" s="83"/>
      <c r="H545" s="83"/>
      <c r="I545" s="81"/>
      <c r="J545" s="83"/>
      <c r="K545" s="83"/>
      <c r="L545" s="81"/>
      <c r="M545" s="81"/>
    </row>
    <row r="546" spans="1:13" x14ac:dyDescent="0.15">
      <c r="A546" s="113"/>
      <c r="B546" s="114"/>
      <c r="C546" s="110"/>
      <c r="D546" s="110"/>
      <c r="E546" s="83"/>
      <c r="F546" s="83"/>
      <c r="G546" s="83"/>
      <c r="H546" s="83"/>
      <c r="I546" s="81"/>
      <c r="J546" s="83"/>
      <c r="K546" s="83"/>
      <c r="L546" s="81"/>
      <c r="M546" s="81"/>
    </row>
    <row r="547" spans="1:13" x14ac:dyDescent="0.15">
      <c r="A547" s="113"/>
      <c r="B547" s="114"/>
      <c r="C547" s="110"/>
      <c r="D547" s="110"/>
      <c r="E547" s="83"/>
      <c r="F547" s="83"/>
      <c r="G547" s="83"/>
      <c r="H547" s="83"/>
      <c r="I547" s="81"/>
      <c r="J547" s="83"/>
      <c r="K547" s="83"/>
      <c r="L547" s="81"/>
      <c r="M547" s="81"/>
    </row>
    <row r="548" spans="1:13" x14ac:dyDescent="0.15">
      <c r="A548" s="113"/>
      <c r="B548" s="114"/>
      <c r="C548" s="110"/>
      <c r="D548" s="110"/>
      <c r="E548" s="83"/>
      <c r="F548" s="83"/>
      <c r="G548" s="83"/>
      <c r="H548" s="83"/>
      <c r="I548" s="81"/>
      <c r="J548" s="83"/>
      <c r="K548" s="83"/>
      <c r="L548" s="81"/>
      <c r="M548" s="81"/>
    </row>
    <row r="549" spans="1:13" x14ac:dyDescent="0.15">
      <c r="A549" s="113"/>
      <c r="B549" s="114"/>
      <c r="C549" s="110"/>
      <c r="D549" s="110"/>
      <c r="E549" s="83"/>
      <c r="F549" s="83"/>
      <c r="G549" s="83"/>
      <c r="H549" s="83"/>
      <c r="I549" s="81"/>
      <c r="J549" s="83"/>
      <c r="K549" s="83"/>
      <c r="L549" s="81"/>
      <c r="M549" s="81"/>
    </row>
    <row r="550" spans="1:13" x14ac:dyDescent="0.15">
      <c r="A550" s="113"/>
      <c r="B550" s="114"/>
      <c r="C550" s="110"/>
      <c r="D550" s="110"/>
      <c r="E550" s="83"/>
      <c r="F550" s="83"/>
      <c r="G550" s="83"/>
      <c r="H550" s="83"/>
      <c r="I550" s="81"/>
      <c r="J550" s="83"/>
      <c r="K550" s="83"/>
      <c r="L550" s="81"/>
      <c r="M550" s="81"/>
    </row>
    <row r="551" spans="1:13" x14ac:dyDescent="0.15">
      <c r="A551" s="113"/>
      <c r="B551" s="114"/>
      <c r="C551" s="110"/>
      <c r="D551" s="110"/>
      <c r="E551" s="83"/>
      <c r="F551" s="83"/>
      <c r="G551" s="83"/>
      <c r="H551" s="83"/>
      <c r="I551" s="81"/>
      <c r="J551" s="83"/>
      <c r="K551" s="83"/>
      <c r="L551" s="81"/>
      <c r="M551" s="81"/>
    </row>
    <row r="552" spans="1:13" x14ac:dyDescent="0.15">
      <c r="A552" s="113"/>
      <c r="B552" s="114"/>
      <c r="C552" s="110"/>
      <c r="D552" s="110"/>
      <c r="E552" s="83"/>
      <c r="F552" s="83"/>
      <c r="G552" s="83"/>
      <c r="H552" s="83"/>
      <c r="I552" s="81"/>
      <c r="J552" s="83"/>
      <c r="K552" s="83"/>
      <c r="L552" s="81"/>
      <c r="M552" s="81"/>
    </row>
    <row r="553" spans="1:13" x14ac:dyDescent="0.15">
      <c r="A553" s="113"/>
      <c r="B553" s="114"/>
      <c r="C553" s="110"/>
      <c r="D553" s="110"/>
      <c r="E553" s="83"/>
      <c r="F553" s="83"/>
      <c r="G553" s="83"/>
      <c r="H553" s="83"/>
      <c r="I553" s="81"/>
      <c r="J553" s="83"/>
      <c r="K553" s="83"/>
      <c r="L553" s="81"/>
      <c r="M553" s="81"/>
    </row>
    <row r="554" spans="1:13" x14ac:dyDescent="0.15">
      <c r="A554" s="113"/>
      <c r="B554" s="114"/>
      <c r="C554" s="110"/>
      <c r="D554" s="110"/>
      <c r="E554" s="83"/>
      <c r="F554" s="83"/>
      <c r="G554" s="83"/>
      <c r="H554" s="83"/>
      <c r="I554" s="81"/>
      <c r="J554" s="83"/>
      <c r="K554" s="83"/>
      <c r="L554" s="81"/>
      <c r="M554" s="81"/>
    </row>
    <row r="555" spans="1:13" x14ac:dyDescent="0.15">
      <c r="A555" s="113"/>
      <c r="B555" s="114"/>
      <c r="C555" s="110"/>
      <c r="D555" s="110"/>
      <c r="E555" s="83"/>
      <c r="F555" s="83"/>
      <c r="G555" s="83"/>
      <c r="H555" s="83"/>
      <c r="I555" s="81"/>
      <c r="J555" s="83"/>
      <c r="K555" s="83"/>
      <c r="L555" s="81"/>
      <c r="M555" s="81"/>
    </row>
    <row r="556" spans="1:13" x14ac:dyDescent="0.15">
      <c r="A556" s="113"/>
      <c r="B556" s="114"/>
      <c r="C556" s="110"/>
      <c r="D556" s="110"/>
      <c r="E556" s="83"/>
      <c r="F556" s="83"/>
      <c r="G556" s="83"/>
      <c r="H556" s="83"/>
      <c r="I556" s="81"/>
      <c r="J556" s="83"/>
      <c r="K556" s="83"/>
      <c r="L556" s="81"/>
      <c r="M556" s="81"/>
    </row>
    <row r="557" spans="1:13" x14ac:dyDescent="0.15">
      <c r="A557" s="113"/>
      <c r="B557" s="114"/>
      <c r="C557" s="110"/>
      <c r="D557" s="110"/>
      <c r="E557" s="83"/>
      <c r="F557" s="83"/>
      <c r="G557" s="83"/>
      <c r="H557" s="83"/>
      <c r="I557" s="81"/>
      <c r="J557" s="83"/>
      <c r="K557" s="83"/>
      <c r="L557" s="81"/>
      <c r="M557" s="81"/>
    </row>
    <row r="558" spans="1:13" x14ac:dyDescent="0.15">
      <c r="A558" s="113"/>
      <c r="B558" s="114"/>
      <c r="C558" s="110"/>
      <c r="D558" s="110"/>
      <c r="E558" s="83"/>
      <c r="F558" s="83"/>
      <c r="G558" s="83"/>
      <c r="H558" s="83"/>
      <c r="I558" s="81"/>
      <c r="J558" s="83"/>
      <c r="K558" s="83"/>
      <c r="L558" s="81"/>
      <c r="M558" s="81"/>
    </row>
    <row r="559" spans="1:13" x14ac:dyDescent="0.15">
      <c r="A559" s="113"/>
      <c r="B559" s="114"/>
      <c r="C559" s="110"/>
      <c r="D559" s="110"/>
      <c r="E559" s="83"/>
      <c r="F559" s="83"/>
      <c r="G559" s="83"/>
      <c r="H559" s="83"/>
      <c r="I559" s="81"/>
      <c r="J559" s="83"/>
      <c r="K559" s="83"/>
      <c r="L559" s="81"/>
      <c r="M559" s="81"/>
    </row>
    <row r="560" spans="1:13" x14ac:dyDescent="0.15">
      <c r="A560" s="113"/>
      <c r="B560" s="114"/>
      <c r="C560" s="110"/>
      <c r="D560" s="110"/>
      <c r="E560" s="83"/>
      <c r="F560" s="83"/>
      <c r="G560" s="83"/>
      <c r="H560" s="83"/>
      <c r="I560" s="81"/>
      <c r="J560" s="83"/>
      <c r="K560" s="83"/>
      <c r="L560" s="81"/>
      <c r="M560" s="81"/>
    </row>
    <row r="561" spans="1:13" x14ac:dyDescent="0.15">
      <c r="A561" s="113"/>
      <c r="B561" s="114"/>
      <c r="C561" s="110"/>
      <c r="D561" s="110"/>
      <c r="E561" s="83"/>
      <c r="F561" s="83"/>
      <c r="G561" s="83"/>
      <c r="H561" s="83"/>
      <c r="I561" s="81"/>
      <c r="J561" s="83"/>
      <c r="K561" s="83"/>
      <c r="L561" s="81"/>
      <c r="M561" s="81"/>
    </row>
    <row r="562" spans="1:13" x14ac:dyDescent="0.15">
      <c r="A562" s="113"/>
      <c r="B562" s="114"/>
      <c r="C562" s="110"/>
      <c r="D562" s="110"/>
      <c r="E562" s="83"/>
      <c r="F562" s="83"/>
      <c r="G562" s="83"/>
      <c r="H562" s="83"/>
      <c r="I562" s="81"/>
      <c r="J562" s="83"/>
      <c r="K562" s="83"/>
      <c r="L562" s="81"/>
      <c r="M562" s="81"/>
    </row>
    <row r="563" spans="1:13" x14ac:dyDescent="0.15">
      <c r="A563" s="113"/>
      <c r="B563" s="114"/>
      <c r="C563" s="110"/>
      <c r="D563" s="110"/>
      <c r="E563" s="83"/>
      <c r="F563" s="83"/>
      <c r="G563" s="83"/>
      <c r="H563" s="83"/>
      <c r="I563" s="81"/>
      <c r="J563" s="83"/>
      <c r="K563" s="83"/>
      <c r="L563" s="81"/>
      <c r="M563" s="81"/>
    </row>
    <row r="564" spans="1:13" x14ac:dyDescent="0.15">
      <c r="A564" s="113"/>
      <c r="B564" s="114"/>
      <c r="C564" s="110"/>
      <c r="D564" s="110"/>
      <c r="E564" s="83"/>
      <c r="F564" s="83"/>
      <c r="G564" s="83"/>
      <c r="H564" s="83"/>
      <c r="I564" s="81"/>
      <c r="J564" s="83"/>
      <c r="K564" s="83"/>
      <c r="L564" s="81"/>
      <c r="M564" s="81"/>
    </row>
    <row r="565" spans="1:13" x14ac:dyDescent="0.15">
      <c r="A565" s="113"/>
      <c r="B565" s="114"/>
      <c r="C565" s="110"/>
      <c r="D565" s="110"/>
      <c r="E565" s="83"/>
      <c r="F565" s="83"/>
      <c r="G565" s="83"/>
      <c r="H565" s="83"/>
      <c r="I565" s="81"/>
      <c r="J565" s="83"/>
      <c r="K565" s="83"/>
      <c r="L565" s="81"/>
      <c r="M565" s="81"/>
    </row>
    <row r="566" spans="1:13" x14ac:dyDescent="0.15">
      <c r="A566" s="113"/>
      <c r="B566" s="114"/>
      <c r="C566" s="110"/>
      <c r="D566" s="110"/>
      <c r="E566" s="83"/>
      <c r="F566" s="83"/>
      <c r="G566" s="83"/>
      <c r="H566" s="83"/>
      <c r="I566" s="81"/>
      <c r="J566" s="83"/>
      <c r="K566" s="83"/>
      <c r="L566" s="81"/>
      <c r="M566" s="81"/>
    </row>
    <row r="567" spans="1:13" x14ac:dyDescent="0.15">
      <c r="A567" s="113"/>
      <c r="B567" s="114"/>
      <c r="C567" s="110"/>
      <c r="D567" s="110"/>
      <c r="E567" s="83"/>
      <c r="F567" s="83"/>
      <c r="G567" s="83"/>
      <c r="H567" s="83"/>
      <c r="I567" s="81"/>
      <c r="J567" s="83"/>
      <c r="K567" s="83"/>
      <c r="L567" s="81"/>
      <c r="M567" s="81"/>
    </row>
    <row r="568" spans="1:13" x14ac:dyDescent="0.15">
      <c r="A568" s="113"/>
      <c r="B568" s="114"/>
      <c r="C568" s="110"/>
      <c r="D568" s="110"/>
      <c r="E568" s="83"/>
      <c r="F568" s="83"/>
      <c r="G568" s="83"/>
      <c r="H568" s="83"/>
      <c r="I568" s="81"/>
      <c r="J568" s="83"/>
      <c r="K568" s="83"/>
      <c r="L568" s="81"/>
      <c r="M568" s="81"/>
    </row>
    <row r="569" spans="1:13" x14ac:dyDescent="0.15">
      <c r="A569" s="113"/>
      <c r="B569" s="114"/>
      <c r="C569" s="110"/>
      <c r="D569" s="110"/>
      <c r="E569" s="83"/>
      <c r="F569" s="83"/>
      <c r="G569" s="83"/>
      <c r="H569" s="83"/>
      <c r="I569" s="81"/>
      <c r="J569" s="83"/>
      <c r="K569" s="83"/>
      <c r="L569" s="81"/>
      <c r="M569" s="81"/>
    </row>
    <row r="570" spans="1:13" x14ac:dyDescent="0.15">
      <c r="A570" s="113"/>
      <c r="B570" s="114"/>
      <c r="C570" s="110"/>
      <c r="D570" s="110"/>
      <c r="E570" s="83"/>
      <c r="F570" s="83"/>
      <c r="G570" s="83"/>
      <c r="H570" s="83"/>
      <c r="I570" s="81"/>
      <c r="J570" s="83"/>
      <c r="K570" s="83"/>
      <c r="L570" s="81"/>
      <c r="M570" s="81"/>
    </row>
    <row r="571" spans="1:13" x14ac:dyDescent="0.15">
      <c r="A571" s="113"/>
      <c r="B571" s="114"/>
      <c r="C571" s="110"/>
      <c r="D571" s="110"/>
      <c r="E571" s="83"/>
      <c r="F571" s="83"/>
      <c r="G571" s="83"/>
      <c r="H571" s="83"/>
      <c r="I571" s="81"/>
      <c r="J571" s="83"/>
      <c r="K571" s="83"/>
      <c r="L571" s="81"/>
      <c r="M571" s="81"/>
    </row>
    <row r="572" spans="1:13" x14ac:dyDescent="0.15">
      <c r="A572" s="113"/>
      <c r="B572" s="114"/>
      <c r="C572" s="110"/>
      <c r="D572" s="110"/>
      <c r="E572" s="83"/>
      <c r="F572" s="83"/>
      <c r="G572" s="83"/>
      <c r="H572" s="83"/>
      <c r="I572" s="81"/>
      <c r="J572" s="83"/>
      <c r="K572" s="83"/>
      <c r="L572" s="81"/>
      <c r="M572" s="81"/>
    </row>
    <row r="573" spans="1:13" x14ac:dyDescent="0.15">
      <c r="A573" s="113"/>
      <c r="B573" s="114"/>
      <c r="C573" s="110"/>
      <c r="D573" s="110"/>
      <c r="E573" s="83"/>
      <c r="F573" s="83"/>
      <c r="G573" s="83"/>
      <c r="H573" s="83"/>
      <c r="I573" s="81"/>
      <c r="J573" s="83"/>
      <c r="K573" s="83"/>
      <c r="L573" s="81"/>
      <c r="M573" s="81"/>
    </row>
    <row r="574" spans="1:13" x14ac:dyDescent="0.15">
      <c r="A574" s="113"/>
      <c r="B574" s="114"/>
      <c r="C574" s="110"/>
      <c r="D574" s="110"/>
      <c r="E574" s="83"/>
      <c r="F574" s="83"/>
      <c r="G574" s="83"/>
      <c r="H574" s="83"/>
      <c r="I574" s="81"/>
      <c r="J574" s="83"/>
      <c r="K574" s="83"/>
      <c r="L574" s="81"/>
      <c r="M574" s="81"/>
    </row>
    <row r="575" spans="1:13" x14ac:dyDescent="0.15">
      <c r="A575" s="113"/>
      <c r="B575" s="114"/>
      <c r="C575" s="110"/>
      <c r="D575" s="110"/>
      <c r="E575" s="83"/>
      <c r="F575" s="83"/>
      <c r="G575" s="83"/>
      <c r="H575" s="83"/>
      <c r="I575" s="81"/>
      <c r="J575" s="83"/>
      <c r="K575" s="83"/>
      <c r="L575" s="81"/>
      <c r="M575" s="81"/>
    </row>
    <row r="576" spans="1:13" x14ac:dyDescent="0.15">
      <c r="A576" s="113"/>
      <c r="B576" s="114"/>
      <c r="C576" s="110"/>
      <c r="D576" s="110"/>
      <c r="E576" s="83"/>
      <c r="F576" s="83"/>
      <c r="G576" s="83"/>
      <c r="H576" s="83"/>
      <c r="I576" s="81"/>
      <c r="J576" s="83"/>
      <c r="K576" s="83"/>
      <c r="L576" s="81"/>
      <c r="M576" s="81"/>
    </row>
    <row r="577" spans="1:13" x14ac:dyDescent="0.15">
      <c r="A577" s="113"/>
      <c r="B577" s="114"/>
      <c r="C577" s="110"/>
      <c r="D577" s="110"/>
      <c r="E577" s="83"/>
      <c r="F577" s="83"/>
      <c r="G577" s="83"/>
      <c r="H577" s="83"/>
      <c r="I577" s="81"/>
      <c r="J577" s="83"/>
      <c r="K577" s="83"/>
      <c r="L577" s="81"/>
      <c r="M577" s="81"/>
    </row>
    <row r="578" spans="1:13" x14ac:dyDescent="0.15">
      <c r="A578" s="113"/>
      <c r="B578" s="114"/>
      <c r="C578" s="110"/>
      <c r="D578" s="110"/>
      <c r="E578" s="83"/>
      <c r="F578" s="83"/>
      <c r="G578" s="83"/>
      <c r="H578" s="83"/>
      <c r="I578" s="81"/>
      <c r="J578" s="83"/>
      <c r="K578" s="83"/>
      <c r="L578" s="81"/>
      <c r="M578" s="81"/>
    </row>
    <row r="579" spans="1:13" x14ac:dyDescent="0.15">
      <c r="A579" s="113"/>
      <c r="B579" s="114"/>
      <c r="C579" s="110"/>
      <c r="D579" s="110"/>
      <c r="E579" s="83"/>
      <c r="F579" s="83"/>
      <c r="G579" s="83"/>
      <c r="H579" s="83"/>
      <c r="I579" s="81"/>
      <c r="J579" s="83"/>
      <c r="K579" s="83"/>
      <c r="L579" s="81"/>
      <c r="M579" s="81"/>
    </row>
    <row r="580" spans="1:13" x14ac:dyDescent="0.15">
      <c r="A580" s="113"/>
      <c r="B580" s="114"/>
      <c r="C580" s="110"/>
      <c r="D580" s="110"/>
      <c r="E580" s="83"/>
      <c r="F580" s="83"/>
      <c r="G580" s="83"/>
      <c r="H580" s="83"/>
      <c r="I580" s="81"/>
      <c r="J580" s="83"/>
      <c r="K580" s="83"/>
      <c r="L580" s="81"/>
      <c r="M580" s="81"/>
    </row>
    <row r="581" spans="1:13" x14ac:dyDescent="0.15">
      <c r="A581" s="113"/>
      <c r="B581" s="114"/>
      <c r="C581" s="110"/>
      <c r="D581" s="110"/>
      <c r="E581" s="83"/>
      <c r="F581" s="83"/>
      <c r="G581" s="83"/>
      <c r="H581" s="83"/>
      <c r="I581" s="81"/>
      <c r="J581" s="83"/>
      <c r="K581" s="83"/>
      <c r="L581" s="81"/>
      <c r="M581" s="81"/>
    </row>
    <row r="582" spans="1:13" x14ac:dyDescent="0.15">
      <c r="A582" s="113"/>
      <c r="B582" s="114"/>
      <c r="C582" s="110"/>
      <c r="D582" s="110"/>
      <c r="E582" s="83"/>
      <c r="F582" s="83"/>
      <c r="G582" s="83"/>
      <c r="H582" s="83"/>
      <c r="I582" s="81"/>
      <c r="J582" s="83"/>
      <c r="K582" s="83"/>
      <c r="L582" s="81"/>
      <c r="M582" s="81"/>
    </row>
    <row r="583" spans="1:13" x14ac:dyDescent="0.15">
      <c r="A583" s="113"/>
      <c r="B583" s="114"/>
      <c r="C583" s="110"/>
      <c r="D583" s="110"/>
      <c r="E583" s="83"/>
      <c r="F583" s="83"/>
      <c r="G583" s="83"/>
      <c r="H583" s="83"/>
      <c r="I583" s="81"/>
      <c r="J583" s="83"/>
      <c r="K583" s="83"/>
      <c r="L583" s="81"/>
      <c r="M583" s="81"/>
    </row>
    <row r="584" spans="1:13" x14ac:dyDescent="0.15">
      <c r="A584" s="113"/>
      <c r="B584" s="114"/>
      <c r="C584" s="110"/>
      <c r="D584" s="110"/>
      <c r="E584" s="83"/>
      <c r="F584" s="83"/>
      <c r="G584" s="83"/>
      <c r="H584" s="83"/>
      <c r="I584" s="81"/>
      <c r="J584" s="83"/>
      <c r="K584" s="83"/>
      <c r="L584" s="81"/>
      <c r="M584" s="81"/>
    </row>
    <row r="585" spans="1:13" x14ac:dyDescent="0.15">
      <c r="A585" s="113"/>
      <c r="B585" s="114"/>
      <c r="C585" s="110"/>
      <c r="D585" s="110"/>
      <c r="E585" s="83"/>
      <c r="F585" s="83"/>
      <c r="G585" s="83"/>
      <c r="H585" s="83"/>
      <c r="I585" s="81"/>
      <c r="J585" s="83"/>
      <c r="K585" s="83"/>
      <c r="L585" s="81"/>
      <c r="M585" s="81"/>
    </row>
    <row r="586" spans="1:13" x14ac:dyDescent="0.15">
      <c r="A586" s="113"/>
      <c r="B586" s="114"/>
      <c r="C586" s="110"/>
      <c r="D586" s="110"/>
      <c r="E586" s="83"/>
      <c r="F586" s="83"/>
      <c r="G586" s="83"/>
      <c r="H586" s="83"/>
      <c r="I586" s="81"/>
      <c r="J586" s="83"/>
      <c r="K586" s="83"/>
      <c r="L586" s="81"/>
      <c r="M586" s="81"/>
    </row>
    <row r="587" spans="1:13" x14ac:dyDescent="0.15">
      <c r="A587" s="113"/>
      <c r="B587" s="114"/>
      <c r="C587" s="110"/>
      <c r="D587" s="110"/>
      <c r="E587" s="83"/>
      <c r="F587" s="83"/>
      <c r="G587" s="83"/>
      <c r="H587" s="83"/>
      <c r="I587" s="81"/>
      <c r="J587" s="83"/>
      <c r="K587" s="83"/>
      <c r="L587" s="81"/>
      <c r="M587" s="81"/>
    </row>
    <row r="588" spans="1:13" x14ac:dyDescent="0.15">
      <c r="A588" s="113"/>
      <c r="B588" s="114"/>
      <c r="C588" s="110"/>
      <c r="D588" s="110"/>
      <c r="E588" s="83"/>
      <c r="F588" s="83"/>
      <c r="G588" s="83"/>
      <c r="H588" s="83"/>
      <c r="I588" s="81"/>
      <c r="J588" s="83"/>
      <c r="K588" s="83"/>
      <c r="L588" s="81"/>
      <c r="M588" s="81"/>
    </row>
    <row r="589" spans="1:13" x14ac:dyDescent="0.15">
      <c r="A589" s="113"/>
      <c r="B589" s="114"/>
      <c r="C589" s="110"/>
      <c r="D589" s="110"/>
      <c r="E589" s="83"/>
      <c r="F589" s="83"/>
      <c r="G589" s="83"/>
      <c r="H589" s="83"/>
      <c r="I589" s="81"/>
      <c r="J589" s="83"/>
      <c r="K589" s="83"/>
      <c r="L589" s="81"/>
      <c r="M589" s="81"/>
    </row>
    <row r="590" spans="1:13" x14ac:dyDescent="0.15">
      <c r="A590" s="113"/>
      <c r="B590" s="114"/>
      <c r="C590" s="110"/>
      <c r="D590" s="110"/>
      <c r="E590" s="83"/>
      <c r="F590" s="83"/>
      <c r="G590" s="83"/>
      <c r="H590" s="83"/>
      <c r="I590" s="81"/>
      <c r="J590" s="83"/>
      <c r="K590" s="83"/>
      <c r="L590" s="81"/>
      <c r="M590" s="81"/>
    </row>
    <row r="591" spans="1:13" x14ac:dyDescent="0.15">
      <c r="A591" s="113"/>
      <c r="B591" s="114"/>
      <c r="C591" s="110"/>
      <c r="D591" s="110"/>
      <c r="E591" s="83"/>
      <c r="F591" s="83"/>
      <c r="G591" s="83"/>
      <c r="H591" s="83"/>
      <c r="I591" s="81"/>
      <c r="J591" s="83"/>
      <c r="K591" s="83"/>
      <c r="L591" s="81"/>
      <c r="M591" s="81"/>
    </row>
    <row r="592" spans="1:13" x14ac:dyDescent="0.15">
      <c r="A592" s="113"/>
      <c r="B592" s="114"/>
      <c r="C592" s="110"/>
      <c r="D592" s="110"/>
      <c r="E592" s="83"/>
      <c r="F592" s="83"/>
      <c r="G592" s="83"/>
      <c r="H592" s="83"/>
      <c r="I592" s="81"/>
      <c r="J592" s="83"/>
      <c r="K592" s="83"/>
      <c r="L592" s="81"/>
      <c r="M592" s="81"/>
    </row>
    <row r="593" spans="1:13" x14ac:dyDescent="0.15">
      <c r="A593" s="113"/>
      <c r="B593" s="114"/>
      <c r="C593" s="110"/>
      <c r="D593" s="110"/>
      <c r="E593" s="83"/>
      <c r="F593" s="83"/>
      <c r="G593" s="83"/>
      <c r="H593" s="83"/>
      <c r="I593" s="81"/>
      <c r="J593" s="83"/>
      <c r="K593" s="83"/>
      <c r="L593" s="81"/>
      <c r="M593" s="81"/>
    </row>
    <row r="594" spans="1:13" x14ac:dyDescent="0.15">
      <c r="A594" s="113"/>
      <c r="B594" s="114"/>
      <c r="C594" s="110"/>
      <c r="D594" s="110"/>
      <c r="E594" s="83"/>
      <c r="F594" s="83"/>
      <c r="G594" s="83"/>
      <c r="H594" s="83"/>
      <c r="I594" s="81"/>
      <c r="J594" s="83"/>
      <c r="K594" s="83"/>
      <c r="L594" s="81"/>
      <c r="M594" s="81"/>
    </row>
    <row r="595" spans="1:13" x14ac:dyDescent="0.15">
      <c r="A595" s="113"/>
      <c r="B595" s="114"/>
      <c r="C595" s="110"/>
      <c r="D595" s="110"/>
      <c r="E595" s="83"/>
      <c r="F595" s="83"/>
      <c r="G595" s="83"/>
      <c r="H595" s="83"/>
      <c r="I595" s="81"/>
      <c r="J595" s="83"/>
      <c r="K595" s="83"/>
      <c r="L595" s="81"/>
      <c r="M595" s="81"/>
    </row>
    <row r="596" spans="1:13" x14ac:dyDescent="0.15">
      <c r="A596" s="113"/>
      <c r="B596" s="114"/>
      <c r="C596" s="110"/>
      <c r="D596" s="110"/>
      <c r="E596" s="83"/>
      <c r="F596" s="83"/>
      <c r="G596" s="83"/>
      <c r="H596" s="83"/>
      <c r="I596" s="81"/>
      <c r="J596" s="83"/>
      <c r="K596" s="83"/>
      <c r="L596" s="81"/>
      <c r="M596" s="81"/>
    </row>
    <row r="597" spans="1:13" x14ac:dyDescent="0.15">
      <c r="A597" s="113"/>
      <c r="B597" s="114"/>
      <c r="C597" s="110"/>
      <c r="D597" s="110"/>
      <c r="E597" s="83"/>
      <c r="F597" s="83"/>
      <c r="G597" s="83"/>
      <c r="H597" s="83"/>
      <c r="I597" s="81"/>
      <c r="J597" s="83"/>
      <c r="K597" s="83"/>
      <c r="L597" s="81"/>
      <c r="M597" s="81"/>
    </row>
    <row r="598" spans="1:13" x14ac:dyDescent="0.15">
      <c r="A598" s="113"/>
      <c r="B598" s="114"/>
      <c r="C598" s="110"/>
      <c r="D598" s="110"/>
      <c r="E598" s="83"/>
      <c r="F598" s="83"/>
      <c r="G598" s="83"/>
      <c r="H598" s="83"/>
      <c r="I598" s="81"/>
      <c r="J598" s="83"/>
      <c r="K598" s="83"/>
      <c r="L598" s="81"/>
      <c r="M598" s="81"/>
    </row>
    <row r="599" spans="1:13" x14ac:dyDescent="0.15">
      <c r="A599" s="113"/>
      <c r="B599" s="114"/>
      <c r="C599" s="110"/>
      <c r="D599" s="110"/>
      <c r="E599" s="83"/>
      <c r="F599" s="83"/>
      <c r="G599" s="83"/>
      <c r="H599" s="83"/>
      <c r="I599" s="81"/>
      <c r="J599" s="83"/>
      <c r="K599" s="83"/>
      <c r="L599" s="81"/>
      <c r="M599" s="81"/>
    </row>
    <row r="600" spans="1:13" x14ac:dyDescent="0.15">
      <c r="A600" s="113"/>
      <c r="B600" s="114"/>
      <c r="C600" s="110"/>
      <c r="D600" s="110"/>
      <c r="E600" s="83"/>
      <c r="F600" s="83"/>
      <c r="G600" s="83"/>
      <c r="H600" s="83"/>
      <c r="I600" s="81"/>
      <c r="J600" s="83"/>
      <c r="K600" s="83"/>
      <c r="L600" s="81"/>
      <c r="M600" s="81"/>
    </row>
    <row r="601" spans="1:13" x14ac:dyDescent="0.15">
      <c r="A601" s="113"/>
      <c r="B601" s="114"/>
      <c r="C601" s="110"/>
      <c r="D601" s="110"/>
      <c r="E601" s="83"/>
      <c r="F601" s="83"/>
      <c r="G601" s="83"/>
      <c r="H601" s="83"/>
      <c r="I601" s="81"/>
      <c r="J601" s="83"/>
      <c r="K601" s="83"/>
      <c r="L601" s="81"/>
      <c r="M601" s="81"/>
    </row>
    <row r="602" spans="1:13" x14ac:dyDescent="0.15">
      <c r="A602" s="113"/>
      <c r="B602" s="114"/>
      <c r="C602" s="110"/>
      <c r="D602" s="110"/>
      <c r="E602" s="83"/>
      <c r="F602" s="83"/>
      <c r="G602" s="83"/>
      <c r="H602" s="83"/>
      <c r="I602" s="81"/>
      <c r="J602" s="83"/>
      <c r="K602" s="83"/>
      <c r="L602" s="81"/>
      <c r="M602" s="81"/>
    </row>
    <row r="603" spans="1:13" x14ac:dyDescent="0.15">
      <c r="A603" s="113"/>
      <c r="B603" s="114"/>
      <c r="C603" s="110"/>
      <c r="D603" s="110"/>
      <c r="E603" s="83"/>
      <c r="F603" s="83"/>
      <c r="G603" s="83"/>
      <c r="H603" s="83"/>
      <c r="I603" s="81"/>
      <c r="J603" s="83"/>
      <c r="K603" s="83"/>
      <c r="L603" s="81"/>
      <c r="M603" s="81"/>
    </row>
    <row r="604" spans="1:13" x14ac:dyDescent="0.15">
      <c r="A604" s="113"/>
      <c r="B604" s="114"/>
      <c r="C604" s="110"/>
      <c r="D604" s="110"/>
      <c r="E604" s="83"/>
      <c r="F604" s="83"/>
      <c r="G604" s="83"/>
      <c r="H604" s="83"/>
      <c r="I604" s="81"/>
      <c r="J604" s="83"/>
      <c r="K604" s="83"/>
      <c r="L604" s="81"/>
      <c r="M604" s="81"/>
    </row>
    <row r="605" spans="1:13" x14ac:dyDescent="0.15">
      <c r="A605" s="113"/>
      <c r="B605" s="114"/>
      <c r="C605" s="110"/>
      <c r="D605" s="110"/>
      <c r="E605" s="83"/>
      <c r="F605" s="83"/>
      <c r="G605" s="83"/>
      <c r="H605" s="83"/>
      <c r="I605" s="81"/>
      <c r="J605" s="83"/>
      <c r="K605" s="83"/>
      <c r="L605" s="81"/>
      <c r="M605" s="81"/>
    </row>
    <row r="606" spans="1:13" x14ac:dyDescent="0.15">
      <c r="A606" s="113"/>
      <c r="B606" s="114"/>
      <c r="C606" s="110"/>
      <c r="D606" s="110"/>
      <c r="E606" s="83"/>
      <c r="F606" s="83"/>
      <c r="G606" s="83"/>
      <c r="H606" s="83"/>
      <c r="I606" s="81"/>
      <c r="J606" s="83"/>
      <c r="K606" s="83"/>
      <c r="L606" s="81"/>
      <c r="M606" s="81"/>
    </row>
    <row r="607" spans="1:13" x14ac:dyDescent="0.15">
      <c r="A607" s="113"/>
      <c r="B607" s="114"/>
      <c r="C607" s="110"/>
      <c r="D607" s="110"/>
      <c r="E607" s="83"/>
      <c r="F607" s="83"/>
      <c r="G607" s="83"/>
      <c r="H607" s="83"/>
      <c r="I607" s="81"/>
      <c r="J607" s="83"/>
      <c r="K607" s="83"/>
      <c r="L607" s="81"/>
      <c r="M607" s="81"/>
    </row>
    <row r="608" spans="1:13" x14ac:dyDescent="0.15">
      <c r="A608" s="113"/>
      <c r="B608" s="114"/>
      <c r="C608" s="110"/>
      <c r="D608" s="110"/>
      <c r="E608" s="83"/>
      <c r="F608" s="83"/>
      <c r="G608" s="83"/>
      <c r="H608" s="83"/>
      <c r="I608" s="81"/>
      <c r="J608" s="83"/>
      <c r="K608" s="83"/>
      <c r="L608" s="81"/>
      <c r="M608" s="81"/>
    </row>
    <row r="609" spans="1:13" x14ac:dyDescent="0.15">
      <c r="A609" s="113"/>
      <c r="B609" s="114"/>
      <c r="C609" s="110"/>
      <c r="D609" s="110"/>
      <c r="E609" s="83"/>
      <c r="F609" s="83"/>
      <c r="G609" s="83"/>
      <c r="H609" s="83"/>
      <c r="I609" s="81"/>
      <c r="J609" s="83"/>
      <c r="K609" s="83"/>
      <c r="L609" s="81"/>
      <c r="M609" s="81"/>
    </row>
    <row r="610" spans="1:13" x14ac:dyDescent="0.15">
      <c r="A610" s="113"/>
      <c r="B610" s="114"/>
      <c r="C610" s="110"/>
      <c r="D610" s="110"/>
      <c r="E610" s="83"/>
      <c r="F610" s="83"/>
      <c r="G610" s="83"/>
      <c r="H610" s="83"/>
      <c r="I610" s="81"/>
      <c r="J610" s="83"/>
      <c r="K610" s="83"/>
      <c r="L610" s="81"/>
      <c r="M610" s="81"/>
    </row>
    <row r="611" spans="1:13" x14ac:dyDescent="0.15">
      <c r="A611" s="113"/>
      <c r="B611" s="114"/>
      <c r="C611" s="110"/>
      <c r="D611" s="110"/>
      <c r="E611" s="83"/>
      <c r="F611" s="83"/>
      <c r="G611" s="83"/>
      <c r="H611" s="83"/>
      <c r="I611" s="81"/>
      <c r="J611" s="83"/>
      <c r="K611" s="83"/>
      <c r="L611" s="81"/>
      <c r="M611" s="81"/>
    </row>
    <row r="612" spans="1:13" x14ac:dyDescent="0.15">
      <c r="A612" s="113"/>
      <c r="B612" s="114"/>
      <c r="C612" s="110"/>
      <c r="D612" s="110"/>
      <c r="E612" s="83"/>
      <c r="F612" s="83"/>
      <c r="G612" s="83"/>
      <c r="H612" s="83"/>
      <c r="I612" s="81"/>
      <c r="J612" s="83"/>
      <c r="K612" s="83"/>
      <c r="L612" s="81"/>
      <c r="M612" s="81"/>
    </row>
    <row r="613" spans="1:13" x14ac:dyDescent="0.15">
      <c r="A613" s="113"/>
      <c r="B613" s="114"/>
      <c r="C613" s="110"/>
      <c r="D613" s="110"/>
      <c r="E613" s="83"/>
      <c r="F613" s="83"/>
      <c r="G613" s="83"/>
      <c r="H613" s="83"/>
      <c r="I613" s="81"/>
      <c r="J613" s="83"/>
      <c r="K613" s="83"/>
      <c r="L613" s="81"/>
      <c r="M613" s="81"/>
    </row>
    <row r="614" spans="1:13" x14ac:dyDescent="0.15">
      <c r="A614" s="113"/>
      <c r="B614" s="114"/>
      <c r="C614" s="110"/>
      <c r="D614" s="110"/>
      <c r="E614" s="83"/>
      <c r="F614" s="83"/>
      <c r="G614" s="83"/>
      <c r="H614" s="83"/>
      <c r="I614" s="81"/>
      <c r="J614" s="83"/>
      <c r="K614" s="83"/>
      <c r="L614" s="81"/>
      <c r="M614" s="81"/>
    </row>
    <row r="615" spans="1:13" x14ac:dyDescent="0.15">
      <c r="A615" s="113"/>
      <c r="B615" s="114"/>
      <c r="C615" s="110"/>
      <c r="D615" s="110"/>
      <c r="E615" s="83"/>
      <c r="F615" s="83"/>
      <c r="G615" s="83"/>
      <c r="H615" s="83"/>
      <c r="I615" s="81"/>
      <c r="J615" s="83"/>
      <c r="K615" s="83"/>
      <c r="L615" s="81"/>
      <c r="M615" s="81"/>
    </row>
    <row r="616" spans="1:13" x14ac:dyDescent="0.15">
      <c r="A616" s="113"/>
      <c r="B616" s="114"/>
      <c r="C616" s="110"/>
      <c r="D616" s="110"/>
      <c r="E616" s="83"/>
      <c r="F616" s="83"/>
      <c r="G616" s="83"/>
      <c r="H616" s="83"/>
      <c r="I616" s="81"/>
      <c r="J616" s="83"/>
      <c r="K616" s="83"/>
      <c r="L616" s="81"/>
      <c r="M616" s="81"/>
    </row>
    <row r="617" spans="1:13" x14ac:dyDescent="0.15">
      <c r="A617" s="113"/>
      <c r="B617" s="114"/>
      <c r="C617" s="110"/>
      <c r="D617" s="110"/>
      <c r="E617" s="83"/>
      <c r="F617" s="83"/>
      <c r="G617" s="83"/>
      <c r="H617" s="83"/>
      <c r="I617" s="81"/>
      <c r="J617" s="83"/>
      <c r="K617" s="83"/>
      <c r="L617" s="81"/>
      <c r="M617" s="81"/>
    </row>
    <row r="618" spans="1:13" x14ac:dyDescent="0.15">
      <c r="A618" s="113"/>
      <c r="B618" s="114"/>
      <c r="C618" s="110"/>
      <c r="D618" s="110"/>
      <c r="E618" s="83"/>
      <c r="F618" s="83"/>
      <c r="G618" s="83"/>
      <c r="H618" s="83"/>
      <c r="I618" s="81"/>
      <c r="J618" s="83"/>
      <c r="K618" s="83"/>
      <c r="L618" s="81"/>
      <c r="M618" s="81"/>
    </row>
    <row r="619" spans="1:13" x14ac:dyDescent="0.15">
      <c r="A619" s="113"/>
      <c r="B619" s="114"/>
      <c r="C619" s="110"/>
      <c r="D619" s="110"/>
      <c r="E619" s="83"/>
      <c r="F619" s="83"/>
      <c r="G619" s="83"/>
      <c r="H619" s="83"/>
      <c r="I619" s="81"/>
      <c r="J619" s="83"/>
      <c r="K619" s="83"/>
      <c r="L619" s="81"/>
      <c r="M619" s="81"/>
    </row>
    <row r="620" spans="1:13" x14ac:dyDescent="0.15">
      <c r="A620" s="113"/>
      <c r="B620" s="114"/>
      <c r="C620" s="110"/>
      <c r="D620" s="110"/>
      <c r="E620" s="83"/>
      <c r="F620" s="83"/>
      <c r="G620" s="83"/>
      <c r="H620" s="83"/>
      <c r="I620" s="81"/>
      <c r="J620" s="83"/>
      <c r="K620" s="83"/>
      <c r="L620" s="81"/>
      <c r="M620" s="81"/>
    </row>
    <row r="621" spans="1:13" x14ac:dyDescent="0.15">
      <c r="A621" s="113"/>
      <c r="B621" s="114"/>
      <c r="C621" s="110"/>
      <c r="D621" s="110"/>
      <c r="E621" s="83"/>
      <c r="F621" s="83"/>
      <c r="G621" s="83"/>
      <c r="H621" s="83"/>
      <c r="I621" s="81"/>
      <c r="J621" s="83"/>
      <c r="K621" s="83"/>
      <c r="L621" s="81"/>
      <c r="M621" s="81"/>
    </row>
    <row r="622" spans="1:13" x14ac:dyDescent="0.15">
      <c r="A622" s="113"/>
      <c r="B622" s="114"/>
      <c r="C622" s="110"/>
      <c r="D622" s="110"/>
      <c r="E622" s="83"/>
      <c r="F622" s="83"/>
      <c r="G622" s="83"/>
      <c r="H622" s="83"/>
      <c r="I622" s="81"/>
      <c r="J622" s="83"/>
      <c r="K622" s="83"/>
      <c r="L622" s="81"/>
      <c r="M622" s="81"/>
    </row>
    <row r="623" spans="1:13" x14ac:dyDescent="0.15">
      <c r="A623" s="113"/>
      <c r="B623" s="114"/>
      <c r="C623" s="110"/>
      <c r="D623" s="110"/>
      <c r="E623" s="83"/>
      <c r="F623" s="83"/>
      <c r="G623" s="83"/>
      <c r="H623" s="83"/>
      <c r="I623" s="81"/>
      <c r="J623" s="83"/>
      <c r="K623" s="83"/>
      <c r="L623" s="81"/>
      <c r="M623" s="81"/>
    </row>
    <row r="624" spans="1:13" x14ac:dyDescent="0.15">
      <c r="A624" s="113"/>
      <c r="B624" s="114"/>
      <c r="C624" s="110"/>
      <c r="D624" s="110"/>
      <c r="E624" s="83"/>
      <c r="F624" s="83"/>
      <c r="G624" s="83"/>
      <c r="H624" s="83"/>
      <c r="I624" s="81"/>
      <c r="J624" s="83"/>
      <c r="K624" s="83"/>
      <c r="L624" s="81"/>
      <c r="M624" s="81"/>
    </row>
    <row r="625" spans="1:13" x14ac:dyDescent="0.15">
      <c r="A625" s="113"/>
      <c r="B625" s="114"/>
      <c r="C625" s="110"/>
      <c r="D625" s="110"/>
      <c r="E625" s="83"/>
      <c r="F625" s="83"/>
      <c r="G625" s="83"/>
      <c r="H625" s="83"/>
      <c r="I625" s="81"/>
      <c r="J625" s="83"/>
      <c r="K625" s="83"/>
      <c r="L625" s="81"/>
      <c r="M625" s="81"/>
    </row>
    <row r="626" spans="1:13" x14ac:dyDescent="0.15">
      <c r="A626" s="113"/>
      <c r="B626" s="114"/>
      <c r="C626" s="110"/>
      <c r="D626" s="110"/>
      <c r="E626" s="83"/>
      <c r="F626" s="83"/>
      <c r="G626" s="83"/>
      <c r="H626" s="83"/>
      <c r="I626" s="81"/>
      <c r="J626" s="83"/>
      <c r="K626" s="83"/>
      <c r="L626" s="81"/>
      <c r="M626" s="81"/>
    </row>
    <row r="627" spans="1:13" x14ac:dyDescent="0.15">
      <c r="A627" s="113"/>
      <c r="B627" s="114"/>
      <c r="C627" s="110"/>
      <c r="D627" s="110"/>
      <c r="E627" s="83"/>
      <c r="F627" s="83"/>
      <c r="G627" s="83"/>
      <c r="H627" s="83"/>
      <c r="I627" s="81"/>
      <c r="J627" s="83"/>
      <c r="K627" s="83"/>
      <c r="L627" s="81"/>
      <c r="M627" s="81"/>
    </row>
    <row r="628" spans="1:13" x14ac:dyDescent="0.15">
      <c r="A628" s="113"/>
      <c r="B628" s="114"/>
      <c r="C628" s="110"/>
      <c r="D628" s="110"/>
      <c r="E628" s="83"/>
      <c r="F628" s="83"/>
      <c r="G628" s="83"/>
      <c r="H628" s="83"/>
      <c r="I628" s="81"/>
      <c r="J628" s="83"/>
      <c r="K628" s="83"/>
      <c r="L628" s="81"/>
      <c r="M628" s="81"/>
    </row>
    <row r="629" spans="1:13" x14ac:dyDescent="0.15">
      <c r="A629" s="113"/>
      <c r="B629" s="114"/>
      <c r="C629" s="110"/>
      <c r="D629" s="110"/>
      <c r="E629" s="83"/>
      <c r="F629" s="83"/>
      <c r="G629" s="83"/>
      <c r="H629" s="83"/>
      <c r="I629" s="81"/>
      <c r="J629" s="83"/>
      <c r="K629" s="83"/>
      <c r="L629" s="81"/>
      <c r="M629" s="81"/>
    </row>
    <row r="630" spans="1:13" x14ac:dyDescent="0.15">
      <c r="A630" s="113"/>
      <c r="B630" s="114"/>
      <c r="C630" s="110"/>
      <c r="D630" s="110"/>
      <c r="E630" s="83"/>
      <c r="F630" s="83"/>
      <c r="G630" s="83"/>
      <c r="H630" s="83"/>
      <c r="I630" s="81"/>
      <c r="J630" s="83"/>
      <c r="K630" s="83"/>
      <c r="L630" s="81"/>
      <c r="M630" s="81"/>
    </row>
    <row r="631" spans="1:13" x14ac:dyDescent="0.15">
      <c r="A631" s="113"/>
      <c r="B631" s="114"/>
      <c r="C631" s="110"/>
      <c r="D631" s="110"/>
      <c r="E631" s="83"/>
      <c r="F631" s="83"/>
      <c r="G631" s="83"/>
      <c r="H631" s="83"/>
      <c r="I631" s="81"/>
      <c r="J631" s="83"/>
      <c r="K631" s="83"/>
      <c r="L631" s="81"/>
      <c r="M631" s="81"/>
    </row>
    <row r="632" spans="1:13" x14ac:dyDescent="0.15">
      <c r="A632" s="113"/>
      <c r="B632" s="114"/>
      <c r="C632" s="110"/>
      <c r="D632" s="110"/>
      <c r="E632" s="83"/>
      <c r="F632" s="83"/>
      <c r="G632" s="83"/>
      <c r="H632" s="83"/>
      <c r="I632" s="81"/>
      <c r="J632" s="83"/>
      <c r="K632" s="83"/>
      <c r="L632" s="81"/>
      <c r="M632" s="81"/>
    </row>
    <row r="633" spans="1:13" x14ac:dyDescent="0.15">
      <c r="A633" s="113"/>
      <c r="B633" s="114"/>
      <c r="C633" s="110"/>
      <c r="D633" s="110"/>
      <c r="E633" s="83"/>
      <c r="F633" s="83"/>
      <c r="G633" s="83"/>
      <c r="H633" s="83"/>
      <c r="I633" s="81"/>
      <c r="J633" s="83"/>
      <c r="K633" s="83"/>
      <c r="L633" s="81"/>
      <c r="M633" s="81"/>
    </row>
    <row r="634" spans="1:13" x14ac:dyDescent="0.15">
      <c r="A634" s="113"/>
      <c r="B634" s="114"/>
      <c r="C634" s="110"/>
      <c r="D634" s="110"/>
      <c r="E634" s="83"/>
      <c r="F634" s="83"/>
      <c r="G634" s="83"/>
      <c r="H634" s="83"/>
      <c r="I634" s="81"/>
      <c r="J634" s="83"/>
      <c r="K634" s="83"/>
      <c r="L634" s="81"/>
      <c r="M634" s="81"/>
    </row>
    <row r="635" spans="1:13" x14ac:dyDescent="0.15">
      <c r="A635" s="113"/>
      <c r="B635" s="114"/>
      <c r="C635" s="110"/>
      <c r="D635" s="110"/>
      <c r="E635" s="83"/>
      <c r="F635" s="83"/>
      <c r="G635" s="83"/>
      <c r="H635" s="83"/>
      <c r="I635" s="81"/>
      <c r="J635" s="83"/>
      <c r="K635" s="83"/>
      <c r="L635" s="81"/>
      <c r="M635" s="81"/>
    </row>
    <row r="636" spans="1:13" x14ac:dyDescent="0.15">
      <c r="A636" s="113"/>
      <c r="B636" s="114"/>
      <c r="C636" s="110"/>
      <c r="D636" s="110"/>
      <c r="E636" s="83"/>
      <c r="F636" s="83"/>
      <c r="G636" s="83"/>
      <c r="H636" s="83"/>
      <c r="I636" s="81"/>
      <c r="J636" s="83"/>
      <c r="K636" s="83"/>
      <c r="L636" s="81"/>
      <c r="M636" s="81"/>
    </row>
    <row r="637" spans="1:13" x14ac:dyDescent="0.15">
      <c r="A637" s="113"/>
      <c r="B637" s="114"/>
      <c r="C637" s="110"/>
      <c r="D637" s="110"/>
      <c r="E637" s="83"/>
      <c r="F637" s="83"/>
      <c r="G637" s="83"/>
      <c r="H637" s="83"/>
      <c r="I637" s="81"/>
      <c r="J637" s="83"/>
      <c r="K637" s="83"/>
      <c r="L637" s="81"/>
      <c r="M637" s="81"/>
    </row>
    <row r="638" spans="1:13" x14ac:dyDescent="0.15">
      <c r="A638" s="113"/>
      <c r="B638" s="114"/>
      <c r="C638" s="110"/>
      <c r="D638" s="110"/>
      <c r="E638" s="83"/>
      <c r="F638" s="83"/>
      <c r="G638" s="83"/>
      <c r="H638" s="83"/>
      <c r="I638" s="81"/>
      <c r="J638" s="83"/>
      <c r="K638" s="83"/>
      <c r="L638" s="81"/>
      <c r="M638" s="81"/>
    </row>
    <row r="639" spans="1:13" x14ac:dyDescent="0.15">
      <c r="A639" s="113"/>
      <c r="B639" s="114"/>
      <c r="C639" s="110"/>
      <c r="D639" s="110"/>
      <c r="E639" s="83"/>
      <c r="F639" s="83"/>
      <c r="G639" s="83"/>
      <c r="H639" s="83"/>
      <c r="I639" s="81"/>
      <c r="J639" s="83"/>
      <c r="K639" s="83"/>
      <c r="L639" s="81"/>
      <c r="M639" s="81"/>
    </row>
    <row r="640" spans="1:13" x14ac:dyDescent="0.15">
      <c r="A640" s="113"/>
      <c r="B640" s="114"/>
      <c r="C640" s="110"/>
      <c r="D640" s="110"/>
      <c r="E640" s="83"/>
      <c r="F640" s="83"/>
      <c r="G640" s="83"/>
      <c r="H640" s="83"/>
      <c r="I640" s="81"/>
      <c r="J640" s="83"/>
      <c r="K640" s="83"/>
      <c r="L640" s="81"/>
      <c r="M640" s="81"/>
    </row>
    <row r="641" spans="1:13" x14ac:dyDescent="0.15">
      <c r="A641" s="113"/>
      <c r="B641" s="114"/>
      <c r="C641" s="110"/>
      <c r="D641" s="110"/>
      <c r="E641" s="83"/>
      <c r="F641" s="83"/>
      <c r="G641" s="83"/>
      <c r="H641" s="83"/>
      <c r="I641" s="81"/>
      <c r="J641" s="83"/>
      <c r="K641" s="83"/>
      <c r="L641" s="81"/>
      <c r="M641" s="81"/>
    </row>
    <row r="642" spans="1:13" x14ac:dyDescent="0.15">
      <c r="A642" s="113"/>
      <c r="B642" s="114"/>
      <c r="C642" s="110"/>
      <c r="D642" s="110"/>
      <c r="E642" s="83"/>
      <c r="F642" s="83"/>
      <c r="G642" s="83"/>
      <c r="H642" s="83"/>
      <c r="I642" s="81"/>
      <c r="J642" s="83"/>
      <c r="K642" s="83"/>
      <c r="L642" s="81"/>
      <c r="M642" s="81"/>
    </row>
    <row r="643" spans="1:13" x14ac:dyDescent="0.15">
      <c r="A643" s="113"/>
      <c r="B643" s="114"/>
      <c r="C643" s="110"/>
      <c r="D643" s="110"/>
      <c r="E643" s="83"/>
      <c r="F643" s="83"/>
      <c r="G643" s="83"/>
      <c r="H643" s="83"/>
      <c r="I643" s="81"/>
      <c r="J643" s="83"/>
      <c r="K643" s="83"/>
      <c r="L643" s="81"/>
      <c r="M643" s="81"/>
    </row>
    <row r="644" spans="1:13" x14ac:dyDescent="0.15">
      <c r="A644" s="113"/>
      <c r="B644" s="114"/>
      <c r="C644" s="110"/>
      <c r="D644" s="110"/>
      <c r="E644" s="83"/>
      <c r="F644" s="83"/>
      <c r="G644" s="83"/>
      <c r="H644" s="83"/>
      <c r="I644" s="81"/>
      <c r="J644" s="83"/>
      <c r="K644" s="83"/>
      <c r="L644" s="81"/>
      <c r="M644" s="81"/>
    </row>
    <row r="645" spans="1:13" x14ac:dyDescent="0.15">
      <c r="A645" s="113"/>
      <c r="B645" s="114"/>
      <c r="C645" s="110"/>
      <c r="D645" s="110"/>
      <c r="E645" s="83"/>
      <c r="F645" s="83"/>
      <c r="G645" s="83"/>
      <c r="H645" s="83"/>
      <c r="I645" s="81"/>
      <c r="J645" s="83"/>
      <c r="K645" s="83"/>
      <c r="L645" s="81"/>
      <c r="M645" s="81"/>
    </row>
    <row r="646" spans="1:13" x14ac:dyDescent="0.15">
      <c r="A646" s="113"/>
      <c r="B646" s="114"/>
      <c r="C646" s="110"/>
      <c r="D646" s="110"/>
      <c r="E646" s="83"/>
      <c r="F646" s="83"/>
      <c r="G646" s="83"/>
      <c r="H646" s="83"/>
      <c r="I646" s="81"/>
      <c r="J646" s="83"/>
      <c r="K646" s="83"/>
      <c r="L646" s="81"/>
      <c r="M646" s="81"/>
    </row>
    <row r="647" spans="1:13" x14ac:dyDescent="0.15">
      <c r="A647" s="113"/>
      <c r="B647" s="114"/>
      <c r="C647" s="110"/>
      <c r="D647" s="110"/>
      <c r="E647" s="83"/>
      <c r="F647" s="83"/>
      <c r="G647" s="83"/>
      <c r="H647" s="83"/>
      <c r="I647" s="81"/>
      <c r="J647" s="83"/>
      <c r="K647" s="83"/>
      <c r="L647" s="81"/>
      <c r="M647" s="81"/>
    </row>
    <row r="648" spans="1:13" x14ac:dyDescent="0.15">
      <c r="A648" s="113"/>
      <c r="B648" s="114"/>
      <c r="C648" s="110"/>
      <c r="D648" s="110"/>
      <c r="E648" s="83"/>
      <c r="F648" s="83"/>
      <c r="G648" s="83"/>
      <c r="H648" s="83"/>
      <c r="I648" s="81"/>
      <c r="J648" s="83"/>
      <c r="K648" s="83"/>
      <c r="L648" s="81"/>
      <c r="M648" s="81"/>
    </row>
    <row r="649" spans="1:13" x14ac:dyDescent="0.15">
      <c r="A649" s="113"/>
      <c r="B649" s="114"/>
      <c r="C649" s="110"/>
      <c r="D649" s="110"/>
      <c r="E649" s="83"/>
      <c r="F649" s="83"/>
      <c r="G649" s="83"/>
      <c r="H649" s="83"/>
      <c r="I649" s="81"/>
      <c r="J649" s="83"/>
      <c r="K649" s="83"/>
      <c r="L649" s="81"/>
      <c r="M649" s="81"/>
    </row>
    <row r="650" spans="1:13" x14ac:dyDescent="0.15">
      <c r="A650" s="113"/>
      <c r="B650" s="114"/>
      <c r="C650" s="110"/>
      <c r="D650" s="110"/>
      <c r="E650" s="83"/>
      <c r="F650" s="83"/>
      <c r="G650" s="83"/>
      <c r="H650" s="83"/>
      <c r="I650" s="81"/>
      <c r="J650" s="83"/>
      <c r="K650" s="83"/>
      <c r="L650" s="81"/>
      <c r="M650" s="81"/>
    </row>
    <row r="651" spans="1:13" x14ac:dyDescent="0.15">
      <c r="A651" s="113"/>
      <c r="B651" s="114"/>
      <c r="C651" s="110"/>
      <c r="D651" s="110"/>
      <c r="E651" s="83"/>
      <c r="F651" s="83"/>
      <c r="G651" s="83"/>
      <c r="H651" s="83"/>
      <c r="I651" s="81"/>
      <c r="J651" s="83"/>
      <c r="K651" s="83"/>
      <c r="L651" s="81"/>
      <c r="M651" s="81"/>
    </row>
    <row r="652" spans="1:13" x14ac:dyDescent="0.15">
      <c r="A652" s="113"/>
      <c r="B652" s="114"/>
      <c r="C652" s="110"/>
      <c r="D652" s="110"/>
      <c r="E652" s="83"/>
      <c r="F652" s="83"/>
      <c r="G652" s="83"/>
      <c r="H652" s="83"/>
      <c r="I652" s="81"/>
      <c r="J652" s="83"/>
      <c r="K652" s="83"/>
      <c r="L652" s="81"/>
      <c r="M652" s="81"/>
    </row>
    <row r="653" spans="1:13" x14ac:dyDescent="0.15">
      <c r="A653" s="113"/>
      <c r="B653" s="114"/>
      <c r="C653" s="110"/>
      <c r="D653" s="110"/>
      <c r="E653" s="83"/>
      <c r="F653" s="83"/>
      <c r="G653" s="83"/>
      <c r="H653" s="83"/>
      <c r="I653" s="81"/>
      <c r="J653" s="83"/>
      <c r="K653" s="83"/>
      <c r="L653" s="81"/>
      <c r="M653" s="81"/>
    </row>
    <row r="654" spans="1:13" x14ac:dyDescent="0.15">
      <c r="A654" s="113"/>
      <c r="B654" s="114"/>
      <c r="C654" s="110"/>
      <c r="D654" s="110"/>
      <c r="E654" s="83"/>
      <c r="F654" s="83"/>
      <c r="G654" s="83"/>
      <c r="H654" s="83"/>
      <c r="I654" s="81"/>
      <c r="J654" s="83"/>
      <c r="K654" s="83"/>
      <c r="L654" s="81"/>
      <c r="M654" s="81"/>
    </row>
    <row r="655" spans="1:13" x14ac:dyDescent="0.15">
      <c r="A655" s="113"/>
      <c r="B655" s="114"/>
      <c r="C655" s="110"/>
      <c r="D655" s="110"/>
      <c r="E655" s="83"/>
      <c r="F655" s="83"/>
      <c r="G655" s="83"/>
      <c r="H655" s="83"/>
      <c r="I655" s="81"/>
      <c r="J655" s="83"/>
      <c r="K655" s="83"/>
      <c r="L655" s="81"/>
      <c r="M655" s="81"/>
    </row>
    <row r="656" spans="1:13" x14ac:dyDescent="0.15">
      <c r="A656" s="113"/>
      <c r="B656" s="114"/>
      <c r="C656" s="110"/>
      <c r="D656" s="110"/>
      <c r="E656" s="83"/>
      <c r="F656" s="83"/>
      <c r="G656" s="83"/>
      <c r="H656" s="83"/>
      <c r="I656" s="81"/>
      <c r="J656" s="83"/>
      <c r="K656" s="83"/>
      <c r="L656" s="81"/>
      <c r="M656" s="81"/>
    </row>
    <row r="657" spans="1:13" x14ac:dyDescent="0.15">
      <c r="A657" s="113"/>
      <c r="B657" s="114"/>
      <c r="C657" s="110"/>
      <c r="D657" s="110"/>
      <c r="E657" s="83"/>
      <c r="F657" s="83"/>
      <c r="G657" s="83"/>
      <c r="H657" s="83"/>
      <c r="I657" s="81"/>
      <c r="J657" s="83"/>
      <c r="K657" s="83"/>
      <c r="L657" s="81"/>
      <c r="M657" s="81"/>
    </row>
    <row r="658" spans="1:13" x14ac:dyDescent="0.15">
      <c r="A658" s="113"/>
      <c r="B658" s="114"/>
      <c r="C658" s="110"/>
      <c r="D658" s="110"/>
      <c r="E658" s="83"/>
      <c r="F658" s="83"/>
      <c r="G658" s="83"/>
      <c r="H658" s="83"/>
      <c r="I658" s="81"/>
      <c r="J658" s="83"/>
      <c r="K658" s="83"/>
      <c r="L658" s="81"/>
      <c r="M658" s="81"/>
    </row>
    <row r="659" spans="1:13" x14ac:dyDescent="0.15">
      <c r="A659" s="113"/>
      <c r="B659" s="114"/>
      <c r="C659" s="110"/>
      <c r="D659" s="110"/>
      <c r="E659" s="83"/>
      <c r="F659" s="83"/>
      <c r="G659" s="83"/>
      <c r="H659" s="83"/>
      <c r="I659" s="81"/>
      <c r="J659" s="83"/>
      <c r="K659" s="83"/>
      <c r="L659" s="81"/>
      <c r="M659" s="81"/>
    </row>
    <row r="660" spans="1:13" x14ac:dyDescent="0.15">
      <c r="A660" s="113"/>
      <c r="B660" s="114"/>
      <c r="C660" s="110"/>
      <c r="D660" s="110"/>
      <c r="E660" s="83"/>
      <c r="F660" s="83"/>
      <c r="G660" s="83"/>
      <c r="H660" s="83"/>
      <c r="I660" s="81"/>
      <c r="J660" s="83"/>
      <c r="K660" s="83"/>
      <c r="L660" s="81"/>
      <c r="M660" s="81"/>
    </row>
    <row r="661" spans="1:13" x14ac:dyDescent="0.15">
      <c r="A661" s="113"/>
      <c r="B661" s="114"/>
      <c r="C661" s="110"/>
      <c r="D661" s="110"/>
      <c r="E661" s="83"/>
      <c r="F661" s="83"/>
      <c r="G661" s="83"/>
      <c r="H661" s="83"/>
      <c r="I661" s="81"/>
      <c r="J661" s="83"/>
      <c r="K661" s="83"/>
      <c r="L661" s="81"/>
      <c r="M661" s="81"/>
    </row>
    <row r="662" spans="1:13" x14ac:dyDescent="0.15">
      <c r="A662" s="113"/>
      <c r="B662" s="114"/>
      <c r="C662" s="110"/>
      <c r="D662" s="110"/>
      <c r="E662" s="83"/>
      <c r="F662" s="83"/>
      <c r="G662" s="83"/>
      <c r="H662" s="83"/>
      <c r="I662" s="81"/>
      <c r="J662" s="83"/>
      <c r="K662" s="83"/>
      <c r="L662" s="81"/>
      <c r="M662" s="81"/>
    </row>
    <row r="663" spans="1:13" x14ac:dyDescent="0.15">
      <c r="A663" s="113"/>
      <c r="B663" s="114"/>
      <c r="C663" s="110"/>
      <c r="D663" s="110"/>
      <c r="E663" s="83"/>
      <c r="F663" s="83"/>
      <c r="G663" s="83"/>
      <c r="H663" s="83"/>
      <c r="I663" s="81"/>
      <c r="J663" s="83"/>
      <c r="K663" s="83"/>
      <c r="L663" s="81"/>
      <c r="M663" s="81"/>
    </row>
    <row r="664" spans="1:13" x14ac:dyDescent="0.15">
      <c r="A664" s="113"/>
      <c r="B664" s="114"/>
      <c r="C664" s="110"/>
      <c r="D664" s="110"/>
      <c r="E664" s="83"/>
      <c r="F664" s="83"/>
      <c r="G664" s="83"/>
      <c r="H664" s="83"/>
      <c r="I664" s="81"/>
      <c r="J664" s="83"/>
      <c r="K664" s="83"/>
      <c r="L664" s="81"/>
      <c r="M664" s="81"/>
    </row>
    <row r="665" spans="1:13" x14ac:dyDescent="0.15">
      <c r="A665" s="113"/>
      <c r="B665" s="114"/>
      <c r="C665" s="110"/>
      <c r="D665" s="110"/>
      <c r="E665" s="83"/>
      <c r="F665" s="83"/>
      <c r="G665" s="83"/>
      <c r="H665" s="83"/>
      <c r="I665" s="81"/>
      <c r="J665" s="83"/>
      <c r="K665" s="83"/>
      <c r="L665" s="81"/>
      <c r="M665" s="81"/>
    </row>
    <row r="666" spans="1:13" x14ac:dyDescent="0.15">
      <c r="A666" s="113"/>
      <c r="B666" s="114"/>
      <c r="C666" s="110"/>
      <c r="D666" s="110"/>
      <c r="E666" s="83"/>
      <c r="F666" s="83"/>
      <c r="G666" s="83"/>
      <c r="H666" s="83"/>
      <c r="I666" s="81"/>
      <c r="J666" s="83"/>
      <c r="K666" s="83"/>
      <c r="L666" s="81"/>
      <c r="M666" s="81"/>
    </row>
    <row r="667" spans="1:13" x14ac:dyDescent="0.15">
      <c r="A667" s="113"/>
      <c r="B667" s="114"/>
      <c r="C667" s="110"/>
      <c r="D667" s="110"/>
      <c r="E667" s="83"/>
      <c r="F667" s="83"/>
      <c r="G667" s="83"/>
      <c r="H667" s="83"/>
      <c r="I667" s="81"/>
      <c r="J667" s="83"/>
      <c r="K667" s="83"/>
      <c r="L667" s="81"/>
      <c r="M667" s="81"/>
    </row>
    <row r="668" spans="1:13" x14ac:dyDescent="0.15">
      <c r="A668" s="113"/>
      <c r="B668" s="114"/>
      <c r="C668" s="110"/>
      <c r="D668" s="110"/>
      <c r="E668" s="83"/>
      <c r="F668" s="83"/>
      <c r="G668" s="83"/>
      <c r="H668" s="83"/>
      <c r="I668" s="81"/>
      <c r="J668" s="83"/>
      <c r="K668" s="83"/>
      <c r="L668" s="81"/>
      <c r="M668" s="81"/>
    </row>
    <row r="669" spans="1:13" x14ac:dyDescent="0.15">
      <c r="A669" s="113"/>
      <c r="B669" s="114"/>
      <c r="C669" s="110"/>
      <c r="D669" s="110"/>
      <c r="E669" s="83"/>
      <c r="F669" s="83"/>
      <c r="G669" s="83"/>
      <c r="H669" s="83"/>
      <c r="I669" s="81"/>
      <c r="J669" s="83"/>
      <c r="K669" s="83"/>
      <c r="L669" s="81"/>
      <c r="M669" s="81"/>
    </row>
    <row r="670" spans="1:13" x14ac:dyDescent="0.15">
      <c r="A670" s="113"/>
      <c r="B670" s="114"/>
      <c r="C670" s="110"/>
      <c r="D670" s="110"/>
      <c r="E670" s="83"/>
      <c r="F670" s="83"/>
      <c r="G670" s="83"/>
      <c r="H670" s="83"/>
      <c r="I670" s="81"/>
      <c r="J670" s="83"/>
      <c r="K670" s="83"/>
      <c r="L670" s="81"/>
      <c r="M670" s="81"/>
    </row>
    <row r="671" spans="1:13" x14ac:dyDescent="0.15">
      <c r="A671" s="113"/>
      <c r="B671" s="114"/>
      <c r="C671" s="110"/>
      <c r="D671" s="110"/>
      <c r="E671" s="83"/>
      <c r="F671" s="83"/>
      <c r="G671" s="83"/>
      <c r="H671" s="83"/>
      <c r="I671" s="81"/>
      <c r="J671" s="83"/>
      <c r="K671" s="83"/>
      <c r="L671" s="81"/>
      <c r="M671" s="81"/>
    </row>
    <row r="672" spans="1:13" x14ac:dyDescent="0.15">
      <c r="A672" s="113"/>
      <c r="B672" s="114"/>
      <c r="C672" s="110"/>
      <c r="D672" s="110"/>
      <c r="E672" s="83"/>
      <c r="F672" s="83"/>
      <c r="G672" s="83"/>
      <c r="H672" s="83"/>
      <c r="I672" s="81"/>
      <c r="J672" s="83"/>
      <c r="K672" s="83"/>
      <c r="L672" s="81"/>
      <c r="M672" s="81"/>
    </row>
    <row r="673" spans="1:13" x14ac:dyDescent="0.15">
      <c r="A673" s="113"/>
      <c r="B673" s="114"/>
      <c r="C673" s="110"/>
      <c r="D673" s="110"/>
      <c r="E673" s="83"/>
      <c r="F673" s="83"/>
      <c r="G673" s="83"/>
      <c r="H673" s="83"/>
      <c r="I673" s="81"/>
      <c r="J673" s="83"/>
      <c r="K673" s="83"/>
      <c r="L673" s="81"/>
      <c r="M673" s="81"/>
    </row>
    <row r="674" spans="1:13" x14ac:dyDescent="0.15">
      <c r="A674" s="113"/>
      <c r="B674" s="114"/>
      <c r="C674" s="110"/>
      <c r="D674" s="110"/>
      <c r="E674" s="83"/>
      <c r="F674" s="83"/>
      <c r="G674" s="83"/>
      <c r="H674" s="83"/>
      <c r="I674" s="81"/>
      <c r="J674" s="83"/>
      <c r="K674" s="83"/>
      <c r="L674" s="81"/>
      <c r="M674" s="81"/>
    </row>
    <row r="675" spans="1:13" x14ac:dyDescent="0.15">
      <c r="A675" s="113"/>
      <c r="B675" s="114"/>
      <c r="C675" s="110"/>
      <c r="D675" s="110"/>
      <c r="E675" s="83"/>
      <c r="F675" s="83"/>
      <c r="G675" s="83"/>
      <c r="H675" s="83"/>
      <c r="I675" s="81"/>
      <c r="J675" s="83"/>
      <c r="K675" s="83"/>
      <c r="L675" s="81"/>
      <c r="M675" s="81"/>
    </row>
    <row r="676" spans="1:13" x14ac:dyDescent="0.15">
      <c r="A676" s="113"/>
      <c r="B676" s="114"/>
      <c r="C676" s="110"/>
      <c r="D676" s="110"/>
      <c r="E676" s="83"/>
      <c r="F676" s="83"/>
      <c r="G676" s="83"/>
      <c r="H676" s="83"/>
      <c r="I676" s="81"/>
      <c r="J676" s="83"/>
      <c r="K676" s="83"/>
      <c r="L676" s="81"/>
      <c r="M676" s="81"/>
    </row>
    <row r="677" spans="1:13" x14ac:dyDescent="0.15">
      <c r="A677" s="113"/>
      <c r="B677" s="114"/>
      <c r="C677" s="110"/>
      <c r="D677" s="110"/>
      <c r="E677" s="83"/>
      <c r="F677" s="83"/>
      <c r="G677" s="83"/>
      <c r="H677" s="83"/>
      <c r="I677" s="81"/>
      <c r="J677" s="83"/>
      <c r="K677" s="83"/>
      <c r="L677" s="81"/>
      <c r="M677" s="81"/>
    </row>
    <row r="678" spans="1:13" x14ac:dyDescent="0.15">
      <c r="A678" s="113"/>
      <c r="B678" s="114"/>
      <c r="C678" s="110"/>
      <c r="D678" s="110"/>
      <c r="E678" s="83"/>
      <c r="F678" s="83"/>
      <c r="G678" s="83"/>
      <c r="H678" s="83"/>
      <c r="I678" s="81"/>
      <c r="J678" s="83"/>
      <c r="K678" s="83"/>
      <c r="L678" s="81"/>
      <c r="M678" s="81"/>
    </row>
    <row r="679" spans="1:13" x14ac:dyDescent="0.15">
      <c r="A679" s="113"/>
      <c r="B679" s="114"/>
      <c r="C679" s="110"/>
      <c r="D679" s="110"/>
      <c r="E679" s="83"/>
      <c r="F679" s="83"/>
      <c r="G679" s="83"/>
      <c r="H679" s="83"/>
      <c r="I679" s="81"/>
      <c r="J679" s="83"/>
      <c r="K679" s="83"/>
      <c r="L679" s="81"/>
      <c r="M679" s="81"/>
    </row>
    <row r="680" spans="1:13" x14ac:dyDescent="0.15">
      <c r="A680" s="113"/>
      <c r="B680" s="114"/>
      <c r="C680" s="110"/>
      <c r="D680" s="110"/>
      <c r="E680" s="83"/>
      <c r="F680" s="83"/>
      <c r="G680" s="83"/>
      <c r="H680" s="83"/>
      <c r="I680" s="81"/>
      <c r="J680" s="83"/>
      <c r="K680" s="83"/>
      <c r="L680" s="81"/>
      <c r="M680" s="81"/>
    </row>
    <row r="681" spans="1:13" x14ac:dyDescent="0.15">
      <c r="A681" s="113"/>
      <c r="B681" s="114"/>
      <c r="C681" s="110"/>
      <c r="D681" s="110"/>
      <c r="E681" s="83"/>
      <c r="F681" s="83"/>
      <c r="G681" s="83"/>
      <c r="H681" s="83"/>
      <c r="I681" s="81"/>
      <c r="J681" s="83"/>
      <c r="K681" s="83"/>
      <c r="L681" s="81"/>
      <c r="M681" s="81"/>
    </row>
    <row r="682" spans="1:13" x14ac:dyDescent="0.15">
      <c r="A682" s="113"/>
      <c r="B682" s="114"/>
      <c r="C682" s="110"/>
      <c r="D682" s="110"/>
      <c r="E682" s="83"/>
      <c r="F682" s="83"/>
      <c r="G682" s="83"/>
      <c r="H682" s="83"/>
      <c r="I682" s="81"/>
      <c r="J682" s="83"/>
      <c r="K682" s="83"/>
      <c r="L682" s="81"/>
      <c r="M682" s="81"/>
    </row>
    <row r="683" spans="1:13" x14ac:dyDescent="0.15">
      <c r="A683" s="113"/>
      <c r="B683" s="114"/>
      <c r="C683" s="110"/>
      <c r="D683" s="110"/>
      <c r="E683" s="83"/>
      <c r="F683" s="83"/>
      <c r="G683" s="83"/>
      <c r="H683" s="83"/>
      <c r="I683" s="81"/>
      <c r="J683" s="83"/>
      <c r="K683" s="83"/>
      <c r="L683" s="81"/>
      <c r="M683" s="81"/>
    </row>
    <row r="684" spans="1:13" x14ac:dyDescent="0.15">
      <c r="A684" s="113"/>
      <c r="B684" s="114"/>
      <c r="C684" s="110"/>
      <c r="D684" s="110"/>
      <c r="E684" s="83"/>
      <c r="F684" s="83"/>
      <c r="G684" s="83"/>
      <c r="H684" s="83"/>
      <c r="I684" s="81"/>
      <c r="J684" s="83"/>
      <c r="K684" s="83"/>
      <c r="L684" s="81"/>
      <c r="M684" s="81"/>
    </row>
    <row r="685" spans="1:13" x14ac:dyDescent="0.15">
      <c r="A685" s="113"/>
      <c r="B685" s="114"/>
      <c r="C685" s="110"/>
      <c r="D685" s="110"/>
      <c r="E685" s="83"/>
      <c r="F685" s="83"/>
      <c r="G685" s="83"/>
      <c r="H685" s="83"/>
      <c r="I685" s="81"/>
      <c r="J685" s="83"/>
      <c r="K685" s="83"/>
      <c r="L685" s="81"/>
      <c r="M685" s="81"/>
    </row>
    <row r="686" spans="1:13" x14ac:dyDescent="0.15">
      <c r="A686" s="113"/>
      <c r="B686" s="114"/>
      <c r="C686" s="110"/>
      <c r="D686" s="110"/>
      <c r="E686" s="83"/>
      <c r="F686" s="83"/>
      <c r="G686" s="83"/>
      <c r="H686" s="83"/>
      <c r="I686" s="81"/>
      <c r="J686" s="83"/>
      <c r="K686" s="83"/>
      <c r="L686" s="81"/>
      <c r="M686" s="81"/>
    </row>
    <row r="687" spans="1:13" x14ac:dyDescent="0.15">
      <c r="A687" s="113"/>
      <c r="B687" s="114"/>
      <c r="C687" s="110"/>
      <c r="D687" s="110"/>
      <c r="E687" s="83"/>
      <c r="F687" s="83"/>
      <c r="G687" s="83"/>
      <c r="H687" s="83"/>
      <c r="I687" s="81"/>
      <c r="J687" s="83"/>
      <c r="K687" s="83"/>
      <c r="L687" s="81"/>
      <c r="M687" s="81"/>
    </row>
    <row r="688" spans="1:13" x14ac:dyDescent="0.15">
      <c r="A688" s="113"/>
      <c r="B688" s="114"/>
      <c r="C688" s="110"/>
      <c r="D688" s="110"/>
      <c r="E688" s="83"/>
      <c r="F688" s="83"/>
      <c r="G688" s="83"/>
      <c r="H688" s="83"/>
      <c r="I688" s="81"/>
      <c r="J688" s="83"/>
      <c r="K688" s="83"/>
      <c r="L688" s="81"/>
      <c r="M688" s="81"/>
    </row>
    <row r="689" spans="1:13" x14ac:dyDescent="0.15">
      <c r="A689" s="113"/>
      <c r="B689" s="114"/>
      <c r="C689" s="110"/>
      <c r="D689" s="110"/>
      <c r="E689" s="83"/>
      <c r="F689" s="83"/>
      <c r="G689" s="83"/>
      <c r="H689" s="83"/>
      <c r="I689" s="81"/>
      <c r="J689" s="83"/>
      <c r="K689" s="83"/>
      <c r="L689" s="81"/>
      <c r="M689" s="81"/>
    </row>
    <row r="690" spans="1:13" x14ac:dyDescent="0.15">
      <c r="A690" s="113"/>
      <c r="B690" s="114"/>
      <c r="C690" s="110"/>
      <c r="D690" s="110"/>
      <c r="E690" s="83"/>
      <c r="F690" s="83"/>
      <c r="G690" s="83"/>
      <c r="H690" s="83"/>
      <c r="I690" s="81"/>
      <c r="J690" s="83"/>
      <c r="K690" s="83"/>
      <c r="L690" s="81"/>
      <c r="M690" s="81"/>
    </row>
    <row r="691" spans="1:13" x14ac:dyDescent="0.15">
      <c r="A691" s="113"/>
      <c r="B691" s="114"/>
      <c r="C691" s="110"/>
      <c r="D691" s="110"/>
      <c r="E691" s="83"/>
      <c r="F691" s="83"/>
      <c r="G691" s="83"/>
      <c r="H691" s="83"/>
      <c r="I691" s="81"/>
      <c r="J691" s="83"/>
      <c r="K691" s="83"/>
      <c r="L691" s="81"/>
      <c r="M691" s="81"/>
    </row>
    <row r="692" spans="1:13" x14ac:dyDescent="0.15">
      <c r="A692" s="113"/>
      <c r="B692" s="114"/>
      <c r="C692" s="110"/>
      <c r="D692" s="110"/>
      <c r="E692" s="83"/>
      <c r="F692" s="83"/>
      <c r="G692" s="83"/>
      <c r="H692" s="83"/>
      <c r="I692" s="81"/>
      <c r="J692" s="83"/>
      <c r="K692" s="83"/>
      <c r="L692" s="81"/>
      <c r="M692" s="81"/>
    </row>
    <row r="693" spans="1:13" x14ac:dyDescent="0.15">
      <c r="A693" s="113"/>
      <c r="B693" s="114"/>
      <c r="C693" s="110"/>
      <c r="D693" s="110"/>
      <c r="E693" s="83"/>
      <c r="F693" s="83"/>
      <c r="G693" s="83"/>
      <c r="H693" s="83"/>
      <c r="I693" s="81"/>
      <c r="J693" s="83"/>
      <c r="K693" s="83"/>
      <c r="L693" s="81"/>
      <c r="M693" s="81"/>
    </row>
    <row r="694" spans="1:13" x14ac:dyDescent="0.15">
      <c r="A694" s="113"/>
      <c r="B694" s="114"/>
      <c r="C694" s="110"/>
      <c r="D694" s="110"/>
      <c r="E694" s="83"/>
      <c r="F694" s="83"/>
      <c r="G694" s="83"/>
      <c r="H694" s="83"/>
      <c r="I694" s="81"/>
      <c r="J694" s="83"/>
      <c r="K694" s="83"/>
      <c r="L694" s="81"/>
      <c r="M694" s="81"/>
    </row>
    <row r="695" spans="1:13" x14ac:dyDescent="0.15">
      <c r="A695" s="113"/>
      <c r="B695" s="114"/>
      <c r="C695" s="110"/>
      <c r="D695" s="110"/>
      <c r="E695" s="83"/>
      <c r="F695" s="83"/>
      <c r="G695" s="83"/>
      <c r="H695" s="83"/>
      <c r="I695" s="81"/>
      <c r="J695" s="83"/>
      <c r="K695" s="83"/>
      <c r="L695" s="81"/>
      <c r="M695" s="81"/>
    </row>
    <row r="696" spans="1:13" x14ac:dyDescent="0.15">
      <c r="A696" s="113"/>
      <c r="B696" s="114"/>
      <c r="C696" s="110"/>
      <c r="D696" s="110"/>
      <c r="E696" s="83"/>
      <c r="F696" s="83"/>
      <c r="G696" s="83"/>
      <c r="H696" s="83"/>
      <c r="I696" s="81"/>
      <c r="J696" s="83"/>
      <c r="K696" s="83"/>
      <c r="L696" s="81"/>
      <c r="M696" s="81"/>
    </row>
    <row r="697" spans="1:13" x14ac:dyDescent="0.15">
      <c r="A697" s="113"/>
      <c r="B697" s="114"/>
      <c r="C697" s="110"/>
      <c r="D697" s="110"/>
      <c r="E697" s="83"/>
      <c r="F697" s="83"/>
      <c r="G697" s="83"/>
      <c r="H697" s="83"/>
      <c r="I697" s="81"/>
      <c r="J697" s="83"/>
      <c r="K697" s="83"/>
      <c r="L697" s="81"/>
      <c r="M697" s="81"/>
    </row>
    <row r="698" spans="1:13" x14ac:dyDescent="0.15">
      <c r="A698" s="113"/>
      <c r="B698" s="114"/>
      <c r="C698" s="110"/>
      <c r="D698" s="110"/>
      <c r="E698" s="83"/>
      <c r="F698" s="83"/>
      <c r="G698" s="83"/>
      <c r="H698" s="83"/>
      <c r="I698" s="81"/>
      <c r="J698" s="83"/>
      <c r="K698" s="83"/>
      <c r="L698" s="81"/>
      <c r="M698" s="81"/>
    </row>
    <row r="699" spans="1:13" x14ac:dyDescent="0.15">
      <c r="A699" s="113"/>
      <c r="B699" s="114"/>
      <c r="C699" s="110"/>
      <c r="D699" s="110"/>
      <c r="E699" s="83"/>
      <c r="F699" s="83"/>
      <c r="G699" s="83"/>
      <c r="H699" s="83"/>
      <c r="I699" s="81"/>
      <c r="J699" s="83"/>
      <c r="K699" s="83"/>
      <c r="L699" s="81"/>
      <c r="M699" s="81"/>
    </row>
    <row r="700" spans="1:13" x14ac:dyDescent="0.15">
      <c r="A700" s="113"/>
      <c r="B700" s="114"/>
      <c r="C700" s="110"/>
      <c r="D700" s="110"/>
      <c r="E700" s="83"/>
      <c r="F700" s="83"/>
      <c r="G700" s="83"/>
      <c r="H700" s="83"/>
      <c r="I700" s="81"/>
      <c r="J700" s="83"/>
      <c r="K700" s="83"/>
      <c r="L700" s="81"/>
      <c r="M700" s="81"/>
    </row>
    <row r="701" spans="1:13" x14ac:dyDescent="0.15">
      <c r="A701" s="113"/>
      <c r="B701" s="114"/>
      <c r="C701" s="110"/>
      <c r="D701" s="110"/>
      <c r="E701" s="83"/>
      <c r="F701" s="83"/>
      <c r="G701" s="83"/>
      <c r="H701" s="83"/>
      <c r="I701" s="81"/>
      <c r="J701" s="83"/>
      <c r="K701" s="83"/>
      <c r="L701" s="81"/>
      <c r="M701" s="81"/>
    </row>
    <row r="702" spans="1:13" x14ac:dyDescent="0.15">
      <c r="A702" s="113"/>
      <c r="B702" s="114"/>
      <c r="C702" s="110"/>
      <c r="D702" s="110"/>
      <c r="E702" s="83"/>
      <c r="F702" s="83"/>
      <c r="G702" s="83"/>
      <c r="H702" s="83"/>
      <c r="I702" s="81"/>
      <c r="J702" s="83"/>
      <c r="K702" s="83"/>
      <c r="L702" s="81"/>
      <c r="M702" s="81"/>
    </row>
    <row r="703" spans="1:13" x14ac:dyDescent="0.15">
      <c r="A703" s="113"/>
      <c r="B703" s="114"/>
      <c r="C703" s="110"/>
      <c r="D703" s="110"/>
      <c r="E703" s="83"/>
      <c r="F703" s="83"/>
      <c r="G703" s="83"/>
      <c r="H703" s="83"/>
      <c r="I703" s="81"/>
      <c r="J703" s="83"/>
      <c r="K703" s="83"/>
      <c r="L703" s="81"/>
      <c r="M703" s="81"/>
    </row>
    <row r="704" spans="1:13" x14ac:dyDescent="0.15">
      <c r="A704" s="113"/>
      <c r="B704" s="114"/>
      <c r="C704" s="110"/>
      <c r="D704" s="110"/>
      <c r="E704" s="83"/>
      <c r="F704" s="83"/>
      <c r="G704" s="83"/>
      <c r="H704" s="83"/>
      <c r="I704" s="81"/>
      <c r="J704" s="83"/>
      <c r="K704" s="83"/>
      <c r="L704" s="81"/>
      <c r="M704" s="81"/>
    </row>
    <row r="705" spans="1:13" x14ac:dyDescent="0.15">
      <c r="A705" s="113"/>
      <c r="B705" s="114"/>
      <c r="C705" s="110"/>
      <c r="D705" s="110"/>
      <c r="E705" s="83"/>
      <c r="F705" s="83"/>
      <c r="G705" s="83"/>
      <c r="H705" s="83"/>
      <c r="I705" s="81"/>
      <c r="J705" s="83"/>
      <c r="K705" s="83"/>
      <c r="L705" s="81"/>
      <c r="M705" s="81"/>
    </row>
    <row r="706" spans="1:13" x14ac:dyDescent="0.15">
      <c r="A706" s="113"/>
      <c r="B706" s="114"/>
      <c r="C706" s="110"/>
      <c r="D706" s="110"/>
      <c r="E706" s="83"/>
      <c r="F706" s="83"/>
      <c r="G706" s="83"/>
      <c r="H706" s="83"/>
      <c r="I706" s="81"/>
      <c r="J706" s="83"/>
      <c r="K706" s="83"/>
      <c r="L706" s="81"/>
      <c r="M706" s="81"/>
    </row>
    <row r="707" spans="1:13" x14ac:dyDescent="0.15">
      <c r="A707" s="113"/>
      <c r="B707" s="114"/>
      <c r="C707" s="110"/>
      <c r="D707" s="110"/>
      <c r="E707" s="83"/>
      <c r="F707" s="83"/>
      <c r="G707" s="83"/>
      <c r="H707" s="83"/>
      <c r="I707" s="81"/>
      <c r="J707" s="83"/>
      <c r="K707" s="83"/>
      <c r="L707" s="81"/>
      <c r="M707" s="81"/>
    </row>
    <row r="708" spans="1:13" x14ac:dyDescent="0.15">
      <c r="A708" s="113"/>
      <c r="B708" s="114"/>
      <c r="C708" s="110"/>
      <c r="D708" s="110"/>
      <c r="E708" s="83"/>
      <c r="F708" s="83"/>
      <c r="G708" s="83"/>
      <c r="H708" s="83"/>
      <c r="I708" s="81"/>
      <c r="J708" s="83"/>
      <c r="K708" s="83"/>
      <c r="L708" s="81"/>
      <c r="M708" s="81"/>
    </row>
    <row r="709" spans="1:13" x14ac:dyDescent="0.15">
      <c r="A709" s="113"/>
      <c r="B709" s="114"/>
      <c r="C709" s="110"/>
      <c r="D709" s="110"/>
      <c r="E709" s="83"/>
      <c r="F709" s="83"/>
      <c r="G709" s="83"/>
      <c r="H709" s="83"/>
      <c r="I709" s="81"/>
      <c r="J709" s="83"/>
      <c r="K709" s="83"/>
      <c r="L709" s="81"/>
      <c r="M709" s="81"/>
    </row>
    <row r="710" spans="1:13" x14ac:dyDescent="0.15">
      <c r="A710" s="113"/>
      <c r="B710" s="114"/>
      <c r="C710" s="110"/>
      <c r="D710" s="110"/>
      <c r="E710" s="83"/>
      <c r="F710" s="83"/>
      <c r="G710" s="83"/>
      <c r="H710" s="83"/>
      <c r="I710" s="81"/>
      <c r="J710" s="83"/>
      <c r="K710" s="83"/>
      <c r="L710" s="81"/>
      <c r="M710" s="81"/>
    </row>
    <row r="711" spans="1:13" x14ac:dyDescent="0.15">
      <c r="A711" s="113"/>
      <c r="B711" s="114"/>
      <c r="C711" s="110"/>
      <c r="D711" s="110"/>
      <c r="E711" s="83"/>
      <c r="F711" s="83"/>
      <c r="G711" s="83"/>
      <c r="H711" s="83"/>
      <c r="I711" s="81"/>
      <c r="J711" s="83"/>
      <c r="K711" s="83"/>
      <c r="L711" s="81"/>
      <c r="M711" s="81"/>
    </row>
    <row r="712" spans="1:13" x14ac:dyDescent="0.15">
      <c r="A712" s="113"/>
      <c r="B712" s="114"/>
      <c r="C712" s="110"/>
      <c r="D712" s="110"/>
      <c r="E712" s="83"/>
      <c r="F712" s="83"/>
      <c r="G712" s="83"/>
      <c r="H712" s="83"/>
      <c r="I712" s="81"/>
      <c r="J712" s="83"/>
      <c r="K712" s="83"/>
      <c r="L712" s="81"/>
      <c r="M712" s="81"/>
    </row>
    <row r="713" spans="1:13" x14ac:dyDescent="0.15">
      <c r="A713" s="113"/>
      <c r="B713" s="114"/>
      <c r="C713" s="110"/>
      <c r="D713" s="110"/>
      <c r="E713" s="83"/>
      <c r="F713" s="83"/>
      <c r="G713" s="83"/>
      <c r="H713" s="83"/>
      <c r="I713" s="81"/>
      <c r="J713" s="83"/>
      <c r="K713" s="83"/>
      <c r="L713" s="81"/>
      <c r="M713" s="81"/>
    </row>
    <row r="714" spans="1:13" x14ac:dyDescent="0.15">
      <c r="A714" s="113"/>
      <c r="B714" s="114"/>
      <c r="C714" s="110"/>
      <c r="D714" s="110"/>
      <c r="E714" s="83"/>
      <c r="F714" s="83"/>
      <c r="G714" s="83"/>
      <c r="H714" s="83"/>
      <c r="I714" s="81"/>
      <c r="J714" s="83"/>
      <c r="K714" s="83"/>
      <c r="L714" s="81"/>
      <c r="M714" s="81"/>
    </row>
    <row r="715" spans="1:13" x14ac:dyDescent="0.15">
      <c r="A715" s="113"/>
      <c r="B715" s="114"/>
      <c r="C715" s="110"/>
      <c r="D715" s="110"/>
      <c r="E715" s="83"/>
      <c r="F715" s="83"/>
      <c r="G715" s="83"/>
      <c r="H715" s="83"/>
      <c r="I715" s="81"/>
      <c r="J715" s="83"/>
      <c r="K715" s="83"/>
      <c r="L715" s="81"/>
      <c r="M715" s="81"/>
    </row>
    <row r="716" spans="1:13" x14ac:dyDescent="0.15">
      <c r="A716" s="113"/>
      <c r="B716" s="114"/>
      <c r="C716" s="110"/>
      <c r="D716" s="110"/>
      <c r="E716" s="83"/>
      <c r="F716" s="83"/>
      <c r="G716" s="83"/>
      <c r="H716" s="83"/>
      <c r="I716" s="81"/>
      <c r="J716" s="83"/>
      <c r="K716" s="83"/>
      <c r="L716" s="81"/>
      <c r="M716" s="81"/>
    </row>
    <row r="717" spans="1:13" x14ac:dyDescent="0.15">
      <c r="A717" s="113"/>
      <c r="B717" s="114"/>
      <c r="C717" s="110"/>
      <c r="D717" s="110"/>
      <c r="E717" s="83"/>
      <c r="F717" s="83"/>
      <c r="G717" s="83"/>
      <c r="H717" s="83"/>
      <c r="I717" s="81"/>
      <c r="J717" s="83"/>
      <c r="K717" s="83"/>
      <c r="L717" s="81"/>
      <c r="M717" s="81"/>
    </row>
    <row r="718" spans="1:13" x14ac:dyDescent="0.15">
      <c r="A718" s="113"/>
      <c r="B718" s="114"/>
      <c r="C718" s="110"/>
      <c r="D718" s="110"/>
      <c r="E718" s="83"/>
      <c r="F718" s="83"/>
      <c r="G718" s="83"/>
      <c r="H718" s="83"/>
      <c r="I718" s="81"/>
      <c r="J718" s="83"/>
      <c r="K718" s="83"/>
      <c r="L718" s="81"/>
      <c r="M718" s="81"/>
    </row>
    <row r="719" spans="1:13" x14ac:dyDescent="0.15">
      <c r="A719" s="113"/>
      <c r="B719" s="114"/>
      <c r="C719" s="110"/>
      <c r="D719" s="110"/>
      <c r="E719" s="83"/>
      <c r="F719" s="83"/>
      <c r="G719" s="83"/>
      <c r="H719" s="83"/>
      <c r="I719" s="81"/>
      <c r="J719" s="83"/>
      <c r="K719" s="83"/>
      <c r="L719" s="81"/>
      <c r="M719" s="81"/>
    </row>
    <row r="720" spans="1:13" x14ac:dyDescent="0.15">
      <c r="A720" s="113"/>
      <c r="B720" s="114"/>
      <c r="C720" s="110"/>
      <c r="D720" s="110"/>
      <c r="E720" s="83"/>
      <c r="F720" s="83"/>
      <c r="G720" s="83"/>
      <c r="H720" s="83"/>
      <c r="I720" s="81"/>
      <c r="J720" s="83"/>
      <c r="K720" s="83"/>
      <c r="L720" s="81"/>
      <c r="M720" s="81"/>
    </row>
    <row r="721" spans="1:13" x14ac:dyDescent="0.15">
      <c r="A721" s="113"/>
      <c r="B721" s="114"/>
      <c r="C721" s="110"/>
      <c r="D721" s="110"/>
      <c r="E721" s="83"/>
      <c r="F721" s="83"/>
      <c r="G721" s="83"/>
      <c r="H721" s="83"/>
      <c r="I721" s="81"/>
      <c r="J721" s="83"/>
      <c r="K721" s="83"/>
      <c r="L721" s="81"/>
      <c r="M721" s="81"/>
    </row>
    <row r="722" spans="1:13" x14ac:dyDescent="0.15">
      <c r="A722" s="113"/>
      <c r="B722" s="114"/>
      <c r="C722" s="110"/>
      <c r="D722" s="110"/>
      <c r="E722" s="83"/>
      <c r="F722" s="83"/>
      <c r="G722" s="83"/>
      <c r="H722" s="83"/>
      <c r="I722" s="81"/>
      <c r="J722" s="83"/>
      <c r="K722" s="83"/>
      <c r="L722" s="81"/>
      <c r="M722" s="81"/>
    </row>
    <row r="723" spans="1:13" x14ac:dyDescent="0.15">
      <c r="A723" s="113"/>
      <c r="B723" s="114"/>
      <c r="C723" s="110"/>
      <c r="D723" s="110"/>
      <c r="E723" s="83"/>
      <c r="F723" s="83"/>
      <c r="G723" s="83"/>
      <c r="H723" s="83"/>
      <c r="I723" s="81"/>
      <c r="J723" s="83"/>
      <c r="K723" s="83"/>
      <c r="L723" s="81"/>
      <c r="M723" s="81"/>
    </row>
    <row r="724" spans="1:13" x14ac:dyDescent="0.15">
      <c r="A724" s="113"/>
      <c r="B724" s="114"/>
      <c r="C724" s="110"/>
      <c r="D724" s="110"/>
      <c r="E724" s="83"/>
      <c r="F724" s="83"/>
      <c r="G724" s="83"/>
      <c r="H724" s="83"/>
      <c r="I724" s="81"/>
      <c r="J724" s="83"/>
      <c r="K724" s="83"/>
      <c r="L724" s="81"/>
      <c r="M724" s="81"/>
    </row>
    <row r="725" spans="1:13" x14ac:dyDescent="0.15">
      <c r="A725" s="113"/>
      <c r="B725" s="114"/>
      <c r="C725" s="110"/>
      <c r="D725" s="110"/>
      <c r="E725" s="83"/>
      <c r="F725" s="83"/>
      <c r="G725" s="83"/>
      <c r="H725" s="83"/>
      <c r="I725" s="81"/>
      <c r="J725" s="83"/>
      <c r="K725" s="83"/>
      <c r="L725" s="81"/>
      <c r="M725" s="81"/>
    </row>
    <row r="726" spans="1:13" x14ac:dyDescent="0.15">
      <c r="A726" s="113"/>
      <c r="B726" s="114"/>
      <c r="C726" s="110"/>
      <c r="D726" s="110"/>
      <c r="E726" s="83"/>
      <c r="F726" s="83"/>
      <c r="G726" s="83"/>
      <c r="H726" s="83"/>
      <c r="I726" s="81"/>
      <c r="J726" s="83"/>
      <c r="K726" s="83"/>
      <c r="L726" s="81"/>
      <c r="M726" s="81"/>
    </row>
    <row r="727" spans="1:13" x14ac:dyDescent="0.15">
      <c r="A727" s="113"/>
      <c r="B727" s="114"/>
      <c r="C727" s="110"/>
      <c r="D727" s="110"/>
      <c r="E727" s="83"/>
      <c r="F727" s="83"/>
      <c r="G727" s="83"/>
      <c r="H727" s="83"/>
      <c r="I727" s="81"/>
      <c r="J727" s="83"/>
      <c r="K727" s="83"/>
      <c r="L727" s="81"/>
      <c r="M727" s="81"/>
    </row>
    <row r="728" spans="1:13" x14ac:dyDescent="0.15">
      <c r="A728" s="113"/>
      <c r="B728" s="114"/>
      <c r="C728" s="110"/>
      <c r="D728" s="110"/>
      <c r="E728" s="83"/>
      <c r="F728" s="83"/>
      <c r="G728" s="83"/>
      <c r="H728" s="83"/>
      <c r="I728" s="81"/>
      <c r="J728" s="83"/>
      <c r="K728" s="83"/>
      <c r="L728" s="81"/>
      <c r="M728" s="81"/>
    </row>
    <row r="729" spans="1:13" x14ac:dyDescent="0.15">
      <c r="A729" s="113"/>
      <c r="B729" s="114"/>
      <c r="C729" s="110"/>
      <c r="D729" s="110"/>
      <c r="E729" s="83"/>
      <c r="F729" s="83"/>
      <c r="G729" s="83"/>
      <c r="H729" s="83"/>
      <c r="I729" s="81"/>
      <c r="J729" s="83"/>
      <c r="K729" s="83"/>
      <c r="L729" s="81"/>
      <c r="M729" s="81"/>
    </row>
    <row r="730" spans="1:13" x14ac:dyDescent="0.15">
      <c r="A730" s="113"/>
      <c r="B730" s="114"/>
      <c r="C730" s="110"/>
      <c r="D730" s="110"/>
      <c r="E730" s="83"/>
      <c r="F730" s="83"/>
      <c r="G730" s="83"/>
      <c r="H730" s="83"/>
      <c r="I730" s="81"/>
      <c r="J730" s="83"/>
      <c r="K730" s="83"/>
      <c r="L730" s="81"/>
      <c r="M730" s="81"/>
    </row>
    <row r="731" spans="1:13" x14ac:dyDescent="0.15">
      <c r="A731" s="113"/>
      <c r="B731" s="114"/>
      <c r="C731" s="110"/>
      <c r="D731" s="110"/>
      <c r="E731" s="83"/>
      <c r="F731" s="83"/>
      <c r="G731" s="83"/>
      <c r="H731" s="83"/>
      <c r="I731" s="81"/>
      <c r="J731" s="83"/>
      <c r="K731" s="83"/>
      <c r="L731" s="81"/>
      <c r="M731" s="81"/>
    </row>
    <row r="732" spans="1:13" x14ac:dyDescent="0.15">
      <c r="A732" s="113"/>
      <c r="B732" s="114"/>
      <c r="C732" s="110"/>
      <c r="D732" s="110"/>
      <c r="E732" s="83"/>
      <c r="F732" s="83"/>
      <c r="G732" s="83"/>
      <c r="H732" s="83"/>
      <c r="I732" s="81"/>
      <c r="J732" s="83"/>
      <c r="K732" s="83"/>
      <c r="L732" s="81"/>
      <c r="M732" s="81"/>
    </row>
    <row r="733" spans="1:13" x14ac:dyDescent="0.15">
      <c r="A733" s="113"/>
      <c r="B733" s="114"/>
      <c r="C733" s="110"/>
      <c r="D733" s="110"/>
      <c r="E733" s="83"/>
      <c r="F733" s="83"/>
      <c r="G733" s="83"/>
      <c r="H733" s="83"/>
      <c r="I733" s="81"/>
      <c r="J733" s="83"/>
      <c r="K733" s="83"/>
      <c r="L733" s="81"/>
      <c r="M733" s="81"/>
    </row>
    <row r="734" spans="1:13" x14ac:dyDescent="0.15">
      <c r="A734" s="113"/>
      <c r="B734" s="114"/>
      <c r="C734" s="110"/>
      <c r="D734" s="110"/>
      <c r="E734" s="83"/>
      <c r="F734" s="83"/>
      <c r="G734" s="83"/>
      <c r="H734" s="83"/>
      <c r="I734" s="81"/>
      <c r="J734" s="83"/>
      <c r="K734" s="83"/>
      <c r="L734" s="81"/>
      <c r="M734" s="81"/>
    </row>
    <row r="735" spans="1:13" x14ac:dyDescent="0.15">
      <c r="A735" s="113"/>
      <c r="B735" s="114"/>
      <c r="C735" s="110"/>
      <c r="D735" s="110"/>
      <c r="E735" s="83"/>
      <c r="F735" s="83"/>
      <c r="G735" s="83"/>
      <c r="H735" s="83"/>
      <c r="I735" s="81"/>
      <c r="J735" s="83"/>
      <c r="K735" s="83"/>
      <c r="L735" s="81"/>
      <c r="M735" s="81"/>
    </row>
    <row r="736" spans="1:13" x14ac:dyDescent="0.15">
      <c r="A736" s="113"/>
      <c r="B736" s="114"/>
      <c r="C736" s="110"/>
      <c r="D736" s="110"/>
      <c r="E736" s="83"/>
      <c r="F736" s="83"/>
      <c r="G736" s="83"/>
      <c r="H736" s="83"/>
      <c r="I736" s="81"/>
      <c r="J736" s="83"/>
      <c r="K736" s="83"/>
      <c r="L736" s="81"/>
      <c r="M736" s="81"/>
    </row>
    <row r="737" spans="1:13" x14ac:dyDescent="0.15">
      <c r="A737" s="113"/>
      <c r="B737" s="114"/>
      <c r="C737" s="110"/>
      <c r="D737" s="110"/>
      <c r="E737" s="83"/>
      <c r="F737" s="83"/>
      <c r="G737" s="83"/>
      <c r="H737" s="83"/>
      <c r="I737" s="81"/>
      <c r="J737" s="83"/>
      <c r="K737" s="83"/>
      <c r="L737" s="81"/>
      <c r="M737" s="81"/>
    </row>
    <row r="738" spans="1:13" x14ac:dyDescent="0.15">
      <c r="A738" s="113"/>
      <c r="B738" s="114"/>
      <c r="C738" s="110"/>
      <c r="D738" s="110"/>
      <c r="E738" s="83"/>
      <c r="F738" s="83"/>
      <c r="G738" s="83"/>
      <c r="H738" s="83"/>
      <c r="I738" s="81"/>
      <c r="J738" s="83"/>
      <c r="K738" s="83"/>
      <c r="L738" s="81"/>
      <c r="M738" s="81"/>
    </row>
    <row r="739" spans="1:13" x14ac:dyDescent="0.15">
      <c r="A739" s="113"/>
      <c r="B739" s="114"/>
      <c r="C739" s="110"/>
      <c r="D739" s="110"/>
      <c r="E739" s="83"/>
      <c r="F739" s="83"/>
      <c r="G739" s="83"/>
      <c r="H739" s="83"/>
      <c r="I739" s="81"/>
      <c r="J739" s="83"/>
      <c r="K739" s="83"/>
      <c r="L739" s="81"/>
      <c r="M739" s="81"/>
    </row>
    <row r="740" spans="1:13" x14ac:dyDescent="0.15">
      <c r="A740" s="113"/>
      <c r="B740" s="114"/>
      <c r="C740" s="110"/>
      <c r="D740" s="110"/>
      <c r="E740" s="83"/>
      <c r="F740" s="83"/>
      <c r="G740" s="83"/>
      <c r="H740" s="83"/>
      <c r="I740" s="81"/>
      <c r="J740" s="83"/>
      <c r="K740" s="83"/>
      <c r="L740" s="81"/>
      <c r="M740" s="81"/>
    </row>
    <row r="741" spans="1:13" x14ac:dyDescent="0.15">
      <c r="A741" s="113"/>
      <c r="B741" s="114"/>
      <c r="C741" s="110"/>
      <c r="D741" s="110"/>
      <c r="E741" s="83"/>
      <c r="F741" s="83"/>
      <c r="G741" s="83"/>
      <c r="H741" s="83"/>
      <c r="I741" s="81"/>
      <c r="J741" s="83"/>
      <c r="K741" s="83"/>
      <c r="L741" s="81"/>
      <c r="M741" s="81"/>
    </row>
    <row r="742" spans="1:13" x14ac:dyDescent="0.15">
      <c r="A742" s="113"/>
      <c r="B742" s="114"/>
      <c r="C742" s="110"/>
      <c r="D742" s="110"/>
      <c r="E742" s="83"/>
      <c r="F742" s="83"/>
      <c r="G742" s="83"/>
      <c r="H742" s="83"/>
      <c r="I742" s="81"/>
      <c r="J742" s="83"/>
      <c r="K742" s="83"/>
      <c r="L742" s="81"/>
      <c r="M742" s="81"/>
    </row>
    <row r="743" spans="1:13" x14ac:dyDescent="0.15">
      <c r="A743" s="113"/>
      <c r="B743" s="114"/>
      <c r="C743" s="110"/>
      <c r="D743" s="110"/>
      <c r="E743" s="83"/>
      <c r="F743" s="83"/>
      <c r="G743" s="83"/>
      <c r="H743" s="83"/>
      <c r="I743" s="81"/>
      <c r="J743" s="83"/>
      <c r="K743" s="83"/>
      <c r="L743" s="81"/>
      <c r="M743" s="81"/>
    </row>
    <row r="744" spans="1:13" x14ac:dyDescent="0.15">
      <c r="A744" s="113"/>
      <c r="B744" s="114"/>
      <c r="C744" s="110"/>
      <c r="D744" s="110"/>
      <c r="E744" s="83"/>
      <c r="F744" s="83"/>
      <c r="G744" s="83"/>
      <c r="H744" s="83"/>
      <c r="I744" s="81"/>
      <c r="J744" s="83"/>
      <c r="K744" s="83"/>
      <c r="L744" s="81"/>
      <c r="M744" s="81"/>
    </row>
    <row r="745" spans="1:13" x14ac:dyDescent="0.15">
      <c r="A745" s="113"/>
      <c r="B745" s="114"/>
      <c r="C745" s="110"/>
      <c r="D745" s="110"/>
      <c r="E745" s="83"/>
      <c r="F745" s="83"/>
      <c r="G745" s="83"/>
      <c r="H745" s="83"/>
      <c r="I745" s="81"/>
      <c r="J745" s="83"/>
      <c r="K745" s="83"/>
      <c r="L745" s="81"/>
      <c r="M745" s="81"/>
    </row>
    <row r="746" spans="1:13" x14ac:dyDescent="0.15">
      <c r="A746" s="113"/>
      <c r="B746" s="114"/>
      <c r="C746" s="110"/>
      <c r="D746" s="110"/>
      <c r="E746" s="83"/>
      <c r="F746" s="83"/>
      <c r="G746" s="83"/>
      <c r="H746" s="83"/>
      <c r="I746" s="81"/>
      <c r="J746" s="83"/>
      <c r="K746" s="83"/>
      <c r="L746" s="81"/>
      <c r="M746" s="81"/>
    </row>
    <row r="747" spans="1:13" x14ac:dyDescent="0.15">
      <c r="A747" s="113"/>
      <c r="B747" s="114"/>
      <c r="C747" s="110"/>
      <c r="D747" s="110"/>
      <c r="E747" s="83"/>
      <c r="F747" s="83"/>
      <c r="G747" s="83"/>
      <c r="H747" s="83"/>
      <c r="I747" s="81"/>
      <c r="J747" s="83"/>
      <c r="K747" s="83"/>
      <c r="L747" s="81"/>
      <c r="M747" s="81"/>
    </row>
    <row r="748" spans="1:13" x14ac:dyDescent="0.15">
      <c r="A748" s="113"/>
      <c r="B748" s="114"/>
      <c r="C748" s="110"/>
      <c r="D748" s="110"/>
      <c r="E748" s="83"/>
      <c r="F748" s="83"/>
      <c r="G748" s="83"/>
      <c r="H748" s="83"/>
      <c r="I748" s="81"/>
      <c r="J748" s="83"/>
      <c r="K748" s="83"/>
      <c r="L748" s="81"/>
      <c r="M748" s="81"/>
    </row>
    <row r="749" spans="1:13" x14ac:dyDescent="0.15">
      <c r="A749" s="113"/>
      <c r="B749" s="114"/>
      <c r="C749" s="110"/>
      <c r="D749" s="110"/>
      <c r="E749" s="83"/>
      <c r="F749" s="83"/>
      <c r="G749" s="83"/>
      <c r="H749" s="83"/>
      <c r="I749" s="81"/>
      <c r="J749" s="83"/>
      <c r="K749" s="83"/>
      <c r="L749" s="81"/>
      <c r="M749" s="81"/>
    </row>
    <row r="750" spans="1:13" x14ac:dyDescent="0.15">
      <c r="A750" s="113"/>
      <c r="B750" s="114"/>
      <c r="C750" s="110"/>
      <c r="D750" s="110"/>
      <c r="E750" s="83"/>
      <c r="F750" s="83"/>
      <c r="G750" s="83"/>
      <c r="H750" s="83"/>
      <c r="I750" s="81"/>
      <c r="J750" s="83"/>
      <c r="K750" s="83"/>
      <c r="L750" s="81"/>
      <c r="M750" s="81"/>
    </row>
    <row r="751" spans="1:13" x14ac:dyDescent="0.15">
      <c r="A751" s="113"/>
      <c r="B751" s="114"/>
      <c r="C751" s="110"/>
      <c r="D751" s="110"/>
      <c r="E751" s="83"/>
      <c r="F751" s="83"/>
      <c r="G751" s="83"/>
      <c r="H751" s="83"/>
      <c r="I751" s="81"/>
      <c r="J751" s="83"/>
      <c r="K751" s="83"/>
      <c r="L751" s="81"/>
      <c r="M751" s="81"/>
    </row>
    <row r="752" spans="1:13" x14ac:dyDescent="0.15">
      <c r="A752" s="113"/>
      <c r="B752" s="114"/>
      <c r="C752" s="110"/>
      <c r="D752" s="110"/>
      <c r="E752" s="83"/>
      <c r="F752" s="83"/>
      <c r="G752" s="83"/>
      <c r="H752" s="83"/>
      <c r="I752" s="81"/>
      <c r="J752" s="83"/>
      <c r="K752" s="83"/>
      <c r="L752" s="81"/>
      <c r="M752" s="81"/>
    </row>
    <row r="753" spans="1:13" x14ac:dyDescent="0.15">
      <c r="A753" s="113"/>
      <c r="B753" s="114"/>
      <c r="C753" s="110"/>
      <c r="D753" s="110"/>
      <c r="E753" s="83"/>
      <c r="F753" s="83"/>
      <c r="G753" s="83"/>
      <c r="H753" s="83"/>
      <c r="I753" s="81"/>
      <c r="J753" s="83"/>
      <c r="K753" s="83"/>
      <c r="L753" s="81"/>
      <c r="M753" s="81"/>
    </row>
    <row r="754" spans="1:13" x14ac:dyDescent="0.15">
      <c r="A754" s="113"/>
      <c r="B754" s="114"/>
      <c r="C754" s="110"/>
      <c r="D754" s="110"/>
      <c r="E754" s="83"/>
      <c r="F754" s="83"/>
      <c r="G754" s="83"/>
      <c r="H754" s="83"/>
      <c r="I754" s="81"/>
      <c r="J754" s="83"/>
      <c r="K754" s="83"/>
      <c r="L754" s="81"/>
      <c r="M754" s="81"/>
    </row>
    <row r="755" spans="1:13" x14ac:dyDescent="0.15">
      <c r="A755" s="113"/>
      <c r="B755" s="114"/>
      <c r="C755" s="110"/>
      <c r="D755" s="110"/>
      <c r="E755" s="83"/>
      <c r="F755" s="83"/>
      <c r="G755" s="83"/>
      <c r="H755" s="83"/>
      <c r="I755" s="81"/>
      <c r="J755" s="83"/>
      <c r="K755" s="83"/>
      <c r="L755" s="81"/>
      <c r="M755" s="81"/>
    </row>
    <row r="756" spans="1:13" x14ac:dyDescent="0.15">
      <c r="A756" s="113"/>
      <c r="B756" s="114"/>
      <c r="C756" s="110"/>
      <c r="D756" s="110"/>
      <c r="E756" s="83"/>
      <c r="F756" s="83"/>
      <c r="G756" s="83"/>
      <c r="H756" s="83"/>
      <c r="I756" s="81"/>
      <c r="J756" s="83"/>
      <c r="K756" s="83"/>
      <c r="L756" s="81"/>
      <c r="M756" s="81"/>
    </row>
    <row r="757" spans="1:13" x14ac:dyDescent="0.15">
      <c r="A757" s="113"/>
      <c r="B757" s="114"/>
      <c r="C757" s="110"/>
      <c r="D757" s="110"/>
      <c r="E757" s="83"/>
      <c r="F757" s="83"/>
      <c r="G757" s="83"/>
      <c r="H757" s="83"/>
      <c r="I757" s="81"/>
      <c r="J757" s="83"/>
      <c r="K757" s="83"/>
      <c r="L757" s="81"/>
      <c r="M757" s="81"/>
    </row>
    <row r="758" spans="1:13" x14ac:dyDescent="0.15">
      <c r="A758" s="113"/>
      <c r="B758" s="114"/>
      <c r="C758" s="110"/>
      <c r="D758" s="110"/>
      <c r="E758" s="83"/>
      <c r="F758" s="83"/>
      <c r="G758" s="83"/>
      <c r="H758" s="83"/>
      <c r="I758" s="81"/>
      <c r="J758" s="83"/>
      <c r="K758" s="83"/>
      <c r="L758" s="81"/>
      <c r="M758" s="81"/>
    </row>
    <row r="759" spans="1:13" x14ac:dyDescent="0.15">
      <c r="A759" s="113"/>
      <c r="B759" s="114"/>
      <c r="C759" s="110"/>
      <c r="D759" s="110"/>
      <c r="E759" s="83"/>
      <c r="F759" s="83"/>
      <c r="G759" s="83"/>
      <c r="H759" s="83"/>
      <c r="I759" s="81"/>
      <c r="J759" s="83"/>
      <c r="K759" s="83"/>
      <c r="L759" s="81"/>
      <c r="M759" s="81"/>
    </row>
    <row r="760" spans="1:13" x14ac:dyDescent="0.15">
      <c r="A760" s="113"/>
      <c r="B760" s="114"/>
      <c r="C760" s="110"/>
      <c r="D760" s="110"/>
      <c r="E760" s="83"/>
      <c r="F760" s="83"/>
      <c r="G760" s="83"/>
      <c r="H760" s="83"/>
      <c r="I760" s="81"/>
      <c r="J760" s="83"/>
      <c r="K760" s="83"/>
      <c r="L760" s="81"/>
      <c r="M760" s="81"/>
    </row>
    <row r="761" spans="1:13" x14ac:dyDescent="0.15">
      <c r="A761" s="113"/>
      <c r="B761" s="114"/>
      <c r="C761" s="110"/>
      <c r="D761" s="110"/>
      <c r="E761" s="83"/>
      <c r="F761" s="83"/>
      <c r="G761" s="83"/>
      <c r="H761" s="83"/>
      <c r="I761" s="81"/>
      <c r="J761" s="83"/>
      <c r="K761" s="83"/>
      <c r="L761" s="81"/>
      <c r="M761" s="81"/>
    </row>
    <row r="762" spans="1:13" x14ac:dyDescent="0.15">
      <c r="A762" s="113"/>
      <c r="B762" s="114"/>
      <c r="C762" s="110"/>
      <c r="D762" s="110"/>
      <c r="E762" s="83"/>
      <c r="F762" s="83"/>
      <c r="G762" s="83"/>
      <c r="H762" s="83"/>
      <c r="I762" s="81"/>
      <c r="J762" s="83"/>
      <c r="K762" s="83"/>
      <c r="L762" s="81"/>
      <c r="M762" s="81"/>
    </row>
    <row r="763" spans="1:13" x14ac:dyDescent="0.15">
      <c r="A763" s="113"/>
      <c r="B763" s="114"/>
      <c r="C763" s="110"/>
      <c r="D763" s="110"/>
      <c r="E763" s="83"/>
      <c r="F763" s="83"/>
      <c r="G763" s="83"/>
      <c r="H763" s="83"/>
      <c r="I763" s="81"/>
      <c r="J763" s="83"/>
      <c r="K763" s="83"/>
      <c r="L763" s="81"/>
      <c r="M763" s="81"/>
    </row>
    <row r="764" spans="1:13" x14ac:dyDescent="0.15">
      <c r="A764" s="113"/>
      <c r="B764" s="114"/>
      <c r="C764" s="110"/>
      <c r="D764" s="110"/>
      <c r="E764" s="83"/>
      <c r="F764" s="83"/>
      <c r="G764" s="83"/>
      <c r="H764" s="83"/>
      <c r="I764" s="81"/>
      <c r="J764" s="83"/>
      <c r="K764" s="83"/>
      <c r="L764" s="81"/>
      <c r="M764" s="81"/>
    </row>
    <row r="765" spans="1:13" x14ac:dyDescent="0.15">
      <c r="A765" s="113"/>
      <c r="B765" s="114"/>
      <c r="C765" s="110"/>
      <c r="D765" s="110"/>
      <c r="E765" s="83"/>
      <c r="F765" s="83"/>
      <c r="G765" s="83"/>
      <c r="H765" s="83"/>
      <c r="I765" s="81"/>
      <c r="J765" s="83"/>
      <c r="K765" s="83"/>
      <c r="L765" s="81"/>
      <c r="M765" s="81"/>
    </row>
    <row r="766" spans="1:13" x14ac:dyDescent="0.15">
      <c r="A766" s="113"/>
      <c r="B766" s="114"/>
      <c r="C766" s="110"/>
      <c r="D766" s="110"/>
      <c r="E766" s="83"/>
      <c r="F766" s="83"/>
      <c r="G766" s="83"/>
      <c r="H766" s="83"/>
      <c r="I766" s="81"/>
      <c r="J766" s="83"/>
      <c r="K766" s="83"/>
      <c r="L766" s="81"/>
      <c r="M766" s="81"/>
    </row>
    <row r="767" spans="1:13" x14ac:dyDescent="0.15">
      <c r="A767" s="113"/>
      <c r="B767" s="114"/>
      <c r="C767" s="110"/>
      <c r="D767" s="110"/>
      <c r="E767" s="83"/>
      <c r="F767" s="83"/>
      <c r="G767" s="83"/>
      <c r="H767" s="83"/>
      <c r="I767" s="81"/>
      <c r="J767" s="83"/>
      <c r="K767" s="83"/>
      <c r="L767" s="81"/>
      <c r="M767" s="81"/>
    </row>
    <row r="768" spans="1:13" x14ac:dyDescent="0.15">
      <c r="A768" s="113"/>
      <c r="B768" s="114"/>
      <c r="C768" s="110"/>
      <c r="D768" s="110"/>
      <c r="E768" s="83"/>
      <c r="F768" s="83"/>
      <c r="G768" s="83"/>
      <c r="H768" s="83"/>
      <c r="I768" s="81"/>
      <c r="J768" s="83"/>
      <c r="K768" s="83"/>
      <c r="L768" s="81"/>
      <c r="M768" s="81"/>
    </row>
    <row r="769" spans="1:13" x14ac:dyDescent="0.15">
      <c r="A769" s="113"/>
      <c r="B769" s="114"/>
      <c r="C769" s="110"/>
      <c r="D769" s="110"/>
      <c r="E769" s="83"/>
      <c r="F769" s="83"/>
      <c r="G769" s="83"/>
      <c r="H769" s="83"/>
      <c r="I769" s="81"/>
      <c r="J769" s="83"/>
      <c r="K769" s="83"/>
      <c r="L769" s="81"/>
      <c r="M769" s="81"/>
    </row>
    <row r="770" spans="1:13" x14ac:dyDescent="0.15">
      <c r="A770" s="113"/>
      <c r="B770" s="114"/>
      <c r="C770" s="110"/>
      <c r="D770" s="110"/>
      <c r="E770" s="83"/>
      <c r="F770" s="83"/>
      <c r="G770" s="83"/>
      <c r="H770" s="83"/>
      <c r="I770" s="81"/>
      <c r="J770" s="83"/>
      <c r="K770" s="83"/>
      <c r="L770" s="81"/>
      <c r="M770" s="81"/>
    </row>
    <row r="771" spans="1:13" x14ac:dyDescent="0.15">
      <c r="A771" s="113"/>
      <c r="B771" s="114"/>
      <c r="C771" s="110"/>
      <c r="D771" s="110"/>
      <c r="E771" s="83"/>
      <c r="F771" s="83"/>
      <c r="G771" s="83"/>
      <c r="H771" s="83"/>
      <c r="I771" s="81"/>
      <c r="J771" s="83"/>
      <c r="K771" s="83"/>
      <c r="L771" s="81"/>
      <c r="M771" s="81"/>
    </row>
    <row r="772" spans="1:13" x14ac:dyDescent="0.15">
      <c r="A772" s="113"/>
      <c r="B772" s="114"/>
      <c r="C772" s="110"/>
      <c r="D772" s="110"/>
      <c r="E772" s="83"/>
      <c r="F772" s="83"/>
      <c r="G772" s="83"/>
      <c r="H772" s="83"/>
      <c r="I772" s="81"/>
      <c r="J772" s="83"/>
      <c r="K772" s="83"/>
      <c r="L772" s="81"/>
      <c r="M772" s="81"/>
    </row>
    <row r="773" spans="1:13" x14ac:dyDescent="0.15">
      <c r="A773" s="113"/>
      <c r="B773" s="114"/>
      <c r="C773" s="110"/>
      <c r="D773" s="110"/>
      <c r="E773" s="83"/>
      <c r="F773" s="83"/>
      <c r="G773" s="83"/>
      <c r="H773" s="83"/>
      <c r="I773" s="81"/>
      <c r="J773" s="83"/>
      <c r="K773" s="83"/>
      <c r="L773" s="81"/>
      <c r="M773" s="81"/>
    </row>
    <row r="774" spans="1:13" x14ac:dyDescent="0.15">
      <c r="A774" s="113"/>
      <c r="B774" s="114"/>
      <c r="C774" s="110"/>
      <c r="D774" s="110"/>
      <c r="E774" s="83"/>
      <c r="F774" s="83"/>
      <c r="G774" s="83"/>
      <c r="H774" s="83"/>
      <c r="I774" s="81"/>
      <c r="J774" s="83"/>
      <c r="K774" s="83"/>
      <c r="L774" s="81"/>
      <c r="M774" s="81"/>
    </row>
    <row r="775" spans="1:13" x14ac:dyDescent="0.15">
      <c r="A775" s="113"/>
      <c r="B775" s="114"/>
      <c r="C775" s="110"/>
      <c r="D775" s="110"/>
      <c r="E775" s="83"/>
      <c r="F775" s="83"/>
      <c r="G775" s="83"/>
      <c r="H775" s="83"/>
      <c r="I775" s="81"/>
      <c r="J775" s="83"/>
      <c r="K775" s="83"/>
      <c r="L775" s="81"/>
      <c r="M775" s="81"/>
    </row>
    <row r="776" spans="1:13" x14ac:dyDescent="0.15">
      <c r="A776" s="113"/>
      <c r="B776" s="114"/>
      <c r="C776" s="110"/>
      <c r="D776" s="110"/>
      <c r="E776" s="83"/>
      <c r="F776" s="83"/>
      <c r="G776" s="83"/>
      <c r="H776" s="83"/>
      <c r="I776" s="81"/>
      <c r="J776" s="83"/>
      <c r="K776" s="83"/>
      <c r="L776" s="81"/>
      <c r="M776" s="81"/>
    </row>
    <row r="777" spans="1:13" x14ac:dyDescent="0.15">
      <c r="A777" s="113"/>
      <c r="B777" s="114"/>
      <c r="C777" s="110"/>
      <c r="D777" s="110"/>
      <c r="E777" s="83"/>
      <c r="F777" s="83"/>
      <c r="G777" s="83"/>
      <c r="H777" s="83"/>
      <c r="I777" s="81"/>
      <c r="J777" s="83"/>
      <c r="K777" s="83"/>
      <c r="L777" s="81"/>
      <c r="M777" s="81"/>
    </row>
    <row r="778" spans="1:13" x14ac:dyDescent="0.15">
      <c r="A778" s="113"/>
      <c r="B778" s="114"/>
      <c r="C778" s="110"/>
      <c r="D778" s="110"/>
      <c r="E778" s="83"/>
      <c r="F778" s="83"/>
      <c r="G778" s="83"/>
      <c r="H778" s="83"/>
      <c r="I778" s="81"/>
      <c r="J778" s="83"/>
      <c r="K778" s="83"/>
      <c r="L778" s="81"/>
      <c r="M778" s="81"/>
    </row>
    <row r="779" spans="1:13" x14ac:dyDescent="0.15">
      <c r="A779" s="113"/>
      <c r="B779" s="114"/>
      <c r="C779" s="110"/>
      <c r="D779" s="110"/>
      <c r="E779" s="83"/>
      <c r="F779" s="83"/>
      <c r="G779" s="83"/>
      <c r="H779" s="83"/>
      <c r="I779" s="81"/>
      <c r="J779" s="83"/>
      <c r="K779" s="83"/>
      <c r="L779" s="81"/>
      <c r="M779" s="81"/>
    </row>
    <row r="780" spans="1:13" x14ac:dyDescent="0.15">
      <c r="A780" s="113"/>
      <c r="B780" s="114"/>
      <c r="C780" s="110"/>
      <c r="D780" s="110"/>
      <c r="E780" s="83"/>
      <c r="F780" s="83"/>
      <c r="G780" s="83"/>
      <c r="H780" s="83"/>
      <c r="I780" s="81"/>
      <c r="J780" s="83"/>
      <c r="K780" s="83"/>
      <c r="L780" s="81"/>
      <c r="M780" s="81"/>
    </row>
    <row r="781" spans="1:13" x14ac:dyDescent="0.15">
      <c r="A781" s="113"/>
      <c r="B781" s="114"/>
      <c r="C781" s="110"/>
      <c r="D781" s="110"/>
      <c r="E781" s="83"/>
      <c r="F781" s="83"/>
      <c r="G781" s="83"/>
      <c r="H781" s="83"/>
      <c r="I781" s="81"/>
      <c r="J781" s="83"/>
      <c r="K781" s="83"/>
      <c r="L781" s="81"/>
      <c r="M781" s="81"/>
    </row>
    <row r="782" spans="1:13" x14ac:dyDescent="0.15">
      <c r="A782" s="113"/>
      <c r="B782" s="114"/>
      <c r="C782" s="110"/>
      <c r="D782" s="110"/>
      <c r="E782" s="83"/>
      <c r="F782" s="83"/>
      <c r="G782" s="83"/>
      <c r="H782" s="83"/>
      <c r="I782" s="81"/>
      <c r="J782" s="83"/>
      <c r="K782" s="83"/>
      <c r="L782" s="81"/>
      <c r="M782" s="81"/>
    </row>
    <row r="783" spans="1:13" x14ac:dyDescent="0.15">
      <c r="A783" s="113"/>
      <c r="B783" s="114"/>
      <c r="C783" s="110"/>
      <c r="D783" s="110"/>
      <c r="E783" s="83"/>
      <c r="F783" s="83"/>
      <c r="G783" s="83"/>
      <c r="H783" s="83"/>
      <c r="I783" s="81"/>
      <c r="J783" s="83"/>
      <c r="K783" s="83"/>
      <c r="L783" s="81"/>
      <c r="M783" s="81"/>
    </row>
    <row r="784" spans="1:13" x14ac:dyDescent="0.15">
      <c r="A784" s="113"/>
      <c r="B784" s="114"/>
      <c r="C784" s="110"/>
      <c r="D784" s="110"/>
      <c r="E784" s="83"/>
      <c r="F784" s="83"/>
      <c r="G784" s="83"/>
      <c r="H784" s="83"/>
      <c r="I784" s="81"/>
      <c r="J784" s="83"/>
      <c r="K784" s="83"/>
      <c r="L784" s="81"/>
      <c r="M784" s="81"/>
    </row>
    <row r="785" spans="1:13" x14ac:dyDescent="0.15">
      <c r="A785" s="113"/>
      <c r="B785" s="114"/>
      <c r="C785" s="110"/>
      <c r="D785" s="110"/>
      <c r="E785" s="83"/>
      <c r="F785" s="83"/>
      <c r="G785" s="83"/>
      <c r="H785" s="83"/>
      <c r="I785" s="81"/>
      <c r="J785" s="83"/>
      <c r="K785" s="83"/>
      <c r="L785" s="81"/>
      <c r="M785" s="81"/>
    </row>
    <row r="786" spans="1:13" x14ac:dyDescent="0.15">
      <c r="A786" s="113"/>
      <c r="B786" s="114"/>
      <c r="C786" s="110"/>
      <c r="D786" s="110"/>
      <c r="E786" s="83"/>
      <c r="F786" s="83"/>
      <c r="G786" s="83"/>
      <c r="H786" s="83"/>
      <c r="I786" s="81"/>
      <c r="J786" s="83"/>
      <c r="K786" s="83"/>
      <c r="L786" s="81"/>
      <c r="M786" s="81"/>
    </row>
    <row r="787" spans="1:13" x14ac:dyDescent="0.15">
      <c r="A787" s="113"/>
      <c r="B787" s="114"/>
      <c r="C787" s="110"/>
      <c r="D787" s="110"/>
      <c r="E787" s="83"/>
      <c r="F787" s="83"/>
      <c r="G787" s="83"/>
      <c r="H787" s="83"/>
      <c r="I787" s="81"/>
      <c r="J787" s="83"/>
      <c r="K787" s="83"/>
      <c r="L787" s="81"/>
      <c r="M787" s="81"/>
    </row>
    <row r="788" spans="1:13" x14ac:dyDescent="0.15">
      <c r="A788" s="113"/>
      <c r="B788" s="114"/>
      <c r="C788" s="110"/>
      <c r="D788" s="110"/>
      <c r="E788" s="83"/>
      <c r="F788" s="83"/>
      <c r="G788" s="83"/>
      <c r="H788" s="83"/>
      <c r="I788" s="81"/>
      <c r="J788" s="83"/>
      <c r="K788" s="83"/>
      <c r="L788" s="81"/>
      <c r="M788" s="81"/>
    </row>
    <row r="789" spans="1:13" x14ac:dyDescent="0.15">
      <c r="A789" s="113"/>
      <c r="B789" s="114"/>
      <c r="C789" s="110"/>
      <c r="D789" s="110"/>
      <c r="E789" s="83"/>
      <c r="F789" s="83"/>
      <c r="G789" s="83"/>
      <c r="H789" s="83"/>
      <c r="I789" s="81"/>
      <c r="J789" s="83"/>
      <c r="K789" s="83"/>
      <c r="L789" s="81"/>
      <c r="M789" s="81"/>
    </row>
    <row r="790" spans="1:13" x14ac:dyDescent="0.15">
      <c r="A790" s="113"/>
      <c r="B790" s="114"/>
      <c r="C790" s="110"/>
      <c r="D790" s="110"/>
      <c r="E790" s="83"/>
      <c r="F790" s="83"/>
      <c r="G790" s="83"/>
      <c r="H790" s="83"/>
      <c r="I790" s="81"/>
      <c r="J790" s="83"/>
      <c r="K790" s="83"/>
      <c r="L790" s="81"/>
      <c r="M790" s="81"/>
    </row>
    <row r="791" spans="1:13" x14ac:dyDescent="0.15">
      <c r="A791" s="113"/>
      <c r="B791" s="114"/>
      <c r="C791" s="110"/>
      <c r="D791" s="110"/>
      <c r="E791" s="83"/>
      <c r="F791" s="83"/>
      <c r="G791" s="83"/>
      <c r="H791" s="83"/>
      <c r="I791" s="81"/>
      <c r="J791" s="83"/>
      <c r="K791" s="83"/>
      <c r="L791" s="81"/>
      <c r="M791" s="81"/>
    </row>
    <row r="792" spans="1:13" x14ac:dyDescent="0.15">
      <c r="A792" s="113"/>
      <c r="B792" s="114"/>
      <c r="C792" s="110"/>
      <c r="D792" s="110"/>
      <c r="E792" s="83"/>
      <c r="F792" s="83"/>
      <c r="G792" s="83"/>
      <c r="H792" s="83"/>
      <c r="I792" s="81"/>
      <c r="J792" s="83"/>
      <c r="K792" s="83"/>
      <c r="L792" s="81"/>
      <c r="M792" s="81"/>
    </row>
    <row r="793" spans="1:13" x14ac:dyDescent="0.15">
      <c r="A793" s="113"/>
      <c r="B793" s="114"/>
      <c r="C793" s="110"/>
      <c r="D793" s="110"/>
      <c r="E793" s="83"/>
      <c r="F793" s="83"/>
      <c r="G793" s="83"/>
      <c r="H793" s="83"/>
      <c r="I793" s="81"/>
      <c r="J793" s="83"/>
      <c r="K793" s="83"/>
      <c r="L793" s="81"/>
      <c r="M793" s="81"/>
    </row>
    <row r="794" spans="1:13" x14ac:dyDescent="0.15">
      <c r="A794" s="113"/>
      <c r="B794" s="114"/>
      <c r="C794" s="110"/>
      <c r="D794" s="110"/>
      <c r="E794" s="83"/>
      <c r="F794" s="83"/>
      <c r="G794" s="83"/>
      <c r="H794" s="83"/>
      <c r="I794" s="81"/>
      <c r="J794" s="83"/>
      <c r="K794" s="83"/>
      <c r="L794" s="81"/>
      <c r="M794" s="81"/>
    </row>
    <row r="795" spans="1:13" x14ac:dyDescent="0.15">
      <c r="A795" s="113"/>
      <c r="B795" s="114"/>
      <c r="C795" s="110"/>
      <c r="D795" s="110"/>
      <c r="E795" s="83"/>
      <c r="F795" s="83"/>
      <c r="G795" s="83"/>
      <c r="H795" s="83"/>
      <c r="I795" s="81"/>
      <c r="J795" s="83"/>
      <c r="K795" s="83"/>
      <c r="L795" s="81"/>
      <c r="M795" s="81"/>
    </row>
    <row r="796" spans="1:13" x14ac:dyDescent="0.15">
      <c r="A796" s="113"/>
      <c r="B796" s="114"/>
      <c r="C796" s="110"/>
      <c r="D796" s="110"/>
      <c r="E796" s="83"/>
      <c r="F796" s="83"/>
      <c r="G796" s="83"/>
      <c r="H796" s="83"/>
      <c r="I796" s="81"/>
      <c r="J796" s="83"/>
      <c r="K796" s="83"/>
      <c r="L796" s="81"/>
      <c r="M796" s="81"/>
    </row>
    <row r="797" spans="1:13" x14ac:dyDescent="0.15">
      <c r="A797" s="113"/>
      <c r="B797" s="114"/>
      <c r="C797" s="110"/>
      <c r="D797" s="110"/>
      <c r="E797" s="83"/>
      <c r="F797" s="83"/>
      <c r="G797" s="83"/>
      <c r="H797" s="83"/>
      <c r="I797" s="81"/>
      <c r="J797" s="83"/>
      <c r="K797" s="83"/>
      <c r="L797" s="81"/>
      <c r="M797" s="81"/>
    </row>
    <row r="798" spans="1:13" x14ac:dyDescent="0.15">
      <c r="A798" s="113"/>
      <c r="B798" s="114"/>
      <c r="C798" s="110"/>
      <c r="D798" s="110"/>
      <c r="E798" s="83"/>
      <c r="F798" s="83"/>
      <c r="G798" s="83"/>
      <c r="H798" s="83"/>
      <c r="I798" s="81"/>
      <c r="J798" s="83"/>
      <c r="K798" s="83"/>
      <c r="L798" s="81"/>
      <c r="M798" s="81"/>
    </row>
    <row r="799" spans="1:13" x14ac:dyDescent="0.15">
      <c r="A799" s="113"/>
      <c r="B799" s="114"/>
      <c r="C799" s="110"/>
      <c r="D799" s="110"/>
      <c r="E799" s="83"/>
      <c r="F799" s="83"/>
      <c r="G799" s="83"/>
      <c r="H799" s="83"/>
      <c r="I799" s="81"/>
      <c r="J799" s="83"/>
      <c r="K799" s="83"/>
      <c r="L799" s="81"/>
      <c r="M799" s="81"/>
    </row>
    <row r="800" spans="1:13" x14ac:dyDescent="0.15">
      <c r="A800" s="113"/>
      <c r="B800" s="114"/>
      <c r="C800" s="110"/>
      <c r="D800" s="110"/>
      <c r="E800" s="83"/>
      <c r="F800" s="83"/>
      <c r="G800" s="83"/>
      <c r="H800" s="83"/>
      <c r="I800" s="81"/>
      <c r="J800" s="83"/>
      <c r="K800" s="83"/>
      <c r="L800" s="81"/>
      <c r="M800" s="81"/>
    </row>
    <row r="801" spans="1:13" x14ac:dyDescent="0.15">
      <c r="A801" s="113"/>
      <c r="B801" s="114"/>
      <c r="C801" s="110"/>
      <c r="D801" s="110"/>
      <c r="E801" s="83"/>
      <c r="F801" s="83"/>
      <c r="G801" s="83"/>
      <c r="H801" s="83"/>
      <c r="I801" s="81"/>
      <c r="J801" s="83"/>
      <c r="K801" s="83"/>
      <c r="L801" s="81"/>
      <c r="M801" s="81"/>
    </row>
    <row r="802" spans="1:13" x14ac:dyDescent="0.15">
      <c r="A802" s="113"/>
      <c r="B802" s="114"/>
      <c r="C802" s="110"/>
      <c r="D802" s="110"/>
      <c r="E802" s="83"/>
      <c r="F802" s="83"/>
      <c r="G802" s="83"/>
      <c r="H802" s="83"/>
      <c r="I802" s="81"/>
      <c r="J802" s="83"/>
      <c r="K802" s="83"/>
      <c r="L802" s="81"/>
      <c r="M802" s="81"/>
    </row>
    <row r="803" spans="1:13" x14ac:dyDescent="0.15">
      <c r="A803" s="113"/>
      <c r="B803" s="114"/>
      <c r="C803" s="110"/>
      <c r="D803" s="110"/>
      <c r="E803" s="83"/>
      <c r="F803" s="83"/>
      <c r="G803" s="83"/>
      <c r="H803" s="83"/>
      <c r="I803" s="81"/>
      <c r="J803" s="83"/>
      <c r="K803" s="83"/>
      <c r="L803" s="81"/>
      <c r="M803" s="81"/>
    </row>
    <row r="804" spans="1:13" x14ac:dyDescent="0.15">
      <c r="A804" s="113"/>
      <c r="B804" s="114"/>
      <c r="C804" s="110"/>
      <c r="D804" s="110"/>
      <c r="E804" s="83"/>
      <c r="F804" s="83"/>
      <c r="G804" s="83"/>
      <c r="H804" s="83"/>
      <c r="I804" s="81"/>
      <c r="J804" s="83"/>
      <c r="K804" s="83"/>
      <c r="L804" s="81"/>
      <c r="M804" s="81"/>
    </row>
    <row r="805" spans="1:13" x14ac:dyDescent="0.15">
      <c r="A805" s="113"/>
      <c r="B805" s="114"/>
      <c r="C805" s="110"/>
      <c r="D805" s="110"/>
      <c r="E805" s="83"/>
      <c r="F805" s="83"/>
      <c r="G805" s="83"/>
      <c r="H805" s="83"/>
      <c r="I805" s="81"/>
      <c r="J805" s="83"/>
      <c r="K805" s="83"/>
      <c r="L805" s="81"/>
      <c r="M805" s="81"/>
    </row>
    <row r="806" spans="1:13" x14ac:dyDescent="0.15">
      <c r="A806" s="113"/>
      <c r="B806" s="114"/>
      <c r="C806" s="110"/>
      <c r="D806" s="110"/>
      <c r="E806" s="83"/>
      <c r="F806" s="83"/>
      <c r="G806" s="83"/>
      <c r="H806" s="83"/>
      <c r="I806" s="81"/>
      <c r="J806" s="83"/>
      <c r="K806" s="83"/>
      <c r="L806" s="81"/>
      <c r="M806" s="81"/>
    </row>
    <row r="807" spans="1:13" x14ac:dyDescent="0.15">
      <c r="A807" s="113"/>
      <c r="B807" s="114"/>
      <c r="C807" s="110"/>
      <c r="D807" s="110"/>
      <c r="E807" s="83"/>
      <c r="F807" s="83"/>
      <c r="G807" s="83"/>
      <c r="H807" s="83"/>
      <c r="I807" s="81"/>
      <c r="J807" s="83"/>
      <c r="K807" s="83"/>
      <c r="L807" s="81"/>
      <c r="M807" s="81"/>
    </row>
    <row r="808" spans="1:13" x14ac:dyDescent="0.15">
      <c r="A808" s="113"/>
      <c r="B808" s="114"/>
      <c r="C808" s="110"/>
      <c r="D808" s="110"/>
      <c r="E808" s="83"/>
      <c r="F808" s="83"/>
      <c r="G808" s="83"/>
      <c r="H808" s="83"/>
      <c r="I808" s="81"/>
      <c r="J808" s="83"/>
      <c r="K808" s="83"/>
      <c r="L808" s="81"/>
      <c r="M808" s="81"/>
    </row>
    <row r="809" spans="1:13" x14ac:dyDescent="0.15">
      <c r="A809" s="113"/>
      <c r="B809" s="114"/>
      <c r="C809" s="110"/>
      <c r="D809" s="110"/>
      <c r="E809" s="83"/>
      <c r="F809" s="83"/>
      <c r="G809" s="83"/>
      <c r="H809" s="83"/>
      <c r="I809" s="81"/>
      <c r="J809" s="83"/>
      <c r="K809" s="83"/>
      <c r="L809" s="81"/>
      <c r="M809" s="81"/>
    </row>
    <row r="810" spans="1:13" x14ac:dyDescent="0.15">
      <c r="A810" s="113"/>
      <c r="B810" s="114"/>
      <c r="C810" s="110"/>
      <c r="D810" s="110"/>
      <c r="E810" s="83"/>
      <c r="F810" s="83"/>
      <c r="G810" s="83"/>
      <c r="H810" s="83"/>
      <c r="I810" s="81"/>
      <c r="J810" s="83"/>
      <c r="K810" s="83"/>
      <c r="L810" s="81"/>
      <c r="M810" s="81"/>
    </row>
    <row r="811" spans="1:13" x14ac:dyDescent="0.15">
      <c r="A811" s="113"/>
      <c r="B811" s="114"/>
      <c r="C811" s="110"/>
      <c r="D811" s="110"/>
      <c r="E811" s="83"/>
      <c r="F811" s="83"/>
      <c r="G811" s="83"/>
      <c r="H811" s="83"/>
      <c r="I811" s="81"/>
      <c r="J811" s="83"/>
      <c r="K811" s="83"/>
      <c r="L811" s="81"/>
      <c r="M811" s="81"/>
    </row>
    <row r="812" spans="1:13" x14ac:dyDescent="0.15">
      <c r="A812" s="113"/>
      <c r="B812" s="114"/>
      <c r="C812" s="110"/>
      <c r="D812" s="110"/>
      <c r="E812" s="83"/>
      <c r="F812" s="83"/>
      <c r="G812" s="83"/>
      <c r="H812" s="83"/>
      <c r="I812" s="81"/>
      <c r="J812" s="83"/>
      <c r="K812" s="83"/>
      <c r="L812" s="81"/>
      <c r="M812" s="81"/>
    </row>
    <row r="813" spans="1:13" x14ac:dyDescent="0.15">
      <c r="A813" s="113"/>
      <c r="B813" s="114"/>
      <c r="C813" s="110"/>
      <c r="D813" s="110"/>
      <c r="E813" s="83"/>
      <c r="F813" s="83"/>
      <c r="G813" s="83"/>
      <c r="H813" s="83"/>
      <c r="I813" s="81"/>
      <c r="J813" s="83"/>
      <c r="K813" s="83"/>
      <c r="L813" s="81"/>
      <c r="M813" s="81"/>
    </row>
    <row r="814" spans="1:13" x14ac:dyDescent="0.15">
      <c r="A814" s="113"/>
      <c r="B814" s="114"/>
      <c r="C814" s="110"/>
      <c r="D814" s="110"/>
      <c r="E814" s="83"/>
      <c r="F814" s="83"/>
      <c r="G814" s="83"/>
      <c r="H814" s="83"/>
      <c r="I814" s="81"/>
      <c r="J814" s="83"/>
      <c r="K814" s="83"/>
      <c r="L814" s="81"/>
      <c r="M814" s="81"/>
    </row>
    <row r="815" spans="1:13" x14ac:dyDescent="0.15">
      <c r="A815" s="113"/>
      <c r="B815" s="114"/>
      <c r="C815" s="110"/>
      <c r="D815" s="110"/>
      <c r="E815" s="83"/>
      <c r="F815" s="83"/>
      <c r="G815" s="83"/>
      <c r="H815" s="83"/>
      <c r="I815" s="81"/>
      <c r="J815" s="83"/>
      <c r="K815" s="83"/>
      <c r="L815" s="81"/>
      <c r="M815" s="81"/>
    </row>
    <row r="816" spans="1:13" x14ac:dyDescent="0.15">
      <c r="A816" s="113"/>
      <c r="B816" s="114"/>
      <c r="C816" s="110"/>
      <c r="D816" s="110"/>
      <c r="E816" s="83"/>
      <c r="F816" s="83"/>
      <c r="G816" s="83"/>
      <c r="H816" s="83"/>
      <c r="I816" s="81"/>
      <c r="J816" s="83"/>
      <c r="K816" s="83"/>
      <c r="L816" s="81"/>
      <c r="M816" s="81"/>
    </row>
    <row r="817" spans="1:13" x14ac:dyDescent="0.15">
      <c r="A817" s="113"/>
      <c r="B817" s="114"/>
      <c r="C817" s="110"/>
      <c r="D817" s="110"/>
      <c r="E817" s="83"/>
      <c r="F817" s="83"/>
      <c r="G817" s="83"/>
      <c r="H817" s="83"/>
      <c r="I817" s="81"/>
      <c r="J817" s="83"/>
      <c r="K817" s="83"/>
      <c r="L817" s="81"/>
      <c r="M817" s="81"/>
    </row>
    <row r="818" spans="1:13" x14ac:dyDescent="0.15">
      <c r="A818" s="113"/>
      <c r="B818" s="114"/>
      <c r="C818" s="110"/>
      <c r="D818" s="110"/>
      <c r="E818" s="83"/>
      <c r="F818" s="83"/>
      <c r="G818" s="83"/>
      <c r="H818" s="83"/>
      <c r="I818" s="81"/>
      <c r="J818" s="83"/>
      <c r="K818" s="83"/>
      <c r="L818" s="81"/>
      <c r="M818" s="81"/>
    </row>
    <row r="819" spans="1:13" x14ac:dyDescent="0.15">
      <c r="A819" s="113"/>
      <c r="B819" s="114"/>
      <c r="C819" s="110"/>
      <c r="D819" s="110"/>
      <c r="E819" s="83"/>
      <c r="F819" s="83"/>
      <c r="G819" s="83"/>
      <c r="H819" s="83"/>
      <c r="I819" s="81"/>
      <c r="J819" s="83"/>
      <c r="K819" s="83"/>
      <c r="L819" s="81"/>
      <c r="M819" s="81"/>
    </row>
    <row r="820" spans="1:13" x14ac:dyDescent="0.15">
      <c r="A820" s="113"/>
      <c r="B820" s="114"/>
      <c r="C820" s="110"/>
      <c r="D820" s="110"/>
      <c r="E820" s="83"/>
      <c r="F820" s="83"/>
      <c r="G820" s="83"/>
      <c r="H820" s="83"/>
      <c r="I820" s="81"/>
      <c r="J820" s="83"/>
      <c r="K820" s="83"/>
      <c r="L820" s="81"/>
      <c r="M820" s="81"/>
    </row>
    <row r="821" spans="1:13" x14ac:dyDescent="0.15">
      <c r="A821" s="113"/>
      <c r="B821" s="114"/>
      <c r="C821" s="110"/>
      <c r="D821" s="110"/>
      <c r="E821" s="83"/>
      <c r="F821" s="83"/>
      <c r="G821" s="83"/>
      <c r="H821" s="83"/>
      <c r="I821" s="81"/>
      <c r="J821" s="83"/>
      <c r="K821" s="83"/>
      <c r="L821" s="81"/>
      <c r="M821" s="81"/>
    </row>
    <row r="822" spans="1:13" x14ac:dyDescent="0.15">
      <c r="A822" s="113"/>
      <c r="B822" s="114"/>
      <c r="C822" s="110"/>
      <c r="D822" s="110"/>
      <c r="E822" s="83"/>
      <c r="F822" s="83"/>
      <c r="G822" s="83"/>
      <c r="H822" s="83"/>
      <c r="I822" s="81"/>
      <c r="J822" s="83"/>
      <c r="K822" s="83"/>
      <c r="L822" s="81"/>
      <c r="M822" s="81"/>
    </row>
    <row r="823" spans="1:13" x14ac:dyDescent="0.15">
      <c r="A823" s="113"/>
      <c r="B823" s="114"/>
      <c r="C823" s="110"/>
      <c r="D823" s="110"/>
      <c r="E823" s="83"/>
      <c r="F823" s="83"/>
      <c r="G823" s="83"/>
      <c r="H823" s="83"/>
      <c r="I823" s="81"/>
      <c r="J823" s="83"/>
      <c r="K823" s="83"/>
      <c r="L823" s="81"/>
      <c r="M823" s="81"/>
    </row>
    <row r="824" spans="1:13" x14ac:dyDescent="0.15">
      <c r="A824" s="113"/>
      <c r="B824" s="114"/>
      <c r="C824" s="110"/>
      <c r="D824" s="110"/>
      <c r="E824" s="83"/>
      <c r="F824" s="83"/>
      <c r="G824" s="83"/>
      <c r="H824" s="83"/>
      <c r="I824" s="81"/>
      <c r="J824" s="83"/>
      <c r="K824" s="83"/>
      <c r="L824" s="81"/>
      <c r="M824" s="81"/>
    </row>
    <row r="825" spans="1:13" x14ac:dyDescent="0.15">
      <c r="A825" s="113"/>
      <c r="B825" s="114"/>
      <c r="C825" s="110"/>
      <c r="D825" s="110"/>
      <c r="E825" s="83"/>
      <c r="F825" s="83"/>
      <c r="G825" s="83"/>
      <c r="H825" s="83"/>
      <c r="I825" s="81"/>
      <c r="J825" s="83"/>
      <c r="K825" s="83"/>
      <c r="L825" s="81"/>
      <c r="M825" s="81"/>
    </row>
    <row r="826" spans="1:13" x14ac:dyDescent="0.15">
      <c r="A826" s="113"/>
      <c r="B826" s="114"/>
      <c r="C826" s="110"/>
      <c r="D826" s="110"/>
      <c r="E826" s="83"/>
      <c r="F826" s="83"/>
      <c r="G826" s="83"/>
      <c r="H826" s="83"/>
      <c r="I826" s="81"/>
      <c r="J826" s="83"/>
      <c r="K826" s="83"/>
      <c r="L826" s="81"/>
      <c r="M826" s="81"/>
    </row>
    <row r="827" spans="1:13" x14ac:dyDescent="0.15">
      <c r="A827" s="113"/>
      <c r="B827" s="114"/>
      <c r="C827" s="110"/>
      <c r="D827" s="110"/>
      <c r="E827" s="83"/>
      <c r="F827" s="83"/>
      <c r="G827" s="83"/>
      <c r="H827" s="83"/>
      <c r="I827" s="81"/>
      <c r="J827" s="83"/>
      <c r="K827" s="83"/>
      <c r="L827" s="81"/>
      <c r="M827" s="81"/>
    </row>
    <row r="828" spans="1:13" x14ac:dyDescent="0.15">
      <c r="A828" s="113"/>
      <c r="B828" s="114"/>
      <c r="C828" s="110"/>
      <c r="D828" s="110"/>
      <c r="E828" s="83"/>
      <c r="F828" s="83"/>
      <c r="G828" s="83"/>
      <c r="H828" s="83"/>
      <c r="I828" s="81"/>
      <c r="J828" s="83"/>
      <c r="K828" s="83"/>
      <c r="L828" s="81"/>
      <c r="M828" s="81"/>
    </row>
    <row r="829" spans="1:13" x14ac:dyDescent="0.15">
      <c r="A829" s="113"/>
      <c r="B829" s="114"/>
      <c r="C829" s="110"/>
      <c r="D829" s="110"/>
      <c r="E829" s="83"/>
      <c r="F829" s="83"/>
      <c r="G829" s="83"/>
      <c r="H829" s="83"/>
      <c r="I829" s="81"/>
      <c r="J829" s="83"/>
      <c r="K829" s="83"/>
      <c r="L829" s="81"/>
      <c r="M829" s="81"/>
    </row>
    <row r="830" spans="1:13" x14ac:dyDescent="0.15">
      <c r="A830" s="113"/>
      <c r="B830" s="114"/>
      <c r="C830" s="110"/>
      <c r="D830" s="110"/>
      <c r="E830" s="83"/>
      <c r="F830" s="83"/>
      <c r="G830" s="83"/>
      <c r="H830" s="83"/>
      <c r="I830" s="81"/>
      <c r="J830" s="83"/>
      <c r="K830" s="83"/>
      <c r="L830" s="81"/>
      <c r="M830" s="81"/>
    </row>
    <row r="831" spans="1:13" x14ac:dyDescent="0.15">
      <c r="A831" s="113"/>
      <c r="B831" s="114"/>
      <c r="C831" s="110"/>
      <c r="D831" s="110"/>
      <c r="E831" s="83"/>
      <c r="F831" s="83"/>
      <c r="G831" s="83"/>
      <c r="H831" s="83"/>
      <c r="I831" s="81"/>
      <c r="J831" s="83"/>
      <c r="K831" s="83"/>
      <c r="L831" s="81"/>
      <c r="M831" s="81"/>
    </row>
    <row r="832" spans="1:13" x14ac:dyDescent="0.15">
      <c r="A832" s="113"/>
      <c r="B832" s="114"/>
      <c r="C832" s="110"/>
      <c r="D832" s="110"/>
      <c r="E832" s="83"/>
      <c r="F832" s="83"/>
      <c r="G832" s="83"/>
      <c r="H832" s="83"/>
      <c r="I832" s="81"/>
      <c r="J832" s="83"/>
      <c r="K832" s="83"/>
      <c r="L832" s="81"/>
      <c r="M832" s="81"/>
    </row>
    <row r="833" spans="1:13" x14ac:dyDescent="0.15">
      <c r="A833" s="113"/>
      <c r="B833" s="114"/>
      <c r="C833" s="110"/>
      <c r="D833" s="110"/>
      <c r="E833" s="83"/>
      <c r="F833" s="83"/>
      <c r="G833" s="83"/>
      <c r="H833" s="83"/>
      <c r="I833" s="81"/>
      <c r="J833" s="83"/>
      <c r="K833" s="83"/>
      <c r="L833" s="81"/>
      <c r="M833" s="81"/>
    </row>
    <row r="834" spans="1:13" x14ac:dyDescent="0.15">
      <c r="A834" s="113"/>
      <c r="B834" s="114"/>
      <c r="C834" s="110"/>
      <c r="D834" s="110"/>
      <c r="E834" s="83"/>
      <c r="F834" s="83"/>
      <c r="G834" s="83"/>
      <c r="H834" s="83"/>
      <c r="I834" s="81"/>
      <c r="J834" s="83"/>
      <c r="K834" s="83"/>
      <c r="L834" s="81"/>
      <c r="M834" s="81"/>
    </row>
    <row r="835" spans="1:13" x14ac:dyDescent="0.15">
      <c r="A835" s="113"/>
      <c r="B835" s="114"/>
      <c r="C835" s="110"/>
      <c r="D835" s="110"/>
      <c r="E835" s="83"/>
      <c r="F835" s="83"/>
      <c r="G835" s="83"/>
      <c r="H835" s="83"/>
      <c r="I835" s="81"/>
      <c r="J835" s="83"/>
      <c r="K835" s="83"/>
      <c r="L835" s="81"/>
      <c r="M835" s="81"/>
    </row>
    <row r="836" spans="1:13" x14ac:dyDescent="0.15">
      <c r="A836" s="113"/>
      <c r="B836" s="114"/>
      <c r="C836" s="110"/>
      <c r="D836" s="110"/>
      <c r="E836" s="83"/>
      <c r="F836" s="83"/>
      <c r="G836" s="83"/>
      <c r="H836" s="83"/>
      <c r="I836" s="81"/>
      <c r="J836" s="83"/>
      <c r="K836" s="83"/>
      <c r="L836" s="81"/>
      <c r="M836" s="81"/>
    </row>
    <row r="837" spans="1:13" x14ac:dyDescent="0.15">
      <c r="A837" s="113"/>
      <c r="B837" s="114"/>
      <c r="C837" s="110"/>
      <c r="D837" s="110"/>
      <c r="E837" s="83"/>
      <c r="F837" s="83"/>
      <c r="G837" s="83"/>
      <c r="H837" s="83"/>
      <c r="I837" s="81"/>
      <c r="J837" s="83"/>
      <c r="K837" s="83"/>
      <c r="L837" s="81"/>
      <c r="M837" s="81"/>
    </row>
    <row r="838" spans="1:13" x14ac:dyDescent="0.15">
      <c r="A838" s="113"/>
      <c r="B838" s="114"/>
      <c r="C838" s="110"/>
      <c r="D838" s="110"/>
      <c r="E838" s="83"/>
      <c r="F838" s="83"/>
      <c r="G838" s="83"/>
      <c r="H838" s="83"/>
      <c r="I838" s="81"/>
      <c r="J838" s="83"/>
      <c r="K838" s="83"/>
      <c r="L838" s="81"/>
      <c r="M838" s="81"/>
    </row>
    <row r="839" spans="1:13" x14ac:dyDescent="0.15">
      <c r="A839" s="113"/>
      <c r="B839" s="114"/>
      <c r="C839" s="110"/>
      <c r="D839" s="110"/>
      <c r="E839" s="83"/>
      <c r="F839" s="83"/>
      <c r="G839" s="83"/>
      <c r="H839" s="83"/>
      <c r="I839" s="81"/>
      <c r="J839" s="83"/>
      <c r="K839" s="83"/>
      <c r="L839" s="81"/>
      <c r="M839" s="81"/>
    </row>
    <row r="840" spans="1:13" x14ac:dyDescent="0.15">
      <c r="A840" s="113"/>
      <c r="B840" s="114"/>
      <c r="C840" s="110"/>
      <c r="D840" s="110"/>
      <c r="E840" s="83"/>
      <c r="F840" s="83"/>
      <c r="G840" s="83"/>
      <c r="H840" s="83"/>
      <c r="I840" s="81"/>
      <c r="J840" s="83"/>
      <c r="K840" s="83"/>
      <c r="L840" s="81"/>
      <c r="M840" s="81"/>
    </row>
    <row r="841" spans="1:13" x14ac:dyDescent="0.15">
      <c r="A841" s="113"/>
      <c r="B841" s="114"/>
      <c r="C841" s="110"/>
      <c r="D841" s="110"/>
      <c r="E841" s="83"/>
      <c r="F841" s="83"/>
      <c r="G841" s="83"/>
      <c r="H841" s="83"/>
      <c r="I841" s="81"/>
      <c r="J841" s="83"/>
      <c r="K841" s="83"/>
      <c r="L841" s="81"/>
      <c r="M841" s="81"/>
    </row>
    <row r="842" spans="1:13" x14ac:dyDescent="0.15">
      <c r="A842" s="113"/>
      <c r="B842" s="114"/>
      <c r="C842" s="110"/>
      <c r="D842" s="110"/>
      <c r="E842" s="83"/>
      <c r="F842" s="83"/>
      <c r="G842" s="83"/>
      <c r="H842" s="83"/>
      <c r="I842" s="81"/>
      <c r="J842" s="83"/>
      <c r="K842" s="83"/>
      <c r="L842" s="81"/>
      <c r="M842" s="81"/>
    </row>
    <row r="843" spans="1:13" x14ac:dyDescent="0.15">
      <c r="A843" s="113"/>
      <c r="B843" s="114"/>
      <c r="C843" s="110"/>
      <c r="D843" s="110"/>
      <c r="E843" s="83"/>
      <c r="F843" s="83"/>
      <c r="G843" s="83"/>
      <c r="H843" s="83"/>
      <c r="I843" s="81"/>
      <c r="J843" s="83"/>
      <c r="K843" s="83"/>
      <c r="L843" s="81"/>
      <c r="M843" s="81"/>
    </row>
    <row r="844" spans="1:13" x14ac:dyDescent="0.15">
      <c r="A844" s="113"/>
      <c r="B844" s="114"/>
      <c r="C844" s="110"/>
      <c r="D844" s="110"/>
      <c r="E844" s="83"/>
      <c r="F844" s="83"/>
      <c r="G844" s="83"/>
      <c r="H844" s="83"/>
      <c r="I844" s="81"/>
      <c r="J844" s="83"/>
      <c r="K844" s="83"/>
      <c r="L844" s="81"/>
      <c r="M844" s="81"/>
    </row>
    <row r="845" spans="1:13" x14ac:dyDescent="0.15">
      <c r="A845" s="113"/>
      <c r="B845" s="114"/>
      <c r="C845" s="110"/>
      <c r="D845" s="110"/>
      <c r="E845" s="83"/>
      <c r="F845" s="83"/>
      <c r="G845" s="83"/>
      <c r="H845" s="83"/>
      <c r="I845" s="81"/>
      <c r="J845" s="83"/>
      <c r="K845" s="83"/>
      <c r="L845" s="81"/>
      <c r="M845" s="81"/>
    </row>
    <row r="846" spans="1:13" x14ac:dyDescent="0.15">
      <c r="A846" s="113"/>
      <c r="B846" s="114"/>
      <c r="C846" s="110"/>
      <c r="D846" s="110"/>
      <c r="E846" s="83"/>
      <c r="F846" s="83"/>
      <c r="G846" s="83"/>
      <c r="H846" s="83"/>
      <c r="I846" s="81"/>
      <c r="J846" s="83"/>
      <c r="K846" s="83"/>
      <c r="L846" s="81"/>
      <c r="M846" s="81"/>
    </row>
    <row r="847" spans="1:13" x14ac:dyDescent="0.15">
      <c r="A847" s="113"/>
      <c r="B847" s="114"/>
      <c r="C847" s="110"/>
      <c r="D847" s="110"/>
      <c r="E847" s="83"/>
      <c r="F847" s="83"/>
      <c r="G847" s="83"/>
      <c r="H847" s="83"/>
      <c r="I847" s="81"/>
      <c r="J847" s="83"/>
      <c r="K847" s="83"/>
      <c r="L847" s="81"/>
      <c r="M847" s="81"/>
    </row>
    <row r="848" spans="1:13" x14ac:dyDescent="0.15">
      <c r="A848" s="113"/>
      <c r="B848" s="114"/>
      <c r="C848" s="110"/>
      <c r="D848" s="110"/>
      <c r="E848" s="83"/>
      <c r="F848" s="83"/>
      <c r="G848" s="83"/>
      <c r="H848" s="83"/>
      <c r="I848" s="81"/>
      <c r="J848" s="83"/>
      <c r="K848" s="83"/>
      <c r="L848" s="81"/>
      <c r="M848" s="81"/>
    </row>
    <row r="849" spans="1:13" x14ac:dyDescent="0.15">
      <c r="A849" s="113"/>
      <c r="B849" s="114"/>
      <c r="C849" s="110"/>
      <c r="D849" s="110"/>
      <c r="E849" s="83"/>
      <c r="F849" s="83"/>
      <c r="G849" s="83"/>
      <c r="H849" s="83"/>
      <c r="I849" s="81"/>
      <c r="J849" s="83"/>
      <c r="K849" s="83"/>
      <c r="L849" s="81"/>
      <c r="M849" s="81"/>
    </row>
    <row r="850" spans="1:13" x14ac:dyDescent="0.15">
      <c r="A850" s="113"/>
      <c r="B850" s="114"/>
      <c r="C850" s="110"/>
      <c r="D850" s="110"/>
      <c r="E850" s="83"/>
      <c r="F850" s="83"/>
      <c r="G850" s="83"/>
      <c r="H850" s="83"/>
      <c r="I850" s="81"/>
      <c r="J850" s="83"/>
      <c r="K850" s="83"/>
      <c r="L850" s="81"/>
      <c r="M850" s="81"/>
    </row>
    <row r="851" spans="1:13" x14ac:dyDescent="0.15">
      <c r="A851" s="113"/>
      <c r="B851" s="114"/>
      <c r="C851" s="110"/>
      <c r="D851" s="110"/>
      <c r="E851" s="83"/>
      <c r="F851" s="83"/>
      <c r="G851" s="83"/>
      <c r="H851" s="83"/>
      <c r="I851" s="81"/>
      <c r="J851" s="83"/>
      <c r="K851" s="83"/>
      <c r="L851" s="81"/>
      <c r="M851" s="81"/>
    </row>
    <row r="852" spans="1:13" x14ac:dyDescent="0.15">
      <c r="A852" s="113"/>
      <c r="B852" s="114"/>
      <c r="C852" s="110"/>
      <c r="D852" s="110"/>
      <c r="E852" s="83"/>
      <c r="F852" s="83"/>
      <c r="G852" s="83"/>
      <c r="H852" s="83"/>
      <c r="I852" s="81"/>
      <c r="J852" s="83"/>
      <c r="K852" s="83"/>
      <c r="L852" s="81"/>
      <c r="M852" s="81"/>
    </row>
    <row r="853" spans="1:13" x14ac:dyDescent="0.15">
      <c r="A853" s="113"/>
      <c r="B853" s="114"/>
      <c r="C853" s="110"/>
      <c r="D853" s="110"/>
      <c r="E853" s="83"/>
      <c r="F853" s="83"/>
      <c r="G853" s="83"/>
      <c r="H853" s="83"/>
      <c r="I853" s="81"/>
      <c r="J853" s="83"/>
      <c r="K853" s="83"/>
      <c r="L853" s="81"/>
      <c r="M853" s="81"/>
    </row>
    <row r="854" spans="1:13" x14ac:dyDescent="0.15">
      <c r="A854" s="113"/>
      <c r="B854" s="114"/>
      <c r="C854" s="110"/>
      <c r="D854" s="110"/>
      <c r="E854" s="83"/>
      <c r="F854" s="83"/>
      <c r="G854" s="83"/>
      <c r="H854" s="83"/>
      <c r="I854" s="81"/>
      <c r="J854" s="83"/>
      <c r="K854" s="83"/>
      <c r="L854" s="81"/>
      <c r="M854" s="81"/>
    </row>
    <row r="855" spans="1:13" x14ac:dyDescent="0.15">
      <c r="A855" s="113"/>
      <c r="B855" s="114"/>
      <c r="C855" s="110"/>
      <c r="D855" s="110"/>
      <c r="E855" s="83"/>
      <c r="F855" s="83"/>
      <c r="G855" s="83"/>
      <c r="H855" s="83"/>
      <c r="I855" s="81"/>
      <c r="J855" s="83"/>
      <c r="K855" s="83"/>
      <c r="L855" s="81"/>
      <c r="M855" s="81"/>
    </row>
    <row r="856" spans="1:13" x14ac:dyDescent="0.15">
      <c r="A856" s="113"/>
      <c r="B856" s="114"/>
      <c r="C856" s="110"/>
      <c r="D856" s="110"/>
      <c r="E856" s="83"/>
      <c r="F856" s="83"/>
      <c r="G856" s="83"/>
      <c r="H856" s="83"/>
      <c r="I856" s="81"/>
      <c r="J856" s="83"/>
      <c r="K856" s="83"/>
      <c r="L856" s="81"/>
      <c r="M856" s="81"/>
    </row>
    <row r="857" spans="1:13" x14ac:dyDescent="0.15">
      <c r="A857" s="113"/>
      <c r="B857" s="114"/>
      <c r="C857" s="110"/>
      <c r="D857" s="110"/>
      <c r="E857" s="83"/>
      <c r="F857" s="83"/>
      <c r="G857" s="83"/>
      <c r="H857" s="83"/>
      <c r="I857" s="81"/>
      <c r="J857" s="83"/>
      <c r="K857" s="83"/>
      <c r="L857" s="81"/>
      <c r="M857" s="81"/>
    </row>
    <row r="858" spans="1:13" x14ac:dyDescent="0.15">
      <c r="A858" s="113"/>
      <c r="B858" s="114"/>
      <c r="C858" s="110"/>
      <c r="D858" s="110"/>
      <c r="E858" s="83"/>
      <c r="F858" s="83"/>
      <c r="G858" s="83"/>
      <c r="H858" s="83"/>
      <c r="I858" s="81"/>
      <c r="J858" s="83"/>
      <c r="K858" s="83"/>
      <c r="L858" s="81"/>
      <c r="M858" s="81"/>
    </row>
    <row r="859" spans="1:13" x14ac:dyDescent="0.15">
      <c r="A859" s="113"/>
      <c r="B859" s="114"/>
      <c r="C859" s="110"/>
      <c r="D859" s="110"/>
      <c r="E859" s="83"/>
      <c r="F859" s="83"/>
      <c r="G859" s="83"/>
      <c r="H859" s="83"/>
      <c r="I859" s="81"/>
      <c r="J859" s="83"/>
      <c r="K859" s="83"/>
      <c r="L859" s="81"/>
      <c r="M859" s="81"/>
    </row>
    <row r="860" spans="1:13" x14ac:dyDescent="0.15">
      <c r="A860" s="113"/>
      <c r="B860" s="114"/>
      <c r="C860" s="110"/>
      <c r="D860" s="110"/>
      <c r="E860" s="83"/>
      <c r="F860" s="83"/>
      <c r="G860" s="83"/>
      <c r="H860" s="83"/>
      <c r="I860" s="81"/>
      <c r="J860" s="83"/>
      <c r="K860" s="83"/>
      <c r="L860" s="81"/>
      <c r="M860" s="81"/>
    </row>
    <row r="861" spans="1:13" x14ac:dyDescent="0.15">
      <c r="A861" s="113"/>
      <c r="B861" s="114"/>
      <c r="C861" s="110"/>
      <c r="D861" s="110"/>
      <c r="E861" s="83"/>
      <c r="F861" s="83"/>
      <c r="G861" s="83"/>
      <c r="H861" s="83"/>
      <c r="I861" s="81"/>
      <c r="J861" s="83"/>
      <c r="K861" s="83"/>
      <c r="L861" s="81"/>
      <c r="M861" s="81"/>
    </row>
    <row r="862" spans="1:13" x14ac:dyDescent="0.15">
      <c r="A862" s="113"/>
      <c r="B862" s="114"/>
      <c r="C862" s="110"/>
      <c r="D862" s="110"/>
      <c r="E862" s="83"/>
      <c r="F862" s="83"/>
      <c r="G862" s="83"/>
      <c r="H862" s="83"/>
      <c r="I862" s="81"/>
      <c r="J862" s="83"/>
      <c r="K862" s="83"/>
      <c r="L862" s="81"/>
      <c r="M862" s="81"/>
    </row>
    <row r="863" spans="1:13" x14ac:dyDescent="0.15">
      <c r="A863" s="113"/>
      <c r="B863" s="114"/>
      <c r="C863" s="110"/>
      <c r="D863" s="110"/>
      <c r="E863" s="83"/>
      <c r="F863" s="83"/>
      <c r="G863" s="83"/>
      <c r="H863" s="83"/>
      <c r="I863" s="81"/>
      <c r="J863" s="83"/>
      <c r="K863" s="83"/>
      <c r="L863" s="81"/>
      <c r="M863" s="81"/>
    </row>
    <row r="864" spans="1:13" x14ac:dyDescent="0.15">
      <c r="A864" s="113"/>
      <c r="B864" s="114"/>
      <c r="C864" s="110"/>
      <c r="D864" s="110"/>
      <c r="E864" s="83"/>
      <c r="F864" s="83"/>
      <c r="G864" s="83"/>
      <c r="H864" s="83"/>
      <c r="I864" s="81"/>
      <c r="J864" s="83"/>
      <c r="K864" s="83"/>
      <c r="L864" s="81"/>
      <c r="M864" s="81"/>
    </row>
    <row r="865" spans="1:13" x14ac:dyDescent="0.15">
      <c r="A865" s="113"/>
      <c r="B865" s="114"/>
      <c r="C865" s="110"/>
      <c r="D865" s="110"/>
      <c r="E865" s="83"/>
      <c r="F865" s="83"/>
      <c r="G865" s="83"/>
      <c r="H865" s="83"/>
      <c r="I865" s="81"/>
      <c r="J865" s="83"/>
      <c r="K865" s="83"/>
      <c r="L865" s="81"/>
      <c r="M865" s="81"/>
    </row>
    <row r="866" spans="1:13" x14ac:dyDescent="0.15">
      <c r="A866" s="113"/>
      <c r="B866" s="114"/>
      <c r="C866" s="110"/>
      <c r="D866" s="110"/>
      <c r="E866" s="83"/>
      <c r="F866" s="83"/>
      <c r="G866" s="83"/>
      <c r="H866" s="83"/>
      <c r="I866" s="81"/>
      <c r="J866" s="83"/>
      <c r="K866" s="83"/>
      <c r="L866" s="81"/>
      <c r="M866" s="81"/>
    </row>
    <row r="867" spans="1:13" x14ac:dyDescent="0.15">
      <c r="A867" s="113"/>
      <c r="B867" s="114"/>
      <c r="C867" s="110"/>
      <c r="D867" s="110"/>
      <c r="E867" s="83"/>
      <c r="F867" s="83"/>
      <c r="G867" s="83"/>
      <c r="H867" s="83"/>
      <c r="I867" s="81"/>
      <c r="J867" s="83"/>
      <c r="K867" s="83"/>
      <c r="L867" s="81"/>
      <c r="M867" s="81"/>
    </row>
    <row r="868" spans="1:13" x14ac:dyDescent="0.15">
      <c r="A868" s="113"/>
      <c r="B868" s="114"/>
      <c r="C868" s="110"/>
      <c r="D868" s="110"/>
      <c r="E868" s="83"/>
      <c r="F868" s="83"/>
      <c r="G868" s="83"/>
      <c r="H868" s="83"/>
      <c r="I868" s="81"/>
      <c r="J868" s="83"/>
      <c r="K868" s="83"/>
      <c r="L868" s="81"/>
      <c r="M868" s="81"/>
    </row>
    <row r="869" spans="1:13" x14ac:dyDescent="0.15">
      <c r="A869" s="113"/>
      <c r="B869" s="114"/>
      <c r="C869" s="110"/>
      <c r="D869" s="110"/>
      <c r="E869" s="83"/>
      <c r="F869" s="83"/>
      <c r="G869" s="83"/>
      <c r="H869" s="83"/>
      <c r="I869" s="81"/>
      <c r="J869" s="83"/>
      <c r="K869" s="83"/>
      <c r="L869" s="81"/>
      <c r="M869" s="81"/>
    </row>
    <row r="870" spans="1:13" x14ac:dyDescent="0.15">
      <c r="A870" s="113"/>
      <c r="B870" s="114"/>
      <c r="C870" s="110"/>
      <c r="D870" s="110"/>
      <c r="E870" s="83"/>
      <c r="F870" s="83"/>
      <c r="G870" s="83"/>
      <c r="H870" s="83"/>
      <c r="I870" s="81"/>
      <c r="J870" s="83"/>
      <c r="K870" s="83"/>
      <c r="L870" s="81"/>
      <c r="M870" s="81"/>
    </row>
    <row r="871" spans="1:13" x14ac:dyDescent="0.15">
      <c r="A871" s="113"/>
      <c r="B871" s="114"/>
      <c r="C871" s="110"/>
      <c r="D871" s="110"/>
      <c r="E871" s="83"/>
      <c r="F871" s="83"/>
      <c r="G871" s="83"/>
      <c r="H871" s="83"/>
      <c r="I871" s="81"/>
      <c r="J871" s="83"/>
      <c r="K871" s="83"/>
      <c r="L871" s="81"/>
      <c r="M871" s="81"/>
    </row>
    <row r="872" spans="1:13" x14ac:dyDescent="0.15">
      <c r="A872" s="113"/>
      <c r="B872" s="114"/>
      <c r="C872" s="110"/>
      <c r="D872" s="110"/>
      <c r="E872" s="83"/>
      <c r="F872" s="83"/>
      <c r="G872" s="83"/>
      <c r="H872" s="83"/>
      <c r="I872" s="81"/>
      <c r="J872" s="83"/>
      <c r="K872" s="83"/>
      <c r="L872" s="81"/>
      <c r="M872" s="81"/>
    </row>
    <row r="873" spans="1:13" x14ac:dyDescent="0.15">
      <c r="A873" s="113"/>
      <c r="B873" s="114"/>
      <c r="C873" s="110"/>
      <c r="D873" s="110"/>
      <c r="E873" s="83"/>
      <c r="F873" s="83"/>
      <c r="G873" s="83"/>
      <c r="H873" s="83"/>
      <c r="I873" s="81"/>
      <c r="J873" s="83"/>
      <c r="K873" s="83"/>
      <c r="L873" s="81"/>
      <c r="M873" s="81"/>
    </row>
    <row r="874" spans="1:13" x14ac:dyDescent="0.15">
      <c r="A874" s="113"/>
      <c r="B874" s="114"/>
      <c r="C874" s="110"/>
      <c r="D874" s="110"/>
      <c r="E874" s="83"/>
      <c r="F874" s="83"/>
      <c r="G874" s="83"/>
      <c r="H874" s="83"/>
      <c r="I874" s="81"/>
      <c r="J874" s="83"/>
      <c r="K874" s="83"/>
      <c r="L874" s="81"/>
      <c r="M874" s="81"/>
    </row>
    <row r="875" spans="1:13" x14ac:dyDescent="0.15">
      <c r="A875" s="113"/>
      <c r="B875" s="114"/>
      <c r="C875" s="110"/>
      <c r="D875" s="110"/>
      <c r="E875" s="83"/>
      <c r="F875" s="83"/>
      <c r="G875" s="83"/>
      <c r="H875" s="83"/>
      <c r="I875" s="81"/>
      <c r="J875" s="83"/>
      <c r="K875" s="83"/>
      <c r="L875" s="81"/>
      <c r="M875" s="81"/>
    </row>
    <row r="876" spans="1:13" x14ac:dyDescent="0.15">
      <c r="A876" s="113"/>
      <c r="B876" s="114"/>
      <c r="C876" s="110"/>
      <c r="D876" s="110"/>
      <c r="E876" s="83"/>
      <c r="F876" s="83"/>
      <c r="G876" s="83"/>
      <c r="H876" s="83"/>
      <c r="I876" s="81"/>
      <c r="J876" s="83"/>
      <c r="K876" s="83"/>
      <c r="L876" s="81"/>
      <c r="M876" s="81"/>
    </row>
    <row r="877" spans="1:13" x14ac:dyDescent="0.15">
      <c r="A877" s="113"/>
      <c r="B877" s="114"/>
      <c r="C877" s="110"/>
      <c r="D877" s="110"/>
      <c r="E877" s="83"/>
      <c r="F877" s="83"/>
      <c r="G877" s="83"/>
      <c r="H877" s="83"/>
      <c r="I877" s="81"/>
      <c r="J877" s="83"/>
      <c r="K877" s="83"/>
      <c r="L877" s="81"/>
      <c r="M877" s="81"/>
    </row>
    <row r="878" spans="1:13" x14ac:dyDescent="0.15">
      <c r="A878" s="113"/>
      <c r="B878" s="114"/>
      <c r="C878" s="110"/>
      <c r="D878" s="110"/>
      <c r="E878" s="83"/>
      <c r="F878" s="83"/>
      <c r="G878" s="83"/>
      <c r="H878" s="83"/>
      <c r="I878" s="81"/>
      <c r="J878" s="83"/>
      <c r="K878" s="83"/>
      <c r="L878" s="81"/>
      <c r="M878" s="81"/>
    </row>
    <row r="879" spans="1:13" x14ac:dyDescent="0.15">
      <c r="A879" s="113"/>
      <c r="B879" s="114"/>
      <c r="C879" s="110"/>
      <c r="D879" s="110"/>
      <c r="E879" s="83"/>
      <c r="F879" s="83"/>
      <c r="G879" s="83"/>
      <c r="H879" s="83"/>
      <c r="I879" s="81"/>
      <c r="J879" s="83"/>
      <c r="K879" s="83"/>
      <c r="L879" s="81"/>
      <c r="M879" s="81"/>
    </row>
    <row r="880" spans="1:13" x14ac:dyDescent="0.15">
      <c r="A880" s="113"/>
      <c r="B880" s="114"/>
      <c r="C880" s="110"/>
      <c r="D880" s="110"/>
      <c r="E880" s="83"/>
      <c r="F880" s="83"/>
      <c r="G880" s="83"/>
      <c r="H880" s="83"/>
      <c r="I880" s="81"/>
      <c r="J880" s="83"/>
      <c r="K880" s="83"/>
      <c r="L880" s="81"/>
      <c r="M880" s="81"/>
    </row>
    <row r="881" spans="1:13" x14ac:dyDescent="0.15">
      <c r="A881" s="113"/>
      <c r="B881" s="114"/>
      <c r="C881" s="110"/>
      <c r="D881" s="110"/>
      <c r="E881" s="83"/>
      <c r="F881" s="83"/>
      <c r="G881" s="83"/>
      <c r="H881" s="83"/>
      <c r="I881" s="81"/>
      <c r="J881" s="83"/>
      <c r="K881" s="83"/>
      <c r="L881" s="81"/>
      <c r="M881" s="81"/>
    </row>
    <row r="882" spans="1:13" x14ac:dyDescent="0.15">
      <c r="A882" s="113"/>
      <c r="B882" s="114"/>
      <c r="C882" s="110"/>
      <c r="D882" s="110"/>
      <c r="E882" s="83"/>
      <c r="F882" s="83"/>
      <c r="G882" s="83"/>
      <c r="H882" s="83"/>
      <c r="I882" s="81"/>
      <c r="J882" s="83"/>
      <c r="K882" s="83"/>
      <c r="L882" s="81"/>
      <c r="M882" s="81"/>
    </row>
    <row r="883" spans="1:13" x14ac:dyDescent="0.15">
      <c r="A883" s="113"/>
      <c r="B883" s="114"/>
      <c r="C883" s="110"/>
      <c r="D883" s="110"/>
      <c r="E883" s="83"/>
      <c r="F883" s="83"/>
      <c r="G883" s="83"/>
      <c r="H883" s="83"/>
      <c r="I883" s="81"/>
      <c r="J883" s="83"/>
      <c r="K883" s="83"/>
      <c r="L883" s="81"/>
      <c r="M883" s="81"/>
    </row>
    <row r="884" spans="1:13" x14ac:dyDescent="0.15">
      <c r="A884" s="113"/>
      <c r="B884" s="114"/>
      <c r="C884" s="110"/>
      <c r="D884" s="110"/>
      <c r="E884" s="83"/>
      <c r="F884" s="83"/>
      <c r="G884" s="83"/>
      <c r="H884" s="83"/>
      <c r="I884" s="81"/>
      <c r="J884" s="83"/>
      <c r="K884" s="83"/>
      <c r="L884" s="81"/>
      <c r="M884" s="81"/>
    </row>
    <row r="885" spans="1:13" x14ac:dyDescent="0.15">
      <c r="A885" s="113"/>
      <c r="B885" s="114"/>
      <c r="C885" s="110"/>
      <c r="D885" s="110"/>
      <c r="E885" s="83"/>
      <c r="F885" s="83"/>
      <c r="G885" s="83"/>
      <c r="H885" s="83"/>
      <c r="I885" s="81"/>
      <c r="J885" s="83"/>
      <c r="K885" s="83"/>
      <c r="L885" s="81"/>
      <c r="M885" s="81"/>
    </row>
    <row r="886" spans="1:13" x14ac:dyDescent="0.15">
      <c r="A886" s="113"/>
      <c r="B886" s="114"/>
      <c r="C886" s="110"/>
      <c r="D886" s="110"/>
      <c r="E886" s="83"/>
      <c r="F886" s="83"/>
      <c r="G886" s="83"/>
      <c r="H886" s="83"/>
      <c r="I886" s="81"/>
      <c r="J886" s="83"/>
      <c r="K886" s="83"/>
      <c r="L886" s="81"/>
      <c r="M886" s="81"/>
    </row>
    <row r="887" spans="1:13" x14ac:dyDescent="0.15">
      <c r="A887" s="113"/>
      <c r="B887" s="114"/>
      <c r="C887" s="110"/>
      <c r="D887" s="110"/>
      <c r="E887" s="83"/>
      <c r="F887" s="83"/>
      <c r="G887" s="83"/>
      <c r="H887" s="83"/>
      <c r="I887" s="81"/>
      <c r="J887" s="83"/>
      <c r="K887" s="83"/>
      <c r="L887" s="81"/>
      <c r="M887" s="81"/>
    </row>
    <row r="888" spans="1:13" x14ac:dyDescent="0.15">
      <c r="A888" s="113"/>
      <c r="B888" s="114"/>
      <c r="C888" s="110"/>
      <c r="D888" s="110"/>
      <c r="E888" s="83"/>
      <c r="F888" s="83"/>
      <c r="G888" s="83"/>
      <c r="H888" s="83"/>
      <c r="I888" s="81"/>
      <c r="J888" s="83"/>
      <c r="K888" s="83"/>
      <c r="L888" s="81"/>
      <c r="M888" s="81"/>
    </row>
    <row r="889" spans="1:13" x14ac:dyDescent="0.15">
      <c r="A889" s="113"/>
      <c r="B889" s="114"/>
      <c r="C889" s="110"/>
      <c r="D889" s="110"/>
      <c r="E889" s="83"/>
      <c r="F889" s="83"/>
      <c r="G889" s="83"/>
      <c r="H889" s="83"/>
      <c r="I889" s="81"/>
      <c r="J889" s="83"/>
      <c r="K889" s="83"/>
      <c r="L889" s="81"/>
      <c r="M889" s="81"/>
    </row>
    <row r="890" spans="1:13" x14ac:dyDescent="0.15">
      <c r="A890" s="113"/>
      <c r="B890" s="114"/>
      <c r="C890" s="110"/>
      <c r="D890" s="110"/>
      <c r="E890" s="83"/>
      <c r="F890" s="83"/>
      <c r="G890" s="83"/>
      <c r="H890" s="83"/>
      <c r="I890" s="81"/>
      <c r="J890" s="83"/>
      <c r="K890" s="83"/>
      <c r="L890" s="81"/>
      <c r="M890" s="81"/>
    </row>
    <row r="891" spans="1:13" x14ac:dyDescent="0.15">
      <c r="A891" s="113"/>
      <c r="B891" s="114"/>
      <c r="C891" s="110"/>
      <c r="D891" s="110"/>
      <c r="E891" s="83"/>
      <c r="F891" s="83"/>
      <c r="G891" s="83"/>
      <c r="H891" s="83"/>
      <c r="I891" s="81"/>
      <c r="J891" s="83"/>
      <c r="K891" s="83"/>
      <c r="L891" s="81"/>
      <c r="M891" s="81"/>
    </row>
    <row r="892" spans="1:13" x14ac:dyDescent="0.15">
      <c r="A892" s="113"/>
      <c r="B892" s="114"/>
      <c r="C892" s="110"/>
      <c r="D892" s="110"/>
      <c r="E892" s="83"/>
      <c r="F892" s="83"/>
      <c r="G892" s="83"/>
      <c r="H892" s="83"/>
      <c r="I892" s="81"/>
      <c r="J892" s="83"/>
      <c r="K892" s="83"/>
      <c r="L892" s="81"/>
      <c r="M892" s="81"/>
    </row>
    <row r="893" spans="1:13" x14ac:dyDescent="0.15">
      <c r="A893" s="113"/>
      <c r="B893" s="114"/>
      <c r="C893" s="110"/>
      <c r="D893" s="110"/>
      <c r="E893" s="83"/>
      <c r="F893" s="83"/>
      <c r="G893" s="83"/>
      <c r="H893" s="83"/>
      <c r="I893" s="81"/>
      <c r="J893" s="83"/>
      <c r="K893" s="83"/>
      <c r="L893" s="81"/>
      <c r="M893" s="81"/>
    </row>
    <row r="894" spans="1:13" x14ac:dyDescent="0.15">
      <c r="A894" s="113"/>
      <c r="B894" s="114"/>
      <c r="C894" s="110"/>
      <c r="D894" s="110"/>
      <c r="E894" s="83"/>
      <c r="F894" s="83"/>
      <c r="G894" s="83"/>
      <c r="H894" s="83"/>
      <c r="I894" s="81"/>
      <c r="J894" s="83"/>
      <c r="K894" s="83"/>
      <c r="L894" s="81"/>
      <c r="M894" s="81"/>
    </row>
    <row r="895" spans="1:13" x14ac:dyDescent="0.15">
      <c r="A895" s="113"/>
      <c r="B895" s="114"/>
      <c r="C895" s="110"/>
      <c r="D895" s="110"/>
      <c r="E895" s="83"/>
      <c r="F895" s="83"/>
      <c r="G895" s="83"/>
      <c r="H895" s="83"/>
      <c r="I895" s="81"/>
      <c r="J895" s="83"/>
      <c r="K895" s="83"/>
      <c r="L895" s="81"/>
      <c r="M895" s="81"/>
    </row>
    <row r="896" spans="1:13" x14ac:dyDescent="0.15">
      <c r="A896" s="113"/>
      <c r="B896" s="114"/>
      <c r="C896" s="110"/>
      <c r="D896" s="110"/>
      <c r="E896" s="83"/>
      <c r="F896" s="83"/>
      <c r="G896" s="83"/>
      <c r="H896" s="83"/>
      <c r="I896" s="81"/>
      <c r="J896" s="83"/>
      <c r="K896" s="83"/>
      <c r="L896" s="81"/>
      <c r="M896" s="81"/>
    </row>
    <row r="897" spans="1:13" x14ac:dyDescent="0.15">
      <c r="A897" s="113"/>
      <c r="B897" s="114"/>
      <c r="C897" s="110"/>
      <c r="D897" s="110"/>
      <c r="E897" s="83"/>
      <c r="F897" s="83"/>
      <c r="G897" s="83"/>
      <c r="H897" s="83"/>
      <c r="I897" s="81"/>
      <c r="J897" s="83"/>
      <c r="K897" s="83"/>
      <c r="L897" s="81"/>
      <c r="M897" s="81"/>
    </row>
    <row r="898" spans="1:13" x14ac:dyDescent="0.15">
      <c r="A898" s="113"/>
      <c r="B898" s="114"/>
      <c r="C898" s="110"/>
      <c r="D898" s="110"/>
      <c r="E898" s="83"/>
      <c r="F898" s="83"/>
      <c r="G898" s="83"/>
      <c r="H898" s="83"/>
      <c r="I898" s="81"/>
      <c r="J898" s="83"/>
      <c r="K898" s="83"/>
      <c r="L898" s="81"/>
      <c r="M898" s="81"/>
    </row>
    <row r="899" spans="1:13" x14ac:dyDescent="0.15">
      <c r="A899" s="113"/>
      <c r="B899" s="114"/>
      <c r="C899" s="110"/>
      <c r="D899" s="110"/>
      <c r="E899" s="83"/>
      <c r="F899" s="83"/>
      <c r="G899" s="83"/>
      <c r="H899" s="83"/>
      <c r="I899" s="81"/>
      <c r="J899" s="83"/>
      <c r="K899" s="83"/>
      <c r="L899" s="81"/>
      <c r="M899" s="81"/>
    </row>
    <row r="900" spans="1:13" x14ac:dyDescent="0.15">
      <c r="A900" s="113"/>
      <c r="B900" s="114"/>
      <c r="C900" s="110"/>
      <c r="D900" s="110"/>
      <c r="E900" s="83"/>
      <c r="F900" s="83"/>
      <c r="G900" s="83"/>
      <c r="H900" s="83"/>
      <c r="I900" s="81"/>
      <c r="J900" s="83"/>
      <c r="K900" s="83"/>
      <c r="L900" s="81"/>
      <c r="M900" s="81"/>
    </row>
    <row r="901" spans="1:13" x14ac:dyDescent="0.15">
      <c r="A901" s="113"/>
      <c r="B901" s="114"/>
      <c r="C901" s="110"/>
      <c r="D901" s="110"/>
      <c r="E901" s="83"/>
      <c r="F901" s="83"/>
      <c r="G901" s="83"/>
      <c r="H901" s="83"/>
      <c r="I901" s="81"/>
      <c r="J901" s="83"/>
      <c r="K901" s="83"/>
      <c r="L901" s="81"/>
      <c r="M901" s="81"/>
    </row>
    <row r="902" spans="1:13" x14ac:dyDescent="0.15">
      <c r="A902" s="113"/>
      <c r="B902" s="114"/>
      <c r="C902" s="110"/>
      <c r="D902" s="110"/>
      <c r="E902" s="83"/>
      <c r="F902" s="83"/>
      <c r="G902" s="83"/>
      <c r="H902" s="83"/>
      <c r="I902" s="81"/>
      <c r="J902" s="83"/>
      <c r="K902" s="83"/>
      <c r="L902" s="81"/>
      <c r="M902" s="81"/>
    </row>
    <row r="903" spans="1:13" x14ac:dyDescent="0.15">
      <c r="A903" s="113"/>
      <c r="B903" s="114"/>
      <c r="C903" s="110"/>
      <c r="D903" s="110"/>
      <c r="E903" s="83"/>
      <c r="F903" s="83"/>
      <c r="G903" s="83"/>
      <c r="H903" s="83"/>
      <c r="I903" s="81"/>
      <c r="J903" s="83"/>
      <c r="K903" s="83"/>
      <c r="L903" s="81"/>
      <c r="M903" s="81"/>
    </row>
    <row r="904" spans="1:13" x14ac:dyDescent="0.15">
      <c r="A904" s="113"/>
      <c r="B904" s="114"/>
      <c r="C904" s="110"/>
      <c r="D904" s="110"/>
      <c r="E904" s="83"/>
      <c r="F904" s="83"/>
      <c r="G904" s="83"/>
      <c r="H904" s="83"/>
      <c r="I904" s="81"/>
      <c r="J904" s="83"/>
      <c r="K904" s="83"/>
      <c r="L904" s="81"/>
      <c r="M904" s="81"/>
    </row>
    <row r="905" spans="1:13" x14ac:dyDescent="0.15">
      <c r="A905" s="113"/>
      <c r="B905" s="114"/>
      <c r="C905" s="110"/>
      <c r="D905" s="110"/>
      <c r="E905" s="83"/>
      <c r="F905" s="83"/>
      <c r="G905" s="83"/>
      <c r="H905" s="83"/>
      <c r="I905" s="81"/>
      <c r="J905" s="83"/>
      <c r="K905" s="83"/>
      <c r="L905" s="81"/>
      <c r="M905" s="81"/>
    </row>
    <row r="906" spans="1:13" x14ac:dyDescent="0.15">
      <c r="A906" s="113"/>
      <c r="B906" s="114"/>
      <c r="C906" s="110"/>
      <c r="D906" s="110"/>
      <c r="E906" s="83"/>
      <c r="F906" s="83"/>
      <c r="G906" s="83"/>
      <c r="H906" s="83"/>
      <c r="I906" s="81"/>
      <c r="J906" s="83"/>
      <c r="K906" s="83"/>
      <c r="L906" s="81"/>
      <c r="M906" s="81"/>
    </row>
    <row r="907" spans="1:13" x14ac:dyDescent="0.15">
      <c r="A907" s="113"/>
      <c r="B907" s="114"/>
      <c r="C907" s="110"/>
      <c r="D907" s="110"/>
      <c r="E907" s="83"/>
      <c r="F907" s="83"/>
      <c r="G907" s="83"/>
      <c r="H907" s="83"/>
      <c r="I907" s="81"/>
      <c r="J907" s="83"/>
      <c r="K907" s="83"/>
      <c r="L907" s="81"/>
      <c r="M907" s="81"/>
    </row>
    <row r="908" spans="1:13" x14ac:dyDescent="0.15">
      <c r="A908" s="113"/>
      <c r="B908" s="114"/>
      <c r="C908" s="110"/>
      <c r="D908" s="110"/>
      <c r="E908" s="83"/>
      <c r="F908" s="83"/>
      <c r="G908" s="83"/>
      <c r="H908" s="83"/>
      <c r="I908" s="81"/>
      <c r="J908" s="83"/>
      <c r="K908" s="83"/>
      <c r="L908" s="81"/>
      <c r="M908" s="81"/>
    </row>
    <row r="909" spans="1:13" x14ac:dyDescent="0.15">
      <c r="A909" s="113"/>
      <c r="B909" s="114"/>
      <c r="C909" s="110"/>
      <c r="D909" s="110"/>
      <c r="E909" s="83"/>
      <c r="F909" s="83"/>
      <c r="G909" s="83"/>
      <c r="H909" s="83"/>
      <c r="I909" s="81"/>
      <c r="J909" s="83"/>
      <c r="K909" s="83"/>
      <c r="L909" s="81"/>
      <c r="M909" s="81"/>
    </row>
    <row r="910" spans="1:13" x14ac:dyDescent="0.15">
      <c r="A910" s="113"/>
      <c r="B910" s="114"/>
      <c r="C910" s="110"/>
      <c r="D910" s="110"/>
      <c r="E910" s="83"/>
      <c r="F910" s="83"/>
      <c r="G910" s="83"/>
      <c r="H910" s="83"/>
      <c r="I910" s="81"/>
      <c r="J910" s="83"/>
      <c r="K910" s="83"/>
      <c r="L910" s="81"/>
      <c r="M910" s="81"/>
    </row>
    <row r="911" spans="1:13" x14ac:dyDescent="0.15">
      <c r="A911" s="113"/>
      <c r="B911" s="114"/>
      <c r="C911" s="110"/>
      <c r="D911" s="110"/>
      <c r="E911" s="83"/>
      <c r="F911" s="83"/>
      <c r="G911" s="83"/>
      <c r="H911" s="83"/>
      <c r="I911" s="81"/>
      <c r="J911" s="83"/>
      <c r="K911" s="83"/>
      <c r="L911" s="81"/>
      <c r="M911" s="81"/>
    </row>
    <row r="912" spans="1:13" x14ac:dyDescent="0.15">
      <c r="A912" s="113"/>
      <c r="B912" s="114"/>
      <c r="C912" s="110"/>
      <c r="D912" s="110"/>
      <c r="E912" s="83"/>
      <c r="F912" s="83"/>
      <c r="G912" s="83"/>
      <c r="H912" s="83"/>
      <c r="I912" s="81"/>
      <c r="J912" s="83"/>
      <c r="K912" s="83"/>
      <c r="L912" s="81"/>
      <c r="M912" s="81"/>
    </row>
    <row r="913" spans="1:13" x14ac:dyDescent="0.15">
      <c r="A913" s="113"/>
      <c r="B913" s="114"/>
      <c r="C913" s="110"/>
      <c r="D913" s="110"/>
      <c r="E913" s="83"/>
      <c r="F913" s="83"/>
      <c r="G913" s="83"/>
      <c r="H913" s="83"/>
      <c r="I913" s="81"/>
      <c r="J913" s="83"/>
      <c r="K913" s="83"/>
      <c r="L913" s="81"/>
      <c r="M913" s="81"/>
    </row>
    <row r="914" spans="1:13" x14ac:dyDescent="0.15">
      <c r="A914" s="113"/>
      <c r="B914" s="114"/>
      <c r="C914" s="110"/>
      <c r="D914" s="110"/>
      <c r="E914" s="83"/>
      <c r="F914" s="83"/>
      <c r="G914" s="83"/>
      <c r="H914" s="83"/>
      <c r="I914" s="81"/>
      <c r="J914" s="83"/>
      <c r="K914" s="83"/>
      <c r="L914" s="81"/>
      <c r="M914" s="81"/>
    </row>
    <row r="915" spans="1:13" x14ac:dyDescent="0.15">
      <c r="A915" s="113"/>
      <c r="B915" s="114"/>
      <c r="C915" s="110"/>
      <c r="D915" s="110"/>
      <c r="E915" s="83"/>
      <c r="F915" s="83"/>
      <c r="G915" s="83"/>
      <c r="H915" s="83"/>
      <c r="I915" s="81"/>
      <c r="J915" s="83"/>
      <c r="K915" s="83"/>
      <c r="L915" s="81"/>
      <c r="M915" s="81"/>
    </row>
    <row r="916" spans="1:13" x14ac:dyDescent="0.15">
      <c r="A916" s="113"/>
      <c r="B916" s="114"/>
      <c r="C916" s="110"/>
      <c r="D916" s="110"/>
      <c r="E916" s="83"/>
      <c r="F916" s="83"/>
      <c r="G916" s="83"/>
      <c r="H916" s="83"/>
      <c r="I916" s="81"/>
      <c r="J916" s="83"/>
      <c r="K916" s="83"/>
      <c r="L916" s="81"/>
      <c r="M916" s="81"/>
    </row>
    <row r="917" spans="1:13" x14ac:dyDescent="0.15">
      <c r="A917" s="113"/>
      <c r="B917" s="114"/>
      <c r="C917" s="110"/>
      <c r="D917" s="110"/>
      <c r="E917" s="83"/>
      <c r="F917" s="83"/>
      <c r="G917" s="83"/>
      <c r="H917" s="83"/>
      <c r="I917" s="81"/>
      <c r="J917" s="83"/>
      <c r="K917" s="83"/>
      <c r="L917" s="81"/>
      <c r="M917" s="81"/>
    </row>
    <row r="918" spans="1:13" x14ac:dyDescent="0.15">
      <c r="A918" s="113"/>
      <c r="B918" s="114"/>
      <c r="C918" s="110"/>
      <c r="D918" s="110"/>
      <c r="E918" s="83"/>
      <c r="F918" s="83"/>
      <c r="G918" s="83"/>
      <c r="H918" s="83"/>
      <c r="I918" s="81"/>
      <c r="J918" s="83"/>
      <c r="K918" s="83"/>
      <c r="L918" s="81"/>
      <c r="M918" s="81"/>
    </row>
    <row r="919" spans="1:13" x14ac:dyDescent="0.15">
      <c r="A919" s="113"/>
      <c r="B919" s="114"/>
      <c r="C919" s="110"/>
      <c r="D919" s="110"/>
      <c r="E919" s="83"/>
      <c r="F919" s="83"/>
      <c r="G919" s="83"/>
      <c r="H919" s="83"/>
      <c r="I919" s="81"/>
      <c r="J919" s="83"/>
      <c r="K919" s="83"/>
      <c r="L919" s="81"/>
      <c r="M919" s="81"/>
    </row>
    <row r="920" spans="1:13" x14ac:dyDescent="0.15">
      <c r="A920" s="113"/>
      <c r="B920" s="114"/>
      <c r="C920" s="110"/>
      <c r="D920" s="110"/>
      <c r="E920" s="83"/>
      <c r="F920" s="83"/>
      <c r="G920" s="83"/>
      <c r="H920" s="83"/>
      <c r="I920" s="81"/>
      <c r="J920" s="83"/>
      <c r="K920" s="83"/>
      <c r="L920" s="81"/>
      <c r="M920" s="81"/>
    </row>
    <row r="921" spans="1:13" x14ac:dyDescent="0.15">
      <c r="A921" s="113"/>
      <c r="B921" s="114"/>
      <c r="C921" s="110"/>
      <c r="D921" s="110"/>
      <c r="E921" s="83"/>
      <c r="F921" s="83"/>
      <c r="G921" s="83"/>
      <c r="H921" s="83"/>
      <c r="I921" s="81"/>
      <c r="J921" s="83"/>
      <c r="K921" s="83"/>
      <c r="L921" s="81"/>
      <c r="M921" s="81"/>
    </row>
    <row r="922" spans="1:13" x14ac:dyDescent="0.15">
      <c r="A922" s="113"/>
      <c r="B922" s="114"/>
      <c r="C922" s="110"/>
      <c r="D922" s="110"/>
      <c r="E922" s="83"/>
      <c r="F922" s="83"/>
      <c r="G922" s="83"/>
      <c r="H922" s="83"/>
      <c r="I922" s="81"/>
      <c r="J922" s="83"/>
      <c r="K922" s="83"/>
      <c r="L922" s="81"/>
      <c r="M922" s="81"/>
    </row>
    <row r="923" spans="1:13" x14ac:dyDescent="0.15">
      <c r="A923" s="113"/>
      <c r="B923" s="114"/>
      <c r="C923" s="110"/>
      <c r="D923" s="110"/>
      <c r="E923" s="83"/>
      <c r="F923" s="83"/>
      <c r="G923" s="83"/>
      <c r="H923" s="83"/>
      <c r="I923" s="81"/>
      <c r="J923" s="83"/>
      <c r="K923" s="83"/>
      <c r="L923" s="81"/>
      <c r="M923" s="81"/>
    </row>
    <row r="924" spans="1:13" x14ac:dyDescent="0.15">
      <c r="A924" s="113"/>
      <c r="B924" s="114"/>
      <c r="C924" s="110"/>
      <c r="D924" s="110"/>
      <c r="E924" s="83"/>
      <c r="F924" s="83"/>
      <c r="G924" s="83"/>
      <c r="H924" s="83"/>
      <c r="I924" s="81"/>
      <c r="J924" s="83"/>
      <c r="K924" s="83"/>
      <c r="L924" s="81"/>
      <c r="M924" s="81"/>
    </row>
    <row r="925" spans="1:13" x14ac:dyDescent="0.15">
      <c r="A925" s="113"/>
      <c r="B925" s="114"/>
      <c r="C925" s="110"/>
      <c r="D925" s="110"/>
      <c r="E925" s="83"/>
      <c r="F925" s="83"/>
      <c r="G925" s="83"/>
      <c r="H925" s="83"/>
      <c r="I925" s="81"/>
      <c r="J925" s="83"/>
      <c r="K925" s="83"/>
      <c r="L925" s="81"/>
      <c r="M925" s="81"/>
    </row>
    <row r="926" spans="1:13" x14ac:dyDescent="0.15">
      <c r="A926" s="113"/>
      <c r="B926" s="114"/>
      <c r="C926" s="110"/>
      <c r="D926" s="110"/>
      <c r="E926" s="83"/>
      <c r="F926" s="83"/>
      <c r="G926" s="83"/>
      <c r="H926" s="83"/>
      <c r="I926" s="81"/>
      <c r="J926" s="83"/>
      <c r="K926" s="83"/>
      <c r="L926" s="81"/>
      <c r="M926" s="81"/>
    </row>
    <row r="927" spans="1:13" x14ac:dyDescent="0.15">
      <c r="A927" s="113"/>
      <c r="B927" s="114"/>
      <c r="C927" s="110"/>
      <c r="D927" s="110"/>
      <c r="E927" s="83"/>
      <c r="F927" s="83"/>
      <c r="G927" s="83"/>
      <c r="H927" s="83"/>
      <c r="I927" s="81"/>
      <c r="J927" s="83"/>
      <c r="K927" s="83"/>
      <c r="L927" s="81"/>
      <c r="M927" s="81"/>
    </row>
    <row r="928" spans="1:13" x14ac:dyDescent="0.15">
      <c r="A928" s="113"/>
      <c r="B928" s="114"/>
      <c r="C928" s="110"/>
      <c r="D928" s="110"/>
      <c r="E928" s="83"/>
      <c r="F928" s="83"/>
      <c r="G928" s="83"/>
      <c r="H928" s="83"/>
      <c r="I928" s="81"/>
      <c r="J928" s="83"/>
      <c r="K928" s="83"/>
      <c r="L928" s="81"/>
      <c r="M928" s="81"/>
    </row>
    <row r="929" spans="1:13" x14ac:dyDescent="0.15">
      <c r="A929" s="113"/>
      <c r="B929" s="114"/>
      <c r="C929" s="110"/>
      <c r="D929" s="110"/>
      <c r="E929" s="83"/>
      <c r="F929" s="83"/>
      <c r="G929" s="83"/>
      <c r="H929" s="83"/>
      <c r="I929" s="81"/>
      <c r="J929" s="83"/>
      <c r="K929" s="83"/>
      <c r="L929" s="81"/>
      <c r="M929" s="81"/>
    </row>
    <row r="930" spans="1:13" x14ac:dyDescent="0.15">
      <c r="A930" s="113"/>
      <c r="B930" s="114"/>
      <c r="C930" s="110"/>
      <c r="D930" s="110"/>
      <c r="E930" s="83"/>
      <c r="F930" s="83"/>
      <c r="G930" s="83"/>
      <c r="H930" s="83"/>
      <c r="I930" s="81"/>
      <c r="J930" s="83"/>
      <c r="K930" s="83"/>
      <c r="L930" s="81"/>
      <c r="M930" s="81"/>
    </row>
    <row r="931" spans="1:13" x14ac:dyDescent="0.15">
      <c r="A931" s="113"/>
      <c r="B931" s="114"/>
      <c r="C931" s="110"/>
      <c r="D931" s="110"/>
      <c r="E931" s="83"/>
      <c r="F931" s="83"/>
      <c r="G931" s="83"/>
      <c r="H931" s="83"/>
      <c r="I931" s="81"/>
      <c r="J931" s="83"/>
      <c r="K931" s="83"/>
      <c r="L931" s="81"/>
      <c r="M931" s="81"/>
    </row>
    <row r="932" spans="1:13" x14ac:dyDescent="0.15">
      <c r="A932" s="113"/>
      <c r="B932" s="114"/>
      <c r="C932" s="110"/>
      <c r="D932" s="110"/>
      <c r="E932" s="83"/>
      <c r="F932" s="83"/>
      <c r="G932" s="83"/>
      <c r="H932" s="83"/>
      <c r="I932" s="81"/>
      <c r="J932" s="83"/>
      <c r="K932" s="83"/>
      <c r="L932" s="81"/>
      <c r="M932" s="81"/>
    </row>
    <row r="933" spans="1:13" x14ac:dyDescent="0.15">
      <c r="A933" s="113"/>
      <c r="B933" s="114"/>
      <c r="C933" s="110"/>
      <c r="D933" s="110"/>
      <c r="E933" s="83"/>
      <c r="F933" s="83"/>
      <c r="G933" s="83"/>
      <c r="H933" s="83"/>
      <c r="I933" s="81"/>
      <c r="J933" s="83"/>
      <c r="K933" s="83"/>
      <c r="L933" s="81"/>
      <c r="M933" s="81"/>
    </row>
    <row r="934" spans="1:13" x14ac:dyDescent="0.15">
      <c r="A934" s="113"/>
      <c r="B934" s="114"/>
      <c r="C934" s="110"/>
      <c r="D934" s="110"/>
      <c r="E934" s="83"/>
      <c r="F934" s="83"/>
      <c r="G934" s="83"/>
      <c r="H934" s="83"/>
      <c r="I934" s="81"/>
      <c r="J934" s="83"/>
      <c r="K934" s="83"/>
      <c r="L934" s="81"/>
      <c r="M934" s="81"/>
    </row>
    <row r="935" spans="1:13" x14ac:dyDescent="0.15">
      <c r="A935" s="113"/>
      <c r="B935" s="114"/>
      <c r="C935" s="110"/>
      <c r="D935" s="110"/>
      <c r="E935" s="83"/>
      <c r="F935" s="83"/>
      <c r="G935" s="83"/>
      <c r="H935" s="83"/>
      <c r="I935" s="81"/>
      <c r="J935" s="83"/>
      <c r="K935" s="83"/>
      <c r="L935" s="81"/>
      <c r="M935" s="81"/>
    </row>
    <row r="936" spans="1:13" x14ac:dyDescent="0.15">
      <c r="A936" s="113"/>
      <c r="B936" s="114"/>
      <c r="C936" s="110"/>
      <c r="D936" s="110"/>
      <c r="E936" s="83"/>
      <c r="F936" s="83"/>
      <c r="G936" s="83"/>
      <c r="H936" s="83"/>
      <c r="I936" s="81"/>
      <c r="J936" s="83"/>
      <c r="K936" s="83"/>
      <c r="L936" s="81"/>
      <c r="M936" s="81"/>
    </row>
    <row r="937" spans="1:13" x14ac:dyDescent="0.15">
      <c r="A937" s="113"/>
      <c r="B937" s="114"/>
      <c r="C937" s="110"/>
      <c r="D937" s="110"/>
      <c r="E937" s="83"/>
      <c r="F937" s="83"/>
      <c r="G937" s="83"/>
      <c r="H937" s="83"/>
      <c r="I937" s="81"/>
      <c r="J937" s="83"/>
      <c r="K937" s="83"/>
      <c r="L937" s="81"/>
      <c r="M937" s="81"/>
    </row>
    <row r="938" spans="1:13" x14ac:dyDescent="0.15">
      <c r="A938" s="113"/>
      <c r="B938" s="114"/>
      <c r="C938" s="110"/>
      <c r="D938" s="110"/>
      <c r="E938" s="83"/>
      <c r="F938" s="83"/>
      <c r="G938" s="83"/>
      <c r="H938" s="83"/>
      <c r="I938" s="81"/>
      <c r="J938" s="83"/>
      <c r="K938" s="83"/>
      <c r="L938" s="81"/>
      <c r="M938" s="81"/>
    </row>
    <row r="939" spans="1:13" x14ac:dyDescent="0.15">
      <c r="A939" s="113"/>
      <c r="B939" s="114"/>
      <c r="C939" s="110"/>
      <c r="D939" s="110"/>
      <c r="E939" s="83"/>
      <c r="F939" s="83"/>
      <c r="G939" s="83"/>
      <c r="H939" s="83"/>
      <c r="I939" s="81"/>
      <c r="J939" s="83"/>
      <c r="K939" s="83"/>
      <c r="L939" s="81"/>
      <c r="M939" s="81"/>
    </row>
    <row r="940" spans="1:13" x14ac:dyDescent="0.15">
      <c r="A940" s="113"/>
      <c r="B940" s="114"/>
      <c r="C940" s="110"/>
      <c r="D940" s="110"/>
      <c r="E940" s="83"/>
      <c r="F940" s="83"/>
      <c r="G940" s="83"/>
      <c r="H940" s="83"/>
      <c r="I940" s="81"/>
      <c r="J940" s="83"/>
      <c r="K940" s="83"/>
      <c r="L940" s="81"/>
      <c r="M940" s="81"/>
    </row>
    <row r="941" spans="1:13" x14ac:dyDescent="0.15">
      <c r="A941" s="113"/>
      <c r="B941" s="114"/>
      <c r="C941" s="110"/>
      <c r="D941" s="110"/>
      <c r="E941" s="83"/>
      <c r="F941" s="83"/>
      <c r="G941" s="83"/>
      <c r="H941" s="83"/>
      <c r="I941" s="81"/>
      <c r="J941" s="83"/>
      <c r="K941" s="83"/>
      <c r="L941" s="81"/>
      <c r="M941" s="81"/>
    </row>
    <row r="942" spans="1:13" x14ac:dyDescent="0.15">
      <c r="A942" s="113"/>
      <c r="B942" s="114"/>
      <c r="C942" s="110"/>
      <c r="D942" s="110"/>
      <c r="E942" s="83"/>
      <c r="F942" s="83"/>
      <c r="G942" s="83"/>
      <c r="H942" s="83"/>
      <c r="I942" s="81"/>
      <c r="J942" s="83"/>
      <c r="K942" s="83"/>
      <c r="L942" s="81"/>
      <c r="M942" s="81"/>
    </row>
    <row r="943" spans="1:13" x14ac:dyDescent="0.15">
      <c r="A943" s="113"/>
      <c r="B943" s="114"/>
      <c r="C943" s="110"/>
      <c r="D943" s="110"/>
      <c r="E943" s="83"/>
      <c r="F943" s="83"/>
      <c r="G943" s="83"/>
      <c r="H943" s="83"/>
      <c r="I943" s="81"/>
      <c r="J943" s="83"/>
      <c r="K943" s="83"/>
      <c r="L943" s="81"/>
      <c r="M943" s="81"/>
    </row>
    <row r="944" spans="1:13" x14ac:dyDescent="0.15">
      <c r="A944" s="113"/>
      <c r="B944" s="114"/>
      <c r="C944" s="110"/>
      <c r="D944" s="110"/>
      <c r="E944" s="83"/>
      <c r="F944" s="83"/>
      <c r="G944" s="83"/>
      <c r="H944" s="83"/>
      <c r="I944" s="81"/>
      <c r="J944" s="83"/>
      <c r="K944" s="83"/>
      <c r="L944" s="81"/>
      <c r="M944" s="81"/>
    </row>
    <row r="945" spans="1:13" x14ac:dyDescent="0.15">
      <c r="A945" s="113"/>
      <c r="B945" s="114"/>
      <c r="C945" s="110"/>
      <c r="D945" s="110"/>
      <c r="E945" s="83"/>
      <c r="F945" s="83"/>
      <c r="G945" s="83"/>
      <c r="H945" s="83"/>
      <c r="I945" s="81"/>
      <c r="J945" s="83"/>
      <c r="K945" s="83"/>
      <c r="L945" s="81"/>
      <c r="M945" s="81"/>
    </row>
    <row r="946" spans="1:13" x14ac:dyDescent="0.15">
      <c r="A946" s="113"/>
      <c r="B946" s="114"/>
      <c r="C946" s="110"/>
      <c r="D946" s="110"/>
      <c r="E946" s="83"/>
      <c r="F946" s="83"/>
      <c r="G946" s="83"/>
      <c r="H946" s="83"/>
      <c r="I946" s="81"/>
      <c r="J946" s="83"/>
      <c r="K946" s="83"/>
      <c r="L946" s="81"/>
      <c r="M946" s="81"/>
    </row>
    <row r="947" spans="1:13" x14ac:dyDescent="0.15">
      <c r="A947" s="113"/>
      <c r="B947" s="114"/>
      <c r="C947" s="110"/>
      <c r="D947" s="110"/>
      <c r="E947" s="83"/>
      <c r="F947" s="83"/>
      <c r="G947" s="83"/>
      <c r="H947" s="83"/>
      <c r="I947" s="81"/>
      <c r="J947" s="83"/>
      <c r="K947" s="83"/>
      <c r="L947" s="81"/>
      <c r="M947" s="81"/>
    </row>
    <row r="948" spans="1:13" x14ac:dyDescent="0.15">
      <c r="A948" s="113"/>
      <c r="B948" s="114"/>
      <c r="C948" s="110"/>
      <c r="D948" s="110"/>
      <c r="E948" s="83"/>
      <c r="F948" s="83"/>
      <c r="G948" s="83"/>
      <c r="H948" s="83"/>
      <c r="I948" s="81"/>
      <c r="J948" s="83"/>
      <c r="K948" s="83"/>
      <c r="L948" s="81"/>
      <c r="M948" s="81"/>
    </row>
    <row r="949" spans="1:13" x14ac:dyDescent="0.15">
      <c r="A949" s="113"/>
      <c r="B949" s="114"/>
      <c r="C949" s="110"/>
      <c r="D949" s="110"/>
      <c r="E949" s="83"/>
      <c r="F949" s="83"/>
      <c r="G949" s="83"/>
      <c r="H949" s="83"/>
      <c r="I949" s="81"/>
      <c r="J949" s="83"/>
      <c r="K949" s="83"/>
      <c r="L949" s="81"/>
      <c r="M949" s="81"/>
    </row>
    <row r="950" spans="1:13" x14ac:dyDescent="0.15">
      <c r="A950" s="113"/>
      <c r="B950" s="114"/>
      <c r="C950" s="110"/>
      <c r="D950" s="110"/>
      <c r="E950" s="83"/>
      <c r="F950" s="83"/>
      <c r="G950" s="83"/>
      <c r="H950" s="83"/>
      <c r="I950" s="81"/>
      <c r="J950" s="83"/>
      <c r="K950" s="83"/>
      <c r="L950" s="81"/>
      <c r="M950" s="81"/>
    </row>
    <row r="951" spans="1:13" x14ac:dyDescent="0.15">
      <c r="A951" s="113"/>
      <c r="B951" s="114"/>
      <c r="C951" s="110"/>
      <c r="D951" s="110"/>
      <c r="E951" s="83"/>
      <c r="F951" s="83"/>
      <c r="G951" s="83"/>
      <c r="H951" s="83"/>
      <c r="I951" s="81"/>
      <c r="J951" s="83"/>
      <c r="K951" s="83"/>
      <c r="L951" s="81"/>
      <c r="M951" s="81"/>
    </row>
    <row r="952" spans="1:13" x14ac:dyDescent="0.15">
      <c r="A952" s="113"/>
      <c r="B952" s="114"/>
      <c r="C952" s="110"/>
      <c r="D952" s="110"/>
      <c r="E952" s="83"/>
      <c r="F952" s="83"/>
      <c r="G952" s="83"/>
      <c r="H952" s="83"/>
      <c r="I952" s="81"/>
      <c r="J952" s="83"/>
      <c r="K952" s="83"/>
      <c r="L952" s="81"/>
      <c r="M952" s="81"/>
    </row>
    <row r="953" spans="1:13" x14ac:dyDescent="0.15">
      <c r="A953" s="113"/>
      <c r="B953" s="114"/>
      <c r="C953" s="110"/>
      <c r="D953" s="110"/>
      <c r="E953" s="83"/>
      <c r="F953" s="83"/>
      <c r="G953" s="83"/>
      <c r="H953" s="83"/>
      <c r="I953" s="81"/>
      <c r="J953" s="83"/>
      <c r="K953" s="83"/>
      <c r="L953" s="81"/>
      <c r="M953" s="81"/>
    </row>
    <row r="954" spans="1:13" x14ac:dyDescent="0.15">
      <c r="A954" s="113"/>
      <c r="B954" s="114"/>
      <c r="C954" s="110"/>
      <c r="D954" s="110"/>
      <c r="E954" s="83"/>
      <c r="F954" s="83"/>
      <c r="G954" s="83"/>
      <c r="H954" s="83"/>
      <c r="I954" s="81"/>
      <c r="J954" s="83"/>
      <c r="K954" s="83"/>
      <c r="L954" s="81"/>
      <c r="M954" s="81"/>
    </row>
    <row r="955" spans="1:13" x14ac:dyDescent="0.15">
      <c r="A955" s="113"/>
      <c r="B955" s="114"/>
      <c r="C955" s="110"/>
      <c r="D955" s="110"/>
      <c r="E955" s="83"/>
      <c r="F955" s="83"/>
      <c r="G955" s="83"/>
      <c r="H955" s="83"/>
      <c r="I955" s="81"/>
      <c r="J955" s="83"/>
      <c r="K955" s="83"/>
      <c r="L955" s="81"/>
      <c r="M955" s="81"/>
    </row>
    <row r="956" spans="1:13" x14ac:dyDescent="0.15">
      <c r="A956" s="113"/>
      <c r="B956" s="114"/>
      <c r="C956" s="110"/>
      <c r="D956" s="110"/>
      <c r="E956" s="83"/>
      <c r="F956" s="83"/>
      <c r="G956" s="83"/>
      <c r="H956" s="83"/>
      <c r="I956" s="81"/>
      <c r="J956" s="83"/>
      <c r="K956" s="83"/>
      <c r="L956" s="81"/>
      <c r="M956" s="81"/>
    </row>
    <row r="957" spans="1:13" x14ac:dyDescent="0.15">
      <c r="A957" s="113"/>
      <c r="B957" s="114"/>
      <c r="C957" s="110"/>
      <c r="D957" s="110"/>
      <c r="E957" s="83"/>
      <c r="F957" s="83"/>
      <c r="G957" s="83"/>
      <c r="H957" s="83"/>
      <c r="I957" s="81"/>
      <c r="J957" s="83"/>
      <c r="K957" s="83"/>
      <c r="L957" s="81"/>
      <c r="M957" s="81"/>
    </row>
    <row r="958" spans="1:13" x14ac:dyDescent="0.15">
      <c r="A958" s="113"/>
      <c r="B958" s="114"/>
      <c r="C958" s="110"/>
      <c r="D958" s="110"/>
      <c r="E958" s="83"/>
      <c r="F958" s="83"/>
      <c r="G958" s="83"/>
      <c r="H958" s="83"/>
      <c r="I958" s="81"/>
      <c r="J958" s="83"/>
      <c r="K958" s="83"/>
      <c r="L958" s="81"/>
      <c r="M958" s="81"/>
    </row>
    <row r="959" spans="1:13" x14ac:dyDescent="0.15">
      <c r="A959" s="113"/>
      <c r="B959" s="114"/>
      <c r="C959" s="110"/>
      <c r="D959" s="110"/>
      <c r="E959" s="83"/>
      <c r="F959" s="83"/>
      <c r="G959" s="83"/>
      <c r="H959" s="83"/>
      <c r="I959" s="81"/>
      <c r="J959" s="83"/>
      <c r="K959" s="83"/>
      <c r="L959" s="81"/>
      <c r="M959" s="81"/>
    </row>
    <row r="960" spans="1:13" x14ac:dyDescent="0.15">
      <c r="A960" s="113"/>
      <c r="B960" s="114"/>
      <c r="C960" s="110"/>
      <c r="D960" s="110"/>
      <c r="E960" s="83"/>
      <c r="F960" s="83"/>
      <c r="G960" s="83"/>
      <c r="H960" s="83"/>
      <c r="I960" s="81"/>
      <c r="J960" s="83"/>
      <c r="K960" s="83"/>
      <c r="L960" s="81"/>
      <c r="M960" s="81"/>
    </row>
    <row r="961" spans="1:13" x14ac:dyDescent="0.15">
      <c r="A961" s="113"/>
      <c r="B961" s="114"/>
      <c r="C961" s="110"/>
      <c r="D961" s="110"/>
      <c r="E961" s="83"/>
      <c r="F961" s="83"/>
      <c r="G961" s="83"/>
      <c r="H961" s="83"/>
      <c r="I961" s="81"/>
      <c r="J961" s="83"/>
      <c r="K961" s="83"/>
      <c r="L961" s="81"/>
      <c r="M961" s="81"/>
    </row>
    <row r="962" spans="1:13" x14ac:dyDescent="0.15">
      <c r="A962" s="113"/>
      <c r="B962" s="114"/>
      <c r="C962" s="110"/>
      <c r="D962" s="110"/>
      <c r="E962" s="83"/>
      <c r="F962" s="83"/>
      <c r="G962" s="83"/>
      <c r="H962" s="83"/>
      <c r="I962" s="81"/>
      <c r="J962" s="83"/>
      <c r="K962" s="83"/>
      <c r="L962" s="81"/>
      <c r="M962" s="81"/>
    </row>
    <row r="963" spans="1:13" x14ac:dyDescent="0.15">
      <c r="A963" s="113"/>
      <c r="B963" s="114"/>
      <c r="C963" s="110"/>
      <c r="D963" s="110"/>
      <c r="E963" s="83"/>
      <c r="F963" s="83"/>
      <c r="G963" s="83"/>
      <c r="H963" s="83"/>
      <c r="I963" s="81"/>
      <c r="J963" s="83"/>
      <c r="K963" s="83"/>
      <c r="L963" s="81"/>
      <c r="M963" s="81"/>
    </row>
    <row r="964" spans="1:13" x14ac:dyDescent="0.15">
      <c r="A964" s="113"/>
      <c r="B964" s="114"/>
      <c r="C964" s="110"/>
      <c r="D964" s="110"/>
      <c r="E964" s="83"/>
      <c r="F964" s="83"/>
      <c r="G964" s="83"/>
      <c r="H964" s="83"/>
      <c r="I964" s="81"/>
      <c r="J964" s="83"/>
      <c r="K964" s="83"/>
      <c r="L964" s="81"/>
      <c r="M964" s="81"/>
    </row>
    <row r="965" spans="1:13" x14ac:dyDescent="0.15">
      <c r="A965" s="113"/>
      <c r="B965" s="114"/>
      <c r="C965" s="110"/>
      <c r="D965" s="110"/>
      <c r="E965" s="83"/>
      <c r="F965" s="83"/>
      <c r="G965" s="83"/>
      <c r="H965" s="83"/>
      <c r="I965" s="81"/>
      <c r="J965" s="83"/>
      <c r="K965" s="83"/>
      <c r="L965" s="81"/>
      <c r="M965" s="81"/>
    </row>
    <row r="966" spans="1:13" x14ac:dyDescent="0.15">
      <c r="A966" s="113"/>
      <c r="B966" s="114"/>
      <c r="C966" s="110"/>
      <c r="D966" s="110"/>
      <c r="E966" s="83"/>
      <c r="F966" s="83"/>
      <c r="G966" s="83"/>
      <c r="H966" s="83"/>
      <c r="I966" s="81"/>
      <c r="J966" s="83"/>
      <c r="K966" s="83"/>
      <c r="L966" s="81"/>
      <c r="M966" s="81"/>
    </row>
    <row r="967" spans="1:13" x14ac:dyDescent="0.15">
      <c r="A967" s="113"/>
      <c r="B967" s="114"/>
      <c r="C967" s="110"/>
      <c r="D967" s="110"/>
      <c r="E967" s="83"/>
      <c r="F967" s="83"/>
      <c r="G967" s="83"/>
      <c r="H967" s="83"/>
      <c r="I967" s="81"/>
      <c r="J967" s="83"/>
      <c r="K967" s="83"/>
      <c r="L967" s="81"/>
      <c r="M967" s="81"/>
    </row>
    <row r="968" spans="1:13" x14ac:dyDescent="0.15">
      <c r="A968" s="113"/>
      <c r="B968" s="114"/>
      <c r="C968" s="110"/>
      <c r="D968" s="110"/>
      <c r="E968" s="83"/>
      <c r="F968" s="83"/>
      <c r="G968" s="83"/>
      <c r="H968" s="83"/>
      <c r="I968" s="81"/>
      <c r="J968" s="83"/>
      <c r="K968" s="83"/>
      <c r="L968" s="81"/>
      <c r="M968" s="81"/>
    </row>
    <row r="969" spans="1:13" x14ac:dyDescent="0.15">
      <c r="A969" s="113"/>
      <c r="B969" s="114"/>
      <c r="C969" s="110"/>
      <c r="D969" s="110"/>
      <c r="E969" s="83"/>
      <c r="F969" s="83"/>
      <c r="G969" s="83"/>
      <c r="H969" s="83"/>
      <c r="I969" s="81"/>
      <c r="J969" s="83"/>
      <c r="K969" s="83"/>
      <c r="L969" s="81"/>
      <c r="M969" s="81"/>
    </row>
    <row r="970" spans="1:13" x14ac:dyDescent="0.15">
      <c r="A970" s="113"/>
      <c r="B970" s="114"/>
      <c r="C970" s="110"/>
      <c r="D970" s="110"/>
      <c r="E970" s="83"/>
      <c r="F970" s="83"/>
      <c r="G970" s="83"/>
      <c r="H970" s="83"/>
      <c r="I970" s="81"/>
      <c r="J970" s="83"/>
      <c r="K970" s="83"/>
      <c r="L970" s="81"/>
      <c r="M970" s="81"/>
    </row>
    <row r="971" spans="1:13" x14ac:dyDescent="0.15">
      <c r="A971" s="113"/>
      <c r="B971" s="114"/>
      <c r="C971" s="110"/>
      <c r="D971" s="110"/>
      <c r="E971" s="83"/>
      <c r="F971" s="83"/>
      <c r="G971" s="83"/>
      <c r="H971" s="83"/>
      <c r="I971" s="81"/>
      <c r="J971" s="83"/>
      <c r="K971" s="83"/>
      <c r="L971" s="81"/>
      <c r="M971" s="81"/>
    </row>
    <row r="972" spans="1:13" x14ac:dyDescent="0.15">
      <c r="A972" s="113"/>
      <c r="B972" s="114"/>
      <c r="C972" s="110"/>
      <c r="D972" s="110"/>
      <c r="E972" s="83"/>
      <c r="F972" s="83"/>
      <c r="G972" s="83"/>
      <c r="H972" s="83"/>
      <c r="I972" s="81"/>
      <c r="J972" s="83"/>
      <c r="K972" s="83"/>
      <c r="L972" s="81"/>
      <c r="M972" s="81"/>
    </row>
    <row r="973" spans="1:13" x14ac:dyDescent="0.15">
      <c r="A973" s="113"/>
      <c r="B973" s="114"/>
      <c r="C973" s="110"/>
      <c r="D973" s="110"/>
      <c r="E973" s="83"/>
      <c r="F973" s="83"/>
      <c r="G973" s="83"/>
      <c r="H973" s="83"/>
      <c r="I973" s="81"/>
      <c r="J973" s="83"/>
      <c r="K973" s="83"/>
      <c r="L973" s="81"/>
      <c r="M973" s="81"/>
    </row>
    <row r="974" spans="1:13" x14ac:dyDescent="0.15">
      <c r="A974" s="113"/>
      <c r="B974" s="114"/>
      <c r="C974" s="110"/>
      <c r="D974" s="110"/>
      <c r="E974" s="83"/>
      <c r="F974" s="83"/>
      <c r="G974" s="83"/>
      <c r="H974" s="83"/>
      <c r="I974" s="81"/>
      <c r="J974" s="83"/>
      <c r="K974" s="83"/>
      <c r="L974" s="81"/>
      <c r="M974" s="81"/>
    </row>
    <row r="975" spans="1:13" x14ac:dyDescent="0.15">
      <c r="A975" s="113"/>
      <c r="B975" s="114"/>
      <c r="C975" s="110"/>
      <c r="D975" s="110"/>
      <c r="E975" s="83"/>
      <c r="F975" s="83"/>
      <c r="G975" s="83"/>
      <c r="H975" s="83"/>
      <c r="I975" s="81"/>
      <c r="J975" s="83"/>
      <c r="K975" s="83"/>
      <c r="L975" s="81"/>
      <c r="M975" s="81"/>
    </row>
    <row r="976" spans="1:13" x14ac:dyDescent="0.15">
      <c r="A976" s="113"/>
      <c r="B976" s="114"/>
      <c r="C976" s="110"/>
      <c r="D976" s="110"/>
      <c r="E976" s="83"/>
      <c r="F976" s="83"/>
      <c r="G976" s="83"/>
      <c r="H976" s="83"/>
      <c r="I976" s="81"/>
      <c r="J976" s="83"/>
      <c r="K976" s="83"/>
      <c r="L976" s="81"/>
      <c r="M976" s="81"/>
    </row>
    <row r="977" spans="1:13" x14ac:dyDescent="0.15">
      <c r="A977" s="113"/>
      <c r="B977" s="114"/>
      <c r="C977" s="110"/>
      <c r="D977" s="110"/>
      <c r="E977" s="83"/>
      <c r="F977" s="83"/>
      <c r="G977" s="83"/>
      <c r="H977" s="83"/>
      <c r="I977" s="81"/>
      <c r="J977" s="83"/>
      <c r="K977" s="83"/>
      <c r="L977" s="81"/>
      <c r="M977" s="81"/>
    </row>
    <row r="978" spans="1:13" x14ac:dyDescent="0.15">
      <c r="A978" s="113"/>
      <c r="B978" s="114"/>
      <c r="C978" s="110"/>
      <c r="D978" s="110"/>
      <c r="E978" s="83"/>
      <c r="F978" s="83"/>
      <c r="G978" s="83"/>
      <c r="H978" s="83"/>
      <c r="I978" s="81"/>
      <c r="J978" s="83"/>
      <c r="K978" s="83"/>
      <c r="L978" s="81"/>
      <c r="M978" s="81"/>
    </row>
    <row r="979" spans="1:13" x14ac:dyDescent="0.15">
      <c r="A979" s="113"/>
      <c r="B979" s="114"/>
      <c r="C979" s="110"/>
      <c r="D979" s="110"/>
      <c r="E979" s="83"/>
      <c r="F979" s="83"/>
      <c r="G979" s="83"/>
      <c r="H979" s="83"/>
      <c r="I979" s="81"/>
      <c r="J979" s="83"/>
      <c r="K979" s="83"/>
      <c r="L979" s="81"/>
      <c r="M979" s="81"/>
    </row>
    <row r="980" spans="1:13" x14ac:dyDescent="0.15">
      <c r="A980" s="113"/>
      <c r="B980" s="114"/>
      <c r="C980" s="110"/>
      <c r="D980" s="110"/>
      <c r="E980" s="83"/>
      <c r="F980" s="83"/>
      <c r="G980" s="83"/>
      <c r="H980" s="83"/>
      <c r="I980" s="81"/>
      <c r="J980" s="83"/>
      <c r="K980" s="83"/>
      <c r="L980" s="81"/>
      <c r="M980" s="81"/>
    </row>
    <row r="981" spans="1:13" x14ac:dyDescent="0.15">
      <c r="A981" s="113"/>
      <c r="B981" s="114"/>
      <c r="C981" s="110"/>
      <c r="D981" s="110"/>
      <c r="E981" s="83"/>
      <c r="F981" s="83"/>
      <c r="G981" s="83"/>
      <c r="H981" s="83"/>
      <c r="I981" s="81"/>
      <c r="J981" s="83"/>
      <c r="K981" s="83"/>
      <c r="L981" s="81"/>
      <c r="M981" s="81"/>
    </row>
    <row r="982" spans="1:13" x14ac:dyDescent="0.15">
      <c r="A982" s="113"/>
      <c r="B982" s="114"/>
      <c r="C982" s="110"/>
      <c r="D982" s="110"/>
      <c r="E982" s="83"/>
      <c r="F982" s="83"/>
      <c r="G982" s="83"/>
      <c r="H982" s="83"/>
      <c r="I982" s="81"/>
      <c r="J982" s="83"/>
      <c r="K982" s="83"/>
      <c r="L982" s="81"/>
      <c r="M982" s="81"/>
    </row>
    <row r="983" spans="1:13" x14ac:dyDescent="0.15">
      <c r="A983" s="113"/>
      <c r="B983" s="114"/>
      <c r="C983" s="110"/>
      <c r="D983" s="110"/>
      <c r="E983" s="83"/>
      <c r="F983" s="83"/>
      <c r="G983" s="83"/>
      <c r="H983" s="83"/>
      <c r="I983" s="81"/>
      <c r="J983" s="83"/>
      <c r="K983" s="83"/>
      <c r="L983" s="81"/>
      <c r="M983" s="81"/>
    </row>
    <row r="984" spans="1:13" x14ac:dyDescent="0.15">
      <c r="A984" s="113"/>
      <c r="B984" s="114"/>
      <c r="C984" s="110"/>
      <c r="D984" s="110"/>
      <c r="E984" s="83"/>
      <c r="F984" s="83"/>
      <c r="G984" s="83"/>
      <c r="H984" s="83"/>
      <c r="I984" s="81"/>
      <c r="J984" s="83"/>
      <c r="K984" s="83"/>
      <c r="L984" s="81"/>
      <c r="M984" s="81"/>
    </row>
    <row r="985" spans="1:13" x14ac:dyDescent="0.15">
      <c r="A985" s="113"/>
      <c r="B985" s="114"/>
      <c r="C985" s="110"/>
      <c r="D985" s="110"/>
      <c r="E985" s="83"/>
      <c r="F985" s="83"/>
      <c r="G985" s="83"/>
      <c r="H985" s="83"/>
      <c r="I985" s="81"/>
      <c r="J985" s="83"/>
      <c r="K985" s="83"/>
      <c r="L985" s="81"/>
      <c r="M985" s="81"/>
    </row>
    <row r="986" spans="1:13" x14ac:dyDescent="0.15">
      <c r="A986" s="113"/>
      <c r="B986" s="114"/>
      <c r="C986" s="110"/>
      <c r="D986" s="110"/>
      <c r="E986" s="83"/>
      <c r="F986" s="83"/>
      <c r="G986" s="83"/>
      <c r="H986" s="83"/>
      <c r="I986" s="81"/>
      <c r="J986" s="83"/>
      <c r="K986" s="83"/>
      <c r="L986" s="81"/>
      <c r="M986" s="81"/>
    </row>
    <row r="987" spans="1:13" x14ac:dyDescent="0.15">
      <c r="A987" s="113"/>
      <c r="B987" s="114"/>
      <c r="C987" s="110"/>
      <c r="D987" s="110"/>
      <c r="E987" s="83"/>
      <c r="F987" s="83"/>
      <c r="G987" s="83"/>
      <c r="H987" s="83"/>
      <c r="I987" s="81"/>
      <c r="J987" s="83"/>
      <c r="K987" s="83"/>
      <c r="L987" s="81"/>
      <c r="M987" s="81"/>
    </row>
    <row r="988" spans="1:13" x14ac:dyDescent="0.15">
      <c r="A988" s="113"/>
      <c r="B988" s="114"/>
      <c r="C988" s="110"/>
      <c r="D988" s="110"/>
      <c r="E988" s="83"/>
      <c r="F988" s="83"/>
      <c r="G988" s="83"/>
      <c r="H988" s="83"/>
      <c r="I988" s="81"/>
      <c r="J988" s="83"/>
      <c r="K988" s="83"/>
      <c r="L988" s="81"/>
      <c r="M988" s="81"/>
    </row>
    <row r="989" spans="1:13" x14ac:dyDescent="0.15">
      <c r="A989" s="113"/>
      <c r="B989" s="114"/>
      <c r="C989" s="110"/>
      <c r="D989" s="110"/>
      <c r="E989" s="83"/>
      <c r="F989" s="83"/>
      <c r="G989" s="83"/>
      <c r="H989" s="83"/>
      <c r="I989" s="81"/>
      <c r="J989" s="83"/>
      <c r="K989" s="83"/>
      <c r="L989" s="81"/>
      <c r="M989" s="81"/>
    </row>
    <row r="990" spans="1:13" x14ac:dyDescent="0.15">
      <c r="A990" s="113"/>
      <c r="B990" s="114"/>
      <c r="C990" s="110"/>
      <c r="D990" s="110"/>
      <c r="E990" s="83"/>
      <c r="F990" s="83"/>
      <c r="G990" s="83"/>
      <c r="H990" s="83"/>
      <c r="I990" s="81"/>
      <c r="J990" s="83"/>
      <c r="K990" s="83"/>
      <c r="L990" s="81"/>
      <c r="M990" s="81"/>
    </row>
    <row r="991" spans="1:13" x14ac:dyDescent="0.15">
      <c r="A991" s="113"/>
      <c r="B991" s="114"/>
      <c r="C991" s="110"/>
      <c r="D991" s="110"/>
      <c r="E991" s="83"/>
      <c r="F991" s="83"/>
      <c r="G991" s="83"/>
      <c r="H991" s="83"/>
      <c r="I991" s="81"/>
      <c r="J991" s="83"/>
      <c r="K991" s="83"/>
      <c r="L991" s="81"/>
      <c r="M991" s="81"/>
    </row>
    <row r="992" spans="1:13" x14ac:dyDescent="0.15">
      <c r="A992" s="113"/>
      <c r="B992" s="114"/>
      <c r="C992" s="110"/>
      <c r="D992" s="110"/>
      <c r="E992" s="83"/>
      <c r="F992" s="83"/>
      <c r="G992" s="83"/>
      <c r="H992" s="83"/>
      <c r="I992" s="81"/>
      <c r="J992" s="83"/>
      <c r="K992" s="83"/>
      <c r="L992" s="81"/>
      <c r="M992" s="81"/>
    </row>
    <row r="993" spans="1:13" x14ac:dyDescent="0.15">
      <c r="A993" s="113"/>
      <c r="B993" s="114"/>
      <c r="C993" s="110"/>
      <c r="D993" s="110"/>
      <c r="E993" s="83"/>
      <c r="F993" s="83"/>
      <c r="G993" s="83"/>
      <c r="H993" s="83"/>
      <c r="I993" s="81"/>
      <c r="J993" s="83"/>
      <c r="K993" s="83"/>
      <c r="L993" s="81"/>
      <c r="M993" s="81"/>
    </row>
    <row r="994" spans="1:13" x14ac:dyDescent="0.15">
      <c r="A994" s="113"/>
      <c r="B994" s="114"/>
      <c r="C994" s="110"/>
      <c r="D994" s="110"/>
      <c r="E994" s="83"/>
      <c r="F994" s="83"/>
      <c r="G994" s="83"/>
      <c r="H994" s="83"/>
      <c r="I994" s="81"/>
      <c r="J994" s="83"/>
      <c r="K994" s="83"/>
      <c r="L994" s="81"/>
      <c r="M994" s="81"/>
    </row>
    <row r="995" spans="1:13" x14ac:dyDescent="0.15">
      <c r="A995" s="113"/>
      <c r="B995" s="114"/>
      <c r="C995" s="110"/>
      <c r="D995" s="110"/>
      <c r="E995" s="83"/>
      <c r="F995" s="83"/>
      <c r="G995" s="83"/>
      <c r="H995" s="83"/>
      <c r="I995" s="81"/>
      <c r="J995" s="83"/>
      <c r="K995" s="83"/>
      <c r="L995" s="81"/>
      <c r="M995" s="81"/>
    </row>
    <row r="996" spans="1:13" x14ac:dyDescent="0.15">
      <c r="A996" s="113"/>
      <c r="B996" s="114"/>
      <c r="C996" s="110"/>
      <c r="D996" s="110"/>
      <c r="E996" s="83"/>
      <c r="F996" s="83"/>
      <c r="G996" s="83"/>
      <c r="H996" s="83"/>
      <c r="I996" s="81"/>
      <c r="J996" s="83"/>
      <c r="K996" s="83"/>
      <c r="L996" s="81"/>
      <c r="M996" s="81"/>
    </row>
    <row r="997" spans="1:13" x14ac:dyDescent="0.15">
      <c r="A997" s="113"/>
      <c r="B997" s="114"/>
      <c r="C997" s="110"/>
      <c r="D997" s="110"/>
      <c r="E997" s="83"/>
      <c r="F997" s="83"/>
      <c r="G997" s="83"/>
      <c r="H997" s="83"/>
      <c r="I997" s="81"/>
      <c r="J997" s="83"/>
      <c r="K997" s="83"/>
      <c r="L997" s="81"/>
      <c r="M997" s="81"/>
    </row>
    <row r="998" spans="1:13" x14ac:dyDescent="0.15">
      <c r="A998" s="113"/>
      <c r="B998" s="114"/>
      <c r="C998" s="110"/>
      <c r="D998" s="110"/>
      <c r="E998" s="83"/>
      <c r="F998" s="83"/>
      <c r="G998" s="83"/>
      <c r="H998" s="83"/>
      <c r="I998" s="81"/>
      <c r="J998" s="83"/>
      <c r="K998" s="83"/>
      <c r="L998" s="81"/>
      <c r="M998" s="81"/>
    </row>
    <row r="999" spans="1:13" x14ac:dyDescent="0.15">
      <c r="A999" s="113"/>
      <c r="B999" s="114"/>
      <c r="C999" s="110"/>
      <c r="D999" s="110"/>
      <c r="E999" s="83"/>
      <c r="F999" s="83"/>
      <c r="G999" s="83"/>
      <c r="H999" s="83"/>
      <c r="I999" s="81"/>
      <c r="J999" s="83"/>
      <c r="K999" s="83"/>
      <c r="L999" s="81"/>
      <c r="M999" s="81"/>
    </row>
    <row r="1000" spans="1:13" x14ac:dyDescent="0.15">
      <c r="A1000" s="113"/>
      <c r="B1000" s="114"/>
      <c r="C1000" s="110"/>
      <c r="D1000" s="110"/>
      <c r="E1000" s="83"/>
      <c r="F1000" s="83"/>
      <c r="G1000" s="83"/>
      <c r="H1000" s="83"/>
      <c r="I1000" s="81"/>
      <c r="J1000" s="83"/>
      <c r="K1000" s="83"/>
      <c r="L1000" s="81"/>
      <c r="M1000" s="81"/>
    </row>
    <row r="1001" spans="1:13" x14ac:dyDescent="0.15">
      <c r="A1001" s="113"/>
      <c r="B1001" s="114"/>
      <c r="C1001" s="110"/>
      <c r="D1001" s="110"/>
      <c r="E1001" s="83"/>
      <c r="F1001" s="83"/>
      <c r="G1001" s="83"/>
      <c r="H1001" s="83"/>
      <c r="I1001" s="81"/>
      <c r="J1001" s="83"/>
      <c r="K1001" s="83"/>
      <c r="L1001" s="81"/>
      <c r="M1001" s="81"/>
    </row>
    <row r="1002" spans="1:13" x14ac:dyDescent="0.15">
      <c r="A1002" s="113"/>
      <c r="B1002" s="114"/>
      <c r="C1002" s="110"/>
      <c r="D1002" s="110"/>
      <c r="E1002" s="83"/>
      <c r="F1002" s="83"/>
      <c r="G1002" s="83"/>
      <c r="H1002" s="83"/>
      <c r="I1002" s="81"/>
      <c r="J1002" s="83"/>
      <c r="K1002" s="83"/>
      <c r="L1002" s="81"/>
      <c r="M1002" s="81"/>
    </row>
    <row r="1003" spans="1:13" x14ac:dyDescent="0.15">
      <c r="A1003" s="113"/>
      <c r="B1003" s="114"/>
      <c r="C1003" s="110"/>
      <c r="D1003" s="110"/>
      <c r="E1003" s="83"/>
      <c r="F1003" s="83"/>
      <c r="G1003" s="83"/>
      <c r="H1003" s="83"/>
      <c r="I1003" s="81"/>
      <c r="J1003" s="83"/>
      <c r="K1003" s="83"/>
      <c r="L1003" s="81"/>
      <c r="M1003" s="81"/>
    </row>
    <row r="1004" spans="1:13" x14ac:dyDescent="0.15">
      <c r="A1004" s="113"/>
      <c r="B1004" s="114"/>
      <c r="C1004" s="110"/>
      <c r="D1004" s="110"/>
      <c r="E1004" s="83"/>
      <c r="F1004" s="83"/>
      <c r="G1004" s="83"/>
      <c r="H1004" s="83"/>
      <c r="I1004" s="81"/>
      <c r="J1004" s="83"/>
      <c r="K1004" s="83"/>
      <c r="L1004" s="81"/>
      <c r="M1004" s="81"/>
    </row>
    <row r="1005" spans="1:13" x14ac:dyDescent="0.15">
      <c r="A1005" s="113"/>
      <c r="B1005" s="114"/>
      <c r="C1005" s="110"/>
      <c r="D1005" s="110"/>
      <c r="E1005" s="83"/>
      <c r="F1005" s="83"/>
      <c r="G1005" s="83"/>
      <c r="H1005" s="83"/>
      <c r="I1005" s="81"/>
      <c r="J1005" s="83"/>
      <c r="K1005" s="83"/>
      <c r="L1005" s="81"/>
      <c r="M1005" s="81"/>
    </row>
    <row r="1006" spans="1:13" x14ac:dyDescent="0.15">
      <c r="A1006" s="113"/>
      <c r="B1006" s="114"/>
      <c r="C1006" s="110"/>
      <c r="D1006" s="110"/>
      <c r="E1006" s="83"/>
      <c r="F1006" s="83"/>
      <c r="G1006" s="83"/>
      <c r="H1006" s="83"/>
      <c r="I1006" s="81"/>
      <c r="J1006" s="83"/>
      <c r="K1006" s="83"/>
      <c r="L1006" s="81"/>
      <c r="M1006" s="81"/>
    </row>
    <row r="1007" spans="1:13" x14ac:dyDescent="0.15">
      <c r="A1007" s="113"/>
      <c r="B1007" s="114"/>
      <c r="C1007" s="110"/>
      <c r="D1007" s="110"/>
      <c r="E1007" s="83"/>
      <c r="F1007" s="83"/>
      <c r="G1007" s="83"/>
      <c r="H1007" s="83"/>
      <c r="I1007" s="81"/>
      <c r="J1007" s="83"/>
      <c r="K1007" s="83"/>
      <c r="L1007" s="81"/>
      <c r="M1007" s="81"/>
    </row>
    <row r="1008" spans="1:13" x14ac:dyDescent="0.15">
      <c r="A1008" s="113"/>
      <c r="B1008" s="114"/>
      <c r="C1008" s="110"/>
      <c r="D1008" s="110"/>
      <c r="E1008" s="83"/>
      <c r="F1008" s="83"/>
      <c r="G1008" s="83"/>
      <c r="H1008" s="83"/>
      <c r="I1008" s="81"/>
      <c r="J1008" s="83"/>
      <c r="K1008" s="83"/>
      <c r="L1008" s="81"/>
      <c r="M1008" s="81"/>
    </row>
    <row r="1009" spans="1:13" x14ac:dyDescent="0.15">
      <c r="A1009" s="113"/>
      <c r="B1009" s="114"/>
      <c r="C1009" s="110"/>
      <c r="D1009" s="110"/>
      <c r="E1009" s="83"/>
      <c r="F1009" s="83"/>
      <c r="G1009" s="83"/>
      <c r="H1009" s="83"/>
      <c r="I1009" s="81"/>
      <c r="J1009" s="83"/>
      <c r="K1009" s="83"/>
      <c r="L1009" s="81"/>
      <c r="M1009" s="81"/>
    </row>
    <row r="1010" spans="1:13" x14ac:dyDescent="0.15">
      <c r="A1010" s="113"/>
      <c r="B1010" s="114"/>
      <c r="C1010" s="110"/>
      <c r="D1010" s="110"/>
      <c r="E1010" s="83"/>
      <c r="F1010" s="83"/>
      <c r="G1010" s="83"/>
      <c r="H1010" s="83"/>
      <c r="I1010" s="81"/>
      <c r="J1010" s="83"/>
      <c r="K1010" s="83"/>
      <c r="L1010" s="81"/>
      <c r="M1010" s="81"/>
    </row>
    <row r="1011" spans="1:13" x14ac:dyDescent="0.15">
      <c r="A1011" s="113"/>
      <c r="B1011" s="114"/>
      <c r="C1011" s="110"/>
      <c r="D1011" s="110"/>
      <c r="E1011" s="83"/>
      <c r="F1011" s="83"/>
      <c r="G1011" s="83"/>
      <c r="H1011" s="83"/>
      <c r="I1011" s="81"/>
      <c r="J1011" s="83"/>
      <c r="K1011" s="83"/>
      <c r="L1011" s="81"/>
      <c r="M1011" s="81"/>
    </row>
    <row r="1012" spans="1:13" x14ac:dyDescent="0.15">
      <c r="A1012" s="113"/>
      <c r="B1012" s="114"/>
      <c r="C1012" s="110"/>
      <c r="D1012" s="110"/>
      <c r="E1012" s="83"/>
      <c r="F1012" s="83"/>
      <c r="G1012" s="83"/>
      <c r="H1012" s="83"/>
      <c r="I1012" s="81"/>
      <c r="J1012" s="83"/>
      <c r="K1012" s="83"/>
      <c r="L1012" s="81"/>
      <c r="M1012" s="81"/>
    </row>
    <row r="1013" spans="1:13" x14ac:dyDescent="0.15">
      <c r="A1013" s="113"/>
      <c r="B1013" s="114"/>
      <c r="C1013" s="110"/>
      <c r="D1013" s="110"/>
      <c r="E1013" s="83"/>
      <c r="F1013" s="83"/>
      <c r="G1013" s="83"/>
      <c r="H1013" s="83"/>
      <c r="I1013" s="81"/>
      <c r="J1013" s="83"/>
      <c r="K1013" s="83"/>
      <c r="L1013" s="81"/>
      <c r="M1013" s="81"/>
    </row>
    <row r="1014" spans="1:13" x14ac:dyDescent="0.15">
      <c r="A1014" s="113"/>
      <c r="B1014" s="114"/>
      <c r="C1014" s="110"/>
      <c r="D1014" s="110"/>
      <c r="E1014" s="83"/>
      <c r="F1014" s="83"/>
      <c r="G1014" s="83"/>
      <c r="H1014" s="83"/>
      <c r="I1014" s="81"/>
      <c r="J1014" s="83"/>
      <c r="K1014" s="83"/>
      <c r="L1014" s="81"/>
      <c r="M1014" s="81"/>
    </row>
    <row r="1015" spans="1:13" x14ac:dyDescent="0.15">
      <c r="A1015" s="113"/>
      <c r="B1015" s="114"/>
      <c r="C1015" s="110"/>
      <c r="D1015" s="110"/>
      <c r="E1015" s="83"/>
      <c r="F1015" s="83"/>
      <c r="G1015" s="83"/>
      <c r="H1015" s="83"/>
      <c r="I1015" s="81"/>
      <c r="J1015" s="83"/>
      <c r="K1015" s="83"/>
      <c r="L1015" s="81"/>
      <c r="M1015" s="81"/>
    </row>
    <row r="1016" spans="1:13" x14ac:dyDescent="0.15">
      <c r="A1016" s="113"/>
      <c r="B1016" s="114"/>
      <c r="C1016" s="110"/>
      <c r="D1016" s="110"/>
      <c r="E1016" s="83"/>
      <c r="F1016" s="83"/>
      <c r="G1016" s="83"/>
      <c r="H1016" s="83"/>
      <c r="I1016" s="81"/>
      <c r="J1016" s="83"/>
      <c r="K1016" s="83"/>
      <c r="L1016" s="81"/>
      <c r="M1016" s="81"/>
    </row>
    <row r="1017" spans="1:13" x14ac:dyDescent="0.15">
      <c r="A1017" s="113"/>
      <c r="B1017" s="114"/>
      <c r="C1017" s="110"/>
      <c r="D1017" s="110"/>
      <c r="E1017" s="83"/>
      <c r="F1017" s="83"/>
      <c r="G1017" s="83"/>
      <c r="H1017" s="83"/>
      <c r="I1017" s="81"/>
      <c r="J1017" s="83"/>
      <c r="K1017" s="83"/>
      <c r="L1017" s="81"/>
      <c r="M1017" s="81"/>
    </row>
    <row r="1018" spans="1:13" x14ac:dyDescent="0.15">
      <c r="A1018" s="113"/>
      <c r="B1018" s="114"/>
      <c r="C1018" s="110"/>
      <c r="D1018" s="110"/>
      <c r="E1018" s="83"/>
      <c r="F1018" s="83"/>
      <c r="G1018" s="83"/>
      <c r="H1018" s="83"/>
      <c r="I1018" s="81"/>
      <c r="J1018" s="83"/>
      <c r="K1018" s="83"/>
      <c r="L1018" s="81"/>
      <c r="M1018" s="81"/>
    </row>
    <row r="1019" spans="1:13" x14ac:dyDescent="0.15">
      <c r="A1019" s="113"/>
      <c r="B1019" s="114"/>
      <c r="C1019" s="110"/>
      <c r="D1019" s="110"/>
      <c r="E1019" s="83"/>
      <c r="F1019" s="83"/>
      <c r="G1019" s="83"/>
      <c r="H1019" s="83"/>
      <c r="I1019" s="81"/>
      <c r="J1019" s="83"/>
      <c r="K1019" s="83"/>
      <c r="L1019" s="81"/>
      <c r="M1019" s="81"/>
    </row>
    <row r="1020" spans="1:13" x14ac:dyDescent="0.15">
      <c r="A1020" s="113"/>
      <c r="B1020" s="114"/>
      <c r="C1020" s="110"/>
      <c r="D1020" s="110"/>
      <c r="E1020" s="83"/>
      <c r="F1020" s="83"/>
      <c r="G1020" s="83"/>
      <c r="H1020" s="83"/>
      <c r="I1020" s="81"/>
      <c r="J1020" s="83"/>
      <c r="K1020" s="83"/>
      <c r="L1020" s="81"/>
      <c r="M1020" s="81"/>
    </row>
    <row r="1021" spans="1:13" x14ac:dyDescent="0.15">
      <c r="A1021" s="113"/>
      <c r="B1021" s="114"/>
      <c r="C1021" s="110"/>
      <c r="D1021" s="110"/>
      <c r="E1021" s="83"/>
      <c r="F1021" s="83"/>
      <c r="G1021" s="83"/>
      <c r="H1021" s="83"/>
      <c r="I1021" s="81"/>
      <c r="J1021" s="83"/>
      <c r="K1021" s="83"/>
      <c r="L1021" s="81"/>
      <c r="M1021" s="81"/>
    </row>
    <row r="1022" spans="1:13" x14ac:dyDescent="0.15">
      <c r="A1022" s="113"/>
      <c r="B1022" s="114"/>
      <c r="C1022" s="110"/>
      <c r="D1022" s="110"/>
      <c r="E1022" s="83"/>
      <c r="F1022" s="83"/>
      <c r="G1022" s="83"/>
      <c r="H1022" s="83"/>
      <c r="I1022" s="81"/>
      <c r="J1022" s="83"/>
      <c r="K1022" s="83"/>
      <c r="L1022" s="81"/>
      <c r="M1022" s="81"/>
    </row>
    <row r="1023" spans="1:13" x14ac:dyDescent="0.15">
      <c r="A1023" s="113"/>
      <c r="B1023" s="114"/>
      <c r="C1023" s="110"/>
      <c r="D1023" s="110"/>
      <c r="E1023" s="83"/>
      <c r="F1023" s="83"/>
      <c r="G1023" s="83"/>
      <c r="H1023" s="83"/>
      <c r="I1023" s="81"/>
      <c r="J1023" s="83"/>
      <c r="K1023" s="83"/>
      <c r="L1023" s="81"/>
      <c r="M1023" s="81"/>
    </row>
    <row r="1024" spans="1:13" x14ac:dyDescent="0.15">
      <c r="A1024" s="113"/>
      <c r="B1024" s="114"/>
      <c r="C1024" s="110"/>
      <c r="D1024" s="110"/>
      <c r="E1024" s="83"/>
      <c r="F1024" s="83"/>
      <c r="G1024" s="83"/>
      <c r="H1024" s="83"/>
      <c r="I1024" s="81"/>
      <c r="J1024" s="83"/>
      <c r="K1024" s="83"/>
      <c r="L1024" s="81"/>
      <c r="M1024" s="81"/>
    </row>
    <row r="1025" spans="1:13" x14ac:dyDescent="0.15">
      <c r="A1025" s="113"/>
      <c r="B1025" s="114"/>
      <c r="C1025" s="110"/>
      <c r="D1025" s="110"/>
      <c r="E1025" s="83"/>
      <c r="F1025" s="83"/>
      <c r="G1025" s="83"/>
      <c r="H1025" s="83"/>
      <c r="I1025" s="81"/>
      <c r="J1025" s="83"/>
      <c r="K1025" s="83"/>
      <c r="L1025" s="81"/>
      <c r="M1025" s="81"/>
    </row>
    <row r="1026" spans="1:13" x14ac:dyDescent="0.15">
      <c r="A1026" s="113"/>
      <c r="B1026" s="114"/>
      <c r="C1026" s="110"/>
      <c r="D1026" s="110"/>
      <c r="E1026" s="83"/>
      <c r="F1026" s="83"/>
      <c r="G1026" s="83"/>
      <c r="H1026" s="83"/>
      <c r="I1026" s="81"/>
      <c r="J1026" s="83"/>
      <c r="K1026" s="83"/>
      <c r="L1026" s="81"/>
      <c r="M1026" s="81"/>
    </row>
    <row r="1027" spans="1:13" x14ac:dyDescent="0.15">
      <c r="A1027" s="113"/>
      <c r="B1027" s="114"/>
      <c r="C1027" s="110"/>
      <c r="D1027" s="110"/>
      <c r="E1027" s="83"/>
      <c r="F1027" s="83"/>
      <c r="G1027" s="83"/>
      <c r="H1027" s="83"/>
      <c r="I1027" s="81"/>
      <c r="J1027" s="83"/>
      <c r="K1027" s="83"/>
      <c r="L1027" s="81"/>
      <c r="M1027" s="81"/>
    </row>
    <row r="1028" spans="1:13" x14ac:dyDescent="0.15">
      <c r="A1028" s="113"/>
      <c r="B1028" s="114"/>
      <c r="C1028" s="110"/>
      <c r="D1028" s="110"/>
      <c r="E1028" s="83"/>
      <c r="F1028" s="83"/>
      <c r="G1028" s="83"/>
      <c r="H1028" s="83"/>
      <c r="I1028" s="81"/>
      <c r="J1028" s="83"/>
      <c r="K1028" s="83"/>
      <c r="L1028" s="81"/>
      <c r="M1028" s="81"/>
    </row>
    <row r="1029" spans="1:13" x14ac:dyDescent="0.15">
      <c r="A1029" s="113"/>
      <c r="B1029" s="114"/>
      <c r="C1029" s="110"/>
      <c r="D1029" s="110"/>
      <c r="E1029" s="83"/>
      <c r="F1029" s="83"/>
      <c r="G1029" s="83"/>
      <c r="H1029" s="83"/>
      <c r="I1029" s="81"/>
      <c r="J1029" s="83"/>
      <c r="K1029" s="83"/>
      <c r="L1029" s="81"/>
      <c r="M1029" s="81"/>
    </row>
    <row r="1030" spans="1:13" x14ac:dyDescent="0.15">
      <c r="A1030" s="113"/>
      <c r="B1030" s="114"/>
      <c r="C1030" s="110"/>
      <c r="D1030" s="110"/>
      <c r="E1030" s="83"/>
      <c r="F1030" s="83"/>
      <c r="G1030" s="83"/>
      <c r="H1030" s="83"/>
      <c r="I1030" s="81"/>
      <c r="J1030" s="83"/>
      <c r="K1030" s="83"/>
      <c r="L1030" s="81"/>
      <c r="M1030" s="81"/>
    </row>
    <row r="1031" spans="1:13" x14ac:dyDescent="0.15">
      <c r="A1031" s="113"/>
      <c r="B1031" s="114"/>
      <c r="C1031" s="110"/>
      <c r="D1031" s="110"/>
      <c r="E1031" s="83"/>
      <c r="F1031" s="83"/>
      <c r="G1031" s="83"/>
      <c r="H1031" s="83"/>
      <c r="I1031" s="81"/>
      <c r="J1031" s="83"/>
      <c r="K1031" s="83"/>
      <c r="L1031" s="81"/>
      <c r="M1031" s="81"/>
    </row>
    <row r="1032" spans="1:13" x14ac:dyDescent="0.15">
      <c r="A1032" s="113"/>
      <c r="B1032" s="114"/>
      <c r="C1032" s="110"/>
      <c r="D1032" s="110"/>
      <c r="E1032" s="83"/>
      <c r="F1032" s="83"/>
      <c r="G1032" s="83"/>
      <c r="H1032" s="83"/>
      <c r="I1032" s="81"/>
      <c r="J1032" s="83"/>
      <c r="K1032" s="83"/>
      <c r="L1032" s="81"/>
      <c r="M1032" s="81"/>
    </row>
    <row r="1033" spans="1:13" x14ac:dyDescent="0.15">
      <c r="A1033" s="113"/>
      <c r="B1033" s="114"/>
      <c r="C1033" s="110"/>
      <c r="D1033" s="110"/>
      <c r="E1033" s="83"/>
      <c r="F1033" s="83"/>
      <c r="G1033" s="83"/>
      <c r="H1033" s="83"/>
      <c r="I1033" s="81"/>
      <c r="J1033" s="83"/>
      <c r="K1033" s="83"/>
      <c r="L1033" s="81"/>
      <c r="M1033" s="81"/>
    </row>
    <row r="1034" spans="1:13" x14ac:dyDescent="0.15">
      <c r="A1034" s="113"/>
      <c r="B1034" s="114"/>
      <c r="C1034" s="110"/>
      <c r="D1034" s="110"/>
      <c r="E1034" s="83"/>
      <c r="F1034" s="83"/>
      <c r="G1034" s="83"/>
      <c r="H1034" s="83"/>
      <c r="I1034" s="81"/>
      <c r="J1034" s="83"/>
      <c r="K1034" s="83"/>
      <c r="L1034" s="81"/>
      <c r="M1034" s="81"/>
    </row>
    <row r="1035" spans="1:13" x14ac:dyDescent="0.15">
      <c r="A1035" s="113"/>
      <c r="B1035" s="114"/>
      <c r="C1035" s="110"/>
      <c r="D1035" s="110"/>
      <c r="E1035" s="83"/>
      <c r="F1035" s="83"/>
      <c r="G1035" s="83"/>
      <c r="H1035" s="83"/>
      <c r="I1035" s="81"/>
      <c r="J1035" s="83"/>
      <c r="K1035" s="83"/>
      <c r="L1035" s="81"/>
      <c r="M1035" s="81"/>
    </row>
    <row r="1036" spans="1:13" x14ac:dyDescent="0.15">
      <c r="A1036" s="113"/>
      <c r="B1036" s="114"/>
      <c r="C1036" s="110"/>
      <c r="D1036" s="110"/>
      <c r="E1036" s="83"/>
      <c r="F1036" s="83"/>
      <c r="G1036" s="83"/>
      <c r="H1036" s="83"/>
      <c r="I1036" s="81"/>
      <c r="J1036" s="83"/>
      <c r="K1036" s="83"/>
      <c r="L1036" s="81"/>
      <c r="M1036" s="81"/>
    </row>
    <row r="1037" spans="1:13" x14ac:dyDescent="0.15">
      <c r="A1037" s="113"/>
      <c r="B1037" s="114"/>
      <c r="C1037" s="110"/>
      <c r="D1037" s="110"/>
      <c r="E1037" s="83"/>
      <c r="F1037" s="83"/>
      <c r="G1037" s="83"/>
      <c r="H1037" s="83"/>
      <c r="I1037" s="81"/>
      <c r="J1037" s="83"/>
      <c r="K1037" s="83"/>
      <c r="L1037" s="81"/>
      <c r="M1037" s="81"/>
    </row>
    <row r="1038" spans="1:13" x14ac:dyDescent="0.15">
      <c r="A1038" s="113"/>
      <c r="B1038" s="114"/>
      <c r="C1038" s="110"/>
      <c r="D1038" s="110"/>
      <c r="E1038" s="83"/>
      <c r="F1038" s="83"/>
      <c r="G1038" s="83"/>
      <c r="H1038" s="83"/>
      <c r="I1038" s="81"/>
      <c r="J1038" s="83"/>
      <c r="K1038" s="83"/>
      <c r="L1038" s="81"/>
      <c r="M1038" s="81"/>
    </row>
    <row r="1039" spans="1:13" x14ac:dyDescent="0.15">
      <c r="A1039" s="113"/>
      <c r="B1039" s="114"/>
      <c r="C1039" s="110"/>
      <c r="D1039" s="110"/>
      <c r="E1039" s="83"/>
      <c r="F1039" s="83"/>
      <c r="G1039" s="83"/>
      <c r="H1039" s="83"/>
      <c r="I1039" s="81"/>
      <c r="J1039" s="83"/>
      <c r="K1039" s="83"/>
      <c r="L1039" s="81"/>
      <c r="M1039" s="81"/>
    </row>
    <row r="1040" spans="1:13" x14ac:dyDescent="0.15">
      <c r="A1040" s="113"/>
      <c r="B1040" s="114"/>
      <c r="C1040" s="110"/>
      <c r="D1040" s="110"/>
      <c r="E1040" s="83"/>
      <c r="F1040" s="83"/>
      <c r="G1040" s="83"/>
      <c r="H1040" s="83"/>
      <c r="I1040" s="81"/>
      <c r="J1040" s="83"/>
      <c r="K1040" s="83"/>
      <c r="L1040" s="81"/>
      <c r="M1040" s="81"/>
    </row>
    <row r="1041" spans="1:13" x14ac:dyDescent="0.15">
      <c r="A1041" s="113"/>
      <c r="B1041" s="114"/>
      <c r="C1041" s="110"/>
      <c r="D1041" s="110"/>
      <c r="E1041" s="83"/>
      <c r="F1041" s="83"/>
      <c r="G1041" s="83"/>
      <c r="H1041" s="83"/>
      <c r="I1041" s="81"/>
      <c r="J1041" s="83"/>
      <c r="K1041" s="83"/>
      <c r="L1041" s="81"/>
      <c r="M1041" s="81"/>
    </row>
    <row r="1042" spans="1:13" x14ac:dyDescent="0.15">
      <c r="A1042" s="113"/>
      <c r="B1042" s="114"/>
      <c r="C1042" s="110"/>
      <c r="D1042" s="110"/>
      <c r="E1042" s="83"/>
      <c r="F1042" s="83"/>
      <c r="G1042" s="83"/>
      <c r="H1042" s="83"/>
      <c r="I1042" s="81"/>
      <c r="J1042" s="83"/>
      <c r="K1042" s="83"/>
      <c r="L1042" s="81"/>
      <c r="M1042" s="81"/>
    </row>
    <row r="1043" spans="1:13" x14ac:dyDescent="0.15">
      <c r="A1043" s="113"/>
      <c r="B1043" s="114"/>
      <c r="C1043" s="110"/>
      <c r="D1043" s="110"/>
      <c r="E1043" s="83"/>
      <c r="F1043" s="83"/>
      <c r="G1043" s="83"/>
      <c r="H1043" s="83"/>
      <c r="I1043" s="81"/>
      <c r="J1043" s="83"/>
      <c r="K1043" s="83"/>
      <c r="L1043" s="81"/>
      <c r="M1043" s="81"/>
    </row>
    <row r="1044" spans="1:13" x14ac:dyDescent="0.15">
      <c r="A1044" s="113"/>
      <c r="B1044" s="114"/>
      <c r="C1044" s="110"/>
      <c r="D1044" s="110"/>
      <c r="E1044" s="83"/>
      <c r="F1044" s="83"/>
      <c r="G1044" s="83"/>
      <c r="H1044" s="83"/>
      <c r="I1044" s="81"/>
      <c r="J1044" s="83"/>
      <c r="K1044" s="83"/>
      <c r="L1044" s="81"/>
      <c r="M1044" s="81"/>
    </row>
    <row r="1045" spans="1:13" x14ac:dyDescent="0.15">
      <c r="A1045" s="113"/>
      <c r="B1045" s="114"/>
      <c r="C1045" s="110"/>
      <c r="D1045" s="110"/>
      <c r="E1045" s="83"/>
      <c r="F1045" s="83"/>
      <c r="G1045" s="83"/>
      <c r="H1045" s="83"/>
      <c r="I1045" s="81"/>
      <c r="J1045" s="83"/>
      <c r="K1045" s="83"/>
      <c r="L1045" s="81"/>
      <c r="M1045" s="81"/>
    </row>
    <row r="1046" spans="1:13" x14ac:dyDescent="0.15">
      <c r="A1046" s="113"/>
      <c r="B1046" s="114"/>
      <c r="C1046" s="110"/>
      <c r="D1046" s="110"/>
      <c r="E1046" s="83"/>
      <c r="F1046" s="83"/>
      <c r="G1046" s="83"/>
      <c r="H1046" s="83"/>
      <c r="I1046" s="81"/>
      <c r="J1046" s="83"/>
      <c r="K1046" s="83"/>
      <c r="L1046" s="81"/>
      <c r="M1046" s="81"/>
    </row>
    <row r="1047" spans="1:13" x14ac:dyDescent="0.15">
      <c r="A1047" s="113"/>
      <c r="B1047" s="114"/>
      <c r="C1047" s="110"/>
      <c r="D1047" s="110"/>
      <c r="E1047" s="83"/>
      <c r="F1047" s="83"/>
      <c r="G1047" s="83"/>
      <c r="H1047" s="83"/>
      <c r="I1047" s="81"/>
      <c r="J1047" s="83"/>
      <c r="K1047" s="83"/>
      <c r="L1047" s="81"/>
      <c r="M1047" s="81"/>
    </row>
    <row r="1048" spans="1:13" x14ac:dyDescent="0.15">
      <c r="A1048" s="113"/>
      <c r="B1048" s="114"/>
      <c r="C1048" s="110"/>
      <c r="D1048" s="110"/>
      <c r="E1048" s="83"/>
      <c r="F1048" s="83"/>
      <c r="G1048" s="83"/>
      <c r="H1048" s="83"/>
      <c r="I1048" s="81"/>
      <c r="J1048" s="83"/>
      <c r="K1048" s="83"/>
      <c r="L1048" s="81"/>
      <c r="M1048" s="81"/>
    </row>
    <row r="1049" spans="1:13" x14ac:dyDescent="0.15">
      <c r="A1049" s="113"/>
      <c r="B1049" s="114"/>
      <c r="C1049" s="110"/>
      <c r="D1049" s="110"/>
      <c r="E1049" s="83"/>
      <c r="F1049" s="83"/>
      <c r="G1049" s="83"/>
      <c r="H1049" s="83"/>
      <c r="I1049" s="81"/>
      <c r="J1049" s="83"/>
      <c r="K1049" s="83"/>
      <c r="L1049" s="81"/>
      <c r="M1049" s="81"/>
    </row>
    <row r="1050" spans="1:13" x14ac:dyDescent="0.15">
      <c r="A1050" s="113"/>
      <c r="B1050" s="114"/>
      <c r="C1050" s="110"/>
      <c r="D1050" s="110"/>
      <c r="E1050" s="83"/>
      <c r="F1050" s="83"/>
      <c r="G1050" s="83"/>
      <c r="H1050" s="83"/>
      <c r="I1050" s="81"/>
      <c r="J1050" s="83"/>
      <c r="K1050" s="83"/>
      <c r="L1050" s="81"/>
      <c r="M1050" s="81"/>
    </row>
    <row r="1051" spans="1:13" x14ac:dyDescent="0.15">
      <c r="A1051" s="113"/>
      <c r="B1051" s="114"/>
      <c r="C1051" s="110"/>
      <c r="D1051" s="110"/>
      <c r="E1051" s="83"/>
      <c r="F1051" s="83"/>
      <c r="G1051" s="83"/>
      <c r="H1051" s="83"/>
      <c r="I1051" s="81"/>
      <c r="J1051" s="83"/>
      <c r="K1051" s="83"/>
      <c r="L1051" s="81"/>
      <c r="M1051" s="81"/>
    </row>
  </sheetData>
  <mergeCells count="1002">
    <mergeCell ref="C1046:D1046"/>
    <mergeCell ref="C1047:D1047"/>
    <mergeCell ref="C1048:D1048"/>
    <mergeCell ref="C1049:D1049"/>
    <mergeCell ref="C1050:D1050"/>
    <mergeCell ref="C1051:D1051"/>
    <mergeCell ref="C1040:D1040"/>
    <mergeCell ref="C1041:D1041"/>
    <mergeCell ref="C1042:D1042"/>
    <mergeCell ref="C1043:D1043"/>
    <mergeCell ref="C1044:D1044"/>
    <mergeCell ref="C1045:D1045"/>
    <mergeCell ref="C1034:D1034"/>
    <mergeCell ref="C1035:D1035"/>
    <mergeCell ref="C1036:D1036"/>
    <mergeCell ref="C1037:D1037"/>
    <mergeCell ref="C1038:D1038"/>
    <mergeCell ref="C1039:D1039"/>
    <mergeCell ref="C1028:D1028"/>
    <mergeCell ref="C1029:D1029"/>
    <mergeCell ref="C1030:D1030"/>
    <mergeCell ref="C1031:D1031"/>
    <mergeCell ref="C1032:D1032"/>
    <mergeCell ref="C1033:D1033"/>
    <mergeCell ref="C1022:D1022"/>
    <mergeCell ref="C1023:D1023"/>
    <mergeCell ref="C1024:D1024"/>
    <mergeCell ref="C1025:D1025"/>
    <mergeCell ref="C1026:D1026"/>
    <mergeCell ref="C1027:D1027"/>
    <mergeCell ref="C1016:D1016"/>
    <mergeCell ref="C1017:D1017"/>
    <mergeCell ref="C1018:D1018"/>
    <mergeCell ref="C1019:D1019"/>
    <mergeCell ref="C1020:D1020"/>
    <mergeCell ref="C1021:D1021"/>
    <mergeCell ref="C1010:D1010"/>
    <mergeCell ref="C1011:D1011"/>
    <mergeCell ref="C1012:D1012"/>
    <mergeCell ref="C1013:D1013"/>
    <mergeCell ref="C1014:D1014"/>
    <mergeCell ref="C1015:D1015"/>
    <mergeCell ref="C1004:D1004"/>
    <mergeCell ref="C1005:D1005"/>
    <mergeCell ref="C1006:D1006"/>
    <mergeCell ref="C1007:D1007"/>
    <mergeCell ref="C1008:D1008"/>
    <mergeCell ref="C1009:D1009"/>
    <mergeCell ref="C998:D998"/>
    <mergeCell ref="C999:D999"/>
    <mergeCell ref="C1000:D1000"/>
    <mergeCell ref="C1001:D1001"/>
    <mergeCell ref="C1002:D1002"/>
    <mergeCell ref="C1003:D1003"/>
    <mergeCell ref="C992:D992"/>
    <mergeCell ref="C993:D993"/>
    <mergeCell ref="C994:D994"/>
    <mergeCell ref="C995:D995"/>
    <mergeCell ref="C996:D996"/>
    <mergeCell ref="C997:D997"/>
    <mergeCell ref="C986:D986"/>
    <mergeCell ref="C987:D987"/>
    <mergeCell ref="C988:D988"/>
    <mergeCell ref="C989:D989"/>
    <mergeCell ref="C990:D990"/>
    <mergeCell ref="C991:D991"/>
    <mergeCell ref="C980:D980"/>
    <mergeCell ref="C981:D981"/>
    <mergeCell ref="C982:D982"/>
    <mergeCell ref="C983:D983"/>
    <mergeCell ref="C984:D984"/>
    <mergeCell ref="C985:D985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44:D944"/>
    <mergeCell ref="C945:D945"/>
    <mergeCell ref="C946:D946"/>
    <mergeCell ref="C947:D947"/>
    <mergeCell ref="C948:D948"/>
    <mergeCell ref="C949:D949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14:D914"/>
    <mergeCell ref="C915:D915"/>
    <mergeCell ref="C916:D916"/>
    <mergeCell ref="C917:D917"/>
    <mergeCell ref="C918:D918"/>
    <mergeCell ref="C919:D919"/>
    <mergeCell ref="C908:D908"/>
    <mergeCell ref="C909:D909"/>
    <mergeCell ref="C910:D910"/>
    <mergeCell ref="C911:D911"/>
    <mergeCell ref="C912:D912"/>
    <mergeCell ref="C913:D913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878:D878"/>
    <mergeCell ref="C879:D879"/>
    <mergeCell ref="C880:D880"/>
    <mergeCell ref="C881:D881"/>
    <mergeCell ref="C882:D882"/>
    <mergeCell ref="C883:D883"/>
    <mergeCell ref="C872:D872"/>
    <mergeCell ref="C873:D873"/>
    <mergeCell ref="C874:D874"/>
    <mergeCell ref="C875:D875"/>
    <mergeCell ref="C876:D876"/>
    <mergeCell ref="C877:D877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54:D854"/>
    <mergeCell ref="C855:D855"/>
    <mergeCell ref="C856:D856"/>
    <mergeCell ref="C857:D857"/>
    <mergeCell ref="C858:D858"/>
    <mergeCell ref="C859:D859"/>
    <mergeCell ref="C848:D848"/>
    <mergeCell ref="C849:D849"/>
    <mergeCell ref="C850:D850"/>
    <mergeCell ref="C851:D851"/>
    <mergeCell ref="C852:D852"/>
    <mergeCell ref="C853:D853"/>
    <mergeCell ref="C842:D842"/>
    <mergeCell ref="C843:D843"/>
    <mergeCell ref="C844:D844"/>
    <mergeCell ref="C845:D845"/>
    <mergeCell ref="C846:D846"/>
    <mergeCell ref="C847:D847"/>
    <mergeCell ref="C836:D836"/>
    <mergeCell ref="C837:D837"/>
    <mergeCell ref="C838:D838"/>
    <mergeCell ref="C839:D839"/>
    <mergeCell ref="C840:D840"/>
    <mergeCell ref="C841:D841"/>
    <mergeCell ref="C830:D830"/>
    <mergeCell ref="C831:D831"/>
    <mergeCell ref="C832:D832"/>
    <mergeCell ref="C833:D833"/>
    <mergeCell ref="C834:D834"/>
    <mergeCell ref="C835:D835"/>
    <mergeCell ref="C824:D824"/>
    <mergeCell ref="C825:D825"/>
    <mergeCell ref="C826:D826"/>
    <mergeCell ref="C827:D827"/>
    <mergeCell ref="C828:D828"/>
    <mergeCell ref="C829:D829"/>
    <mergeCell ref="C818:D818"/>
    <mergeCell ref="C819:D819"/>
    <mergeCell ref="C820:D820"/>
    <mergeCell ref="C821:D821"/>
    <mergeCell ref="C822:D822"/>
    <mergeCell ref="C823:D823"/>
    <mergeCell ref="C812:D812"/>
    <mergeCell ref="C813:D813"/>
    <mergeCell ref="C814:D814"/>
    <mergeCell ref="C815:D815"/>
    <mergeCell ref="C816:D816"/>
    <mergeCell ref="C817:D817"/>
    <mergeCell ref="C806:D806"/>
    <mergeCell ref="C807:D807"/>
    <mergeCell ref="C808:D808"/>
    <mergeCell ref="C809:D809"/>
    <mergeCell ref="C810:D810"/>
    <mergeCell ref="C811:D811"/>
    <mergeCell ref="C800:D800"/>
    <mergeCell ref="C801:D801"/>
    <mergeCell ref="C802:D802"/>
    <mergeCell ref="C803:D803"/>
    <mergeCell ref="C804:D804"/>
    <mergeCell ref="C805:D805"/>
    <mergeCell ref="C794:D794"/>
    <mergeCell ref="C795:D795"/>
    <mergeCell ref="C796:D796"/>
    <mergeCell ref="C797:D797"/>
    <mergeCell ref="C798:D798"/>
    <mergeCell ref="C799:D799"/>
    <mergeCell ref="C788:D788"/>
    <mergeCell ref="C789:D789"/>
    <mergeCell ref="C790:D790"/>
    <mergeCell ref="C791:D791"/>
    <mergeCell ref="C792:D792"/>
    <mergeCell ref="C793:D793"/>
    <mergeCell ref="C782:D782"/>
    <mergeCell ref="C783:D783"/>
    <mergeCell ref="C784:D784"/>
    <mergeCell ref="C785:D785"/>
    <mergeCell ref="C786:D786"/>
    <mergeCell ref="C787:D787"/>
    <mergeCell ref="C776:D776"/>
    <mergeCell ref="C777:D777"/>
    <mergeCell ref="C778:D778"/>
    <mergeCell ref="C779:D779"/>
    <mergeCell ref="C780:D780"/>
    <mergeCell ref="C781:D781"/>
    <mergeCell ref="C770:D770"/>
    <mergeCell ref="C771:D771"/>
    <mergeCell ref="C772:D772"/>
    <mergeCell ref="C773:D773"/>
    <mergeCell ref="C774:D774"/>
    <mergeCell ref="C775:D775"/>
    <mergeCell ref="C764:D764"/>
    <mergeCell ref="C765:D765"/>
    <mergeCell ref="C766:D766"/>
    <mergeCell ref="C767:D767"/>
    <mergeCell ref="C768:D768"/>
    <mergeCell ref="C769:D769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46:D746"/>
    <mergeCell ref="C747:D747"/>
    <mergeCell ref="C748:D748"/>
    <mergeCell ref="C749:D749"/>
    <mergeCell ref="C750:D750"/>
    <mergeCell ref="C751:D751"/>
    <mergeCell ref="C740:D740"/>
    <mergeCell ref="C741:D741"/>
    <mergeCell ref="C742:D742"/>
    <mergeCell ref="C743:D743"/>
    <mergeCell ref="C744:D744"/>
    <mergeCell ref="C745:D745"/>
    <mergeCell ref="C734:D734"/>
    <mergeCell ref="C735:D735"/>
    <mergeCell ref="C736:D736"/>
    <mergeCell ref="C737:D737"/>
    <mergeCell ref="C738:D738"/>
    <mergeCell ref="C739:D739"/>
    <mergeCell ref="C728:D728"/>
    <mergeCell ref="C729:D729"/>
    <mergeCell ref="C730:D730"/>
    <mergeCell ref="C731:D731"/>
    <mergeCell ref="C732:D732"/>
    <mergeCell ref="C733:D733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10:D710"/>
    <mergeCell ref="C711:D711"/>
    <mergeCell ref="C712:D712"/>
    <mergeCell ref="C713:D713"/>
    <mergeCell ref="C714:D714"/>
    <mergeCell ref="C715:D715"/>
    <mergeCell ref="C704:D704"/>
    <mergeCell ref="C705:D705"/>
    <mergeCell ref="C706:D706"/>
    <mergeCell ref="C707:D707"/>
    <mergeCell ref="C708:D708"/>
    <mergeCell ref="C709:D709"/>
    <mergeCell ref="C698:D698"/>
    <mergeCell ref="C699:D699"/>
    <mergeCell ref="C700:D700"/>
    <mergeCell ref="C701:D701"/>
    <mergeCell ref="C702:D702"/>
    <mergeCell ref="C703:D703"/>
    <mergeCell ref="C692:D692"/>
    <mergeCell ref="C693:D693"/>
    <mergeCell ref="C694:D694"/>
    <mergeCell ref="C695:D695"/>
    <mergeCell ref="C696:D696"/>
    <mergeCell ref="C697:D697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674:D674"/>
    <mergeCell ref="C675:D675"/>
    <mergeCell ref="C676:D676"/>
    <mergeCell ref="C677:D677"/>
    <mergeCell ref="C678:D678"/>
    <mergeCell ref="C679:D679"/>
    <mergeCell ref="C668:D668"/>
    <mergeCell ref="C669:D669"/>
    <mergeCell ref="C670:D670"/>
    <mergeCell ref="C671:D671"/>
    <mergeCell ref="C672:D672"/>
    <mergeCell ref="C673:D673"/>
    <mergeCell ref="C662:D662"/>
    <mergeCell ref="C663:D663"/>
    <mergeCell ref="C664:D664"/>
    <mergeCell ref="C665:D665"/>
    <mergeCell ref="C666:D666"/>
    <mergeCell ref="C667:D667"/>
    <mergeCell ref="C656:D656"/>
    <mergeCell ref="C657:D657"/>
    <mergeCell ref="C658:D658"/>
    <mergeCell ref="C659:D659"/>
    <mergeCell ref="C660:D660"/>
    <mergeCell ref="C661:D661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38:D638"/>
    <mergeCell ref="C639:D639"/>
    <mergeCell ref="C640:D640"/>
    <mergeCell ref="C641:D641"/>
    <mergeCell ref="C642:D642"/>
    <mergeCell ref="C643:D643"/>
    <mergeCell ref="C632:D632"/>
    <mergeCell ref="C633:D633"/>
    <mergeCell ref="C634:D634"/>
    <mergeCell ref="C635:D635"/>
    <mergeCell ref="C636:D636"/>
    <mergeCell ref="C637:D637"/>
    <mergeCell ref="C626:D626"/>
    <mergeCell ref="C627:D627"/>
    <mergeCell ref="C628:D628"/>
    <mergeCell ref="C629:D629"/>
    <mergeCell ref="C630:D630"/>
    <mergeCell ref="C631:D631"/>
    <mergeCell ref="C620:D620"/>
    <mergeCell ref="C621:D621"/>
    <mergeCell ref="C622:D622"/>
    <mergeCell ref="C623:D623"/>
    <mergeCell ref="C624:D624"/>
    <mergeCell ref="C625:D625"/>
    <mergeCell ref="C614:D614"/>
    <mergeCell ref="C615:D615"/>
    <mergeCell ref="C616:D616"/>
    <mergeCell ref="C617:D617"/>
    <mergeCell ref="C618:D618"/>
    <mergeCell ref="C619:D619"/>
    <mergeCell ref="C608:D608"/>
    <mergeCell ref="C609:D609"/>
    <mergeCell ref="C610:D610"/>
    <mergeCell ref="C611:D611"/>
    <mergeCell ref="C612:D612"/>
    <mergeCell ref="C613:D613"/>
    <mergeCell ref="C602:D602"/>
    <mergeCell ref="C603:D603"/>
    <mergeCell ref="C604:D604"/>
    <mergeCell ref="C605:D605"/>
    <mergeCell ref="C606:D606"/>
    <mergeCell ref="C607:D607"/>
    <mergeCell ref="C596:D596"/>
    <mergeCell ref="C597:D597"/>
    <mergeCell ref="C598:D598"/>
    <mergeCell ref="C599:D599"/>
    <mergeCell ref="C600:D600"/>
    <mergeCell ref="C601:D601"/>
    <mergeCell ref="C590:D590"/>
    <mergeCell ref="C591:D591"/>
    <mergeCell ref="C592:D592"/>
    <mergeCell ref="C593:D593"/>
    <mergeCell ref="C594:D594"/>
    <mergeCell ref="C595:D595"/>
    <mergeCell ref="C584:D584"/>
    <mergeCell ref="C585:D585"/>
    <mergeCell ref="C586:D586"/>
    <mergeCell ref="C587:D587"/>
    <mergeCell ref="C588:D588"/>
    <mergeCell ref="C589:D589"/>
    <mergeCell ref="C578:D578"/>
    <mergeCell ref="C579:D579"/>
    <mergeCell ref="C580:D580"/>
    <mergeCell ref="C581:D581"/>
    <mergeCell ref="C582:D582"/>
    <mergeCell ref="C583:D583"/>
    <mergeCell ref="C572:D572"/>
    <mergeCell ref="C573:D573"/>
    <mergeCell ref="C574:D574"/>
    <mergeCell ref="C575:D575"/>
    <mergeCell ref="C576:D576"/>
    <mergeCell ref="C577:D577"/>
    <mergeCell ref="C566:D566"/>
    <mergeCell ref="C567:D567"/>
    <mergeCell ref="C568:D568"/>
    <mergeCell ref="C569:D569"/>
    <mergeCell ref="C570:D570"/>
    <mergeCell ref="C571:D571"/>
    <mergeCell ref="C560:D560"/>
    <mergeCell ref="C561:D561"/>
    <mergeCell ref="C562:D562"/>
    <mergeCell ref="C563:D563"/>
    <mergeCell ref="C564:D564"/>
    <mergeCell ref="C565:D565"/>
    <mergeCell ref="C554:D554"/>
    <mergeCell ref="C555:D555"/>
    <mergeCell ref="C556:D556"/>
    <mergeCell ref="C557:D557"/>
    <mergeCell ref="C558:D558"/>
    <mergeCell ref="C559:D559"/>
    <mergeCell ref="C548:D548"/>
    <mergeCell ref="C549:D549"/>
    <mergeCell ref="C550:D550"/>
    <mergeCell ref="C551:D551"/>
    <mergeCell ref="C552:D552"/>
    <mergeCell ref="C553:D553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18:D518"/>
    <mergeCell ref="C519:D519"/>
    <mergeCell ref="C520:D520"/>
    <mergeCell ref="C521:D521"/>
    <mergeCell ref="C522:D522"/>
    <mergeCell ref="C523:D523"/>
    <mergeCell ref="C512:D512"/>
    <mergeCell ref="C513:D513"/>
    <mergeCell ref="C514:D514"/>
    <mergeCell ref="C515:D515"/>
    <mergeCell ref="C516:D516"/>
    <mergeCell ref="C517:D517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482:D482"/>
    <mergeCell ref="C483:D483"/>
    <mergeCell ref="C484:D484"/>
    <mergeCell ref="C485:D485"/>
    <mergeCell ref="C486:D486"/>
    <mergeCell ref="C487:D487"/>
    <mergeCell ref="C476:D476"/>
    <mergeCell ref="C477:D477"/>
    <mergeCell ref="C478:D478"/>
    <mergeCell ref="C479:D479"/>
    <mergeCell ref="C480:D480"/>
    <mergeCell ref="C481:D481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46:D446"/>
    <mergeCell ref="C447:D447"/>
    <mergeCell ref="C448:D448"/>
    <mergeCell ref="C449:D449"/>
    <mergeCell ref="C450:D450"/>
    <mergeCell ref="C451:D451"/>
    <mergeCell ref="C440:D440"/>
    <mergeCell ref="C441:D441"/>
    <mergeCell ref="C442:D442"/>
    <mergeCell ref="C443:D443"/>
    <mergeCell ref="C444:D444"/>
    <mergeCell ref="C445:D445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10:D410"/>
    <mergeCell ref="C411:D411"/>
    <mergeCell ref="C412:D412"/>
    <mergeCell ref="C413:D413"/>
    <mergeCell ref="C414:D414"/>
    <mergeCell ref="C415:D415"/>
    <mergeCell ref="C404:D404"/>
    <mergeCell ref="C405:D405"/>
    <mergeCell ref="C406:D406"/>
    <mergeCell ref="C407:D407"/>
    <mergeCell ref="C408:D408"/>
    <mergeCell ref="C409:D409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65:D265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1:I1"/>
    <mergeCell ref="C2:I2"/>
    <mergeCell ref="I3:K3"/>
    <mergeCell ref="H4:I4"/>
    <mergeCell ref="C55:M55"/>
    <mergeCell ref="C3:G3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4426-F5EC-4956-A5E9-FD8C0795830C}">
  <dimension ref="A1:J97"/>
  <sheetViews>
    <sheetView view="pageBreakPreview" zoomScale="60" zoomScaleNormal="100" workbookViewId="0">
      <selection activeCell="I11" sqref="I11"/>
    </sheetView>
  </sheetViews>
  <sheetFormatPr defaultRowHeight="18.75" x14ac:dyDescent="0.4"/>
  <cols>
    <col min="1" max="1" width="9" style="95"/>
    <col min="2" max="2" width="9" style="91"/>
    <col min="3" max="3" width="3.375" bestFit="1" customWidth="1"/>
    <col min="4" max="4" width="15" style="125" bestFit="1" customWidth="1"/>
    <col min="5" max="6" width="5.25" style="14" bestFit="1" customWidth="1"/>
    <col min="7" max="7" width="18" style="100" customWidth="1"/>
    <col min="8" max="8" width="9.125" style="92" bestFit="1" customWidth="1"/>
    <col min="9" max="9" width="12.25" style="97" bestFit="1" customWidth="1"/>
  </cols>
  <sheetData>
    <row r="1" spans="3:10" x14ac:dyDescent="0.4">
      <c r="C1" s="121"/>
      <c r="D1" s="122"/>
      <c r="E1" s="60"/>
      <c r="F1" s="123"/>
      <c r="G1" s="60"/>
      <c r="H1" s="124"/>
      <c r="I1" s="124"/>
    </row>
    <row r="2" spans="3:10" x14ac:dyDescent="0.4">
      <c r="E2" s="93"/>
      <c r="F2" s="126"/>
      <c r="G2" s="93"/>
      <c r="H2" s="124"/>
      <c r="I2" s="124"/>
    </row>
    <row r="3" spans="3:10" x14ac:dyDescent="0.4">
      <c r="D3" s="127"/>
      <c r="E3" s="128"/>
      <c r="F3" s="128"/>
      <c r="G3" s="128"/>
      <c r="H3"/>
      <c r="I3" s="132"/>
      <c r="J3" s="133"/>
    </row>
    <row r="4" spans="3:10" x14ac:dyDescent="0.4">
      <c r="C4" s="60"/>
      <c r="D4" s="123"/>
      <c r="E4" s="60"/>
      <c r="F4" s="60"/>
      <c r="G4" s="96"/>
      <c r="H4" s="130"/>
      <c r="I4" s="96"/>
    </row>
    <row r="5" spans="3:10" x14ac:dyDescent="0.4">
      <c r="C5" s="85"/>
      <c r="D5" s="129"/>
      <c r="E5" s="85"/>
      <c r="F5" s="85"/>
      <c r="G5" s="98"/>
      <c r="H5" s="131"/>
    </row>
    <row r="6" spans="3:10" x14ac:dyDescent="0.4">
      <c r="C6" s="85"/>
      <c r="D6" s="129"/>
      <c r="E6" s="85"/>
      <c r="F6" s="85"/>
      <c r="G6" s="98"/>
      <c r="H6" s="131"/>
    </row>
    <row r="7" spans="3:10" x14ac:dyDescent="0.4">
      <c r="C7" s="85"/>
      <c r="D7" s="129"/>
      <c r="E7" s="85"/>
      <c r="F7" s="85"/>
      <c r="G7" s="98"/>
      <c r="H7" s="131"/>
    </row>
    <row r="8" spans="3:10" x14ac:dyDescent="0.4">
      <c r="C8" s="85"/>
      <c r="D8" s="129"/>
      <c r="E8" s="85"/>
      <c r="F8" s="85"/>
      <c r="G8" s="98"/>
      <c r="H8" s="131"/>
    </row>
    <row r="9" spans="3:10" x14ac:dyDescent="0.4">
      <c r="C9" s="85"/>
      <c r="D9" s="129"/>
      <c r="E9" s="85"/>
      <c r="F9" s="85"/>
      <c r="G9" s="98"/>
      <c r="H9" s="131"/>
    </row>
    <row r="10" spans="3:10" x14ac:dyDescent="0.4">
      <c r="C10" s="85"/>
      <c r="D10" s="129"/>
      <c r="E10" s="85"/>
      <c r="F10" s="85"/>
      <c r="G10" s="98"/>
      <c r="H10" s="131"/>
    </row>
    <row r="11" spans="3:10" x14ac:dyDescent="0.4">
      <c r="C11" s="85"/>
      <c r="D11" s="129"/>
      <c r="E11" s="85"/>
      <c r="F11" s="85"/>
      <c r="G11" s="98"/>
      <c r="H11" s="131"/>
    </row>
    <row r="12" spans="3:10" x14ac:dyDescent="0.4">
      <c r="C12" s="85"/>
      <c r="D12" s="129"/>
      <c r="E12" s="85"/>
      <c r="F12" s="85"/>
      <c r="G12" s="98"/>
      <c r="H12" s="131"/>
    </row>
    <row r="13" spans="3:10" x14ac:dyDescent="0.4">
      <c r="C13" s="85"/>
      <c r="D13" s="129"/>
      <c r="E13" s="85"/>
      <c r="F13" s="85"/>
      <c r="G13" s="98"/>
      <c r="H13" s="131"/>
    </row>
    <row r="14" spans="3:10" x14ac:dyDescent="0.4">
      <c r="C14" s="85"/>
      <c r="D14" s="129"/>
      <c r="E14" s="85"/>
      <c r="F14" s="85"/>
      <c r="G14" s="98"/>
      <c r="H14" s="131"/>
    </row>
    <row r="15" spans="3:10" x14ac:dyDescent="0.4">
      <c r="C15" s="85"/>
      <c r="D15" s="129"/>
      <c r="E15" s="85"/>
      <c r="F15" s="85"/>
      <c r="G15" s="98"/>
      <c r="H15" s="131"/>
    </row>
    <row r="16" spans="3:10" x14ac:dyDescent="0.4">
      <c r="C16" s="85"/>
      <c r="D16" s="129"/>
      <c r="E16" s="85"/>
      <c r="F16" s="85"/>
      <c r="G16" s="98"/>
      <c r="H16" s="131"/>
    </row>
    <row r="17" spans="3:8" x14ac:dyDescent="0.4">
      <c r="C17" s="85"/>
      <c r="D17" s="129"/>
      <c r="E17" s="85"/>
      <c r="F17" s="85"/>
      <c r="G17" s="98"/>
      <c r="H17" s="131"/>
    </row>
    <row r="18" spans="3:8" x14ac:dyDescent="0.4">
      <c r="C18" s="85"/>
      <c r="D18" s="129"/>
      <c r="E18" s="85"/>
      <c r="F18" s="85"/>
      <c r="G18" s="98"/>
      <c r="H18" s="131"/>
    </row>
    <row r="19" spans="3:8" x14ac:dyDescent="0.4">
      <c r="C19" s="85"/>
      <c r="D19" s="129"/>
      <c r="E19" s="85"/>
      <c r="F19" s="85"/>
      <c r="G19" s="98"/>
      <c r="H19" s="131"/>
    </row>
    <row r="20" spans="3:8" x14ac:dyDescent="0.4">
      <c r="C20" s="85"/>
      <c r="D20" s="129"/>
      <c r="E20" s="85"/>
      <c r="F20" s="85"/>
      <c r="G20" s="98"/>
      <c r="H20" s="131"/>
    </row>
    <row r="21" spans="3:8" x14ac:dyDescent="0.4">
      <c r="C21" s="85"/>
      <c r="D21" s="129"/>
      <c r="E21" s="85"/>
      <c r="F21" s="85"/>
      <c r="G21" s="98"/>
      <c r="H21" s="131"/>
    </row>
    <row r="22" spans="3:8" x14ac:dyDescent="0.4">
      <c r="C22" s="85"/>
      <c r="D22" s="129"/>
      <c r="E22" s="85"/>
      <c r="F22" s="85"/>
      <c r="G22" s="98"/>
      <c r="H22" s="131"/>
    </row>
    <row r="23" spans="3:8" x14ac:dyDescent="0.4">
      <c r="C23" s="85"/>
      <c r="D23" s="129"/>
      <c r="E23" s="85"/>
      <c r="F23" s="85"/>
      <c r="G23" s="98"/>
      <c r="H23" s="131"/>
    </row>
    <row r="24" spans="3:8" x14ac:dyDescent="0.4">
      <c r="C24" s="85"/>
      <c r="D24" s="129"/>
      <c r="E24" s="85"/>
      <c r="F24" s="85"/>
      <c r="G24" s="98"/>
      <c r="H24" s="131"/>
    </row>
    <row r="25" spans="3:8" x14ac:dyDescent="0.4">
      <c r="C25" s="85"/>
      <c r="D25" s="129"/>
      <c r="E25" s="85"/>
      <c r="F25" s="85"/>
      <c r="G25" s="98"/>
      <c r="H25" s="131"/>
    </row>
    <row r="26" spans="3:8" x14ac:dyDescent="0.4">
      <c r="C26" s="85"/>
      <c r="D26" s="129"/>
      <c r="E26" s="85"/>
      <c r="F26" s="85"/>
      <c r="G26" s="98"/>
      <c r="H26" s="131"/>
    </row>
    <row r="27" spans="3:8" x14ac:dyDescent="0.4">
      <c r="C27" s="85"/>
      <c r="D27" s="129"/>
      <c r="E27" s="85"/>
      <c r="F27" s="85"/>
      <c r="G27" s="98"/>
      <c r="H27" s="131"/>
    </row>
    <row r="28" spans="3:8" x14ac:dyDescent="0.4">
      <c r="C28" s="85"/>
      <c r="D28" s="129"/>
      <c r="E28" s="85"/>
      <c r="F28" s="85"/>
      <c r="G28" s="98"/>
      <c r="H28" s="131"/>
    </row>
    <row r="29" spans="3:8" x14ac:dyDescent="0.4">
      <c r="C29" s="85"/>
      <c r="D29" s="129"/>
      <c r="E29" s="85"/>
      <c r="F29" s="85"/>
      <c r="G29" s="98"/>
      <c r="H29" s="131"/>
    </row>
    <row r="30" spans="3:8" x14ac:dyDescent="0.4">
      <c r="C30" s="85"/>
      <c r="D30" s="129"/>
      <c r="E30" s="85"/>
      <c r="F30" s="85"/>
      <c r="G30" s="98"/>
      <c r="H30" s="131"/>
    </row>
    <row r="31" spans="3:8" x14ac:dyDescent="0.4">
      <c r="C31" s="85"/>
      <c r="D31" s="129"/>
      <c r="E31" s="85"/>
      <c r="F31" s="85"/>
      <c r="G31" s="98"/>
      <c r="H31" s="131"/>
    </row>
    <row r="32" spans="3:8" x14ac:dyDescent="0.4">
      <c r="C32" s="85"/>
      <c r="D32" s="129"/>
      <c r="E32" s="85"/>
      <c r="F32" s="85"/>
      <c r="G32" s="98"/>
      <c r="H32" s="131"/>
    </row>
    <row r="33" spans="3:8" x14ac:dyDescent="0.4">
      <c r="C33" s="85"/>
      <c r="D33" s="129"/>
      <c r="E33" s="85"/>
      <c r="F33" s="85"/>
      <c r="G33" s="98"/>
      <c r="H33" s="131"/>
    </row>
    <row r="34" spans="3:8" x14ac:dyDescent="0.4">
      <c r="C34" s="85"/>
      <c r="D34" s="129"/>
      <c r="E34" s="85"/>
      <c r="F34" s="85"/>
      <c r="G34" s="98"/>
      <c r="H34" s="131"/>
    </row>
    <row r="35" spans="3:8" x14ac:dyDescent="0.4">
      <c r="C35" s="85"/>
      <c r="D35" s="129"/>
      <c r="E35" s="85"/>
      <c r="F35" s="85"/>
      <c r="G35" s="98"/>
      <c r="H35" s="131"/>
    </row>
    <row r="36" spans="3:8" x14ac:dyDescent="0.4">
      <c r="C36" s="85"/>
      <c r="D36" s="129"/>
      <c r="E36" s="85"/>
      <c r="F36" s="85"/>
      <c r="G36" s="98"/>
      <c r="H36" s="131"/>
    </row>
    <row r="37" spans="3:8" x14ac:dyDescent="0.4">
      <c r="C37" s="85"/>
      <c r="D37" s="129"/>
      <c r="E37" s="85"/>
      <c r="F37" s="85"/>
      <c r="G37" s="98"/>
      <c r="H37" s="131"/>
    </row>
    <row r="38" spans="3:8" x14ac:dyDescent="0.4">
      <c r="C38" s="85"/>
      <c r="D38" s="129"/>
      <c r="E38" s="85"/>
      <c r="F38" s="85"/>
      <c r="G38" s="98"/>
      <c r="H38" s="131"/>
    </row>
    <row r="39" spans="3:8" x14ac:dyDescent="0.4">
      <c r="C39" s="85"/>
      <c r="D39" s="129"/>
      <c r="E39" s="85"/>
      <c r="F39" s="85"/>
      <c r="G39" s="98"/>
      <c r="H39" s="131"/>
    </row>
    <row r="40" spans="3:8" x14ac:dyDescent="0.4">
      <c r="C40" s="85"/>
      <c r="D40" s="129"/>
      <c r="E40" s="85"/>
      <c r="F40" s="85"/>
      <c r="G40" s="98"/>
      <c r="H40" s="131"/>
    </row>
    <row r="41" spans="3:8" x14ac:dyDescent="0.4">
      <c r="C41" s="85"/>
      <c r="D41" s="129"/>
      <c r="E41" s="85"/>
      <c r="F41" s="85"/>
      <c r="G41" s="98"/>
      <c r="H41" s="131"/>
    </row>
    <row r="42" spans="3:8" x14ac:dyDescent="0.4">
      <c r="C42" s="85"/>
      <c r="D42" s="129"/>
      <c r="E42" s="85"/>
      <c r="F42" s="85"/>
      <c r="G42" s="98"/>
      <c r="H42" s="131"/>
    </row>
    <row r="43" spans="3:8" x14ac:dyDescent="0.4">
      <c r="C43" s="85"/>
      <c r="D43" s="129"/>
      <c r="E43" s="85"/>
      <c r="F43" s="85"/>
      <c r="G43" s="98"/>
      <c r="H43" s="131"/>
    </row>
    <row r="44" spans="3:8" x14ac:dyDescent="0.4">
      <c r="C44" s="85"/>
      <c r="D44" s="129"/>
      <c r="E44" s="85"/>
      <c r="F44" s="85"/>
      <c r="G44" s="98"/>
      <c r="H44" s="131"/>
    </row>
    <row r="45" spans="3:8" x14ac:dyDescent="0.4">
      <c r="C45" s="85"/>
      <c r="D45" s="129"/>
      <c r="E45" s="85"/>
      <c r="F45" s="85"/>
      <c r="G45" s="98"/>
      <c r="H45" s="131"/>
    </row>
    <row r="46" spans="3:8" x14ac:dyDescent="0.4">
      <c r="C46" s="85"/>
      <c r="D46" s="129"/>
      <c r="E46" s="85"/>
      <c r="F46" s="85"/>
      <c r="G46" s="98"/>
      <c r="H46" s="131"/>
    </row>
    <row r="47" spans="3:8" x14ac:dyDescent="0.4">
      <c r="C47" s="85"/>
      <c r="D47" s="129"/>
      <c r="E47" s="85"/>
      <c r="F47" s="85"/>
      <c r="G47" s="98"/>
      <c r="H47" s="131"/>
    </row>
    <row r="48" spans="3:8" x14ac:dyDescent="0.4">
      <c r="C48" s="85"/>
      <c r="D48" s="129"/>
      <c r="E48" s="85"/>
      <c r="F48" s="85"/>
      <c r="G48" s="98"/>
      <c r="H48" s="131"/>
    </row>
    <row r="49" spans="3:8" x14ac:dyDescent="0.4">
      <c r="C49" s="85"/>
      <c r="D49" s="129"/>
      <c r="E49" s="85"/>
      <c r="F49" s="85"/>
      <c r="G49" s="98"/>
      <c r="H49" s="131"/>
    </row>
    <row r="50" spans="3:8" x14ac:dyDescent="0.4">
      <c r="C50" s="85"/>
      <c r="D50" s="129"/>
      <c r="E50" s="85"/>
      <c r="F50" s="85"/>
      <c r="G50" s="98"/>
      <c r="H50" s="131"/>
    </row>
    <row r="51" spans="3:8" x14ac:dyDescent="0.4">
      <c r="C51" s="85"/>
      <c r="D51" s="129"/>
      <c r="E51" s="85"/>
      <c r="F51" s="85"/>
      <c r="G51" s="98"/>
      <c r="H51" s="131"/>
    </row>
    <row r="52" spans="3:8" x14ac:dyDescent="0.4">
      <c r="C52" s="85"/>
      <c r="D52" s="129"/>
      <c r="E52" s="85"/>
      <c r="F52" s="85"/>
      <c r="G52" s="98"/>
      <c r="H52" s="131"/>
    </row>
    <row r="53" spans="3:8" x14ac:dyDescent="0.4">
      <c r="C53" s="85"/>
      <c r="D53" s="129"/>
      <c r="E53" s="85"/>
      <c r="F53" s="85"/>
      <c r="G53" s="98"/>
      <c r="H53" s="131"/>
    </row>
    <row r="54" spans="3:8" x14ac:dyDescent="0.4">
      <c r="C54" s="85"/>
      <c r="D54" s="129"/>
      <c r="E54" s="85"/>
      <c r="F54" s="85"/>
      <c r="G54" s="98"/>
      <c r="H54" s="131"/>
    </row>
    <row r="55" spans="3:8" x14ac:dyDescent="0.4">
      <c r="C55" s="85"/>
      <c r="D55" s="129"/>
      <c r="E55" s="85"/>
      <c r="F55" s="85"/>
      <c r="G55" s="98"/>
      <c r="H55" s="131"/>
    </row>
    <row r="56" spans="3:8" x14ac:dyDescent="0.4">
      <c r="C56" s="85"/>
      <c r="D56" s="129"/>
      <c r="E56" s="85"/>
      <c r="F56" s="85"/>
      <c r="G56" s="98"/>
      <c r="H56" s="131"/>
    </row>
    <row r="57" spans="3:8" x14ac:dyDescent="0.4">
      <c r="C57" s="85"/>
      <c r="D57" s="129"/>
      <c r="E57" s="85"/>
      <c r="F57" s="85"/>
      <c r="G57" s="98"/>
      <c r="H57" s="131"/>
    </row>
    <row r="58" spans="3:8" x14ac:dyDescent="0.4">
      <c r="C58" s="85"/>
      <c r="D58" s="129"/>
      <c r="E58" s="85"/>
      <c r="F58" s="85"/>
      <c r="G58" s="98"/>
      <c r="H58" s="131"/>
    </row>
    <row r="59" spans="3:8" x14ac:dyDescent="0.4">
      <c r="C59" s="85"/>
      <c r="D59" s="129"/>
      <c r="E59" s="85"/>
      <c r="F59" s="85"/>
      <c r="G59" s="98"/>
      <c r="H59" s="131"/>
    </row>
    <row r="60" spans="3:8" x14ac:dyDescent="0.4">
      <c r="C60" s="85"/>
      <c r="D60" s="129"/>
      <c r="E60" s="85"/>
      <c r="F60" s="85"/>
      <c r="G60" s="98"/>
      <c r="H60" s="131"/>
    </row>
    <row r="61" spans="3:8" x14ac:dyDescent="0.4">
      <c r="C61" s="85"/>
      <c r="D61" s="129"/>
      <c r="E61" s="85"/>
      <c r="F61" s="85"/>
      <c r="G61" s="98"/>
      <c r="H61" s="131"/>
    </row>
    <row r="62" spans="3:8" x14ac:dyDescent="0.4">
      <c r="C62" s="85"/>
      <c r="D62" s="129"/>
      <c r="E62" s="85"/>
      <c r="F62" s="85"/>
      <c r="G62" s="98"/>
      <c r="H62" s="131"/>
    </row>
    <row r="63" spans="3:8" x14ac:dyDescent="0.4">
      <c r="C63" s="85"/>
      <c r="D63" s="129"/>
      <c r="E63" s="85"/>
      <c r="F63" s="85"/>
      <c r="G63" s="98"/>
      <c r="H63" s="131"/>
    </row>
    <row r="64" spans="3:8" x14ac:dyDescent="0.4">
      <c r="C64" s="85"/>
      <c r="D64" s="129"/>
      <c r="E64" s="85"/>
      <c r="F64" s="85"/>
      <c r="G64" s="98"/>
      <c r="H64" s="131"/>
    </row>
    <row r="65" spans="3:8" x14ac:dyDescent="0.4">
      <c r="C65" s="85"/>
      <c r="D65" s="129"/>
      <c r="E65" s="85"/>
      <c r="F65" s="85"/>
      <c r="G65" s="98"/>
      <c r="H65" s="131"/>
    </row>
    <row r="66" spans="3:8" x14ac:dyDescent="0.4">
      <c r="C66" s="85"/>
      <c r="D66" s="129"/>
      <c r="E66" s="85"/>
      <c r="F66" s="85"/>
      <c r="G66" s="98"/>
      <c r="H66" s="131"/>
    </row>
    <row r="67" spans="3:8" x14ac:dyDescent="0.4">
      <c r="C67" s="85"/>
      <c r="D67" s="129"/>
      <c r="E67" s="85"/>
      <c r="F67" s="85"/>
      <c r="G67" s="98"/>
      <c r="H67" s="131"/>
    </row>
    <row r="68" spans="3:8" x14ac:dyDescent="0.4">
      <c r="C68" s="85"/>
      <c r="D68" s="129"/>
      <c r="E68" s="85"/>
      <c r="F68" s="85"/>
      <c r="G68" s="98"/>
      <c r="H68" s="131"/>
    </row>
    <row r="69" spans="3:8" x14ac:dyDescent="0.4">
      <c r="C69" s="85"/>
      <c r="D69" s="129"/>
      <c r="E69" s="85"/>
      <c r="F69" s="85"/>
      <c r="G69" s="98"/>
      <c r="H69" s="131"/>
    </row>
    <row r="70" spans="3:8" x14ac:dyDescent="0.4">
      <c r="C70" s="85"/>
      <c r="D70" s="129"/>
      <c r="E70" s="85"/>
      <c r="F70" s="85"/>
      <c r="G70" s="98"/>
      <c r="H70" s="131"/>
    </row>
    <row r="71" spans="3:8" x14ac:dyDescent="0.4">
      <c r="C71" s="85"/>
      <c r="D71" s="129"/>
      <c r="E71" s="85"/>
      <c r="F71" s="85"/>
      <c r="G71" s="98"/>
      <c r="H71" s="131"/>
    </row>
    <row r="72" spans="3:8" x14ac:dyDescent="0.4">
      <c r="C72" s="85"/>
      <c r="D72" s="129"/>
      <c r="E72" s="85"/>
      <c r="F72" s="85"/>
      <c r="G72" s="98"/>
      <c r="H72" s="131"/>
    </row>
    <row r="73" spans="3:8" x14ac:dyDescent="0.4">
      <c r="C73" s="85"/>
      <c r="D73" s="129"/>
      <c r="E73" s="85"/>
      <c r="F73" s="85"/>
      <c r="G73" s="98"/>
      <c r="H73" s="131"/>
    </row>
    <row r="74" spans="3:8" x14ac:dyDescent="0.4">
      <c r="C74" s="85"/>
      <c r="D74" s="129"/>
      <c r="E74" s="85"/>
      <c r="F74" s="85"/>
      <c r="G74" s="98"/>
      <c r="H74" s="131"/>
    </row>
    <row r="75" spans="3:8" x14ac:dyDescent="0.4">
      <c r="C75" s="85"/>
      <c r="D75" s="129"/>
      <c r="E75" s="85"/>
      <c r="F75" s="85"/>
      <c r="G75" s="98"/>
      <c r="H75" s="131"/>
    </row>
    <row r="76" spans="3:8" x14ac:dyDescent="0.4">
      <c r="C76" s="85"/>
      <c r="D76" s="129"/>
      <c r="E76" s="85"/>
      <c r="F76" s="85"/>
      <c r="G76" s="98"/>
      <c r="H76" s="131"/>
    </row>
    <row r="77" spans="3:8" x14ac:dyDescent="0.4">
      <c r="C77" s="85"/>
      <c r="D77" s="129"/>
      <c r="E77" s="85"/>
      <c r="F77" s="85"/>
      <c r="G77" s="98"/>
      <c r="H77" s="131"/>
    </row>
    <row r="78" spans="3:8" x14ac:dyDescent="0.4">
      <c r="C78" s="85"/>
      <c r="D78" s="129"/>
      <c r="E78" s="85"/>
      <c r="F78" s="85"/>
      <c r="G78" s="98"/>
      <c r="H78" s="131"/>
    </row>
    <row r="79" spans="3:8" x14ac:dyDescent="0.4">
      <c r="C79" s="85"/>
      <c r="D79" s="129"/>
      <c r="E79" s="85"/>
      <c r="F79" s="85"/>
      <c r="G79" s="98"/>
      <c r="H79" s="131"/>
    </row>
    <row r="80" spans="3:8" x14ac:dyDescent="0.4">
      <c r="C80" s="85"/>
      <c r="D80" s="129"/>
      <c r="E80" s="85"/>
      <c r="F80" s="85"/>
      <c r="G80" s="98"/>
      <c r="H80" s="131"/>
    </row>
    <row r="81" spans="3:8" x14ac:dyDescent="0.4">
      <c r="C81" s="85"/>
      <c r="D81" s="129"/>
      <c r="E81" s="85"/>
      <c r="F81" s="85"/>
      <c r="G81" s="98"/>
      <c r="H81" s="131"/>
    </row>
    <row r="82" spans="3:8" x14ac:dyDescent="0.4">
      <c r="C82" s="85"/>
      <c r="D82" s="129"/>
      <c r="E82" s="85"/>
      <c r="F82" s="85"/>
      <c r="G82" s="98"/>
      <c r="H82" s="131"/>
    </row>
    <row r="83" spans="3:8" x14ac:dyDescent="0.4">
      <c r="C83" s="85"/>
      <c r="D83" s="129"/>
      <c r="E83" s="85"/>
      <c r="F83" s="85"/>
      <c r="G83" s="98"/>
      <c r="H83" s="131"/>
    </row>
    <row r="84" spans="3:8" x14ac:dyDescent="0.4">
      <c r="C84" s="85"/>
      <c r="D84" s="129"/>
      <c r="E84" s="85"/>
      <c r="F84" s="85"/>
      <c r="G84" s="98"/>
      <c r="H84" s="131"/>
    </row>
    <row r="85" spans="3:8" x14ac:dyDescent="0.4">
      <c r="C85" s="85"/>
      <c r="D85" s="129"/>
      <c r="E85" s="85"/>
      <c r="F85" s="85"/>
      <c r="G85" s="98"/>
      <c r="H85" s="131"/>
    </row>
    <row r="86" spans="3:8" x14ac:dyDescent="0.4">
      <c r="C86" s="85"/>
      <c r="D86" s="129"/>
      <c r="E86" s="85"/>
      <c r="F86" s="85"/>
      <c r="G86" s="98"/>
      <c r="H86" s="131"/>
    </row>
    <row r="87" spans="3:8" x14ac:dyDescent="0.4">
      <c r="C87" s="85"/>
      <c r="D87" s="129"/>
      <c r="E87" s="85"/>
      <c r="F87" s="85"/>
      <c r="G87" s="98"/>
      <c r="H87" s="131"/>
    </row>
    <row r="88" spans="3:8" x14ac:dyDescent="0.4">
      <c r="C88" s="85"/>
      <c r="D88" s="129"/>
      <c r="E88" s="85"/>
      <c r="F88" s="85"/>
      <c r="G88" s="98"/>
      <c r="H88" s="131"/>
    </row>
    <row r="89" spans="3:8" x14ac:dyDescent="0.4">
      <c r="C89" s="85"/>
      <c r="D89" s="129"/>
      <c r="E89" s="85"/>
      <c r="F89" s="85"/>
      <c r="G89" s="98"/>
      <c r="H89" s="131"/>
    </row>
    <row r="90" spans="3:8" x14ac:dyDescent="0.4">
      <c r="C90" s="85"/>
      <c r="D90" s="129"/>
      <c r="E90" s="85"/>
      <c r="F90" s="85"/>
      <c r="G90" s="98"/>
      <c r="H90" s="131"/>
    </row>
    <row r="91" spans="3:8" x14ac:dyDescent="0.4">
      <c r="C91" s="85"/>
      <c r="D91" s="129"/>
      <c r="E91" s="85"/>
      <c r="F91" s="85"/>
      <c r="G91" s="98"/>
      <c r="H91" s="131"/>
    </row>
    <row r="92" spans="3:8" x14ac:dyDescent="0.4">
      <c r="C92" s="85"/>
      <c r="D92" s="129"/>
      <c r="E92" s="85"/>
      <c r="F92" s="85"/>
      <c r="G92" s="98"/>
      <c r="H92" s="131"/>
    </row>
    <row r="93" spans="3:8" x14ac:dyDescent="0.4">
      <c r="C93" s="85"/>
      <c r="D93" s="129"/>
      <c r="E93" s="85"/>
      <c r="F93" s="85"/>
      <c r="G93" s="98"/>
      <c r="H93" s="131"/>
    </row>
    <row r="94" spans="3:8" x14ac:dyDescent="0.4">
      <c r="C94" s="85"/>
      <c r="D94" s="129"/>
      <c r="E94" s="85"/>
      <c r="F94" s="85"/>
      <c r="G94" s="98"/>
      <c r="H94" s="131"/>
    </row>
    <row r="95" spans="3:8" x14ac:dyDescent="0.4">
      <c r="C95" s="85"/>
      <c r="D95" s="129"/>
      <c r="E95" s="85"/>
      <c r="F95" s="85"/>
      <c r="G95" s="98"/>
      <c r="H95" s="131"/>
    </row>
    <row r="96" spans="3:8" x14ac:dyDescent="0.4">
      <c r="C96" s="85"/>
      <c r="D96" s="129"/>
      <c r="E96" s="85"/>
      <c r="F96" s="85"/>
      <c r="G96" s="98"/>
      <c r="H96" s="131"/>
    </row>
    <row r="97" spans="3:8" x14ac:dyDescent="0.4">
      <c r="C97" s="85"/>
      <c r="D97" s="129"/>
      <c r="E97" s="85"/>
      <c r="F97" s="85"/>
      <c r="G97" s="98"/>
      <c r="H97" s="131"/>
    </row>
  </sheetData>
  <mergeCells count="4">
    <mergeCell ref="C1:D1"/>
    <mergeCell ref="H1:I1"/>
    <mergeCell ref="H2:I2"/>
    <mergeCell ref="E3:G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健康観察_学年集計</vt:lpstr>
      <vt:lpstr>クラス別</vt:lpstr>
      <vt:lpstr>個人票</vt:lpstr>
      <vt:lpstr>クラス別!Print_Area</vt:lpstr>
      <vt:lpstr>健康観察_学年集計!Print_Area</vt:lpstr>
      <vt:lpstr>個人票!Print_Area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尾崎 真也</dc:creator>
  <cp:lastModifiedBy>尾崎 真也</cp:lastModifiedBy>
  <cp:lastPrinted>2020-05-25T04:07:09Z</cp:lastPrinted>
  <dcterms:created xsi:type="dcterms:W3CDTF">2020-05-25T03:15:42Z</dcterms:created>
  <dcterms:modified xsi:type="dcterms:W3CDTF">2020-05-25T04:07:47Z</dcterms:modified>
</cp:coreProperties>
</file>