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abcn0\Documents\GitHub\Zacky0922.github.io\zScript\"/>
    </mc:Choice>
  </mc:AlternateContent>
  <xr:revisionPtr revIDLastSave="0" documentId="13_ncr:1_{F1BE6C28-8297-47F5-9A66-B79342CFBBC3}" xr6:coauthVersionLast="45" xr6:coauthVersionMax="45" xr10:uidLastSave="{00000000-0000-0000-0000-000000000000}"/>
  <bookViews>
    <workbookView xWindow="810" yWindow="-120" windowWidth="18510" windowHeight="15600" activeTab="3" xr2:uid="{5DC89E51-D0F3-49DE-8CDC-3A91AF456A15}"/>
  </bookViews>
  <sheets>
    <sheet name="library" sheetId="1" r:id="rId1"/>
    <sheet name="CSS design(var)" sheetId="3" r:id="rId2"/>
    <sheet name="HTML class" sheetId="4" r:id="rId3"/>
    <sheet name="Links" sheetId="5" r:id="rId4"/>
    <sheet name="memo" sheetId="2" r:id="rId5"/>
  </sheets>
  <definedNames>
    <definedName name="_xlnm._FilterDatabase" localSheetId="0" hidden="1">library!$A$1:$K$38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5" l="1"/>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A201" i="5"/>
  <c r="A202" i="5"/>
  <c r="A203" i="5"/>
  <c r="A204" i="5"/>
  <c r="A205" i="5"/>
  <c r="A206" i="5"/>
  <c r="A207" i="5"/>
  <c r="A208" i="5"/>
  <c r="A209" i="5"/>
  <c r="A210" i="5"/>
  <c r="A211" i="5"/>
  <c r="A212" i="5"/>
  <c r="A213" i="5"/>
  <c r="A214" i="5"/>
  <c r="A215" i="5"/>
  <c r="A216" i="5"/>
  <c r="A217" i="5"/>
  <c r="A218" i="5"/>
  <c r="A219" i="5"/>
  <c r="A220" i="5"/>
  <c r="A221" i="5"/>
  <c r="A222" i="5"/>
  <c r="A223" i="5"/>
  <c r="A224" i="5"/>
  <c r="A225" i="5"/>
  <c r="A226" i="5"/>
  <c r="A227" i="5"/>
  <c r="A228" i="5"/>
  <c r="A229" i="5"/>
  <c r="A230" i="5"/>
  <c r="A231" i="5"/>
  <c r="A232" i="5"/>
  <c r="A233" i="5"/>
  <c r="A234" i="5"/>
  <c r="A235" i="5"/>
  <c r="A236" i="5"/>
  <c r="A237" i="5"/>
  <c r="A238" i="5"/>
  <c r="A239" i="5"/>
  <c r="A240" i="5"/>
  <c r="A241" i="5"/>
  <c r="A242" i="5"/>
  <c r="A243" i="5"/>
  <c r="A244" i="5"/>
  <c r="A245" i="5"/>
  <c r="A246" i="5"/>
  <c r="A247" i="5"/>
  <c r="A248" i="5"/>
  <c r="A249" i="5"/>
  <c r="A250" i="5"/>
  <c r="A251" i="5"/>
  <c r="A252" i="5"/>
  <c r="A253" i="5"/>
  <c r="A254" i="5"/>
  <c r="A255" i="5"/>
  <c r="A256" i="5"/>
  <c r="A257" i="5"/>
  <c r="A258" i="5"/>
  <c r="A259" i="5"/>
  <c r="A260" i="5"/>
  <c r="A261" i="5"/>
  <c r="I26" i="3" l="1"/>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4" i="3"/>
  <c r="A9" i="3"/>
  <c r="A21" i="3"/>
  <c r="A25" i="3"/>
  <c r="A27" i="3"/>
  <c r="A29" i="3"/>
  <c r="A4" i="3"/>
  <c r="H8" i="3"/>
  <c r="A8" i="3" s="1"/>
  <c r="H9" i="3"/>
  <c r="H10" i="3"/>
  <c r="A10" i="3" s="1"/>
  <c r="H11" i="3"/>
  <c r="H12" i="3"/>
  <c r="H13" i="3"/>
  <c r="H14" i="3"/>
  <c r="A14" i="3" s="1"/>
  <c r="H15" i="3"/>
  <c r="A15" i="3" s="1"/>
  <c r="H16" i="3"/>
  <c r="A16" i="3" s="1"/>
  <c r="H17" i="3"/>
  <c r="A17" i="3" s="1"/>
  <c r="H18" i="3"/>
  <c r="A18" i="3" s="1"/>
  <c r="H19" i="3"/>
  <c r="A19" i="3" s="1"/>
  <c r="H20" i="3"/>
  <c r="A20" i="3" s="1"/>
  <c r="H21" i="3"/>
  <c r="H22" i="3"/>
  <c r="A22" i="3" s="1"/>
  <c r="H23" i="3"/>
  <c r="A23" i="3" s="1"/>
  <c r="H24" i="3"/>
  <c r="A24" i="3" s="1"/>
  <c r="H25" i="3"/>
  <c r="H26" i="3"/>
  <c r="A26" i="3" s="1"/>
  <c r="H27" i="3"/>
  <c r="H28" i="3"/>
  <c r="A28" i="3" s="1"/>
  <c r="H29" i="3"/>
  <c r="H30" i="3"/>
  <c r="A30" i="3" s="1"/>
  <c r="H31" i="3"/>
  <c r="A31" i="3" s="1"/>
  <c r="H32" i="3"/>
  <c r="A32" i="3" s="1"/>
  <c r="H33" i="3"/>
  <c r="A33" i="3" s="1"/>
  <c r="H34" i="3"/>
  <c r="A34" i="3" s="1"/>
  <c r="H35" i="3"/>
  <c r="A35" i="3" s="1"/>
  <c r="H36" i="3"/>
  <c r="A36" i="3" s="1"/>
  <c r="H4" i="3"/>
  <c r="H5" i="3"/>
  <c r="A5" i="3" s="1"/>
  <c r="H6" i="3"/>
  <c r="H7" i="3"/>
  <c r="G5" i="3" l="1"/>
  <c r="G6" i="3"/>
  <c r="A6" i="3" s="1"/>
  <c r="G7" i="3"/>
  <c r="A7" i="3" s="1"/>
  <c r="G8" i="3"/>
  <c r="G9" i="3"/>
  <c r="G10" i="3"/>
  <c r="G11" i="3"/>
  <c r="A11" i="3" s="1"/>
  <c r="G12" i="3"/>
  <c r="A12" i="3" s="1"/>
  <c r="G13" i="3"/>
  <c r="A13" i="3" s="1"/>
  <c r="G14" i="3"/>
  <c r="G15" i="3"/>
  <c r="G16" i="3"/>
  <c r="G17" i="3"/>
  <c r="G18" i="3"/>
  <c r="G19" i="3"/>
  <c r="G20" i="3"/>
  <c r="G21" i="3"/>
  <c r="G22" i="3"/>
  <c r="G23" i="3"/>
  <c r="G24" i="3"/>
  <c r="G25" i="3"/>
  <c r="G26" i="3"/>
  <c r="G27" i="3"/>
  <c r="G28" i="3"/>
  <c r="G29" i="3"/>
  <c r="G30" i="3"/>
  <c r="G31" i="3"/>
  <c r="G32" i="3"/>
  <c r="G33" i="3"/>
  <c r="G34" i="3"/>
  <c r="G35" i="3"/>
  <c r="G36" i="3"/>
  <c r="G4" i="3"/>
  <c r="L3" i="3" l="1"/>
  <c r="K3" i="3"/>
  <c r="M3" i="3"/>
  <c r="N3" i="3"/>
  <c r="O3" i="3"/>
  <c r="J3" i="3"/>
</calcChain>
</file>

<file path=xl/sharedStrings.xml><?xml version="1.0" encoding="utf-8"?>
<sst xmlns="http://schemas.openxmlformats.org/spreadsheetml/2006/main" count="1669" uniqueCount="810">
  <si>
    <t>jQuery</t>
    <phoneticPr fontId="1"/>
  </si>
  <si>
    <t>jQuery UI</t>
    <phoneticPr fontId="1"/>
  </si>
  <si>
    <t>tablesorter</t>
    <phoneticPr fontId="1"/>
  </si>
  <si>
    <t>clipboard.js</t>
    <phoneticPr fontId="1"/>
  </si>
  <si>
    <t>Disqus</t>
    <phoneticPr fontId="1"/>
  </si>
  <si>
    <t>カテゴリ</t>
    <phoneticPr fontId="1"/>
  </si>
  <si>
    <t>名称</t>
    <rPh sb="0" eb="2">
      <t>メイショウ</t>
    </rPh>
    <phoneticPr fontId="1"/>
  </si>
  <si>
    <t>依存</t>
    <rPh sb="0" eb="2">
      <t>イゾン</t>
    </rPh>
    <phoneticPr fontId="1"/>
  </si>
  <si>
    <t>Function</t>
    <phoneticPr fontId="1"/>
  </si>
  <si>
    <t>Design(layout)</t>
    <phoneticPr fontId="1"/>
  </si>
  <si>
    <t>bootstrap</t>
    <phoneticPr fontId="1"/>
  </si>
  <si>
    <t>備考</t>
    <rPh sb="0" eb="2">
      <t>ビコウ</t>
    </rPh>
    <phoneticPr fontId="1"/>
  </si>
  <si>
    <t>animate.css</t>
    <phoneticPr fontId="1"/>
  </si>
  <si>
    <t>driveway</t>
    <phoneticPr fontId="1"/>
  </si>
  <si>
    <t>slick</t>
    <phoneticPr fontId="1"/>
  </si>
  <si>
    <t>scroll-hint</t>
    <phoneticPr fontId="1"/>
  </si>
  <si>
    <t>Design(font)</t>
    <phoneticPr fontId="1"/>
  </si>
  <si>
    <t>Google Fonts</t>
    <phoneticPr fontId="1"/>
  </si>
  <si>
    <t>Material Icons</t>
    <phoneticPr fontId="1"/>
  </si>
  <si>
    <t>Font Awesome</t>
    <phoneticPr fontId="1"/>
  </si>
  <si>
    <t>Google Code Prettify</t>
    <phoneticPr fontId="1"/>
  </si>
  <si>
    <t>Math</t>
    <phoneticPr fontId="1"/>
  </si>
  <si>
    <t>MathJax</t>
    <phoneticPr fontId="1"/>
  </si>
  <si>
    <t>math.js</t>
    <phoneticPr fontId="1"/>
  </si>
  <si>
    <t>Sound</t>
    <phoneticPr fontId="1"/>
  </si>
  <si>
    <t>abc.js</t>
    <phoneticPr fontId="1"/>
  </si>
  <si>
    <t>SoundJS</t>
    <phoneticPr fontId="1"/>
  </si>
  <si>
    <t>Visualization</t>
    <phoneticPr fontId="1"/>
  </si>
  <si>
    <t>Chart.js</t>
    <phoneticPr fontId="1"/>
  </si>
  <si>
    <t>A-Frame</t>
    <phoneticPr fontId="1"/>
  </si>
  <si>
    <t>Three.jsを含む</t>
    <rPh sb="9" eb="10">
      <t>フク</t>
    </rPh>
    <phoneticPr fontId="1"/>
  </si>
  <si>
    <t>AR.js</t>
    <phoneticPr fontId="1"/>
  </si>
  <si>
    <t>3D</t>
    <phoneticPr fontId="1"/>
  </si>
  <si>
    <t>JS(import)/CSS</t>
    <phoneticPr fontId="1"/>
  </si>
  <si>
    <t>js_import</t>
    <phoneticPr fontId="1"/>
  </si>
  <si>
    <t>js</t>
    <phoneticPr fontId="1"/>
  </si>
  <si>
    <t>css</t>
    <phoneticPr fontId="1"/>
  </si>
  <si>
    <t>CSV output</t>
    <phoneticPr fontId="1"/>
  </si>
  <si>
    <t>href</t>
    <phoneticPr fontId="1"/>
  </si>
  <si>
    <t>Google Blockly</t>
    <phoneticPr fontId="1"/>
  </si>
  <si>
    <t>unload</t>
    <phoneticPr fontId="1"/>
  </si>
  <si>
    <t>○</t>
    <phoneticPr fontId="1"/>
  </si>
  <si>
    <t xml:space="preserve">jQuery Migrate </t>
    <phoneticPr fontId="1"/>
  </si>
  <si>
    <t>任意</t>
    <rPh sb="0" eb="2">
      <t>ニンイ</t>
    </rPh>
    <phoneticPr fontId="1"/>
  </si>
  <si>
    <t>v4.5.2／そろそろv5らしい</t>
    <phoneticPr fontId="1"/>
  </si>
  <si>
    <t>公式サイト</t>
    <rPh sb="0" eb="2">
      <t>コウシキ</t>
    </rPh>
    <phoneticPr fontId="1"/>
  </si>
  <si>
    <t>Datatable</t>
    <phoneticPr fontId="1"/>
  </si>
  <si>
    <t>グラフ表示</t>
    <rPh sb="3" eb="5">
      <t>ヒョウジ</t>
    </rPh>
    <phoneticPr fontId="1"/>
  </si>
  <si>
    <t>楽譜表示</t>
    <rPh sb="0" eb="2">
      <t>ガクフ</t>
    </rPh>
    <rPh sb="2" eb="4">
      <t>ヒョウジ</t>
    </rPh>
    <phoneticPr fontId="1"/>
  </si>
  <si>
    <t>ブロックエディタ</t>
    <phoneticPr fontId="1"/>
  </si>
  <si>
    <t>SyntaxHighlight</t>
    <phoneticPr fontId="1"/>
  </si>
  <si>
    <t>画像スライダー</t>
    <rPh sb="0" eb="2">
      <t>ガゾウ</t>
    </rPh>
    <phoneticPr fontId="1"/>
  </si>
  <si>
    <t>アニメーション表示</t>
    <rPh sb="7" eb="9">
      <t>ヒョウジ</t>
    </rPh>
    <phoneticPr fontId="1"/>
  </si>
  <si>
    <t>TeX数式表示</t>
    <rPh sb="3" eb="5">
      <t>スウシキ</t>
    </rPh>
    <rPh sb="5" eb="7">
      <t>ヒョウジ</t>
    </rPh>
    <phoneticPr fontId="1"/>
  </si>
  <si>
    <t>https://holt59.github.io/datatable/</t>
    <phoneticPr fontId="1"/>
  </si>
  <si>
    <t>https://jquery.com/</t>
    <phoneticPr fontId="1"/>
  </si>
  <si>
    <t>https://mottie.github.io/tablesorter/</t>
    <phoneticPr fontId="1"/>
  </si>
  <si>
    <t>https://clipboardjs.com/</t>
    <phoneticPr fontId="1"/>
  </si>
  <si>
    <t>https://disqus.com/</t>
    <phoneticPr fontId="1"/>
  </si>
  <si>
    <t>https://getbootstrap.jp/</t>
    <phoneticPr fontId="1"/>
  </si>
  <si>
    <t>https://animate.style/</t>
    <phoneticPr fontId="1"/>
  </si>
  <si>
    <t>https://github.com/jh3y/driveway</t>
    <phoneticPr fontId="1"/>
  </si>
  <si>
    <t>https://kenwheeler.github.io/slick/</t>
    <phoneticPr fontId="1"/>
  </si>
  <si>
    <t>https://appleple.github.io/scroll-hint/</t>
    <phoneticPr fontId="1"/>
  </si>
  <si>
    <t>https://fonts.google.com/</t>
    <phoneticPr fontId="1"/>
  </si>
  <si>
    <t>https://material.io/resources/icons/?style=baseline</t>
    <phoneticPr fontId="1"/>
  </si>
  <si>
    <t>https://fontawesome.com/</t>
    <phoneticPr fontId="1"/>
  </si>
  <si>
    <t>https://github.com/googlearchive/code-prettify</t>
    <phoneticPr fontId="1"/>
  </si>
  <si>
    <t>https://developers.google.com/blockly</t>
    <phoneticPr fontId="1"/>
  </si>
  <si>
    <t>https://www.mathjax.org/</t>
    <phoneticPr fontId="1"/>
  </si>
  <si>
    <t>https://mathjs.org/</t>
    <phoneticPr fontId="1"/>
  </si>
  <si>
    <t>https://www.abcjs.net/</t>
    <phoneticPr fontId="1"/>
  </si>
  <si>
    <t>https://createjs.com/soundjs</t>
    <phoneticPr fontId="1"/>
  </si>
  <si>
    <t>https://www.chartjs.org/</t>
    <phoneticPr fontId="1"/>
  </si>
  <si>
    <t>https://aframe.io/</t>
    <phoneticPr fontId="1"/>
  </si>
  <si>
    <t>https://github.com/AR-js-org/AR.js</t>
    <phoneticPr fontId="1"/>
  </si>
  <si>
    <t>color</t>
    <phoneticPr fontId="1"/>
  </si>
  <si>
    <t>font</t>
    <phoneticPr fontId="1"/>
  </si>
  <si>
    <t>size</t>
    <phoneticPr fontId="1"/>
  </si>
  <si>
    <t>padding</t>
    <phoneticPr fontId="1"/>
  </si>
  <si>
    <t>要素</t>
    <rPh sb="0" eb="2">
      <t>ヨウソ</t>
    </rPh>
    <phoneticPr fontId="1"/>
  </si>
  <si>
    <t>補足</t>
    <rPh sb="0" eb="2">
      <t>ホソク</t>
    </rPh>
    <phoneticPr fontId="1"/>
  </si>
  <si>
    <t>プロパティ</t>
    <phoneticPr fontId="1"/>
  </si>
  <si>
    <t>article</t>
    <phoneticPr fontId="1"/>
  </si>
  <si>
    <t>margin</t>
    <phoneticPr fontId="1"/>
  </si>
  <si>
    <t>ele</t>
    <phoneticPr fontId="1"/>
  </si>
  <si>
    <t>border</t>
    <phoneticPr fontId="1"/>
  </si>
  <si>
    <t>値</t>
    <rPh sb="0" eb="1">
      <t>アタイ</t>
    </rPh>
    <phoneticPr fontId="1"/>
  </si>
  <si>
    <t>body</t>
    <phoneticPr fontId="1"/>
  </si>
  <si>
    <t>letterspacing</t>
    <phoneticPr fontId="1"/>
  </si>
  <si>
    <t>0.1em</t>
    <phoneticPr fontId="1"/>
  </si>
  <si>
    <t>文字設定</t>
    <rPh sb="0" eb="2">
      <t>モジ</t>
    </rPh>
    <rPh sb="2" eb="4">
      <t>セッテイ</t>
    </rPh>
    <phoneticPr fontId="1"/>
  </si>
  <si>
    <t>記事</t>
    <rPh sb="0" eb="2">
      <t>キジ</t>
    </rPh>
    <phoneticPr fontId="1"/>
  </si>
  <si>
    <t>個別パーツ</t>
    <rPh sb="0" eb="2">
      <t>コベツ</t>
    </rPh>
    <phoneticPr fontId="1"/>
  </si>
  <si>
    <t>16px</t>
    <phoneticPr fontId="1"/>
  </si>
  <si>
    <t>Element</t>
    <phoneticPr fontId="1"/>
  </si>
  <si>
    <t>Modifier</t>
    <phoneticPr fontId="1"/>
  </si>
  <si>
    <t>BEM＝B__E--M</t>
    <phoneticPr fontId="1"/>
  </si>
  <si>
    <t>dark</t>
    <phoneticPr fontId="1"/>
  </si>
  <si>
    <t>alt</t>
    <phoneticPr fontId="1"/>
  </si>
  <si>
    <t>hover</t>
    <phoneticPr fontId="1"/>
  </si>
  <si>
    <t>dark-alt</t>
    <phoneticPr fontId="1"/>
  </si>
  <si>
    <t>dark-hover</t>
    <phoneticPr fontId="1"/>
  </si>
  <si>
    <t>リスト</t>
    <phoneticPr fontId="1"/>
  </si>
  <si>
    <t>表</t>
    <rPh sb="0" eb="1">
      <t>ヒョウ</t>
    </rPh>
    <phoneticPr fontId="1"/>
  </si>
  <si>
    <t>list</t>
    <phoneticPr fontId="1"/>
  </si>
  <si>
    <t>tbl</t>
    <phoneticPr fontId="1"/>
  </si>
  <si>
    <t>ex/jQuery/</t>
    <phoneticPr fontId="1"/>
  </si>
  <si>
    <t>jquery-3.5.1.min.js</t>
  </si>
  <si>
    <t>jquery-ui.min.js</t>
  </si>
  <si>
    <t>jquery_Zacky.js</t>
  </si>
  <si>
    <t>animate.min.css</t>
    <phoneticPr fontId="1"/>
  </si>
  <si>
    <t>ex/abcjs/</t>
    <phoneticPr fontId="1"/>
  </si>
  <si>
    <t>ex/MaterialIcons/</t>
    <phoneticPr fontId="1"/>
  </si>
  <si>
    <t>googleicons.css</t>
    <phoneticPr fontId="1"/>
  </si>
  <si>
    <t>googleicons.js</t>
    <phoneticPr fontId="1"/>
  </si>
  <si>
    <t>prettyprint_Zacky.css</t>
  </si>
  <si>
    <t>ex/prettyprint/</t>
    <phoneticPr fontId="1"/>
  </si>
  <si>
    <t>folder/CDN</t>
    <phoneticPr fontId="1"/>
  </si>
  <si>
    <t>ex/bootstrap/</t>
    <phoneticPr fontId="1"/>
  </si>
  <si>
    <t>ex/animate4.1.0/</t>
    <phoneticPr fontId="1"/>
  </si>
  <si>
    <t>ex/driveway/</t>
    <phoneticPr fontId="1"/>
  </si>
  <si>
    <t>driveway.min.css</t>
  </si>
  <si>
    <t>driveway_Zacky.css</t>
  </si>
  <si>
    <t>abcjs_basic_5.9.1-min.js</t>
    <phoneticPr fontId="1"/>
  </si>
  <si>
    <t>abcjs_basic_midi-min.js</t>
  </si>
  <si>
    <t>abcjs_Zacky.css</t>
  </si>
  <si>
    <t>abcjs_zInit.js</t>
  </si>
  <si>
    <t>abcjs-midi.css</t>
  </si>
  <si>
    <t>electric_grand_piano-ogg.js</t>
  </si>
  <si>
    <t>midiプラグイン</t>
    <phoneticPr fontId="1"/>
  </si>
  <si>
    <t>midi音源</t>
    <rPh sb="4" eb="6">
      <t>オンゲン</t>
    </rPh>
    <phoneticPr fontId="1"/>
  </si>
  <si>
    <t>midi表示設定</t>
    <rPh sb="4" eb="6">
      <t>ヒョウジ</t>
    </rPh>
    <rPh sb="6" eb="8">
      <t>セッテイ</t>
    </rPh>
    <phoneticPr fontId="1"/>
  </si>
  <si>
    <t>CSS個人設定</t>
    <rPh sb="3" eb="5">
      <t>コジン</t>
    </rPh>
    <rPh sb="5" eb="7">
      <t>セッテイ</t>
    </rPh>
    <phoneticPr fontId="1"/>
  </si>
  <si>
    <t>基本メソッドまとめ</t>
    <rPh sb="0" eb="2">
      <t>キホン</t>
    </rPh>
    <phoneticPr fontId="1"/>
  </si>
  <si>
    <t>unload</t>
  </si>
  <si>
    <t>要init関数</t>
    <rPh sb="0" eb="1">
      <t>ヨウ</t>
    </rPh>
    <rPh sb="5" eb="7">
      <t>カンスウ</t>
    </rPh>
    <phoneticPr fontId="1"/>
  </si>
  <si>
    <t>要init関数？</t>
    <rPh sb="0" eb="1">
      <t>ヨウ</t>
    </rPh>
    <rPh sb="5" eb="7">
      <t>カンスウ</t>
    </rPh>
    <phoneticPr fontId="1"/>
  </si>
  <si>
    <t>jQuery個人macro</t>
    <rPh sb="6" eb="8">
      <t>コジン</t>
    </rPh>
    <phoneticPr fontId="1"/>
  </si>
  <si>
    <t>https://cdn.jsdelivr.net/gh/google/code-prettify@master/loader/run_prettify.js</t>
    <phoneticPr fontId="1"/>
  </si>
  <si>
    <t>CDN</t>
    <phoneticPr fontId="1"/>
  </si>
  <si>
    <t>使用メモ
※読込時＝eventListener load</t>
    <rPh sb="0" eb="2">
      <t>シヨウ</t>
    </rPh>
    <rPh sb="6" eb="8">
      <t>ヨミコミ</t>
    </rPh>
    <rPh sb="8" eb="9">
      <t>ジ</t>
    </rPh>
    <phoneticPr fontId="1"/>
  </si>
  <si>
    <t>演奏会CUEシート作成</t>
    <rPh sb="0" eb="2">
      <t>エンソウ</t>
    </rPh>
    <rPh sb="2" eb="3">
      <t>カイ</t>
    </rPh>
    <rPh sb="9" eb="11">
      <t>サクセイ</t>
    </rPh>
    <phoneticPr fontId="1"/>
  </si>
  <si>
    <t>親</t>
    <rPh sb="0" eb="1">
      <t>オヤ</t>
    </rPh>
    <phoneticPr fontId="1"/>
  </si>
  <si>
    <t>web fonts</t>
    <phoneticPr fontId="1"/>
  </si>
  <si>
    <t>icons</t>
    <phoneticPr fontId="1"/>
  </si>
  <si>
    <t>適用先
pre.prettyprint.linenums,
code.prittyprint.linenums
読込時（※CDN版は不要？）
PR.prettyPrint()</t>
    <rPh sb="0" eb="2">
      <t>テキヨウ</t>
    </rPh>
    <rPh sb="2" eb="3">
      <t>サキ</t>
    </rPh>
    <phoneticPr fontId="1"/>
  </si>
  <si>
    <t>ここから本家を＠import</t>
    <rPh sb="4" eb="6">
      <t>ホンケ</t>
    </rPh>
    <phoneticPr fontId="1"/>
  </si>
  <si>
    <t>bg</t>
    <phoneticPr fontId="1"/>
  </si>
  <si>
    <t>レイアウト</t>
    <phoneticPr fontId="1"/>
  </si>
  <si>
    <t>section</t>
    <phoneticPr fontId="1"/>
  </si>
  <si>
    <t>border</t>
    <phoneticPr fontId="1"/>
  </si>
  <si>
    <t>設定項目</t>
    <rPh sb="0" eb="2">
      <t>セッテイ</t>
    </rPh>
    <rPh sb="2" eb="4">
      <t>コウモク</t>
    </rPh>
    <phoneticPr fontId="1"/>
  </si>
  <si>
    <t>--</t>
    <phoneticPr fontId="1"/>
  </si>
  <si>
    <t>-</t>
    <phoneticPr fontId="1"/>
  </si>
  <si>
    <t>:</t>
    <phoneticPr fontId="1"/>
  </si>
  <si>
    <t>variable</t>
    <phoneticPr fontId="1"/>
  </si>
  <si>
    <t>CSS変数</t>
    <phoneticPr fontId="1"/>
  </si>
  <si>
    <t>inactive</t>
    <phoneticPr fontId="1"/>
  </si>
  <si>
    <t>prefix</t>
    <phoneticPr fontId="1"/>
  </si>
  <si>
    <t>alt</t>
  </si>
  <si>
    <t>https://swiperjs.com/</t>
  </si>
  <si>
    <t>Swiper Slider</t>
    <phoneticPr fontId="1"/>
  </si>
  <si>
    <t>自作macro</t>
    <rPh sb="0" eb="2">
      <t>ジサク</t>
    </rPh>
    <phoneticPr fontId="1"/>
  </si>
  <si>
    <t>スライダー</t>
    <phoneticPr fontId="1"/>
  </si>
  <si>
    <t>Programming</t>
    <phoneticPr fontId="1"/>
  </si>
  <si>
    <t>lightbox</t>
    <phoneticPr fontId="1"/>
  </si>
  <si>
    <t>列1</t>
  </si>
  <si>
    <t>title</t>
  </si>
  <si>
    <t>url</t>
  </si>
  <si>
    <t>description</t>
  </si>
  <si>
    <t>Group0</t>
  </si>
  <si>
    <t>Group0_</t>
  </si>
  <si>
    <t>active</t>
  </si>
  <si>
    <t>内容分類</t>
    <rPh sb="0" eb="2">
      <t>ナイヨウ</t>
    </rPh>
    <rPh sb="2" eb="4">
      <t>ブンルイ</t>
    </rPh>
    <phoneticPr fontId="1"/>
  </si>
  <si>
    <t>サイト分類</t>
    <rPh sb="3" eb="5">
      <t>ブンルイ</t>
    </rPh>
    <phoneticPr fontId="1"/>
  </si>
  <si>
    <t>学校的科目</t>
    <rPh sb="0" eb="2">
      <t>ガッコウ</t>
    </rPh>
    <rPh sb="2" eb="3">
      <t>テキ</t>
    </rPh>
    <rPh sb="3" eb="5">
      <t>カモク</t>
    </rPh>
    <phoneticPr fontId="1"/>
  </si>
  <si>
    <t>その他科目</t>
    <rPh sb="2" eb="3">
      <t>タ</t>
    </rPh>
    <rPh sb="3" eb="5">
      <t>カモク</t>
    </rPh>
    <phoneticPr fontId="1"/>
  </si>
  <si>
    <t>科目詳細</t>
    <rPh sb="0" eb="2">
      <t>カモク</t>
    </rPh>
    <rPh sb="2" eb="4">
      <t>ショウサイ</t>
    </rPh>
    <phoneticPr fontId="1"/>
  </si>
  <si>
    <t>細目</t>
    <rPh sb="0" eb="2">
      <t>サイモク</t>
    </rPh>
    <phoneticPr fontId="1"/>
  </si>
  <si>
    <t>場所・所属</t>
    <rPh sb="0" eb="2">
      <t>バショ</t>
    </rPh>
    <rPh sb="3" eb="5">
      <t>ショゾク</t>
    </rPh>
    <phoneticPr fontId="1"/>
  </si>
  <si>
    <t>タグ</t>
  </si>
  <si>
    <t>Art Event Design Festa</t>
  </si>
  <si>
    <t>http://designfesta.com/</t>
  </si>
  <si>
    <t>Art</t>
  </si>
  <si>
    <t>Event</t>
  </si>
  <si>
    <t>ビッグサイト</t>
  </si>
  <si>
    <t>文化庁メディア芸術祭</t>
  </si>
  <si>
    <t>http://megei.jp/</t>
  </si>
  <si>
    <t>3331 Arts Chiyoda</t>
  </si>
  <si>
    <t>http://www.3331.jp/</t>
  </si>
  <si>
    <t>Spot</t>
  </si>
  <si>
    <t>秋葉原</t>
    <rPh sb="0" eb="3">
      <t>アキハバラ</t>
    </rPh>
    <phoneticPr fontId="1"/>
  </si>
  <si>
    <t>2k540 AKI-OKA ARTISAN</t>
  </si>
  <si>
    <t>http://www.jrtk.jp/2k540/</t>
  </si>
  <si>
    <t>KITTE</t>
  </si>
  <si>
    <t>http://jptower-kitte.jp/</t>
  </si>
  <si>
    <t>東京</t>
    <rPh sb="0" eb="2">
      <t>トウキョウ</t>
    </rPh>
    <phoneticPr fontId="1"/>
  </si>
  <si>
    <t>http://j-mediaarts.jp/</t>
  </si>
  <si>
    <t>博物ふぇすてぃばる！</t>
  </si>
  <si>
    <t>https://www.hakubutufes.info/</t>
  </si>
  <si>
    <t>新型コロナウイルス国内感染の状況－東洋経済</t>
  </si>
  <si>
    <t>https://toyokeizai.net/sp/visual/tko/covid19/</t>
  </si>
  <si>
    <t/>
  </si>
  <si>
    <t>COVID-19</t>
  </si>
  <si>
    <t>保健</t>
    <rPh sb="0" eb="2">
      <t>ホケン</t>
    </rPh>
    <phoneticPr fontId="1"/>
  </si>
  <si>
    <t>東京都－新型コロナウイルス感染症対策サイト</t>
  </si>
  <si>
    <t>https://stopcovid19.metro.tokyo.lg.jp/</t>
  </si>
  <si>
    <t>埼玉県－新型コロナウイルス感染症対策サイト（非公式）</t>
  </si>
  <si>
    <t>https://saitama.stopcovid19.jp/</t>
  </si>
  <si>
    <t>sosmapjapan</t>
  </si>
  <si>
    <t>https://www.sosmap.pw/</t>
  </si>
  <si>
    <t>都道府県別新型コロナウイルス感染者数マップ</t>
  </si>
  <si>
    <t>https://gis.jag-japan.com/covid19jp/</t>
  </si>
  <si>
    <t>KIT数学ナビゲーション</t>
  </si>
  <si>
    <t>http://w3e.kanazawa-it.ac.jp/math/</t>
  </si>
  <si>
    <t>Learning</t>
  </si>
  <si>
    <t>数学</t>
    <rPh sb="0" eb="2">
      <t>スウガク</t>
    </rPh>
    <phoneticPr fontId="1"/>
  </si>
  <si>
    <t>教材</t>
    <rPh sb="0" eb="2">
      <t>キョウザイ</t>
    </rPh>
    <phoneticPr fontId="1"/>
  </si>
  <si>
    <t>高校数学教材 - ikemath</t>
  </si>
  <si>
    <t>http://www.geocities.jp/ikemath/</t>
  </si>
  <si>
    <t>VISUAL数学を目指して</t>
  </si>
  <si>
    <t>http://www.osaka-kyoiku.ac.jp/~tomodak/</t>
  </si>
  <si>
    <t>GRAPES</t>
  </si>
  <si>
    <t>文教大学教育学部学校教育課程 白石和夫のページ</t>
  </si>
  <si>
    <t>http://www.koshigaya.bunkyo.ac.jp/shiraish/</t>
  </si>
  <si>
    <t>Software</t>
  </si>
  <si>
    <t>BASIC</t>
  </si>
  <si>
    <t>latexlab.org</t>
  </si>
  <si>
    <t>TeX</t>
  </si>
  <si>
    <t>GRAPES-light</t>
  </si>
  <si>
    <t>GRAPESのWEB版です。</t>
  </si>
  <si>
    <t>Graph</t>
  </si>
  <si>
    <t>GeoGebra</t>
  </si>
  <si>
    <t>http://www.geogebra.org/</t>
  </si>
  <si>
    <t>関数グラフ描画スクリプト・SVGGraph.js</t>
  </si>
  <si>
    <t>http://defghi1977.html.xdomain.jp/tech/SVGGraph/SVGGraph.htm</t>
  </si>
  <si>
    <t>奥村 晴彦 | Haruhiko Okumura</t>
  </si>
  <si>
    <t>http://oku.edu.mie-u.ac.jp/~okumura/</t>
  </si>
  <si>
    <t>日本国内での$\TeX$の普及にご尽力されている三重大学の奥村教授のサイトです。</t>
  </si>
  <si>
    <t>あべのりページ</t>
  </si>
  <si>
    <t>http://www.math.sci.hokudai.ac.jp/~abenori/</t>
  </si>
  <si>
    <t>北海道大学の阿部紀行先生のサイトです。&lt;br/&gt;煩わしい$\LaTeX$環境を一括構築できる"TeXインストーラ 3"を配布しています。</t>
  </si>
  <si>
    <t>MathTeX工房</t>
  </si>
  <si>
    <t>http://www.nexyzbb.ne.jp/~hataeins/mathtex/</t>
  </si>
  <si>
    <t>MathJax</t>
  </si>
  <si>
    <t>http://www.mathjax.org/</t>
  </si>
  <si>
    <t>Wolfram</t>
  </si>
  <si>
    <t>http://www.wolfram.com/</t>
  </si>
  <si>
    <t>数学に特化したソフトウェアメーカーです。</t>
  </si>
  <si>
    <t>Wolfram|Alpha</t>
  </si>
  <si>
    <t>文部科学省</t>
  </si>
  <si>
    <t>http://www.mext.go.jp/</t>
  </si>
  <si>
    <t>日本ユネスコ国内委員会</t>
  </si>
  <si>
    <t>http://www.mext.go.jp/unesco/</t>
  </si>
  <si>
    <t>独立行政法人 科学技術振興機構 - Japan Science nad Technology Agency(JST)</t>
  </si>
  <si>
    <t>http://www.jst.go.jp/</t>
  </si>
  <si>
    <t>JST</t>
  </si>
  <si>
    <t>工学</t>
    <rPh sb="0" eb="2">
      <t>コウガク</t>
    </rPh>
    <phoneticPr fontId="1"/>
  </si>
  <si>
    <t>スーパー・サイエンス・ハイスクール(SSH)</t>
  </si>
  <si>
    <t>https://ssh.jst.go.jp/</t>
  </si>
  <si>
    <t>サイエンス・パートナーシップ・プログラム(SPP)</t>
  </si>
  <si>
    <t>http://spp.jst.go.jp/</t>
  </si>
  <si>
    <t>日本教育工学会</t>
  </si>
  <si>
    <t>http://www.jset.gr.jp/</t>
  </si>
  <si>
    <t>学会・論文</t>
    <rPh sb="3" eb="5">
      <t>ロンブン</t>
    </rPh>
    <phoneticPr fontId="1"/>
  </si>
  <si>
    <t>大阪教育大学 - Y.Seo's Mathematics Education Laboratry</t>
  </si>
  <si>
    <t>http://www.osaka-kyoiku.ac.jp/~yukis/</t>
  </si>
  <si>
    <t>公益財団法人 日本英語検定協会</t>
  </si>
  <si>
    <t>http://www.eiken.or.jp/</t>
  </si>
  <si>
    <t>License</t>
  </si>
  <si>
    <t>英語</t>
    <rPh sb="0" eb="2">
      <t>エイゴ</t>
    </rPh>
    <phoneticPr fontId="1"/>
  </si>
  <si>
    <t>財団法人 日本漢字能力検定協会</t>
  </si>
  <si>
    <t>http://www.kanken.or.jp/kanken/</t>
  </si>
  <si>
    <t>国語</t>
    <rPh sb="0" eb="2">
      <t>コクゴ</t>
    </rPh>
    <phoneticPr fontId="1"/>
  </si>
  <si>
    <t>財団法人 日本数学検定協会</t>
  </si>
  <si>
    <t>http://www.su-gaku.net/</t>
  </si>
  <si>
    <t>IPA 独立行政法人 情報処理推進機構</t>
  </si>
  <si>
    <t>http://www.ipa.go.jp/</t>
  </si>
  <si>
    <t>ITパスポート、情報処理技術者試験</t>
  </si>
  <si>
    <t>TOEIC</t>
  </si>
  <si>
    <t>http://www.toeic.or.jp/</t>
  </si>
  <si>
    <t>TOEFL</t>
  </si>
  <si>
    <t>http://www.ets.org/jp/toefl</t>
  </si>
  <si>
    <t>世界遺産検定 ― NPO法人 世界遺産アカデミー</t>
  </si>
  <si>
    <t>http://www.sekaken.jp/</t>
  </si>
  <si>
    <t>社会</t>
    <rPh sb="0" eb="2">
      <t>シャカイ</t>
    </rPh>
    <phoneticPr fontId="1"/>
  </si>
  <si>
    <t>ニュース時事能力検定</t>
  </si>
  <si>
    <t>http://www.newskentei.jp/</t>
  </si>
  <si>
    <t>Google</t>
  </si>
  <si>
    <t>https://www.google.co.jp/</t>
  </si>
  <si>
    <t>Calendar</t>
  </si>
  <si>
    <t>https://www.google.com/calendar/</t>
  </si>
  <si>
    <t>Play</t>
  </si>
  <si>
    <t>https://play.google.com/</t>
  </si>
  <si>
    <t>Keep</t>
  </si>
  <si>
    <t>https://keep.google.com/</t>
  </si>
  <si>
    <t>Maps</t>
  </si>
  <si>
    <t>https://maps.google.co.jp/</t>
  </si>
  <si>
    <t>Photo</t>
  </si>
  <si>
    <t>https://photos.google.com/</t>
  </si>
  <si>
    <t>YouTube</t>
  </si>
  <si>
    <t>https://www.youtube.com/</t>
  </si>
  <si>
    <t>Mail</t>
  </si>
  <si>
    <t>https://mail.google.com/</t>
  </si>
  <si>
    <t>連絡先</t>
  </si>
  <si>
    <t>https://contacts.google.com/</t>
  </si>
  <si>
    <t>Drive</t>
  </si>
  <si>
    <t>https://drive.google.com/</t>
  </si>
  <si>
    <t>Analytics</t>
  </si>
  <si>
    <t>https://analytics.google.com/</t>
  </si>
  <si>
    <t>Data Portal (Data Studio)</t>
  </si>
  <si>
    <t>https://datastudio.google.com/</t>
  </si>
  <si>
    <t>+</t>
  </si>
  <si>
    <t>https://plus.google.com/</t>
  </si>
  <si>
    <t>RemoteDesktop</t>
  </si>
  <si>
    <t>https://remotedesktop.google.com/access/</t>
  </si>
  <si>
    <t>Forms</t>
  </si>
  <si>
    <t>https://docs.google.com/forms/u/0/</t>
  </si>
  <si>
    <t>googleマップで複数の住所を一括表示</t>
  </si>
  <si>
    <t>http://www.ryokurian.jp/atelier/google/maps.html</t>
  </si>
  <si>
    <t>ペパクラデザイナー</t>
  </si>
  <si>
    <t>http://www.tamasoft.co.jp/pepakura/index.html</t>
  </si>
  <si>
    <t>Hobby</t>
  </si>
  <si>
    <t>PaperCraft</t>
  </si>
  <si>
    <t>ペーパークラフト - ヤマハ発動機</t>
  </si>
  <si>
    <t>http://global.yamaha-motor.com/jp/yamahastyle/entertainment/papercraft/</t>
  </si>
  <si>
    <t>ペーパークラフト - Canon</t>
  </si>
  <si>
    <t>http://cp.c-ij.com/ja/contents/1006/</t>
  </si>
  <si>
    <t>ペーパーミュージアム - サンワサプライ</t>
  </si>
  <si>
    <t>http://paperm.jp/index.html</t>
  </si>
  <si>
    <t>JR西日本 鉄道ファンコーナー ペーパークラフト</t>
  </si>
  <si>
    <t>http://www.westjr.co.jp/fan/paper/</t>
  </si>
  <si>
    <t>科学体験クラブ府中 - 正多面体ペーパークラフト</t>
  </si>
  <si>
    <t>http://www.h7.dion.ne.jp/~kagaku/polyhedraPaperCraft/polyhedraPaperCraft.html</t>
  </si>
  <si>
    <t>ペーパークラフトデータベース</t>
  </si>
  <si>
    <t>http://www.tamasoft.co.jp/pepakuradb/</t>
  </si>
  <si>
    <t>第一衛星利用ミッション本部 - 子どもと楽しむ衛星ガイド - ペーパークラフト</t>
  </si>
  <si>
    <t>http://www.satnavi.jaxa.jp/kids/papercraft/</t>
  </si>
  <si>
    <t>JAXAクラブ(更新終了)</t>
  </si>
  <si>
    <t>http://www.jaxaclub.jp/recommend/craft/list.html</t>
  </si>
  <si>
    <t>ウチューンズ</t>
  </si>
  <si>
    <t>http://www.kids.isas.jaxa.jp/ex/index.html</t>
  </si>
  <si>
    <t>ニコニコアニメチャンネル</t>
  </si>
  <si>
    <t>http://ch.nicovideo.jp/menu/anime/</t>
  </si>
  <si>
    <t>ニコニコ実況</t>
  </si>
  <si>
    <t>http://jk.nicovideo.jp/</t>
  </si>
  <si>
    <t>はやぶさメール ログイン</t>
  </si>
  <si>
    <t>https://hayabusa.mlw.jp/jpoint/index.aspx</t>
  </si>
  <si>
    <t>KG</t>
  </si>
  <si>
    <t>JMOOC</t>
  </si>
  <si>
    <t>https://www.jmooc.jp/</t>
  </si>
  <si>
    <t>結城浩 - The Essence of Programming</t>
  </si>
  <si>
    <t>http://www.hyuki.com/</t>
  </si>
  <si>
    <t>数学ガールの作者のサイトです。&lt;br/&gt;ハイレベルな数学に触れたい人は是非。(小説版もありますが、漫画版もｵｽｽﾒ)</t>
  </si>
  <si>
    <t>Yokota Lab</t>
  </si>
  <si>
    <t>http://www.geil.co.jp/</t>
  </si>
  <si>
    <t>芝浦工業大学(現在は退官され、個人のHPになりました) 横田教授のサイトです。&lt;br/&gt;大学初等数学について、詳細な解説が相当量掲載されています。</t>
  </si>
  <si>
    <t>Project Euler(公式・英語版)</t>
  </si>
  <si>
    <t>http://projecteuler.net/</t>
  </si>
  <si>
    <t>ProjectEuler</t>
  </si>
  <si>
    <t>ProjectEuler(日本語版)</t>
  </si>
  <si>
    <t>http://odz.sakura.ne.jp/projecteuler/</t>
  </si>
  <si>
    <t>挑戦し甲斐のある数学の問題を有志が集めたサイトです。&lt;br/&gt;全て「1分ルール」をもとに作られた小問ですが、コンピュータの知識が必要な場合もあります。</t>
  </si>
  <si>
    <t>Office</t>
  </si>
  <si>
    <t>https://www.office.com/</t>
  </si>
  <si>
    <t>Mcrosoft</t>
  </si>
  <si>
    <t>Outlook</t>
  </si>
  <si>
    <t>https://outlook.office.com/mail/</t>
  </si>
  <si>
    <t>Teams</t>
  </si>
  <si>
    <t>https://teams.microsoft.com/</t>
  </si>
  <si>
    <t>OneDrive</t>
  </si>
  <si>
    <t>https://onedrive.live.com/about/ja-jp/</t>
  </si>
  <si>
    <t>Office Online</t>
  </si>
  <si>
    <t>https://office.com/start/default.aspx</t>
  </si>
  <si>
    <t>MS_office</t>
  </si>
  <si>
    <t>Office Template</t>
  </si>
  <si>
    <t>http://office.microsoft.com/ja-jp/templates/</t>
  </si>
  <si>
    <t>Microsoft Office 活用総合サイト - 楽しもうOffice ライフ</t>
  </si>
  <si>
    <t>http://www.microsoft.com/ja-jp/office/pipc/default.aspx</t>
  </si>
  <si>
    <t>一般社団法人 全日本吹奏楽連盟</t>
  </si>
  <si>
    <t>http://www.ajba.or.jp/</t>
  </si>
  <si>
    <t>吹奏楽連盟</t>
    <rPh sb="0" eb="3">
      <t>スイソウガク</t>
    </rPh>
    <rPh sb="3" eb="5">
      <t>レンメイ</t>
    </rPh>
    <phoneticPr fontId="1"/>
  </si>
  <si>
    <t>Music</t>
  </si>
  <si>
    <t>音楽</t>
    <rPh sb="0" eb="2">
      <t>オンガク</t>
    </rPh>
    <phoneticPr fontId="1"/>
  </si>
  <si>
    <t>西関東吹奏楽連盟</t>
  </si>
  <si>
    <t>http://www.ajba.or.jp/nksuiren/</t>
  </si>
  <si>
    <t>埼玉県吹奏楽連盟</t>
  </si>
  <si>
    <t>http://www.ajba.or.jp/saitama/</t>
  </si>
  <si>
    <t>日本吹奏楽指導者クリニック（日本バンドクリニック）</t>
  </si>
  <si>
    <t>https://www.japanbandclinic.com/</t>
  </si>
  <si>
    <t>吹奏楽団体・大会</t>
    <rPh sb="0" eb="3">
      <t>スイソウガク</t>
    </rPh>
    <rPh sb="3" eb="5">
      <t>ダンタイ</t>
    </rPh>
    <rPh sb="6" eb="8">
      <t>タイカイ</t>
    </rPh>
    <phoneticPr fontId="1"/>
  </si>
  <si>
    <t>一般社団法人日本マーチングバンド協会（JMBA）</t>
  </si>
  <si>
    <t>http://www.japan-mba.org/</t>
  </si>
  <si>
    <t>公益社団法人 日本吹奏楽指導者協会(JBA)</t>
  </si>
  <si>
    <t>http://www.jba-honbu.or.jp/</t>
  </si>
  <si>
    <t>JBA</t>
  </si>
  <si>
    <t>埼玉県部会</t>
  </si>
  <si>
    <t>https://saitamajba.web.fc2.com/</t>
  </si>
  <si>
    <t>一般社団法人 日本吹奏楽普及協会</t>
  </si>
  <si>
    <t>http://www.suisougaku.or.jp/</t>
  </si>
  <si>
    <t>日本ブラスバンド指導者協会</t>
  </si>
  <si>
    <t>http://jbbda.jp/</t>
  </si>
  <si>
    <t>全日本ブラスシンフォニーコンクール</t>
  </si>
  <si>
    <t>http://ajbsc.jp/</t>
  </si>
  <si>
    <t>公益財団法人 日本音楽教育文化振興会(JMECPS) - 日本管楽合奏コンテスト</t>
  </si>
  <si>
    <t>http://www.jmecps.or.jp/</t>
  </si>
  <si>
    <t>日本管楽合奏指揮者会議(JWECC)</t>
  </si>
  <si>
    <t>http://www.jwecc.net/</t>
  </si>
  <si>
    <t>日本高等学校吹奏楽連盟</t>
  </si>
  <si>
    <t>http://www.nipponkousuiren.com/</t>
  </si>
  <si>
    <t>埼玉吹奏楽コンクール新人戦</t>
  </si>
  <si>
    <t>http://saitama-wind.sakura.ne.jp/sinjinsen/</t>
  </si>
  <si>
    <t>日本学校吹奏楽ジャズ・ポップス大演奏会実行委員会</t>
  </si>
  <si>
    <t>http://swingbrass.com/</t>
  </si>
  <si>
    <t>21世紀の吹奏楽“響宴”</t>
  </si>
  <si>
    <t>http://kyo-en.music.coocan.jp/</t>
  </si>
  <si>
    <t>埼玉県ビッグバンド連盟</t>
  </si>
  <si>
    <t>http://saitamabigband.com/</t>
  </si>
  <si>
    <t>題名のない音楽会　‐　テレビ朝日</t>
  </si>
  <si>
    <t>http://www.tv-asahi.co.jp/daimei/</t>
  </si>
  <si>
    <t>吹奏楽のひびき　‐　NHK FM</t>
  </si>
  <si>
    <t>http://www4.nhk.or.jp/hibiki/</t>
  </si>
  <si>
    <t>吹奏楽　‐　朝日新聞デジタル</t>
  </si>
  <si>
    <t>http://www.asahi.com/edu/suisogaku/</t>
  </si>
  <si>
    <t>Band Journal バンドジャーナル　‐　音楽之友社</t>
  </si>
  <si>
    <t>http://www.ongakunotomo.co.jp/magazine/bandjournal/</t>
  </si>
  <si>
    <t>NPO法人吹奏楽振興ネットワーク</t>
  </si>
  <si>
    <t>http://bild-net.com/</t>
  </si>
  <si>
    <t>コンサートスクウェア</t>
  </si>
  <si>
    <t>https://www.concertsquare.jp/</t>
  </si>
  <si>
    <t>吹奏楽私的こだわりの部屋</t>
  </si>
  <si>
    <t>http://www5b.biglobe.ne.jp/~brass/</t>
  </si>
  <si>
    <t>埼玉県発！吹奏楽情報局へようこそ！</t>
  </si>
  <si>
    <t>http://ns.to/wind/</t>
  </si>
  <si>
    <t>Musica Bella</t>
  </si>
  <si>
    <t>http://www.musicabella.jp/</t>
  </si>
  <si>
    <t>ミュージックエイト</t>
  </si>
  <si>
    <t>http://www.music8.com/</t>
  </si>
  <si>
    <t>Shop</t>
  </si>
  <si>
    <t>音楽出版社</t>
    <rPh sb="0" eb="2">
      <t>オンガク</t>
    </rPh>
    <rPh sb="2" eb="5">
      <t>シュッパンシャ</t>
    </rPh>
    <phoneticPr fontId="1"/>
  </si>
  <si>
    <t>ウインズスコア</t>
  </si>
  <si>
    <t>http://brass.winds-score.com/</t>
  </si>
  <si>
    <t>ロケットミュージック</t>
  </si>
  <si>
    <t>http://www.gakufu.co.jp/</t>
  </si>
  <si>
    <t>ブレーン</t>
  </si>
  <si>
    <t>http://www.brain-music.com/</t>
  </si>
  <si>
    <t>フォスターミュージック</t>
  </si>
  <si>
    <t>http://www.fostermusic.jp/</t>
  </si>
  <si>
    <t>ティーダ出版</t>
  </si>
  <si>
    <t>http://www.teeda-japan.com/teeda_publishing/index.html</t>
  </si>
  <si>
    <t>CAFUAレコード</t>
  </si>
  <si>
    <t>http://www.cafua.com/</t>
  </si>
  <si>
    <t>東京ハッスルコピー</t>
  </si>
  <si>
    <t>http://www.hustlecopy.co.jp/</t>
  </si>
  <si>
    <t>ヤマハ「ぷりんと楽譜」</t>
  </si>
  <si>
    <t>http://www.print-gakufu.com/</t>
  </si>
  <si>
    <t>アトリエ・エム</t>
  </si>
  <si>
    <t>http://www.atelierm.net/</t>
  </si>
  <si>
    <t>アコード出版</t>
  </si>
  <si>
    <t>http://www.accord-publishing.jp/</t>
  </si>
  <si>
    <t>ウインドアート出版</t>
  </si>
  <si>
    <t>http://www.wind-art.com/</t>
  </si>
  <si>
    <t>吹奏楽楽譜情報ASKS Winds ～吹奏人のための情報サイト～</t>
  </si>
  <si>
    <t>http://askswinds.com/</t>
  </si>
  <si>
    <t>ASKS</t>
  </si>
  <si>
    <t>吹奏楽楽譜販売ASKS Winds</t>
  </si>
  <si>
    <t>http://askswinds.com/shop/</t>
  </si>
  <si>
    <t>ニュー・サウンズ・イン・ブラス - UNIVERSAL MUSIC JAPAN</t>
  </si>
  <si>
    <t>http://www.universal-music.co.jp/new-sounds-in-brass</t>
  </si>
  <si>
    <t>ネクサス音楽出版</t>
  </si>
  <si>
    <t>https://www.nexuss.net/</t>
  </si>
  <si>
    <t>vio.la.coocan</t>
  </si>
  <si>
    <t>http://vio.la.coocan.jp/</t>
  </si>
  <si>
    <t>ViolaJokes</t>
  </si>
  <si>
    <t>音楽小ネタ</t>
    <rPh sb="0" eb="2">
      <t>オンガク</t>
    </rPh>
    <rPh sb="2" eb="3">
      <t>コ</t>
    </rPh>
    <phoneticPr fontId="1"/>
  </si>
  <si>
    <t>Viola Jokes in Japanese</t>
  </si>
  <si>
    <t>http://vio.la.coocan.jp/jokes/violajoke.html</t>
  </si>
  <si>
    <t>Sheet Music | MuseScore</t>
  </si>
  <si>
    <t>https://musescore.com/sheetmusic/</t>
  </si>
  <si>
    <t>フリーソフトMuseScoreのオンライン楽譜共有。</t>
  </si>
  <si>
    <t>楽譜DB</t>
    <rPh sb="0" eb="2">
      <t>ガクフ</t>
    </rPh>
    <phoneticPr fontId="1"/>
  </si>
  <si>
    <t>ペトルッチ楽譜ライブラリー</t>
  </si>
  <si>
    <t>http://imslp.org/wiki/%E3%83%A1%E3%82%A4%E3%83%B3%E3%83%9A%E3%83%BC%E3%82%B8</t>
  </si>
  <si>
    <t>日本語有。著作権切れ楽譜掲載サイト</t>
  </si>
  <si>
    <t>free-scores.com</t>
  </si>
  <si>
    <t>http://www.free-scores.com/</t>
  </si>
  <si>
    <t>英語。無料楽譜サイト。</t>
  </si>
  <si>
    <t>RUSTICANA</t>
  </si>
  <si>
    <t>http://rusticana.seesaa.net/</t>
  </si>
  <si>
    <t>日本語。クラシック無料楽譜、格安楽譜含む</t>
  </si>
  <si>
    <t>IN Harmony: Sheet Music from Indiana</t>
  </si>
  <si>
    <t>http://webapp1.dlib.indiana.edu/inharmony/welcome.do</t>
  </si>
  <si>
    <t>英語。インディアナ州立大学ライブラリー</t>
  </si>
  <si>
    <t>Partita</t>
  </si>
  <si>
    <t>http://www.partita.ru/</t>
  </si>
  <si>
    <t>ロシア語サイト。&lt;br/&gt;メニューは左から順に、 マーチ、ワルツ、タンゴ、フォックストロット、トラディッショナル、その他、 コンサート、ジャズ、アンサンブル、ソロ、文学、フォーラム、検索</t>
  </si>
  <si>
    <t>Winds Score</t>
  </si>
  <si>
    <t>http://www.winds-score.com/</t>
  </si>
  <si>
    <t>ヤマハミュージックメディア　―　吹奏楽（NSB、ウインズスコア）</t>
  </si>
  <si>
    <t>http://www.ymm.co.jp/score/wind_inst.php</t>
  </si>
  <si>
    <t>ヤマハ</t>
  </si>
  <si>
    <t>http://jp.yamaha.com/</t>
  </si>
  <si>
    <t>下倉楽器</t>
  </si>
  <si>
    <t>http://www.shimokura-gakki.com/</t>
  </si>
  <si>
    <t>音楽業者</t>
    <rPh sb="0" eb="2">
      <t>オンガク</t>
    </rPh>
    <rPh sb="2" eb="4">
      <t>ギョウシャ</t>
    </rPh>
    <phoneticPr fontId="1"/>
  </si>
  <si>
    <t>気象庁</t>
  </si>
  <si>
    <t>https://www.jma.go.jp/</t>
  </si>
  <si>
    <t>JMA</t>
  </si>
  <si>
    <t>Others</t>
  </si>
  <si>
    <t>熊谷地方気象台</t>
  </si>
  <si>
    <t>http://www.jma-net.go.jp/kumagaya/</t>
  </si>
  <si>
    <t>JR東日本</t>
  </si>
  <si>
    <t>http://www.jreast.co.jp/</t>
  </si>
  <si>
    <t>埼玉新都市交通株式会社　ニューシャトル</t>
  </si>
  <si>
    <t>http://www.new-shuttle.jp/</t>
  </si>
  <si>
    <t>城北埼玉中学・高等学校</t>
  </si>
  <si>
    <t>http://www.johokusaitama.ac.jp/</t>
  </si>
  <si>
    <t>城玉</t>
    <rPh sb="0" eb="1">
      <t>ジョウ</t>
    </rPh>
    <rPh sb="1" eb="2">
      <t>タマ</t>
    </rPh>
    <phoneticPr fontId="1"/>
  </si>
  <si>
    <t>Private</t>
  </si>
  <si>
    <t>城北埼玉中学・高等学校同窓会　薫風会</t>
  </si>
  <si>
    <t>http://www.jottama-ob.com/</t>
  </si>
  <si>
    <t>城北埼玉中学・高等学校吹奏楽部</t>
  </si>
  <si>
    <t>http://jottamabrass.web.fc2.com/</t>
  </si>
  <si>
    <t>城北埼玉中学高等学校・吹奏楽部　OB会</t>
  </si>
  <si>
    <t>https://sites.google.com/site/jotabraob/</t>
  </si>
  <si>
    <t>My docomo</t>
  </si>
  <si>
    <t>http://www.mydocomo.com/</t>
  </si>
  <si>
    <t>docomo</t>
  </si>
  <si>
    <t>ドコモネール(ブラウザ版)</t>
  </si>
  <si>
    <t>https://mail.smt.docomo.ne.jp/</t>
  </si>
  <si>
    <t>AirDroid</t>
  </si>
  <si>
    <t>http://web.airdroid.com/</t>
  </si>
  <si>
    <t>WebTool</t>
  </si>
  <si>
    <t>Home</t>
  </si>
  <si>
    <t>https://zacky.xxxxxxxx.jp/test/Zacky0922.github.io/lab/</t>
  </si>
  <si>
    <t>MySite</t>
  </si>
  <si>
    <t>Arduino / Processing Topics</t>
  </si>
  <si>
    <t>https://zacky.xxxxxxxx.jp/test/Zacky0922.github.io/lab/semi/</t>
  </si>
  <si>
    <t>学生時代に作った研究室ゼミ資料の使い回しですが、参考程度にどうぞ。</t>
  </si>
  <si>
    <t>Zacky's techno memo</t>
  </si>
  <si>
    <t>https://zacky.xxxxxxxx.jp/test/Zacky0922.github.io/lab/tech/</t>
  </si>
  <si>
    <t>最近調べたことのメモ置き場です。もし何かの足しになればご活用ください。</t>
  </si>
  <si>
    <t>旧サイト</t>
  </si>
  <si>
    <t>https://www.zacky.xxxxxxxx.jp/</t>
  </si>
  <si>
    <t>公益財団法人ニューテクノロジー振興財団 - つくばチャレンジ・全日本マイクロマウス大会</t>
  </si>
  <si>
    <t>http://www.ntf.or.jp/</t>
  </si>
  <si>
    <t>Robot</t>
  </si>
  <si>
    <t>工業</t>
    <rPh sb="0" eb="2">
      <t>コウギョウ</t>
    </rPh>
    <phoneticPr fontId="1"/>
  </si>
  <si>
    <t>社団法人日本機械学会(ロボティクス･メカトロニクス部門) - ロボットグランプリ</t>
  </si>
  <si>
    <t>http://www.robotgrandprix.com/</t>
  </si>
  <si>
    <t>社団法人日本機械学会 ロボティクス・メカトロニクス部門ロボコンプロデュース実行委員会・メカトロニクス教育研究会 - ロボコンプロデュース</t>
  </si>
  <si>
    <t>※毎年運営母体が変わるため、固定リンクが貼れません…</t>
  </si>
  <si>
    <t>社団法人精密工学会 - 国際マイクロメカニズムコンテスト</t>
  </si>
  <si>
    <t>http://www.jspe.or.jp/</t>
  </si>
  <si>
    <t>社団法人組み込みシステム技術協会 - ETロボコン</t>
  </si>
  <si>
    <t>http://www.etrobo.jp/</t>
  </si>
  <si>
    <t>ロボコン(高専・大学・ABU・IDC)</t>
  </si>
  <si>
    <t>http://www.official-robocon.com/</t>
  </si>
  <si>
    <t>全国高等学校ロボット競技大会</t>
  </si>
  <si>
    <t>※毎年運営母体が変わる(各都道府県教育関連部署)ため、固定リンクが貼れません…</t>
  </si>
  <si>
    <t>NPO法人青少年科学技術振興会 - FIRST LEGO League (FLL)</t>
  </si>
  <si>
    <t>http://www.firstjapan.jp/</t>
  </si>
  <si>
    <t>RESUCUE ROBOT CONTEST&lt;br/&gt;レスキューロボットコンテスト</t>
  </si>
  <si>
    <t>http://www.rescue-robot-contest.org/</t>
  </si>
  <si>
    <t>キャチロボバトルコンテスト</t>
  </si>
  <si>
    <t>http://catchrobo.net/</t>
  </si>
  <si>
    <t>Intelligent Robot Contest Festival&lt;br/&gt;知能ロボットコンテストフェスティバル</t>
  </si>
  <si>
    <t>http://www.inrof.org/</t>
  </si>
  <si>
    <t>ロボカップ日本委員会</t>
  </si>
  <si>
    <t>http://www.robocup.or.jp/</t>
  </si>
  <si>
    <t>ロボカップジュニアジャパン</t>
  </si>
  <si>
    <t>http://www.robocupjunior.jp/</t>
  </si>
  <si>
    <t>ROBOSQUAREロボカップ</t>
  </si>
  <si>
    <t>http://robosquare.city.fukuoka.lg.jp/robocup/index.html</t>
  </si>
  <si>
    <t xml:space="preserve"> Renesas マイコンカーラリー</t>
  </si>
  <si>
    <t>http://www.mcr.gr.jp/</t>
  </si>
  <si>
    <t>ルネサスマイコンカーラリー競技大会</t>
  </si>
  <si>
    <t>http://www.mcr.gr.jp/general/index.html</t>
  </si>
  <si>
    <t>ジャパンマイコンカーラリー</t>
  </si>
  <si>
    <t>http://www.mcr.gr.jp/index2.html</t>
  </si>
  <si>
    <t>富士ソフト ロボット競技会</t>
  </si>
  <si>
    <t>http://www.fsi.co.jp/robot/</t>
  </si>
  <si>
    <t>全日本ロボット相撲大会</t>
  </si>
  <si>
    <t>http://www.fsi.co.jp/sumo/</t>
  </si>
  <si>
    <t>全日本ロボットアメリカンフットボール大会</t>
  </si>
  <si>
    <t>http://www.fsi.co.jp/foot/</t>
  </si>
  <si>
    <t>芝浦工業大学SRDC (Shibaura Robotics Development Circle)</t>
  </si>
  <si>
    <t>http://srdc.info/</t>
  </si>
  <si>
    <t>大学</t>
    <rPh sb="0" eb="2">
      <t>ダイガク</t>
    </rPh>
    <phoneticPr fontId="1"/>
  </si>
  <si>
    <t>芝浦工業大学ロボット遊交部からくり</t>
  </si>
  <si>
    <t>http://www.karakuri-sit.net/</t>
  </si>
  <si>
    <t>芝浦工業大学ロボット技術研究サークル (ロボ技)</t>
  </si>
  <si>
    <t>http://www21.atwiki.jp/robogi-sit/</t>
  </si>
  <si>
    <t>電気通信大学ロボメカ工房</t>
  </si>
  <si>
    <t>http://www.rmkoubou.mce.uec.ac.jp/</t>
  </si>
  <si>
    <t>東京理科大学Mice</t>
  </si>
  <si>
    <t>http://mice.deca.jp/</t>
  </si>
  <si>
    <t>法政大学電気研究会</t>
  </si>
  <si>
    <t>http://denken.ws.hosei.ac.jp/home/</t>
  </si>
  <si>
    <t>早稲田大学マイクロマウスクラブ (WMMC)</t>
  </si>
  <si>
    <t>http://www.waseda.jp/1g-wmmc/</t>
  </si>
  <si>
    <t>Benesse High School Online</t>
  </si>
  <si>
    <t>http://bhso.benesse.ne.jp/</t>
  </si>
  <si>
    <t>School</t>
  </si>
  <si>
    <t>東書Eネット</t>
  </si>
  <si>
    <t>https://ten.tokyo-shoseki.co.jp/</t>
  </si>
  <si>
    <t>北辰図書 - 北辰テスト</t>
  </si>
  <si>
    <t>http://www.hokushin-t.jp/</t>
  </si>
  <si>
    <t>独立行政法人 大学入試センター</t>
  </si>
  <si>
    <t>http://www.dnc.ac.jp/</t>
  </si>
  <si>
    <t>amazon</t>
  </si>
  <si>
    <t>https://www.amazon.co.jp/</t>
  </si>
  <si>
    <t>Shopping</t>
  </si>
  <si>
    <t>honto</t>
  </si>
  <si>
    <t>http://honto.jp/</t>
  </si>
  <si>
    <t>EXPANSYS</t>
  </si>
  <si>
    <t>http://www.expansys.jp/</t>
  </si>
  <si>
    <t>Tsite</t>
  </si>
  <si>
    <t>http://tsite.jp/</t>
  </si>
  <si>
    <t>東急ハンズ</t>
  </si>
  <si>
    <t>http://www.tokyu-hands.co.jp/</t>
  </si>
  <si>
    <t>mixi</t>
  </si>
  <si>
    <t>http://mixi.jp/</t>
  </si>
  <si>
    <t>SNS</t>
  </si>
  <si>
    <t>SNS・mail</t>
  </si>
  <si>
    <t>Facebook</t>
  </si>
  <si>
    <t>http://www.facebook.com/</t>
  </si>
  <si>
    <t>Twitter</t>
  </si>
  <si>
    <t>https://twitter.com/</t>
  </si>
  <si>
    <t>オンライン初音島 - Club Circus</t>
  </si>
  <si>
    <t>http://www.club-circus.jp/</t>
  </si>
  <si>
    <t>discord</t>
  </si>
  <si>
    <t>https://discordapp.com/activity</t>
  </si>
  <si>
    <t>freeml</t>
  </si>
  <si>
    <t>http://www.freeml.com/</t>
  </si>
  <si>
    <t>CodePen</t>
  </si>
  <si>
    <t>https://codepen.io/</t>
  </si>
  <si>
    <t>Tech</t>
  </si>
  <si>
    <t>IPひろば</t>
  </si>
  <si>
    <t>http://www.iphiroba.jp/</t>
  </si>
  <si>
    <t>Web</t>
  </si>
  <si>
    <t>プチコン</t>
  </si>
  <si>
    <t>https://smileboom.com/special/petitcom/</t>
  </si>
  <si>
    <t>プチコンシリーズは、ニンテンドーDSi/DSiLL/3DS（DSiウェア）上で動作するBASICプログラミングソフトです。</t>
  </si>
  <si>
    <t>Arduino公式サイト</t>
  </si>
  <si>
    <t>http://www.arduino.cc/</t>
  </si>
  <si>
    <t>Arduinoとは、Atmel社の8bitマイコンを搭載した、マイコンボードです。&lt;br/&gt;ハードウェア・プログラミング(C/C++)初心者でも扱いやすく、世界中で普及しています。</t>
  </si>
  <si>
    <t>Arduino</t>
  </si>
  <si>
    <t>Arduino日本語リファレンス - 武蔵野電波</t>
  </si>
  <si>
    <t>http://www.musashinodenpa.com/arduino/ref/</t>
  </si>
  <si>
    <t>Processing(Java)</t>
  </si>
  <si>
    <t>http://processing.org/</t>
  </si>
  <si>
    <t>Processingとは、Javaの汎用関数をパッケージングしたプログラミング環境です。&lt;br/&gt;ソフトウェア・プログラミング初心者でも扱いやすく、世界中で普及しています。&lt;br/&gt;ArduinoとProcessingは、どちらもマサチューセッツ工科大学メディアラボ(MIT Media Lab.)で開発されたツールであり、とても相性が良いので、平行した学習が可能です。</t>
  </si>
  <si>
    <t>Processing</t>
  </si>
  <si>
    <t>Processing日本語リファレンス - technotype OpenProcessing</t>
  </si>
  <si>
    <t>http://www.technotype.net/processing/reference/index_ext.html</t>
  </si>
  <si>
    <t>OpenProcessing</t>
  </si>
  <si>
    <t>http://www.openprocessing.org/</t>
  </si>
  <si>
    <t>Processingで作成したスケッチを公開できるサイトです。</t>
  </si>
  <si>
    <t>Raspberry Pi</t>
  </si>
  <si>
    <t>https://www.raspberrypi.org/</t>
  </si>
  <si>
    <t>RasPi</t>
  </si>
  <si>
    <t>Volumio</t>
  </si>
  <si>
    <t>https://volumio.org/</t>
  </si>
  <si>
    <t>OSMC</t>
  </si>
  <si>
    <t>https://osmc.tv/</t>
  </si>
  <si>
    <t>MIT Media Lab. - Scratch</t>
  </si>
  <si>
    <t>http://scratch.mit.edu/</t>
  </si>
  <si>
    <t>MIT Media Lab.&lt;br/&gt;ブロックを組み合わせてプログラムを視覚的に作成できるツールです。&lt;br/&gt;構造化プログラミングの構造が目に見えるだけでなく、ハードウェアとの連携も多く提供されていて、汎用的に教材利用できます。</t>
  </si>
  <si>
    <t>プログラミン</t>
  </si>
  <si>
    <t>http://www.mext.go.jp/programin/</t>
  </si>
  <si>
    <t>文科省による和製Scratchです。</t>
  </si>
  <si>
    <t>Fritzing</t>
  </si>
  <si>
    <t>http://fritzing.org/</t>
  </si>
  <si>
    <t>回路図作成ソフトです。</t>
  </si>
  <si>
    <t>Hardware</t>
  </si>
  <si>
    <t>回路</t>
    <rPh sb="0" eb="2">
      <t>カイロ</t>
    </rPh>
    <phoneticPr fontId="1"/>
  </si>
  <si>
    <t>Internet Archive</t>
  </si>
  <si>
    <t>https://archive.org/</t>
  </si>
  <si>
    <t>CiNii</t>
  </si>
  <si>
    <t>http://ci.nii.ac.jp/</t>
  </si>
  <si>
    <t>独立行政法人科学技術振興機構(JST) - 国際科学技術コンテスト</t>
  </si>
  <si>
    <t>http://contest.jst.go.jp/</t>
  </si>
  <si>
    <t>社団法人日本機械学会 流体工学部門 - 流れの夢コンテスト・流れのふしぎ展</t>
  </si>
  <si>
    <t>http://www.jsme-fed.org/contests/index.html</t>
  </si>
  <si>
    <t>NPO法人日本モデルロケット協会 - モデルロケット全国大会</t>
  </si>
  <si>
    <t>http://www.ja-r.net/</t>
  </si>
  <si>
    <t>O'REILLY - Make: Tokyo Meeting</t>
  </si>
  <si>
    <t>http://www.oreilly.co.jp/mtm/</t>
  </si>
  <si>
    <t>CQ出版社 - エレキジャック・フォーラム</t>
  </si>
  <si>
    <t>http://www.eleki-jack.com/forum/</t>
  </si>
  <si>
    <t>高専カンファレンス</t>
  </si>
  <si>
    <t>http://kosenconf.jp/</t>
  </si>
  <si>
    <t>全国高等専門学校プログラミングコンテスト</t>
  </si>
  <si>
    <t>http://www.procon.gr.jp/</t>
  </si>
  <si>
    <t>International collegiate Virtual Reality Contest&lt;br/&gt;国際学生対校バーチャルリアリティコンテスト</t>
  </si>
  <si>
    <t>http://ivrc.net/</t>
  </si>
  <si>
    <t>電子工作コンテスト</t>
  </si>
  <si>
    <t>http://elecontest.com/</t>
  </si>
  <si>
    <t>Make:Japan - Maker Faire</t>
  </si>
  <si>
    <t>http://makezine.jp/</t>
  </si>
  <si>
    <t>DIGITAL CONTENT EXPO</t>
  </si>
  <si>
    <t>http://www.dcexpo.jp/</t>
  </si>
  <si>
    <t>近未来のデジタルコンテンツが集まる展示会です。</t>
  </si>
  <si>
    <t>GUGEN</t>
  </si>
  <si>
    <t>http://gugen.jp/</t>
  </si>
  <si>
    <t>電子工作コンテストを前身にもつ、未来のデバイス発明コンテストです。</t>
  </si>
  <si>
    <t>FabLab Japan</t>
  </si>
  <si>
    <t>http://fablabjapan.org/</t>
  </si>
  <si>
    <t>FabLab</t>
  </si>
  <si>
    <t>inactive</t>
  </si>
  <si>
    <t>FPGA-CAFE/FabLab Tsukuba</t>
  </si>
  <si>
    <t>http://www.fpga-cafe.com/</t>
  </si>
  <si>
    <t>FabLab Kamakura</t>
  </si>
  <si>
    <t>http://fablabjapan.org/kamakura/</t>
  </si>
  <si>
    <t>FabCafe</t>
  </si>
  <si>
    <t>http://www.fabcafe.com/</t>
  </si>
  <si>
    <t>SWITCH SCIENCE - はんだづけカフェ</t>
  </si>
  <si>
    <t>http://handazukecafe.com/</t>
  </si>
  <si>
    <t>encafe - ガジェットカフェ</t>
  </si>
  <si>
    <t>http://gadgetcafe.jp/</t>
  </si>
  <si>
    <t>Trello</t>
  </si>
  <si>
    <t>https://trello.com/</t>
  </si>
  <si>
    <t>Tools</t>
  </si>
  <si>
    <t>Slack</t>
  </si>
  <si>
    <t>https://slack.com/</t>
  </si>
  <si>
    <t>サイボウズLive</t>
  </si>
  <si>
    <t>https://live.cybozu.co.jp/</t>
  </si>
  <si>
    <t>Yahoo!JAPAN - メールログイン</t>
  </si>
  <si>
    <t>http://mail.yahoo.co.jp/</t>
  </si>
  <si>
    <t>SHIBAURA-IT - Gmail</t>
  </si>
  <si>
    <t>http://gmail.shibaura-it.ac.jp/</t>
  </si>
  <si>
    <t>livedoor Blog マイページ</t>
  </si>
  <si>
    <t>http://livedoor.blogcms.jp/member/</t>
  </si>
  <si>
    <t>SoundCloud</t>
  </si>
  <si>
    <t>https://soundcloud.com/</t>
  </si>
  <si>
    <t>diagrams.net</t>
  </si>
  <si>
    <t>https://app.diagrams.net/</t>
  </si>
  <si>
    <t>Evernote</t>
  </si>
  <si>
    <t>http://evernote.com/intl/jp/</t>
  </si>
  <si>
    <t>Picky-Pics</t>
  </si>
  <si>
    <t>Dropbox</t>
  </si>
  <si>
    <t>https://www.dropbox.com/</t>
  </si>
  <si>
    <t>財団法人日本私学教育研究所</t>
  </si>
  <si>
    <t>http://www.shigaku.or.jp/</t>
  </si>
  <si>
    <t>Working</t>
  </si>
  <si>
    <t>社団法人埼玉県私立中学高等学校協会 - 埼玉私学ドットコム</t>
  </si>
  <si>
    <t>http://www.saitamashigaku.com/</t>
  </si>
  <si>
    <t>E-Staff - Educational Network</t>
  </si>
  <si>
    <t>https://www.e-staff.jp/</t>
  </si>
  <si>
    <t>リクナビNEXT</t>
  </si>
  <si>
    <t>https://next.rikunabi.com/?__m=1470023187365-4004116335281282271</t>
  </si>
  <si>
    <t>マイナビ転職</t>
  </si>
  <si>
    <t>http://tenshoku.mynavi.jp/</t>
  </si>
  <si>
    <t>Green</t>
  </si>
  <si>
    <t>https://www.green-japan.com/</t>
  </si>
  <si>
    <t>IT/Web業界</t>
  </si>
  <si>
    <t>indeed</t>
  </si>
  <si>
    <t>http://jp.indeed.com/</t>
  </si>
  <si>
    <t>DODA</t>
  </si>
  <si>
    <t>https://doda.jp/</t>
  </si>
  <si>
    <t>http://next.rikunabi.com/</t>
  </si>
  <si>
    <t>GitHub</t>
  </si>
  <si>
    <t>https://github.com/</t>
  </si>
  <si>
    <t>金沢工業大学が公開している学習資料集です。&lt;br/&gt;
高校数学の基礎から大学数学の入門編までが丁寧に解説されています。</t>
    <phoneticPr fontId="1"/>
  </si>
  <si>
    <t>埼玉県春日部高等学校 池内仁史先生のサイトです。&lt;br/&gt;
豊富な教材があるので、是非参考にしてください。(ここのプリントだけでも、GMARCHは狙えるんじゃないかなぁ…)</t>
    <phoneticPr fontId="1"/>
  </si>
  <si>
    <t>十進BASIC開発者のサイトです。&lt;br/&gt;
教育用プログラミングの代表例ですので、興味がある人は是非。</t>
    <phoneticPr fontId="1"/>
  </si>
  <si>
    <t>代数(algebra)・幾何(geometry)で利用可能なグラフ・図形描画ソフトです。&lt;br/&gt;
図中に表示する数式には、$\LaTeX$の利用もでき、ソフト上で描画したグラフ・図形を動的なコンテンツとしてWeb上で利用できる形で出力できます。&lt;br/&gt;
※本サイトでもグラフ・図形の描画にGeoGebraによる動的コンテンツを利用していましたが、対応端末の観点からSVGGraph.jsに切替中です。</t>
    <phoneticPr fontId="1"/>
  </si>
  <si>
    <t>数学練習問題作成ソフト"MathTeX"の開発者 畑さん(高校数学教諭@北海道)のサイトです。&lt;br/&gt;
MathTeXは$\LaTeX$データで練習問題を自動生成してくれるソフトです。</t>
    <phoneticPr fontId="1"/>
  </si>
  <si>
    <t>$\LaTeX$やMathMLで記述した数式を、JavaScriptを利用してブラウザ上で表示する描画エンジンです。&lt;br/&gt;
アメリカ数学会(American Mathematical Society：AMS)のwebサイトでも採用され、世界標準となっているツールです。&lt;br/
&gt;※本サイトでも数式表示に$\LaTeX$ベースで記述したMathJaxを利用しています。</t>
    <phoneticPr fontId="1"/>
  </si>
  <si>
    <t>数学のグラフをSVG形式で描画するJavaScriptです。&lt;br/&gt;
ユーザ入力のパラメータやアニメーション、PNG出力も可能です。&lt;br/&gt;
※本サイトでもグラフ・図形の描画にSVGGraph.jsによる動的コンテンツを利用しています。</t>
    <phoneticPr fontId="1"/>
  </si>
  <si>
    <t>グラフ描画ソフトGRAPES開発者、大阪教育大学 友田勝久先生のサイトです。&lt;br/&gt;
難しい関数のグラフも、この"Grapes"というソフトで一発描画できますので、悩んだ時に是非。</t>
    <phoneticPr fontId="1"/>
  </si>
  <si>
    <t>https://picky-pics.com/</t>
    <phoneticPr fontId="1"/>
  </si>
  <si>
    <t>title2</t>
    <phoneticPr fontId="1"/>
  </si>
  <si>
    <t>https://grapes-light.app/</t>
    <phoneticPr fontId="1"/>
  </si>
  <si>
    <t>http://docs.latexlab.org/</t>
    <phoneticPr fontId="1"/>
  </si>
  <si>
    <t>http://www.wolframalpha.com/</t>
    <phoneticPr fontId="1"/>
  </si>
  <si>
    <t>集約</t>
    <rPh sb="0" eb="1">
      <t>シュウヤク</t>
    </rPh>
    <phoneticPr fontId="1"/>
  </si>
  <si>
    <t>#114</t>
    <phoneticPr fontId="1"/>
  </si>
  <si>
    <t>var</t>
    <phoneticPr fontId="1"/>
  </si>
  <si>
    <t>#ddd</t>
    <phoneticPr fontId="1"/>
  </si>
  <si>
    <t>https://extranet.who.int/kobe_centre/ja/covid</t>
  </si>
  <si>
    <t>WHO公式情報特設ページ</t>
    <phoneticPr fontId="1"/>
  </si>
  <si>
    <t>https://corona.go.jp/</t>
  </si>
  <si>
    <t>内閣官房</t>
    <rPh sb="0" eb="2">
      <t>ナイカク</t>
    </rPh>
    <rPh sb="2" eb="4">
      <t>カンボウ</t>
    </rPh>
    <phoneticPr fontId="1"/>
  </si>
  <si>
    <t>https://www.mhlw.go.jp/stf/seisakunitsuite/bunya/0000164708_00001.html</t>
  </si>
  <si>
    <t>厚生労働省</t>
    <rPh sb="0" eb="2">
      <t>コウセイ</t>
    </rPh>
    <rPh sb="2" eb="5">
      <t>ロウドウショウ</t>
    </rPh>
    <phoneticPr fontId="1"/>
  </si>
  <si>
    <t>https://www.mhlw.go.jp/stf/seisakunitsuite/bunya/cocoa_00138.html</t>
  </si>
  <si>
    <t>厚生労働省&lt;br/&gt;COCOA</t>
    <rPh sb="0" eb="2">
      <t>コウセイ</t>
    </rPh>
    <rPh sb="2" eb="5">
      <t>ロウドウショウ</t>
    </rPh>
    <phoneticPr fontId="1"/>
  </si>
  <si>
    <t>東京都(公式)</t>
    <rPh sb="0" eb="3">
      <t>トウキョウト</t>
    </rPh>
    <rPh sb="4" eb="6">
      <t>コウシキ</t>
    </rPh>
    <phoneticPr fontId="1"/>
  </si>
  <si>
    <t>https://www.pref.saitama.lg.jp/a0301/covid19_sougousite.html</t>
  </si>
  <si>
    <t>埼玉県(公式)</t>
    <rPh sb="4" eb="6">
      <t>コウシキ</t>
    </rPh>
    <phoneticPr fontId="1"/>
  </si>
  <si>
    <t>埼玉県(有志・非公式)</t>
    <rPh sb="4" eb="6">
      <t>ユウシ</t>
    </rPh>
    <rPh sb="7" eb="10">
      <t>ヒコウシキ</t>
    </rPh>
    <phoneticPr fontId="1"/>
  </si>
  <si>
    <t>https://www.town.saitama-ina.lg.jp/category/15-8-8-0-0.html</t>
  </si>
  <si>
    <t>伊奈町(公式)</t>
    <rPh sb="0" eb="3">
      <t>イナマチ</t>
    </rPh>
    <rPh sb="4" eb="6">
      <t>コウシキ</t>
    </rPh>
    <phoneticPr fontId="1"/>
  </si>
  <si>
    <t>https://www.city.ageo.lg.jp/page/coronavirus.html</t>
  </si>
  <si>
    <t>上尾市(公式)</t>
    <rPh sb="0" eb="3">
      <t>アゲオシ</t>
    </rPh>
    <rPh sb="4" eb="6">
      <t>コウシキ</t>
    </rPh>
    <phoneticPr fontId="1"/>
  </si>
  <si>
    <t>https://www.city.saitama.jp/002/001/008/006/index.html</t>
  </si>
  <si>
    <t>さいたま市(公式)</t>
    <rPh sb="4" eb="5">
      <t>シ</t>
    </rPh>
    <rPh sb="6" eb="8">
      <t>コウシキ</t>
    </rPh>
    <phoneticPr fontId="1"/>
  </si>
  <si>
    <t>東洋経済</t>
    <rPh sb="0" eb="2">
      <t>トウヨウ</t>
    </rPh>
    <rPh sb="2" eb="4">
      <t>ケイザイ</t>
    </rPh>
    <phoneticPr fontId="1"/>
  </si>
  <si>
    <t>https://jagjapan.maps.arcgis.com/apps/opsdashboard/index.html#/259ce3e3e2bf4c77876d4ecde6ea2564</t>
  </si>
  <si>
    <t>×</t>
    <phoneticPr fontId="1"/>
  </si>
  <si>
    <t>https://www.wbgt.env.go.jp/record_data.php?region=03&amp;prefecture=43&amp;point=43241</t>
  </si>
  <si>
    <t>https://www.pref.saitama.lg.jp/a0704/netsuchusyo/maitamabo-sai.html</t>
  </si>
  <si>
    <t>埼玉県公式防災アプリ「まいたま防災」</t>
    <rPh sb="0" eb="3">
      <t>サイタマケン</t>
    </rPh>
    <rPh sb="3" eb="5">
      <t>コウシキ</t>
    </rPh>
    <rPh sb="5" eb="7">
      <t>ボウサイ</t>
    </rPh>
    <rPh sb="15" eb="17">
      <t>ボウサイ</t>
    </rPh>
    <phoneticPr fontId="1"/>
  </si>
  <si>
    <t>環境省 熱中症予防情報サイト&lt;br/&gt;暑さ指数WBGT：さいたま</t>
    <rPh sb="0" eb="3">
      <t>カンキョウショウ</t>
    </rPh>
    <rPh sb="4" eb="6">
      <t>ネッチュウ</t>
    </rPh>
    <rPh sb="6" eb="7">
      <t>ショウ</t>
    </rPh>
    <rPh sb="7" eb="9">
      <t>ヨボウ</t>
    </rPh>
    <rPh sb="9" eb="11">
      <t>ジョウホウ</t>
    </rPh>
    <rPh sb="19" eb="20">
      <t>アツ</t>
    </rPh>
    <rPh sb="21" eb="23">
      <t>シスウ</t>
    </rPh>
    <phoneticPr fontId="1"/>
  </si>
  <si>
    <t>https://datastudio.google.com/reporting/8224d512-a76e-4d38-91c1-935ba119eb8f/</t>
  </si>
  <si>
    <t>Google COVID-19感染予測(日本版)</t>
    <rPh sb="15" eb="17">
      <t>カンセン</t>
    </rPh>
    <rPh sb="17" eb="19">
      <t>ヨソク</t>
    </rPh>
    <rPh sb="20" eb="23">
      <t>ニホンバン</t>
    </rPh>
    <phoneticPr fontId="1"/>
  </si>
  <si>
    <t>内容分類index</t>
    <rPh sb="0" eb="2">
      <t>ナイヨウ</t>
    </rPh>
    <rPh sb="2" eb="4">
      <t>ブンルイ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</si>
</sst>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游ゴシック"/>
      <family val="2"/>
      <charset val="128"/>
      <scheme val="minor"/>
    </font>
    <font>
      <sz val="6"/>
      <name val="游ゴシック"/>
      <family val="2"/>
      <charset val="128"/>
      <scheme val="minor"/>
    </font>
    <font>
      <u/>
      <sz val="11"/>
      <color theme="10"/>
      <name val="游ゴシック"/>
      <family val="2"/>
      <charset val="128"/>
      <scheme val="minor"/>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9" tint="0.599993896298104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32">
    <xf numFmtId="0" fontId="0" fillId="0" borderId="0" xfId="0">
      <alignment vertical="center"/>
    </xf>
    <xf numFmtId="0" fontId="0" fillId="0" borderId="0" xfId="0" applyAlignment="1">
      <alignment horizontal="center" vertical="center"/>
    </xf>
    <xf numFmtId="0" fontId="0" fillId="0" borderId="0" xfId="0" applyAlignment="1">
      <alignment horizontal="left" vertical="center"/>
    </xf>
    <xf numFmtId="0" fontId="0" fillId="0" borderId="1" xfId="0" applyBorder="1" applyAlignment="1">
      <alignment horizontal="center" vertical="center"/>
    </xf>
    <xf numFmtId="0" fontId="0" fillId="0" borderId="1" xfId="0" applyBorder="1" applyAlignment="1">
      <alignment horizontal="left" vertical="center"/>
    </xf>
    <xf numFmtId="0" fontId="0" fillId="0" borderId="1" xfId="0" applyBorder="1">
      <alignment vertical="center"/>
    </xf>
    <xf numFmtId="0" fontId="0" fillId="0" borderId="0" xfId="0" applyAlignment="1">
      <alignment horizontal="right" vertical="center"/>
    </xf>
    <xf numFmtId="0" fontId="0" fillId="2" borderId="1" xfId="0" applyFill="1" applyBorder="1" applyAlignment="1">
      <alignment horizontal="center" vertical="center"/>
    </xf>
    <xf numFmtId="0" fontId="0" fillId="3" borderId="1" xfId="0" applyFill="1" applyBorder="1">
      <alignment vertical="center"/>
    </xf>
    <xf numFmtId="0" fontId="0" fillId="3" borderId="1" xfId="0" applyFill="1" applyBorder="1" applyAlignment="1">
      <alignment horizontal="center" vertical="center"/>
    </xf>
    <xf numFmtId="0" fontId="0" fillId="0" borderId="0" xfId="0" quotePrefix="1" applyAlignment="1">
      <alignment horizontal="center" vertical="center"/>
    </xf>
    <xf numFmtId="0" fontId="0" fillId="0" borderId="2" xfId="0" applyBorder="1">
      <alignment vertical="center"/>
    </xf>
    <xf numFmtId="0" fontId="2" fillId="0" borderId="3" xfId="1" applyBorder="1">
      <alignment vertical="center"/>
    </xf>
    <xf numFmtId="0" fontId="0" fillId="0" borderId="3" xfId="0" applyBorder="1">
      <alignment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lignment vertical="center"/>
    </xf>
    <xf numFmtId="0" fontId="0" fillId="0" borderId="8" xfId="0" applyBorder="1">
      <alignment vertical="center"/>
    </xf>
    <xf numFmtId="0" fontId="0" fillId="0" borderId="8" xfId="0" applyBorder="1" applyAlignment="1">
      <alignment horizontal="center" vertical="center"/>
    </xf>
    <xf numFmtId="0" fontId="2" fillId="0" borderId="9" xfId="1" applyBorder="1">
      <alignment vertical="center"/>
    </xf>
    <xf numFmtId="0" fontId="0" fillId="0" borderId="1" xfId="0" applyBorder="1" applyAlignment="1">
      <alignment vertical="center" wrapText="1"/>
    </xf>
    <xf numFmtId="0" fontId="0" fillId="0" borderId="5" xfId="0" applyBorder="1" applyAlignment="1">
      <alignment horizontal="center" vertical="center" wrapText="1"/>
    </xf>
    <xf numFmtId="0" fontId="2" fillId="0" borderId="1" xfId="1" applyBorder="1" applyAlignment="1">
      <alignment vertical="center" wrapText="1"/>
    </xf>
    <xf numFmtId="0" fontId="0" fillId="0" borderId="8" xfId="0" applyBorder="1" applyAlignment="1">
      <alignment vertical="center" wrapText="1"/>
    </xf>
    <xf numFmtId="0" fontId="0" fillId="0" borderId="0" xfId="0" applyAlignment="1">
      <alignment vertical="center" wrapText="1"/>
    </xf>
    <xf numFmtId="0" fontId="0" fillId="0" borderId="0" xfId="0" applyFill="1">
      <alignment vertical="center"/>
    </xf>
    <xf numFmtId="0" fontId="0" fillId="3" borderId="1" xfId="0" quotePrefix="1" applyFill="1" applyBorder="1" applyAlignment="1">
      <alignment horizontal="center" vertical="center"/>
    </xf>
    <xf numFmtId="0" fontId="0" fillId="0" borderId="0" xfId="0" applyAlignment="1">
      <alignment vertical="center" shrinkToFit="1"/>
    </xf>
    <xf numFmtId="0" fontId="2" fillId="0" borderId="0" xfId="1" applyAlignment="1">
      <alignment vertical="center" shrinkToFit="1"/>
    </xf>
    <xf numFmtId="0" fontId="0" fillId="4" borderId="1" xfId="0" applyFill="1" applyBorder="1" applyAlignment="1">
      <alignment horizontal="left" vertical="center"/>
    </xf>
    <xf numFmtId="0" fontId="0" fillId="0" borderId="0" xfId="0" applyNumberFormat="1" applyAlignment="1">
      <alignment vertical="center" wrapText="1"/>
    </xf>
  </cellXfs>
  <cellStyles count="2">
    <cellStyle name="ハイパーリンク" xfId="1" builtinId="8"/>
    <cellStyle name="標準" xfId="0" builtinId="0"/>
  </cellStyles>
  <dxfs count="34">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1" readingOrder="0"/>
    </dxf>
    <dxf>
      <alignment horizontal="general" vertical="center" textRotation="0" wrapText="0" indent="0" justifyLastLine="0" shrinkToFit="1" readingOrder="0"/>
    </dxf>
    <dxf>
      <alignment horizontal="general" vertical="center" textRotation="0" wrapText="0" indent="0" justifyLastLine="0" shrinkToFit="1" readingOrder="0"/>
    </dxf>
    <dxf>
      <alignment horizontal="general" vertical="center" textRotation="0" wrapText="1" indent="0" justifyLastLine="0" shrinkToFit="0" readingOrder="0"/>
    </dxf>
    <dxf>
      <alignment horizontal="general" vertical="center" textRotation="0" wrapText="1" indent="0" justifyLastLine="0" shrinkToFit="0" readingOrder="0"/>
    </dxf>
    <dxf>
      <border diagonalUp="0" diagonalDown="0">
        <left style="thin">
          <color indexed="64"/>
        </left>
        <right/>
        <top style="thin">
          <color indexed="64"/>
        </top>
        <bottom style="thin">
          <color indexed="64"/>
        </bottom>
        <vertical/>
        <horizontal/>
      </border>
    </dxf>
    <dxf>
      <alignmen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F39ABF4-DDB4-4138-8914-C483033DC359}" name="テーブル1" displayName="テーブル1" ref="A1:K38" totalsRowShown="0" headerRowDxfId="33" headerRowBorderDxfId="32" tableBorderDxfId="31" totalsRowBorderDxfId="30">
  <autoFilter ref="A1:K38" xr:uid="{C5161296-B0DC-4683-AFAC-EE2754C6F8F8}"/>
  <tableColumns count="11">
    <tableColumn id="1" xr3:uid="{01F5ABC9-04CD-4792-B61C-8CB7BA46F4FC}" name="CSV output" dataDxfId="29"/>
    <tableColumn id="2" xr3:uid="{BE586FBF-C910-4EC8-A417-D76345F5E7E6}" name="名称" dataDxfId="28"/>
    <tableColumn id="3" xr3:uid="{609FF479-404D-473E-B622-026C6C4CF33A}" name="依存" dataDxfId="27"/>
    <tableColumn id="4" xr3:uid="{01F52563-DE0E-4A63-B6B4-B7E781A03403}" name="自作macro" dataDxfId="26"/>
    <tableColumn id="5" xr3:uid="{B31BC33F-F69C-4D1A-B107-91B7333BB211}" name="備考" dataDxfId="25"/>
    <tableColumn id="6" xr3:uid="{5CD7455F-1746-4E65-965F-FC9317B144A0}" name="使用メモ_x000a_※読込時＝eventListener load" dataDxfId="24"/>
    <tableColumn id="7" xr3:uid="{2BF41BA9-5D3D-43BB-AD03-376FBED7653C}" name="カテゴリ" dataDxfId="23"/>
    <tableColumn id="8" xr3:uid="{C2342A64-4389-487F-AD1B-6339EA5C5727}" name="JS(import)/CSS" dataDxfId="22"/>
    <tableColumn id="9" xr3:uid="{9BB932E2-B1D3-4DAD-8ED6-6C3AE731C40D}" name="folder/CDN" dataDxfId="21"/>
    <tableColumn id="10" xr3:uid="{AFA2FF11-6CFC-4CA2-A432-966BA5506DF3}" name="href" dataDxfId="20"/>
    <tableColumn id="11" xr3:uid="{6518453D-11DD-494F-BC73-1747C82101D4}" name="公式サイト" dataDxfId="19" dataCellStyle="ハイパーリンク"/>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BE2FEE3-481C-453C-BD34-D19241527E0A}" name="テーブル2" displayName="テーブル2" ref="A1:Q261" totalsRowShown="0" headerRowDxfId="18" dataDxfId="17">
  <autoFilter ref="A1:Q261" xr:uid="{3DFB6107-FCB3-4B47-8D78-D044C6BDEBC5}"/>
  <sortState xmlns:xlrd2="http://schemas.microsoft.com/office/spreadsheetml/2017/richdata2" ref="A2:Q261">
    <sortCondition ref="I1:I261"/>
  </sortState>
  <tableColumns count="17">
    <tableColumn id="1" xr3:uid="{29BC21F1-CB83-4DC7-AFF1-FD20F8765EE8}" name="列1" dataDxfId="0">
      <calculatedColumnFormula>ROW()-1</calculatedColumnFormula>
    </tableColumn>
    <tableColumn id="2" xr3:uid="{9E2FF342-2C9E-43EF-B8F9-F018D6D9D1B5}" name="title" dataDxfId="16"/>
    <tableColumn id="16" xr3:uid="{0C356B42-B067-4AEE-B926-BA3BD0FE49C0}" name="title2" dataDxfId="15"/>
    <tableColumn id="3" xr3:uid="{A2A3D99B-8F52-43BA-A1FA-56CFFBF5D4C6}" name="url" dataDxfId="14"/>
    <tableColumn id="4" xr3:uid="{E6423E3D-5141-407F-A539-7E119FADED85}" name="description" dataDxfId="13"/>
    <tableColumn id="5" xr3:uid="{C242CBF3-80B7-4C84-B59B-53C01739D6BA}" name="Group0" dataDxfId="12"/>
    <tableColumn id="6" xr3:uid="{134E6891-617E-4522-BED4-DEF747AA7A94}" name="Group0_" dataDxfId="11"/>
    <tableColumn id="7" xr3:uid="{229E38AA-7C74-4EA3-ADA8-2AB9FECF311E}" name="active" dataDxfId="10"/>
    <tableColumn id="8" xr3:uid="{C19DC94E-EB5C-460D-9104-A1AEB178A5F1}" name="内容分類" dataDxfId="9"/>
    <tableColumn id="17" xr3:uid="{46E0261D-C643-45EF-9B68-832EFDE5D4A9}" name="内容分類index" dataDxfId="1"/>
    <tableColumn id="9" xr3:uid="{3B979C3D-9126-4557-BD4D-184F8776E825}" name="サイト分類" dataDxfId="8"/>
    <tableColumn id="10" xr3:uid="{35B437E3-7B16-4BBF-B974-51BE6F57F92D}" name="学校的科目" dataDxfId="7"/>
    <tableColumn id="11" xr3:uid="{B26D7908-2F7A-4A8F-8C6F-D26028D996E0}" name="その他科目" dataDxfId="6"/>
    <tableColumn id="12" xr3:uid="{73B1562C-05B3-41FB-8AC4-6D1E09E569DC}" name="科目詳細" dataDxfId="5"/>
    <tableColumn id="13" xr3:uid="{7D16CCEC-969D-47AF-BEFA-FA573F7CB6A9}" name="細目" dataDxfId="4"/>
    <tableColumn id="14" xr3:uid="{8C2859B2-B384-43C4-99D4-7B07CA91B315}" name="場所・所属" dataDxfId="3"/>
    <tableColumn id="15" xr3:uid="{B1BD48E3-6552-498A-A0B6-C7B0E9A62E63}" name="タグ" dataDxfId="2"/>
  </tableColumns>
  <tableStyleInfo name="TableStyleMedium2"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kenwheeler.github.io/slick/" TargetMode="External"/><Relationship Id="rId13" Type="http://schemas.openxmlformats.org/officeDocument/2006/relationships/hyperlink" Target="https://github.com/googlearchive/code-prettify" TargetMode="External"/><Relationship Id="rId18" Type="http://schemas.openxmlformats.org/officeDocument/2006/relationships/hyperlink" Target="https://createjs.com/soundjs" TargetMode="External"/><Relationship Id="rId3" Type="http://schemas.openxmlformats.org/officeDocument/2006/relationships/hyperlink" Target="https://clipboardjs.com/" TargetMode="External"/><Relationship Id="rId21" Type="http://schemas.openxmlformats.org/officeDocument/2006/relationships/hyperlink" Target="https://github.com/AR-js-org/AR.js" TargetMode="External"/><Relationship Id="rId7" Type="http://schemas.openxmlformats.org/officeDocument/2006/relationships/hyperlink" Target="https://github.com/jh3y/driveway" TargetMode="External"/><Relationship Id="rId12" Type="http://schemas.openxmlformats.org/officeDocument/2006/relationships/hyperlink" Target="https://fontawesome.com/" TargetMode="External"/><Relationship Id="rId17" Type="http://schemas.openxmlformats.org/officeDocument/2006/relationships/hyperlink" Target="https://www.abcjs.net/" TargetMode="External"/><Relationship Id="rId25" Type="http://schemas.openxmlformats.org/officeDocument/2006/relationships/table" Target="../tables/table1.xml"/><Relationship Id="rId2" Type="http://schemas.openxmlformats.org/officeDocument/2006/relationships/hyperlink" Target="https://jquery.com/" TargetMode="External"/><Relationship Id="rId16" Type="http://schemas.openxmlformats.org/officeDocument/2006/relationships/hyperlink" Target="https://mathjs.org/" TargetMode="External"/><Relationship Id="rId20" Type="http://schemas.openxmlformats.org/officeDocument/2006/relationships/hyperlink" Target="https://aframe.io/" TargetMode="External"/><Relationship Id="rId1" Type="http://schemas.openxmlformats.org/officeDocument/2006/relationships/hyperlink" Target="https://holt59.github.io/datatable/" TargetMode="External"/><Relationship Id="rId6" Type="http://schemas.openxmlformats.org/officeDocument/2006/relationships/hyperlink" Target="https://animate.style/" TargetMode="External"/><Relationship Id="rId11" Type="http://schemas.openxmlformats.org/officeDocument/2006/relationships/hyperlink" Target="https://material.io/resources/icons/?style=baseline" TargetMode="External"/><Relationship Id="rId24" Type="http://schemas.openxmlformats.org/officeDocument/2006/relationships/printerSettings" Target="../printerSettings/printerSettings1.bin"/><Relationship Id="rId5" Type="http://schemas.openxmlformats.org/officeDocument/2006/relationships/hyperlink" Target="https://getbootstrap.jp/" TargetMode="External"/><Relationship Id="rId15" Type="http://schemas.openxmlformats.org/officeDocument/2006/relationships/hyperlink" Target="https://www.mathjax.org/" TargetMode="External"/><Relationship Id="rId23" Type="http://schemas.openxmlformats.org/officeDocument/2006/relationships/hyperlink" Target="https://cdn.jsdelivr.net/gh/google/code-prettify@master/loader/run_prettify.js" TargetMode="External"/><Relationship Id="rId10" Type="http://schemas.openxmlformats.org/officeDocument/2006/relationships/hyperlink" Target="https://fonts.google.com/" TargetMode="External"/><Relationship Id="rId19" Type="http://schemas.openxmlformats.org/officeDocument/2006/relationships/hyperlink" Target="https://www.chartjs.org/" TargetMode="External"/><Relationship Id="rId4" Type="http://schemas.openxmlformats.org/officeDocument/2006/relationships/hyperlink" Target="https://disqus.com/" TargetMode="External"/><Relationship Id="rId9" Type="http://schemas.openxmlformats.org/officeDocument/2006/relationships/hyperlink" Target="https://appleple.github.io/scroll-hint/" TargetMode="External"/><Relationship Id="rId14" Type="http://schemas.openxmlformats.org/officeDocument/2006/relationships/hyperlink" Target="https://developers.google.com/blockly" TargetMode="External"/><Relationship Id="rId22" Type="http://schemas.openxmlformats.org/officeDocument/2006/relationships/hyperlink" Target="https://mottie.github.io/tablesorter/"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docs.latexlab.org/" TargetMode="External"/><Relationship Id="rId2" Type="http://schemas.openxmlformats.org/officeDocument/2006/relationships/hyperlink" Target="https://grapes-light.app/" TargetMode="External"/><Relationship Id="rId1" Type="http://schemas.openxmlformats.org/officeDocument/2006/relationships/hyperlink" Target="https://picky-pics.com/" TargetMode="External"/><Relationship Id="rId6" Type="http://schemas.openxmlformats.org/officeDocument/2006/relationships/table" Target="../tables/table2.xml"/><Relationship Id="rId5" Type="http://schemas.openxmlformats.org/officeDocument/2006/relationships/printerSettings" Target="../printerSettings/printerSettings3.bin"/><Relationship Id="rId4" Type="http://schemas.openxmlformats.org/officeDocument/2006/relationships/hyperlink" Target="http://www.wolframalpha.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D794D-66E3-4AC3-B796-0EAACBF6A0C7}">
  <dimension ref="A1:K38"/>
  <sheetViews>
    <sheetView zoomScale="85" zoomScaleNormal="85" workbookViewId="0">
      <pane xSplit="2" ySplit="1" topLeftCell="C2" activePane="bottomRight" state="frozen"/>
      <selection pane="topRight" activeCell="B1" sqref="B1"/>
      <selection pane="bottomLeft" activeCell="A2" sqref="A2"/>
      <selection pane="bottomRight" activeCell="B8" sqref="B8"/>
    </sheetView>
  </sheetViews>
  <sheetFormatPr defaultRowHeight="18.75" x14ac:dyDescent="0.4"/>
  <cols>
    <col min="1" max="1" width="15.375" bestFit="1" customWidth="1"/>
    <col min="2" max="2" width="19.875" bestFit="1" customWidth="1"/>
    <col min="3" max="3" width="9.25" bestFit="1" customWidth="1"/>
    <col min="4" max="4" width="14.875" style="1" bestFit="1" customWidth="1"/>
    <col min="5" max="5" width="24.75" bestFit="1" customWidth="1"/>
    <col min="6" max="6" width="34.125" bestFit="1" customWidth="1"/>
    <col min="7" max="7" width="14.625" bestFit="1" customWidth="1"/>
    <col min="8" max="8" width="19.25" style="1" bestFit="1" customWidth="1"/>
    <col min="9" max="9" width="17.5" bestFit="1" customWidth="1"/>
    <col min="10" max="10" width="33.375" style="25" customWidth="1"/>
    <col min="11" max="11" width="50.375" bestFit="1" customWidth="1"/>
  </cols>
  <sheetData>
    <row r="1" spans="1:11" s="1" customFormat="1" ht="37.5" x14ac:dyDescent="0.4">
      <c r="A1" s="14" t="s">
        <v>37</v>
      </c>
      <c r="B1" s="15" t="s">
        <v>6</v>
      </c>
      <c r="C1" s="15" t="s">
        <v>7</v>
      </c>
      <c r="D1" s="15" t="s">
        <v>163</v>
      </c>
      <c r="E1" s="15" t="s">
        <v>11</v>
      </c>
      <c r="F1" s="22" t="s">
        <v>141</v>
      </c>
      <c r="G1" s="15" t="s">
        <v>5</v>
      </c>
      <c r="H1" s="15" t="s">
        <v>33</v>
      </c>
      <c r="I1" s="15" t="s">
        <v>118</v>
      </c>
      <c r="J1" s="22" t="s">
        <v>38</v>
      </c>
      <c r="K1" s="16" t="s">
        <v>45</v>
      </c>
    </row>
    <row r="2" spans="1:11" x14ac:dyDescent="0.4">
      <c r="A2" s="11"/>
      <c r="B2" s="5" t="s">
        <v>0</v>
      </c>
      <c r="C2" s="5" t="s">
        <v>143</v>
      </c>
      <c r="D2" s="3"/>
      <c r="E2" s="5"/>
      <c r="F2" s="5"/>
      <c r="G2" s="5" t="s">
        <v>8</v>
      </c>
      <c r="H2" s="3" t="s">
        <v>135</v>
      </c>
      <c r="I2" s="5" t="s">
        <v>107</v>
      </c>
      <c r="J2" s="23" t="s">
        <v>108</v>
      </c>
      <c r="K2" s="12" t="s">
        <v>55</v>
      </c>
    </row>
    <row r="3" spans="1:11" x14ac:dyDescent="0.4">
      <c r="A3" s="11"/>
      <c r="B3" s="5" t="s">
        <v>1</v>
      </c>
      <c r="C3" s="5" t="s">
        <v>0</v>
      </c>
      <c r="D3" s="3"/>
      <c r="E3" s="5"/>
      <c r="F3" s="5"/>
      <c r="G3" s="5" t="s">
        <v>8</v>
      </c>
      <c r="H3" s="3" t="s">
        <v>135</v>
      </c>
      <c r="I3" s="5" t="s">
        <v>107</v>
      </c>
      <c r="J3" s="21" t="s">
        <v>109</v>
      </c>
      <c r="K3" s="13"/>
    </row>
    <row r="4" spans="1:11" x14ac:dyDescent="0.4">
      <c r="A4" s="11"/>
      <c r="B4" s="5" t="s">
        <v>42</v>
      </c>
      <c r="C4" s="5" t="s">
        <v>0</v>
      </c>
      <c r="D4" s="3"/>
      <c r="E4" s="5"/>
      <c r="F4" s="5"/>
      <c r="G4" s="5" t="s">
        <v>8</v>
      </c>
      <c r="H4" s="3" t="s">
        <v>135</v>
      </c>
      <c r="I4" s="5" t="s">
        <v>107</v>
      </c>
      <c r="J4" s="21"/>
      <c r="K4" s="13"/>
    </row>
    <row r="5" spans="1:11" x14ac:dyDescent="0.4">
      <c r="A5" s="11"/>
      <c r="B5" s="5" t="s">
        <v>138</v>
      </c>
      <c r="C5" s="5" t="s">
        <v>0</v>
      </c>
      <c r="D5" s="3" t="s">
        <v>41</v>
      </c>
      <c r="E5" s="5"/>
      <c r="F5" s="5"/>
      <c r="G5" s="5" t="s">
        <v>8</v>
      </c>
      <c r="H5" s="3" t="s">
        <v>135</v>
      </c>
      <c r="I5" s="5" t="s">
        <v>107</v>
      </c>
      <c r="J5" s="21" t="s">
        <v>110</v>
      </c>
      <c r="K5" s="13"/>
    </row>
    <row r="6" spans="1:11" x14ac:dyDescent="0.4">
      <c r="A6" s="11"/>
      <c r="B6" s="5" t="s">
        <v>2</v>
      </c>
      <c r="C6" s="5" t="s">
        <v>0</v>
      </c>
      <c r="D6" s="3"/>
      <c r="E6" s="5"/>
      <c r="F6" s="5"/>
      <c r="G6" s="5" t="s">
        <v>8</v>
      </c>
      <c r="H6" s="3" t="s">
        <v>135</v>
      </c>
      <c r="I6" s="5" t="s">
        <v>107</v>
      </c>
      <c r="J6" s="21"/>
      <c r="K6" s="12" t="s">
        <v>56</v>
      </c>
    </row>
    <row r="7" spans="1:11" x14ac:dyDescent="0.4">
      <c r="A7" s="11"/>
      <c r="B7" s="5" t="s">
        <v>46</v>
      </c>
      <c r="C7" s="5" t="s">
        <v>0</v>
      </c>
      <c r="D7" s="3"/>
      <c r="E7" s="5"/>
      <c r="F7" s="5"/>
      <c r="G7" s="5" t="s">
        <v>8</v>
      </c>
      <c r="H7" s="3" t="s">
        <v>135</v>
      </c>
      <c r="I7" s="5" t="s">
        <v>107</v>
      </c>
      <c r="J7" s="21"/>
      <c r="K7" s="12" t="s">
        <v>54</v>
      </c>
    </row>
    <row r="8" spans="1:11" x14ac:dyDescent="0.4">
      <c r="A8" s="11"/>
      <c r="B8" s="5" t="s">
        <v>3</v>
      </c>
      <c r="C8" s="5"/>
      <c r="D8" s="3"/>
      <c r="E8" s="5"/>
      <c r="F8" s="5"/>
      <c r="G8" s="5" t="s">
        <v>8</v>
      </c>
      <c r="H8" s="3" t="s">
        <v>135</v>
      </c>
      <c r="I8" s="5"/>
      <c r="J8" s="21"/>
      <c r="K8" s="12" t="s">
        <v>57</v>
      </c>
    </row>
    <row r="9" spans="1:11" x14ac:dyDescent="0.4">
      <c r="A9" s="11"/>
      <c r="B9" s="5" t="s">
        <v>4</v>
      </c>
      <c r="C9" s="5"/>
      <c r="D9" s="3"/>
      <c r="E9" s="5"/>
      <c r="F9" s="5"/>
      <c r="G9" s="5" t="s">
        <v>8</v>
      </c>
      <c r="H9" s="3" t="s">
        <v>135</v>
      </c>
      <c r="I9" s="5"/>
      <c r="J9" s="21"/>
      <c r="K9" s="12" t="s">
        <v>58</v>
      </c>
    </row>
    <row r="10" spans="1:11" x14ac:dyDescent="0.4">
      <c r="A10" s="11"/>
      <c r="B10" s="5" t="s">
        <v>10</v>
      </c>
      <c r="C10" s="5" t="s">
        <v>0</v>
      </c>
      <c r="D10" s="3"/>
      <c r="E10" s="5" t="s">
        <v>44</v>
      </c>
      <c r="F10" s="5"/>
      <c r="G10" s="5" t="s">
        <v>9</v>
      </c>
      <c r="H10" s="3" t="s">
        <v>135</v>
      </c>
      <c r="I10" s="5" t="s">
        <v>119</v>
      </c>
      <c r="J10" s="21"/>
      <c r="K10" s="12" t="s">
        <v>59</v>
      </c>
    </row>
    <row r="11" spans="1:11" x14ac:dyDescent="0.4">
      <c r="A11" s="11"/>
      <c r="B11" s="5" t="s">
        <v>12</v>
      </c>
      <c r="C11" s="5"/>
      <c r="D11" s="3"/>
      <c r="E11" s="5" t="s">
        <v>52</v>
      </c>
      <c r="F11" s="5"/>
      <c r="G11" s="5" t="s">
        <v>9</v>
      </c>
      <c r="H11" s="3" t="s">
        <v>135</v>
      </c>
      <c r="I11" s="5" t="s">
        <v>120</v>
      </c>
      <c r="J11" s="21" t="s">
        <v>111</v>
      </c>
      <c r="K11" s="12" t="s">
        <v>60</v>
      </c>
    </row>
    <row r="12" spans="1:11" x14ac:dyDescent="0.4">
      <c r="A12" s="11"/>
      <c r="B12" s="5" t="s">
        <v>13</v>
      </c>
      <c r="C12" s="5"/>
      <c r="D12" s="3"/>
      <c r="E12" s="5"/>
      <c r="F12" s="5"/>
      <c r="G12" s="5" t="s">
        <v>9</v>
      </c>
      <c r="H12" s="3" t="s">
        <v>135</v>
      </c>
      <c r="I12" s="5" t="s">
        <v>121</v>
      </c>
      <c r="J12" s="21" t="s">
        <v>122</v>
      </c>
      <c r="K12" s="12" t="s">
        <v>61</v>
      </c>
    </row>
    <row r="13" spans="1:11" x14ac:dyDescent="0.4">
      <c r="A13" s="11"/>
      <c r="B13" s="5" t="s">
        <v>13</v>
      </c>
      <c r="C13" s="5"/>
      <c r="D13" s="3" t="s">
        <v>41</v>
      </c>
      <c r="E13" s="5"/>
      <c r="F13" s="5"/>
      <c r="G13" s="5" t="s">
        <v>9</v>
      </c>
      <c r="H13" s="3" t="s">
        <v>135</v>
      </c>
      <c r="I13" s="5" t="s">
        <v>121</v>
      </c>
      <c r="J13" s="21" t="s">
        <v>123</v>
      </c>
      <c r="K13" s="12"/>
    </row>
    <row r="14" spans="1:11" x14ac:dyDescent="0.4">
      <c r="A14" s="11"/>
      <c r="B14" s="5" t="s">
        <v>14</v>
      </c>
      <c r="C14" s="5"/>
      <c r="D14" s="3"/>
      <c r="E14" s="5" t="s">
        <v>51</v>
      </c>
      <c r="F14" s="5"/>
      <c r="G14" s="5" t="s">
        <v>9</v>
      </c>
      <c r="H14" s="3" t="s">
        <v>135</v>
      </c>
      <c r="I14" s="5"/>
      <c r="J14" s="21"/>
      <c r="K14" s="12" t="s">
        <v>62</v>
      </c>
    </row>
    <row r="15" spans="1:11" x14ac:dyDescent="0.4">
      <c r="A15" s="11"/>
      <c r="B15" s="5" t="s">
        <v>162</v>
      </c>
      <c r="C15" s="5"/>
      <c r="D15" s="3"/>
      <c r="E15" s="5" t="s">
        <v>164</v>
      </c>
      <c r="F15" s="5"/>
      <c r="G15" s="5" t="s">
        <v>9</v>
      </c>
      <c r="H15" s="3" t="s">
        <v>135</v>
      </c>
      <c r="I15" s="5"/>
      <c r="J15" s="21"/>
      <c r="K15" s="12" t="s">
        <v>161</v>
      </c>
    </row>
    <row r="16" spans="1:11" x14ac:dyDescent="0.4">
      <c r="A16" s="11"/>
      <c r="B16" s="5" t="s">
        <v>15</v>
      </c>
      <c r="C16" s="5"/>
      <c r="D16" s="3"/>
      <c r="E16" s="5"/>
      <c r="F16" s="5"/>
      <c r="G16" s="5" t="s">
        <v>9</v>
      </c>
      <c r="H16" s="3" t="s">
        <v>135</v>
      </c>
      <c r="I16" s="5"/>
      <c r="J16" s="21"/>
      <c r="K16" s="12" t="s">
        <v>63</v>
      </c>
    </row>
    <row r="17" spans="1:11" x14ac:dyDescent="0.4">
      <c r="A17" s="11"/>
      <c r="B17" s="5" t="s">
        <v>166</v>
      </c>
      <c r="C17" s="5"/>
      <c r="D17" s="3"/>
      <c r="E17" s="5"/>
      <c r="F17" s="5"/>
      <c r="G17" s="5" t="s">
        <v>9</v>
      </c>
      <c r="H17" s="3" t="s">
        <v>135</v>
      </c>
      <c r="I17" s="5"/>
      <c r="J17" s="21"/>
      <c r="K17" s="12"/>
    </row>
    <row r="18" spans="1:11" x14ac:dyDescent="0.4">
      <c r="A18" s="11"/>
      <c r="B18" s="5" t="s">
        <v>17</v>
      </c>
      <c r="C18" s="5"/>
      <c r="D18" s="3"/>
      <c r="E18" s="5" t="s">
        <v>144</v>
      </c>
      <c r="F18" s="5"/>
      <c r="G18" s="5" t="s">
        <v>16</v>
      </c>
      <c r="H18" s="3" t="s">
        <v>135</v>
      </c>
      <c r="I18" s="5"/>
      <c r="J18" s="21"/>
      <c r="K18" s="12" t="s">
        <v>64</v>
      </c>
    </row>
    <row r="19" spans="1:11" x14ac:dyDescent="0.4">
      <c r="A19" s="11"/>
      <c r="B19" s="5" t="s">
        <v>18</v>
      </c>
      <c r="C19" s="5"/>
      <c r="D19" s="3" t="s">
        <v>41</v>
      </c>
      <c r="E19" s="5" t="s">
        <v>145</v>
      </c>
      <c r="F19" s="26" t="s">
        <v>147</v>
      </c>
      <c r="G19" s="5" t="s">
        <v>16</v>
      </c>
      <c r="H19" s="3" t="s">
        <v>135</v>
      </c>
      <c r="I19" s="5" t="s">
        <v>113</v>
      </c>
      <c r="J19" s="21" t="s">
        <v>114</v>
      </c>
      <c r="K19" s="12" t="s">
        <v>65</v>
      </c>
    </row>
    <row r="20" spans="1:11" x14ac:dyDescent="0.4">
      <c r="A20" s="11"/>
      <c r="B20" s="5" t="s">
        <v>18</v>
      </c>
      <c r="C20" s="5"/>
      <c r="D20" s="3" t="s">
        <v>41</v>
      </c>
      <c r="E20" s="5"/>
      <c r="F20" s="5"/>
      <c r="G20" s="5" t="s">
        <v>16</v>
      </c>
      <c r="H20" s="3" t="s">
        <v>135</v>
      </c>
      <c r="I20" s="5" t="s">
        <v>113</v>
      </c>
      <c r="J20" s="21" t="s">
        <v>115</v>
      </c>
      <c r="K20" s="12"/>
    </row>
    <row r="21" spans="1:11" x14ac:dyDescent="0.4">
      <c r="A21" s="11"/>
      <c r="B21" s="5" t="s">
        <v>19</v>
      </c>
      <c r="C21" s="5"/>
      <c r="D21" s="3"/>
      <c r="E21" s="5"/>
      <c r="F21" s="5"/>
      <c r="G21" s="5" t="s">
        <v>16</v>
      </c>
      <c r="H21" s="3" t="s">
        <v>135</v>
      </c>
      <c r="I21" s="5"/>
      <c r="J21" s="21"/>
      <c r="K21" s="12" t="s">
        <v>66</v>
      </c>
    </row>
    <row r="22" spans="1:11" ht="93.75" x14ac:dyDescent="0.4">
      <c r="A22" s="11"/>
      <c r="B22" s="5" t="s">
        <v>20</v>
      </c>
      <c r="C22" s="5"/>
      <c r="D22" s="3"/>
      <c r="E22" s="5" t="s">
        <v>50</v>
      </c>
      <c r="F22" s="21" t="s">
        <v>146</v>
      </c>
      <c r="G22" s="5" t="s">
        <v>165</v>
      </c>
      <c r="H22" s="3" t="s">
        <v>135</v>
      </c>
      <c r="I22" s="5" t="s">
        <v>140</v>
      </c>
      <c r="J22" s="23" t="s">
        <v>139</v>
      </c>
      <c r="K22" s="12" t="s">
        <v>67</v>
      </c>
    </row>
    <row r="23" spans="1:11" x14ac:dyDescent="0.4">
      <c r="A23" s="11"/>
      <c r="B23" s="5" t="s">
        <v>20</v>
      </c>
      <c r="C23" s="5"/>
      <c r="D23" s="3" t="s">
        <v>41</v>
      </c>
      <c r="E23" s="5"/>
      <c r="F23" s="5"/>
      <c r="G23" s="5" t="s">
        <v>165</v>
      </c>
      <c r="H23" s="3" t="s">
        <v>135</v>
      </c>
      <c r="I23" s="5" t="s">
        <v>117</v>
      </c>
      <c r="J23" s="21" t="s">
        <v>116</v>
      </c>
      <c r="K23" s="12"/>
    </row>
    <row r="24" spans="1:11" x14ac:dyDescent="0.4">
      <c r="A24" s="11"/>
      <c r="B24" s="5" t="s">
        <v>39</v>
      </c>
      <c r="C24" s="5"/>
      <c r="D24" s="3"/>
      <c r="E24" s="5" t="s">
        <v>49</v>
      </c>
      <c r="F24" s="5"/>
      <c r="G24" s="5" t="s">
        <v>165</v>
      </c>
      <c r="H24" s="3" t="s">
        <v>135</v>
      </c>
      <c r="I24" s="5"/>
      <c r="J24" s="21"/>
      <c r="K24" s="12" t="s">
        <v>68</v>
      </c>
    </row>
    <row r="25" spans="1:11" x14ac:dyDescent="0.4">
      <c r="A25" s="11"/>
      <c r="B25" s="5" t="s">
        <v>39</v>
      </c>
      <c r="C25" s="5"/>
      <c r="D25" s="3" t="s">
        <v>41</v>
      </c>
      <c r="E25" s="5" t="s">
        <v>142</v>
      </c>
      <c r="F25" s="5"/>
      <c r="G25" s="5" t="s">
        <v>165</v>
      </c>
      <c r="H25" s="3" t="s">
        <v>135</v>
      </c>
      <c r="I25" s="5"/>
      <c r="J25" s="21"/>
      <c r="K25" s="12"/>
    </row>
    <row r="26" spans="1:11" x14ac:dyDescent="0.4">
      <c r="A26" s="11"/>
      <c r="B26" s="5" t="s">
        <v>22</v>
      </c>
      <c r="C26" s="5"/>
      <c r="D26" s="3"/>
      <c r="E26" s="5" t="s">
        <v>53</v>
      </c>
      <c r="F26" s="5" t="s">
        <v>43</v>
      </c>
      <c r="G26" s="5" t="s">
        <v>21</v>
      </c>
      <c r="H26" s="3" t="s">
        <v>135</v>
      </c>
      <c r="I26" s="5"/>
      <c r="J26" s="21"/>
      <c r="K26" s="12" t="s">
        <v>69</v>
      </c>
    </row>
    <row r="27" spans="1:11" x14ac:dyDescent="0.4">
      <c r="A27" s="11"/>
      <c r="B27" s="5" t="s">
        <v>22</v>
      </c>
      <c r="C27" s="5"/>
      <c r="D27" s="3" t="s">
        <v>41</v>
      </c>
      <c r="E27" s="5"/>
      <c r="F27" s="5"/>
      <c r="G27" s="5" t="s">
        <v>21</v>
      </c>
      <c r="H27" s="3" t="s">
        <v>135</v>
      </c>
      <c r="I27" s="5"/>
      <c r="J27" s="21"/>
      <c r="K27" s="13"/>
    </row>
    <row r="28" spans="1:11" x14ac:dyDescent="0.4">
      <c r="A28" s="11"/>
      <c r="B28" s="5" t="s">
        <v>23</v>
      </c>
      <c r="C28" s="5"/>
      <c r="D28" s="3"/>
      <c r="E28" s="5"/>
      <c r="F28" s="5"/>
      <c r="G28" s="5" t="s">
        <v>21</v>
      </c>
      <c r="H28" s="3" t="s">
        <v>135</v>
      </c>
      <c r="I28" s="5"/>
      <c r="J28" s="21"/>
      <c r="K28" s="12" t="s">
        <v>70</v>
      </c>
    </row>
    <row r="29" spans="1:11" x14ac:dyDescent="0.4">
      <c r="A29" s="11"/>
      <c r="B29" s="5" t="s">
        <v>25</v>
      </c>
      <c r="C29" s="5"/>
      <c r="D29" s="3"/>
      <c r="E29" s="5" t="s">
        <v>48</v>
      </c>
      <c r="F29" s="5"/>
      <c r="G29" s="5" t="s">
        <v>24</v>
      </c>
      <c r="H29" s="3" t="s">
        <v>135</v>
      </c>
      <c r="I29" s="5" t="s">
        <v>112</v>
      </c>
      <c r="J29" s="21" t="s">
        <v>124</v>
      </c>
      <c r="K29" s="12" t="s">
        <v>71</v>
      </c>
    </row>
    <row r="30" spans="1:11" x14ac:dyDescent="0.4">
      <c r="A30" s="11"/>
      <c r="B30" s="5" t="s">
        <v>25</v>
      </c>
      <c r="C30" s="5"/>
      <c r="D30" s="3"/>
      <c r="E30" s="5" t="s">
        <v>130</v>
      </c>
      <c r="F30" s="5"/>
      <c r="G30" s="5" t="s">
        <v>24</v>
      </c>
      <c r="H30" s="3" t="s">
        <v>135</v>
      </c>
      <c r="I30" s="5" t="s">
        <v>112</v>
      </c>
      <c r="J30" s="21" t="s">
        <v>125</v>
      </c>
      <c r="K30" s="12"/>
    </row>
    <row r="31" spans="1:11" x14ac:dyDescent="0.4">
      <c r="A31" s="11"/>
      <c r="B31" s="5" t="s">
        <v>25</v>
      </c>
      <c r="C31" s="5"/>
      <c r="D31" s="3"/>
      <c r="E31" s="5" t="s">
        <v>132</v>
      </c>
      <c r="F31" s="5"/>
      <c r="G31" s="5" t="s">
        <v>24</v>
      </c>
      <c r="H31" s="3" t="s">
        <v>135</v>
      </c>
      <c r="I31" s="5" t="s">
        <v>112</v>
      </c>
      <c r="J31" s="21" t="s">
        <v>128</v>
      </c>
      <c r="K31" s="12"/>
    </row>
    <row r="32" spans="1:11" x14ac:dyDescent="0.4">
      <c r="A32" s="11"/>
      <c r="B32" s="5" t="s">
        <v>25</v>
      </c>
      <c r="C32" s="5"/>
      <c r="D32" s="3"/>
      <c r="E32" s="5" t="s">
        <v>131</v>
      </c>
      <c r="F32" s="5"/>
      <c r="G32" s="5" t="s">
        <v>24</v>
      </c>
      <c r="H32" s="3" t="s">
        <v>135</v>
      </c>
      <c r="I32" s="5" t="s">
        <v>112</v>
      </c>
      <c r="J32" s="21" t="s">
        <v>129</v>
      </c>
      <c r="K32" s="12"/>
    </row>
    <row r="33" spans="1:11" x14ac:dyDescent="0.4">
      <c r="A33" s="11"/>
      <c r="B33" s="5" t="s">
        <v>25</v>
      </c>
      <c r="C33" s="5"/>
      <c r="D33" s="3" t="s">
        <v>41</v>
      </c>
      <c r="E33" s="5" t="s">
        <v>133</v>
      </c>
      <c r="F33" s="5"/>
      <c r="G33" s="5" t="s">
        <v>24</v>
      </c>
      <c r="H33" s="3" t="s">
        <v>135</v>
      </c>
      <c r="I33" s="5" t="s">
        <v>112</v>
      </c>
      <c r="J33" s="21" t="s">
        <v>126</v>
      </c>
      <c r="K33" s="12"/>
    </row>
    <row r="34" spans="1:11" x14ac:dyDescent="0.4">
      <c r="A34" s="11"/>
      <c r="B34" s="5" t="s">
        <v>25</v>
      </c>
      <c r="C34" s="5"/>
      <c r="D34" s="3" t="s">
        <v>41</v>
      </c>
      <c r="E34" s="5" t="s">
        <v>134</v>
      </c>
      <c r="F34" s="5" t="s">
        <v>136</v>
      </c>
      <c r="G34" s="5" t="s">
        <v>24</v>
      </c>
      <c r="H34" s="3" t="s">
        <v>135</v>
      </c>
      <c r="I34" s="5" t="s">
        <v>112</v>
      </c>
      <c r="J34" s="21" t="s">
        <v>127</v>
      </c>
      <c r="K34" s="12"/>
    </row>
    <row r="35" spans="1:11" x14ac:dyDescent="0.4">
      <c r="A35" s="11"/>
      <c r="B35" s="5" t="s">
        <v>26</v>
      </c>
      <c r="C35" s="5"/>
      <c r="D35" s="3"/>
      <c r="E35" s="5"/>
      <c r="F35" s="5"/>
      <c r="G35" s="5" t="s">
        <v>24</v>
      </c>
      <c r="H35" s="3" t="s">
        <v>135</v>
      </c>
      <c r="I35" s="5"/>
      <c r="J35" s="21"/>
      <c r="K35" s="12" t="s">
        <v>72</v>
      </c>
    </row>
    <row r="36" spans="1:11" x14ac:dyDescent="0.4">
      <c r="A36" s="11"/>
      <c r="B36" s="5" t="s">
        <v>28</v>
      </c>
      <c r="C36" s="5"/>
      <c r="D36" s="3"/>
      <c r="E36" s="5" t="s">
        <v>47</v>
      </c>
      <c r="F36" s="5" t="s">
        <v>137</v>
      </c>
      <c r="G36" s="5" t="s">
        <v>27</v>
      </c>
      <c r="H36" s="3" t="s">
        <v>135</v>
      </c>
      <c r="I36" s="5"/>
      <c r="J36" s="21"/>
      <c r="K36" s="12" t="s">
        <v>73</v>
      </c>
    </row>
    <row r="37" spans="1:11" x14ac:dyDescent="0.4">
      <c r="A37" s="11"/>
      <c r="B37" s="5" t="s">
        <v>29</v>
      </c>
      <c r="C37" s="5"/>
      <c r="D37" s="3"/>
      <c r="E37" s="5" t="s">
        <v>30</v>
      </c>
      <c r="F37" s="5"/>
      <c r="G37" s="5" t="s">
        <v>32</v>
      </c>
      <c r="H37" s="3" t="s">
        <v>135</v>
      </c>
      <c r="I37" s="5"/>
      <c r="J37" s="21"/>
      <c r="K37" s="12" t="s">
        <v>74</v>
      </c>
    </row>
    <row r="38" spans="1:11" x14ac:dyDescent="0.4">
      <c r="A38" s="17"/>
      <c r="B38" s="18" t="s">
        <v>31</v>
      </c>
      <c r="C38" s="18"/>
      <c r="D38" s="19"/>
      <c r="E38" s="18"/>
      <c r="F38" s="18"/>
      <c r="G38" s="18" t="s">
        <v>32</v>
      </c>
      <c r="H38" s="3" t="s">
        <v>135</v>
      </c>
      <c r="I38" s="18"/>
      <c r="J38" s="24"/>
      <c r="K38" s="20" t="s">
        <v>75</v>
      </c>
    </row>
  </sheetData>
  <phoneticPr fontId="1"/>
  <hyperlinks>
    <hyperlink ref="K7" r:id="rId1" xr:uid="{41897772-9864-4A08-A130-52D63CD1A283}"/>
    <hyperlink ref="K2" r:id="rId2" xr:uid="{6136D33E-8AD0-45B0-B29E-A3F6C523394F}"/>
    <hyperlink ref="K8" r:id="rId3" xr:uid="{280733FC-5B34-4582-BC16-5B4D5263B2D9}"/>
    <hyperlink ref="K9" r:id="rId4" xr:uid="{66248FC8-C04C-46D0-8853-785D63B78C73}"/>
    <hyperlink ref="K10" r:id="rId5" xr:uid="{43BE07DF-79F3-4E39-AD40-8FC380AE01A7}"/>
    <hyperlink ref="K11" r:id="rId6" xr:uid="{AE793869-7172-49BD-87AE-BEEE354A3E51}"/>
    <hyperlink ref="K12" r:id="rId7" xr:uid="{6711DD6E-2D8D-4FC0-8501-FC6DD36C2DBF}"/>
    <hyperlink ref="K14" r:id="rId8" xr:uid="{4F967D9F-3A31-40F7-B374-CAC5FE519E73}"/>
    <hyperlink ref="K16" r:id="rId9" xr:uid="{2A487B38-2855-47EE-BA45-49BAC5216B30}"/>
    <hyperlink ref="K18" r:id="rId10" xr:uid="{D668C929-DF9C-487C-A6A9-30DBDD669AE9}"/>
    <hyperlink ref="K19" r:id="rId11" xr:uid="{D20EE316-FC61-472A-95E9-A4D0E027D574}"/>
    <hyperlink ref="K21" r:id="rId12" xr:uid="{1C887915-4751-4D95-81E7-374482C1210B}"/>
    <hyperlink ref="K22" r:id="rId13" xr:uid="{C77D17AE-581F-4BD4-A2BE-60961D4B12B6}"/>
    <hyperlink ref="K24" r:id="rId14" xr:uid="{B0721B76-1C8A-4520-BFEE-DC1DBB7919EC}"/>
    <hyperlink ref="K26" r:id="rId15" xr:uid="{FAF34B87-253E-4496-9DB8-22CE874D1463}"/>
    <hyperlink ref="K28" r:id="rId16" xr:uid="{83FA0217-1D1D-4E37-A776-670EEE789986}"/>
    <hyperlink ref="K29" r:id="rId17" xr:uid="{9EEF5C87-6DCD-49DF-B252-AA906A47BDF3}"/>
    <hyperlink ref="K35" r:id="rId18" xr:uid="{2FA1A0D2-0B91-4A68-A75D-68B7B7E2BAF4}"/>
    <hyperlink ref="K36" r:id="rId19" xr:uid="{A6F2A978-EC71-457C-BD37-600183E8CCE9}"/>
    <hyperlink ref="K37" r:id="rId20" xr:uid="{762DB81B-6641-4E4B-9C8B-C3D38A6C9A7F}"/>
    <hyperlink ref="K38" r:id="rId21" xr:uid="{B4D1C0A6-A943-493F-BEAD-655450CA8EA9}"/>
    <hyperlink ref="K6" r:id="rId22" xr:uid="{F851364B-D8EB-4297-A9E1-C3B107E96C25}"/>
    <hyperlink ref="J22" r:id="rId23" xr:uid="{471D2794-A5EB-4639-916C-188CA6FF212B}"/>
  </hyperlinks>
  <pageMargins left="0.7" right="0.7" top="0.75" bottom="0.75" header="0.3" footer="0.3"/>
  <pageSetup paperSize="9" orientation="portrait" r:id="rId24"/>
  <tableParts count="1">
    <tablePart r:id="rId25"/>
  </tableParts>
  <extLst>
    <ext xmlns:x14="http://schemas.microsoft.com/office/spreadsheetml/2009/9/main" uri="{CCE6A557-97BC-4b89-ADB6-D9C93CAAB3DF}">
      <x14:dataValidations xmlns:xm="http://schemas.microsoft.com/office/excel/2006/main" count="1">
        <x14:dataValidation type="list" allowBlank="1" showInputMessage="1" showErrorMessage="1" xr:uid="{741D32C9-EF4B-4A9F-ADF2-A83420F8544A}">
          <x14:formula1>
            <xm:f>memo!$C$2:$C$5</xm:f>
          </x14:formula1>
          <xm:sqref>H2:H1048576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5167F-DF16-4F5B-B21B-5F10DB941F74}">
  <dimension ref="A1:R36"/>
  <sheetViews>
    <sheetView workbookViewId="0">
      <selection activeCell="A13" sqref="A6:A13"/>
    </sheetView>
  </sheetViews>
  <sheetFormatPr defaultRowHeight="18.75" x14ac:dyDescent="0.4"/>
  <cols>
    <col min="1" max="1" width="8.75" bestFit="1" customWidth="1"/>
    <col min="2" max="2" width="8.75" customWidth="1"/>
    <col min="3" max="3" width="11" bestFit="1" customWidth="1"/>
    <col min="4" max="4" width="8.5" style="1" bestFit="1" customWidth="1"/>
    <col min="5" max="5" width="12.875" style="1" bestFit="1" customWidth="1"/>
    <col min="6" max="6" width="6.25" style="1" bestFit="1" customWidth="1"/>
    <col min="7" max="7" width="20.375" bestFit="1" customWidth="1"/>
    <col min="8" max="8" width="6.625" bestFit="1" customWidth="1"/>
    <col min="9" max="9" width="6.625" style="1" bestFit="1" customWidth="1"/>
    <col min="10" max="10" width="8.625" style="1" bestFit="1" customWidth="1"/>
    <col min="11" max="11" width="7.5" style="1" bestFit="1" customWidth="1"/>
    <col min="12" max="12" width="9.5" style="1" bestFit="1" customWidth="1"/>
    <col min="13" max="13" width="6.625" style="1" bestFit="1" customWidth="1"/>
    <col min="14" max="14" width="9.625" style="1" bestFit="1" customWidth="1"/>
    <col min="15" max="15" width="12.375" style="1" bestFit="1" customWidth="1"/>
    <col min="16" max="16" width="16" bestFit="1" customWidth="1"/>
    <col min="18" max="18" width="10.875" bestFit="1" customWidth="1"/>
  </cols>
  <sheetData>
    <row r="1" spans="1:18" s="1" customFormat="1" x14ac:dyDescent="0.4">
      <c r="C1" s="10"/>
      <c r="D1" s="10" t="s">
        <v>95</v>
      </c>
      <c r="J1" s="1" t="s">
        <v>96</v>
      </c>
      <c r="R1" t="s">
        <v>99</v>
      </c>
    </row>
    <row r="2" spans="1:18" s="1" customFormat="1" x14ac:dyDescent="0.4">
      <c r="A2" s="8" t="s">
        <v>157</v>
      </c>
      <c r="B2" s="8"/>
      <c r="C2" s="9" t="s">
        <v>152</v>
      </c>
      <c r="D2" s="9" t="s">
        <v>80</v>
      </c>
      <c r="E2" s="9" t="s">
        <v>82</v>
      </c>
      <c r="F2" s="9" t="s">
        <v>159</v>
      </c>
      <c r="G2" s="9" t="s">
        <v>156</v>
      </c>
      <c r="H2" s="9" t="s">
        <v>87</v>
      </c>
      <c r="I2" s="9" t="s">
        <v>87</v>
      </c>
      <c r="J2" s="9" t="s">
        <v>99</v>
      </c>
      <c r="K2" s="9" t="s">
        <v>100</v>
      </c>
      <c r="L2" s="9" t="s">
        <v>158</v>
      </c>
      <c r="M2" s="9" t="s">
        <v>98</v>
      </c>
      <c r="N2" s="9" t="s">
        <v>101</v>
      </c>
      <c r="O2" s="9" t="s">
        <v>102</v>
      </c>
      <c r="P2" s="9" t="s">
        <v>81</v>
      </c>
      <c r="R2" t="s">
        <v>100</v>
      </c>
    </row>
    <row r="3" spans="1:18" s="1" customFormat="1" x14ac:dyDescent="0.4">
      <c r="A3" s="8"/>
      <c r="B3" s="8" t="s">
        <v>780</v>
      </c>
      <c r="C3" s="9"/>
      <c r="D3" s="27" t="s">
        <v>153</v>
      </c>
      <c r="E3" s="27" t="s">
        <v>154</v>
      </c>
      <c r="F3" s="27" t="s">
        <v>154</v>
      </c>
      <c r="G3" s="27"/>
      <c r="H3" s="27" t="s">
        <v>778</v>
      </c>
      <c r="I3" s="9" t="s">
        <v>155</v>
      </c>
      <c r="J3" s="9" t="str">
        <f>"-"&amp;J$2&amp;":"</f>
        <v>-alt:</v>
      </c>
      <c r="K3" s="9" t="str">
        <f t="shared" ref="K3:O3" si="0">"-"&amp;K$2&amp;":"</f>
        <v>-hover:</v>
      </c>
      <c r="L3" s="9" t="str">
        <f t="shared" si="0"/>
        <v>-inactive:</v>
      </c>
      <c r="M3" s="9" t="str">
        <f t="shared" si="0"/>
        <v>-dark:</v>
      </c>
      <c r="N3" s="9" t="str">
        <f t="shared" si="0"/>
        <v>-dark-alt:</v>
      </c>
      <c r="O3" s="9" t="str">
        <f t="shared" si="0"/>
        <v>-dark-hover:</v>
      </c>
      <c r="P3" s="9"/>
      <c r="R3" t="s">
        <v>158</v>
      </c>
    </row>
    <row r="4" spans="1:18" s="2" customFormat="1" x14ac:dyDescent="0.4">
      <c r="A4" s="30" t="str">
        <f t="shared" ref="A4:A36" si="1">IF(H4="","",G4&amp;":"&amp;H4&amp;";")</f>
        <v/>
      </c>
      <c r="B4" s="30" t="str">
        <f>IF(G4="","","var("&amp;G4&amp;")")</f>
        <v/>
      </c>
      <c r="C4" s="4"/>
      <c r="D4" s="3"/>
      <c r="E4" s="3"/>
      <c r="F4" s="3"/>
      <c r="G4" s="30" t="str">
        <f t="shared" ref="G4:G36" si="2">IF(D4="","",$D$3&amp;D4&amp;$E$3&amp;E4)&amp;IF(F4="","",$F$3&amp;F4)</f>
        <v/>
      </c>
      <c r="H4" s="30" t="str">
        <f t="shared" ref="H4:H5" si="3">_xlfn.TEXTJOIN("",TRUE,I4:O4)</f>
        <v/>
      </c>
      <c r="I4" s="7"/>
      <c r="J4" s="3"/>
      <c r="K4" s="3"/>
      <c r="L4" s="3"/>
      <c r="M4" s="7"/>
      <c r="N4" s="3"/>
      <c r="O4" s="3"/>
      <c r="P4" s="4"/>
      <c r="R4" t="s">
        <v>98</v>
      </c>
    </row>
    <row r="5" spans="1:18" s="2" customFormat="1" x14ac:dyDescent="0.4">
      <c r="A5" s="30" t="str">
        <f t="shared" si="1"/>
        <v/>
      </c>
      <c r="B5" s="30" t="str">
        <f t="shared" ref="B5:B36" si="4">IF(G5="","","var("&amp;G5&amp;")")</f>
        <v/>
      </c>
      <c r="C5" s="4"/>
      <c r="D5" s="3"/>
      <c r="E5" s="3"/>
      <c r="F5" s="3"/>
      <c r="G5" s="30" t="str">
        <f t="shared" si="2"/>
        <v/>
      </c>
      <c r="H5" s="30" t="str">
        <f t="shared" si="3"/>
        <v/>
      </c>
      <c r="I5" s="7"/>
      <c r="J5" s="3"/>
      <c r="K5" s="3"/>
      <c r="L5" s="3"/>
      <c r="M5" s="7"/>
      <c r="N5" s="3"/>
      <c r="O5" s="3"/>
      <c r="P5" s="4"/>
      <c r="R5" t="s">
        <v>101</v>
      </c>
    </row>
    <row r="6" spans="1:18" s="2" customFormat="1" x14ac:dyDescent="0.4">
      <c r="A6" s="30" t="str">
        <f t="shared" si="1"/>
        <v>--body-bg:#ddd;</v>
      </c>
      <c r="B6" s="30" t="str">
        <f t="shared" si="4"/>
        <v>var(--body-bg)</v>
      </c>
      <c r="C6" s="4"/>
      <c r="D6" s="3" t="s">
        <v>88</v>
      </c>
      <c r="E6" s="3" t="s">
        <v>148</v>
      </c>
      <c r="F6" s="3"/>
      <c r="G6" s="30" t="str">
        <f t="shared" si="2"/>
        <v>--body-bg</v>
      </c>
      <c r="H6" s="30" t="str">
        <f t="shared" ref="H6:H36" si="5">_xlfn.TEXTJOIN("",TRUE,I6:O6)</f>
        <v>#ddd</v>
      </c>
      <c r="I6" s="7" t="s">
        <v>781</v>
      </c>
      <c r="J6" s="3"/>
      <c r="K6" s="3"/>
      <c r="L6" s="3"/>
      <c r="M6" s="7"/>
      <c r="N6" s="3"/>
      <c r="O6" s="3"/>
      <c r="P6" s="4"/>
    </row>
    <row r="7" spans="1:18" s="2" customFormat="1" x14ac:dyDescent="0.4">
      <c r="A7" s="30" t="str">
        <f t="shared" si="1"/>
        <v>--body-letterspacing:0.1em;</v>
      </c>
      <c r="B7" s="30" t="str">
        <f t="shared" si="4"/>
        <v>var(--body-letterspacing)</v>
      </c>
      <c r="C7" s="4"/>
      <c r="D7" s="3" t="s">
        <v>88</v>
      </c>
      <c r="E7" s="3" t="s">
        <v>89</v>
      </c>
      <c r="F7" s="3"/>
      <c r="G7" s="30" t="str">
        <f t="shared" si="2"/>
        <v>--body-letterspacing</v>
      </c>
      <c r="H7" s="30" t="str">
        <f t="shared" si="5"/>
        <v>0.1em</v>
      </c>
      <c r="I7" s="7" t="s">
        <v>90</v>
      </c>
      <c r="J7" s="3"/>
      <c r="K7" s="3"/>
      <c r="L7" s="3"/>
      <c r="M7" s="7"/>
      <c r="N7" s="3"/>
      <c r="O7" s="3"/>
      <c r="P7" s="4"/>
      <c r="R7"/>
    </row>
    <row r="8" spans="1:18" s="2" customFormat="1" x14ac:dyDescent="0.4">
      <c r="A8" s="30" t="str">
        <f t="shared" si="1"/>
        <v/>
      </c>
      <c r="B8" s="30" t="str">
        <f t="shared" si="4"/>
        <v/>
      </c>
      <c r="C8" s="4"/>
      <c r="D8" s="3"/>
      <c r="E8" s="3"/>
      <c r="F8" s="3"/>
      <c r="G8" s="30" t="str">
        <f t="shared" si="2"/>
        <v/>
      </c>
      <c r="H8" s="30" t="str">
        <f t="shared" si="5"/>
        <v/>
      </c>
      <c r="I8" s="7"/>
      <c r="J8" s="3"/>
      <c r="K8" s="3"/>
      <c r="L8" s="3"/>
      <c r="M8" s="7"/>
      <c r="N8" s="3"/>
      <c r="O8" s="3"/>
      <c r="P8" s="4"/>
      <c r="R8"/>
    </row>
    <row r="9" spans="1:18" s="2" customFormat="1" x14ac:dyDescent="0.4">
      <c r="A9" s="30" t="str">
        <f t="shared" si="1"/>
        <v/>
      </c>
      <c r="B9" s="30" t="str">
        <f t="shared" si="4"/>
        <v/>
      </c>
      <c r="C9" s="4"/>
      <c r="D9" s="3"/>
      <c r="E9" s="3"/>
      <c r="F9" s="3"/>
      <c r="G9" s="30" t="str">
        <f t="shared" si="2"/>
        <v/>
      </c>
      <c r="H9" s="30" t="str">
        <f t="shared" si="5"/>
        <v/>
      </c>
      <c r="I9" s="7"/>
      <c r="J9" s="3"/>
      <c r="K9" s="3"/>
      <c r="L9" s="3"/>
      <c r="M9" s="7"/>
      <c r="N9" s="3"/>
      <c r="O9" s="3"/>
      <c r="P9" s="4"/>
      <c r="R9"/>
    </row>
    <row r="10" spans="1:18" s="2" customFormat="1" x14ac:dyDescent="0.4">
      <c r="A10" s="30" t="str">
        <f t="shared" si="1"/>
        <v/>
      </c>
      <c r="B10" s="30" t="str">
        <f t="shared" si="4"/>
        <v/>
      </c>
      <c r="C10" s="4"/>
      <c r="D10" s="3"/>
      <c r="E10" s="3"/>
      <c r="F10" s="3"/>
      <c r="G10" s="30" t="str">
        <f t="shared" si="2"/>
        <v/>
      </c>
      <c r="H10" s="30" t="str">
        <f t="shared" si="5"/>
        <v/>
      </c>
      <c r="I10" s="7"/>
      <c r="J10" s="3"/>
      <c r="K10" s="3"/>
      <c r="L10" s="3"/>
      <c r="M10" s="7"/>
      <c r="N10" s="3"/>
      <c r="O10" s="3"/>
      <c r="P10" s="4"/>
      <c r="R10"/>
    </row>
    <row r="11" spans="1:18" x14ac:dyDescent="0.4">
      <c r="A11" s="30" t="str">
        <f t="shared" si="1"/>
        <v>--font-color:#114;</v>
      </c>
      <c r="B11" s="30" t="str">
        <f t="shared" si="4"/>
        <v>var(--font-color)</v>
      </c>
      <c r="C11" s="5" t="s">
        <v>91</v>
      </c>
      <c r="D11" s="3" t="s">
        <v>77</v>
      </c>
      <c r="E11" s="3" t="s">
        <v>76</v>
      </c>
      <c r="F11" s="3"/>
      <c r="G11" s="30" t="str">
        <f t="shared" si="2"/>
        <v>--font-color</v>
      </c>
      <c r="H11" s="30" t="str">
        <f t="shared" si="5"/>
        <v>#114</v>
      </c>
      <c r="I11" s="7" t="s">
        <v>779</v>
      </c>
      <c r="K11" s="3"/>
      <c r="L11" s="3"/>
      <c r="M11" s="7"/>
      <c r="N11" s="3"/>
      <c r="O11" s="3"/>
      <c r="P11" s="5"/>
    </row>
    <row r="12" spans="1:18" x14ac:dyDescent="0.4">
      <c r="A12" s="30" t="str">
        <f t="shared" si="1"/>
        <v>--font-color-alt:#114;</v>
      </c>
      <c r="B12" s="30" t="str">
        <f t="shared" si="4"/>
        <v>var(--font-color-alt)</v>
      </c>
      <c r="C12" s="5"/>
      <c r="D12" s="3" t="s">
        <v>77</v>
      </c>
      <c r="E12" s="3" t="s">
        <v>76</v>
      </c>
      <c r="F12" s="3" t="s">
        <v>160</v>
      </c>
      <c r="G12" s="30" t="str">
        <f t="shared" si="2"/>
        <v>--font-color-alt</v>
      </c>
      <c r="H12" s="30" t="str">
        <f t="shared" si="5"/>
        <v>#114</v>
      </c>
      <c r="I12" s="7"/>
      <c r="J12" s="3" t="s">
        <v>779</v>
      </c>
      <c r="K12" s="3"/>
      <c r="L12" s="3"/>
      <c r="M12" s="7"/>
      <c r="N12" s="3"/>
      <c r="O12" s="3"/>
      <c r="P12" s="5"/>
    </row>
    <row r="13" spans="1:18" x14ac:dyDescent="0.4">
      <c r="A13" s="30" t="str">
        <f t="shared" si="1"/>
        <v>--font-size:16px;</v>
      </c>
      <c r="B13" s="30" t="str">
        <f t="shared" si="4"/>
        <v>var(--font-size)</v>
      </c>
      <c r="C13" s="5"/>
      <c r="D13" s="3" t="s">
        <v>77</v>
      </c>
      <c r="E13" s="3" t="s">
        <v>78</v>
      </c>
      <c r="F13" s="3"/>
      <c r="G13" s="30" t="str">
        <f t="shared" si="2"/>
        <v>--font-size</v>
      </c>
      <c r="H13" s="30" t="str">
        <f t="shared" si="5"/>
        <v>16px</v>
      </c>
      <c r="I13" s="7" t="s">
        <v>94</v>
      </c>
      <c r="J13" s="3"/>
      <c r="K13" s="3"/>
      <c r="L13" s="3"/>
      <c r="M13" s="7"/>
      <c r="N13" s="3"/>
      <c r="O13" s="3"/>
      <c r="P13" s="5"/>
    </row>
    <row r="14" spans="1:18" x14ac:dyDescent="0.4">
      <c r="A14" s="30" t="str">
        <f t="shared" si="1"/>
        <v/>
      </c>
      <c r="B14" s="30" t="str">
        <f t="shared" si="4"/>
        <v/>
      </c>
      <c r="C14" s="5"/>
      <c r="D14" s="3"/>
      <c r="E14" s="3"/>
      <c r="F14" s="3"/>
      <c r="G14" s="30" t="str">
        <f t="shared" si="2"/>
        <v/>
      </c>
      <c r="H14" s="30" t="str">
        <f t="shared" si="5"/>
        <v/>
      </c>
      <c r="I14" s="7"/>
      <c r="J14" s="3"/>
      <c r="K14" s="3"/>
      <c r="L14" s="3"/>
      <c r="M14" s="7"/>
      <c r="N14" s="3"/>
      <c r="O14" s="3"/>
      <c r="P14" s="5"/>
    </row>
    <row r="15" spans="1:18" x14ac:dyDescent="0.4">
      <c r="A15" s="30" t="str">
        <f t="shared" si="1"/>
        <v/>
      </c>
      <c r="B15" s="30" t="str">
        <f t="shared" si="4"/>
        <v>var(--section-border)</v>
      </c>
      <c r="C15" s="5" t="s">
        <v>149</v>
      </c>
      <c r="D15" s="3" t="s">
        <v>150</v>
      </c>
      <c r="E15" s="3" t="s">
        <v>151</v>
      </c>
      <c r="F15" s="3"/>
      <c r="G15" s="30" t="str">
        <f t="shared" si="2"/>
        <v>--section-border</v>
      </c>
      <c r="H15" s="30" t="str">
        <f t="shared" si="5"/>
        <v/>
      </c>
      <c r="I15" s="7"/>
      <c r="J15" s="3"/>
      <c r="K15" s="3"/>
      <c r="L15" s="3"/>
      <c r="M15" s="7"/>
      <c r="N15" s="3"/>
      <c r="O15" s="3"/>
      <c r="P15" s="5"/>
    </row>
    <row r="16" spans="1:18" x14ac:dyDescent="0.4">
      <c r="A16" s="30" t="str">
        <f t="shared" si="1"/>
        <v/>
      </c>
      <c r="B16" s="30" t="str">
        <f t="shared" si="4"/>
        <v>var(--section-margin)</v>
      </c>
      <c r="C16" s="5"/>
      <c r="D16" s="3" t="s">
        <v>150</v>
      </c>
      <c r="E16" s="3" t="s">
        <v>84</v>
      </c>
      <c r="F16" s="3"/>
      <c r="G16" s="30" t="str">
        <f t="shared" si="2"/>
        <v>--section-margin</v>
      </c>
      <c r="H16" s="30" t="str">
        <f t="shared" si="5"/>
        <v/>
      </c>
      <c r="I16" s="7"/>
      <c r="J16" s="3"/>
      <c r="K16" s="3"/>
      <c r="L16" s="3"/>
      <c r="M16" s="7"/>
      <c r="N16" s="3"/>
      <c r="O16" s="3"/>
      <c r="P16" s="5"/>
    </row>
    <row r="17" spans="1:16" x14ac:dyDescent="0.4">
      <c r="A17" s="30" t="str">
        <f t="shared" si="1"/>
        <v/>
      </c>
      <c r="B17" s="30" t="str">
        <f t="shared" si="4"/>
        <v>var(--section-padding)</v>
      </c>
      <c r="C17" s="5"/>
      <c r="D17" s="3" t="s">
        <v>150</v>
      </c>
      <c r="E17" s="3" t="s">
        <v>79</v>
      </c>
      <c r="F17" s="3"/>
      <c r="G17" s="30" t="str">
        <f t="shared" si="2"/>
        <v>--section-padding</v>
      </c>
      <c r="H17" s="30" t="str">
        <f t="shared" si="5"/>
        <v/>
      </c>
      <c r="I17" s="7"/>
      <c r="J17" s="3"/>
      <c r="K17" s="3"/>
      <c r="L17" s="3"/>
      <c r="M17" s="7"/>
      <c r="N17" s="3"/>
      <c r="O17" s="3"/>
      <c r="P17" s="5"/>
    </row>
    <row r="18" spans="1:16" x14ac:dyDescent="0.4">
      <c r="A18" s="30" t="str">
        <f t="shared" si="1"/>
        <v/>
      </c>
      <c r="B18" s="30" t="str">
        <f t="shared" si="4"/>
        <v/>
      </c>
      <c r="C18" s="5"/>
      <c r="D18" s="3"/>
      <c r="E18" s="3"/>
      <c r="F18" s="3"/>
      <c r="G18" s="30" t="str">
        <f t="shared" si="2"/>
        <v/>
      </c>
      <c r="H18" s="30" t="str">
        <f t="shared" si="5"/>
        <v/>
      </c>
      <c r="I18" s="7"/>
      <c r="J18" s="3"/>
      <c r="K18" s="3"/>
      <c r="L18" s="3"/>
      <c r="M18" s="7"/>
      <c r="N18" s="3"/>
      <c r="O18" s="3"/>
      <c r="P18" s="5"/>
    </row>
    <row r="19" spans="1:16" x14ac:dyDescent="0.4">
      <c r="A19" s="30" t="str">
        <f t="shared" si="1"/>
        <v/>
      </c>
      <c r="B19" s="30" t="str">
        <f t="shared" si="4"/>
        <v/>
      </c>
      <c r="C19" s="5"/>
      <c r="D19" s="3"/>
      <c r="E19" s="3"/>
      <c r="F19" s="3"/>
      <c r="G19" s="30" t="str">
        <f t="shared" si="2"/>
        <v/>
      </c>
      <c r="H19" s="30" t="str">
        <f t="shared" si="5"/>
        <v/>
      </c>
      <c r="I19" s="7"/>
      <c r="J19" s="3"/>
      <c r="K19" s="3"/>
      <c r="L19" s="3"/>
      <c r="M19" s="7"/>
      <c r="N19" s="3"/>
      <c r="O19" s="3"/>
      <c r="P19" s="5"/>
    </row>
    <row r="20" spans="1:16" x14ac:dyDescent="0.4">
      <c r="A20" s="30" t="str">
        <f t="shared" si="1"/>
        <v/>
      </c>
      <c r="B20" s="30" t="str">
        <f t="shared" si="4"/>
        <v>var(--article-border)</v>
      </c>
      <c r="C20" s="5" t="s">
        <v>92</v>
      </c>
      <c r="D20" s="3" t="s">
        <v>83</v>
      </c>
      <c r="E20" s="3" t="s">
        <v>151</v>
      </c>
      <c r="F20" s="3"/>
      <c r="G20" s="30" t="str">
        <f t="shared" si="2"/>
        <v>--article-border</v>
      </c>
      <c r="H20" s="30" t="str">
        <f t="shared" si="5"/>
        <v/>
      </c>
      <c r="I20" s="7"/>
      <c r="J20" s="3"/>
      <c r="K20" s="3"/>
      <c r="L20" s="3"/>
      <c r="M20" s="7"/>
      <c r="N20" s="3"/>
      <c r="O20" s="3"/>
      <c r="P20" s="5"/>
    </row>
    <row r="21" spans="1:16" x14ac:dyDescent="0.4">
      <c r="A21" s="30" t="str">
        <f t="shared" si="1"/>
        <v/>
      </c>
      <c r="B21" s="30" t="str">
        <f t="shared" si="4"/>
        <v>var(--article-margin)</v>
      </c>
      <c r="D21" s="3" t="s">
        <v>83</v>
      </c>
      <c r="E21" s="3" t="s">
        <v>84</v>
      </c>
      <c r="F21" s="3"/>
      <c r="G21" s="30" t="str">
        <f t="shared" si="2"/>
        <v>--article-margin</v>
      </c>
      <c r="H21" s="30" t="str">
        <f t="shared" si="5"/>
        <v/>
      </c>
      <c r="I21" s="7"/>
      <c r="J21" s="3"/>
      <c r="K21" s="3"/>
      <c r="L21" s="3"/>
      <c r="M21" s="7"/>
      <c r="N21" s="3"/>
      <c r="O21" s="3"/>
      <c r="P21" s="5"/>
    </row>
    <row r="22" spans="1:16" x14ac:dyDescent="0.4">
      <c r="A22" s="30" t="str">
        <f t="shared" si="1"/>
        <v/>
      </c>
      <c r="B22" s="30" t="str">
        <f t="shared" si="4"/>
        <v>var(--article-padding)</v>
      </c>
      <c r="C22" s="5"/>
      <c r="D22" s="3" t="s">
        <v>83</v>
      </c>
      <c r="E22" s="3" t="s">
        <v>79</v>
      </c>
      <c r="F22" s="3"/>
      <c r="G22" s="30" t="str">
        <f t="shared" si="2"/>
        <v>--article-padding</v>
      </c>
      <c r="H22" s="30" t="str">
        <f t="shared" si="5"/>
        <v/>
      </c>
      <c r="I22" s="7"/>
      <c r="J22" s="3"/>
      <c r="K22" s="3"/>
      <c r="L22" s="3"/>
      <c r="M22" s="7"/>
      <c r="N22" s="3"/>
      <c r="O22" s="3"/>
      <c r="P22" s="5"/>
    </row>
    <row r="23" spans="1:16" x14ac:dyDescent="0.4">
      <c r="A23" s="30" t="str">
        <f t="shared" si="1"/>
        <v/>
      </c>
      <c r="B23" s="30" t="str">
        <f t="shared" si="4"/>
        <v/>
      </c>
      <c r="C23" s="5"/>
      <c r="D23" s="3"/>
      <c r="E23" s="3"/>
      <c r="F23" s="3"/>
      <c r="G23" s="30" t="str">
        <f t="shared" si="2"/>
        <v/>
      </c>
      <c r="H23" s="30" t="str">
        <f t="shared" si="5"/>
        <v/>
      </c>
      <c r="I23" s="7"/>
      <c r="J23" s="3"/>
      <c r="K23" s="3"/>
      <c r="L23" s="3"/>
      <c r="M23" s="7"/>
      <c r="N23" s="3"/>
      <c r="O23" s="3"/>
      <c r="P23" s="5"/>
    </row>
    <row r="24" spans="1:16" x14ac:dyDescent="0.4">
      <c r="A24" s="30" t="str">
        <f t="shared" si="1"/>
        <v/>
      </c>
      <c r="B24" s="30" t="str">
        <f t="shared" si="4"/>
        <v>var(--ele-margin)</v>
      </c>
      <c r="C24" s="5" t="s">
        <v>93</v>
      </c>
      <c r="D24" s="3" t="s">
        <v>85</v>
      </c>
      <c r="E24" s="3" t="s">
        <v>84</v>
      </c>
      <c r="F24" s="3"/>
      <c r="G24" s="30" t="str">
        <f t="shared" si="2"/>
        <v>--ele-margin</v>
      </c>
      <c r="H24" s="30" t="str">
        <f t="shared" si="5"/>
        <v/>
      </c>
      <c r="I24" s="7"/>
      <c r="J24" s="3"/>
      <c r="K24" s="3"/>
      <c r="L24" s="3"/>
      <c r="M24" s="7"/>
      <c r="N24" s="3"/>
      <c r="O24" s="3"/>
      <c r="P24" s="5"/>
    </row>
    <row r="25" spans="1:16" x14ac:dyDescent="0.4">
      <c r="A25" s="30" t="str">
        <f t="shared" si="1"/>
        <v/>
      </c>
      <c r="B25" s="30" t="str">
        <f t="shared" si="4"/>
        <v>var(--ele-padding)</v>
      </c>
      <c r="C25" s="5"/>
      <c r="D25" s="3" t="s">
        <v>85</v>
      </c>
      <c r="E25" s="3" t="s">
        <v>79</v>
      </c>
      <c r="F25" s="3"/>
      <c r="G25" s="30" t="str">
        <f t="shared" si="2"/>
        <v>--ele-padding</v>
      </c>
      <c r="H25" s="30" t="str">
        <f t="shared" si="5"/>
        <v/>
      </c>
      <c r="I25" s="7"/>
      <c r="J25" s="3"/>
      <c r="K25" s="3"/>
      <c r="L25" s="3"/>
      <c r="M25" s="7"/>
      <c r="N25" s="3"/>
      <c r="O25" s="3"/>
      <c r="P25" s="5"/>
    </row>
    <row r="26" spans="1:16" x14ac:dyDescent="0.4">
      <c r="A26" s="30" t="str">
        <f t="shared" si="1"/>
        <v>--ele-border:var(--font-color) solid 1px;</v>
      </c>
      <c r="B26" s="30" t="str">
        <f t="shared" si="4"/>
        <v>var(--ele-border)</v>
      </c>
      <c r="C26" s="5"/>
      <c r="D26" s="3" t="s">
        <v>85</v>
      </c>
      <c r="E26" s="3" t="s">
        <v>86</v>
      </c>
      <c r="F26" s="3"/>
      <c r="G26" s="30" t="str">
        <f t="shared" si="2"/>
        <v>--ele-border</v>
      </c>
      <c r="H26" s="30" t="str">
        <f t="shared" si="5"/>
        <v>var(--font-color) solid 1px</v>
      </c>
      <c r="I26" s="7" t="str">
        <f>B11&amp;" solid 1px"</f>
        <v>var(--font-color) solid 1px</v>
      </c>
      <c r="J26" s="3"/>
      <c r="K26" s="3"/>
      <c r="L26" s="3"/>
      <c r="M26" s="7"/>
      <c r="N26" s="3"/>
      <c r="O26" s="3"/>
      <c r="P26" s="5"/>
    </row>
    <row r="27" spans="1:16" x14ac:dyDescent="0.4">
      <c r="A27" s="30" t="str">
        <f t="shared" si="1"/>
        <v/>
      </c>
      <c r="B27" s="30" t="str">
        <f t="shared" si="4"/>
        <v/>
      </c>
      <c r="C27" s="5"/>
      <c r="D27" s="3"/>
      <c r="E27" s="3"/>
      <c r="F27" s="3"/>
      <c r="G27" s="30" t="str">
        <f t="shared" si="2"/>
        <v/>
      </c>
      <c r="H27" s="30" t="str">
        <f t="shared" si="5"/>
        <v/>
      </c>
      <c r="I27" s="7"/>
      <c r="J27" s="3"/>
      <c r="K27" s="3"/>
      <c r="L27" s="3"/>
      <c r="M27" s="7"/>
      <c r="N27" s="3"/>
      <c r="O27" s="3"/>
      <c r="P27" s="5"/>
    </row>
    <row r="28" spans="1:16" x14ac:dyDescent="0.4">
      <c r="A28" s="30" t="str">
        <f t="shared" si="1"/>
        <v/>
      </c>
      <c r="B28" s="30" t="str">
        <f t="shared" si="4"/>
        <v>var(--list-)</v>
      </c>
      <c r="C28" s="5" t="s">
        <v>103</v>
      </c>
      <c r="D28" s="3" t="s">
        <v>105</v>
      </c>
      <c r="E28" s="3"/>
      <c r="F28" s="3"/>
      <c r="G28" s="30" t="str">
        <f t="shared" si="2"/>
        <v>--list-</v>
      </c>
      <c r="H28" s="30" t="str">
        <f t="shared" si="5"/>
        <v/>
      </c>
      <c r="I28" s="7"/>
      <c r="J28" s="3"/>
      <c r="K28" s="3"/>
      <c r="L28" s="3"/>
      <c r="M28" s="7"/>
      <c r="N28" s="3"/>
      <c r="O28" s="3"/>
      <c r="P28" s="5"/>
    </row>
    <row r="29" spans="1:16" x14ac:dyDescent="0.4">
      <c r="A29" s="30" t="str">
        <f t="shared" si="1"/>
        <v/>
      </c>
      <c r="B29" s="30" t="str">
        <f t="shared" si="4"/>
        <v/>
      </c>
      <c r="C29" s="5"/>
      <c r="D29" s="3"/>
      <c r="E29" s="3"/>
      <c r="F29" s="3"/>
      <c r="G29" s="30" t="str">
        <f t="shared" si="2"/>
        <v/>
      </c>
      <c r="H29" s="30" t="str">
        <f t="shared" si="5"/>
        <v/>
      </c>
      <c r="I29" s="7"/>
      <c r="J29" s="3"/>
      <c r="K29" s="3"/>
      <c r="L29" s="3"/>
      <c r="M29" s="7"/>
      <c r="N29" s="3"/>
      <c r="O29" s="3"/>
      <c r="P29" s="5"/>
    </row>
    <row r="30" spans="1:16" x14ac:dyDescent="0.4">
      <c r="A30" s="30" t="str">
        <f t="shared" si="1"/>
        <v/>
      </c>
      <c r="B30" s="30" t="str">
        <f t="shared" si="4"/>
        <v/>
      </c>
      <c r="C30" s="5"/>
      <c r="D30" s="3"/>
      <c r="E30" s="3"/>
      <c r="F30" s="3"/>
      <c r="G30" s="30" t="str">
        <f t="shared" si="2"/>
        <v/>
      </c>
      <c r="H30" s="30" t="str">
        <f t="shared" si="5"/>
        <v/>
      </c>
      <c r="I30" s="7"/>
      <c r="J30" s="3"/>
      <c r="K30" s="3"/>
      <c r="L30" s="3"/>
      <c r="M30" s="7"/>
      <c r="N30" s="3"/>
      <c r="O30" s="3"/>
      <c r="P30" s="5"/>
    </row>
    <row r="31" spans="1:16" x14ac:dyDescent="0.4">
      <c r="A31" s="30" t="str">
        <f t="shared" si="1"/>
        <v/>
      </c>
      <c r="B31" s="30" t="str">
        <f t="shared" si="4"/>
        <v>var(--tbl-)</v>
      </c>
      <c r="C31" s="5" t="s">
        <v>104</v>
      </c>
      <c r="D31" s="3" t="s">
        <v>106</v>
      </c>
      <c r="E31" s="3"/>
      <c r="F31" s="3"/>
      <c r="G31" s="30" t="str">
        <f t="shared" si="2"/>
        <v>--tbl-</v>
      </c>
      <c r="H31" s="30" t="str">
        <f t="shared" si="5"/>
        <v/>
      </c>
      <c r="I31" s="7"/>
      <c r="J31" s="3"/>
      <c r="K31" s="3"/>
      <c r="L31" s="3"/>
      <c r="M31" s="7"/>
      <c r="N31" s="3"/>
      <c r="O31" s="3"/>
      <c r="P31" s="5"/>
    </row>
    <row r="32" spans="1:16" x14ac:dyDescent="0.4">
      <c r="A32" s="30" t="str">
        <f t="shared" si="1"/>
        <v/>
      </c>
      <c r="B32" s="30" t="str">
        <f t="shared" si="4"/>
        <v/>
      </c>
      <c r="C32" s="5"/>
      <c r="D32" s="3"/>
      <c r="E32" s="3"/>
      <c r="F32" s="3"/>
      <c r="G32" s="30" t="str">
        <f t="shared" si="2"/>
        <v/>
      </c>
      <c r="H32" s="30" t="str">
        <f t="shared" si="5"/>
        <v/>
      </c>
      <c r="I32" s="7"/>
      <c r="J32" s="3"/>
      <c r="K32" s="3"/>
      <c r="L32" s="3"/>
      <c r="M32" s="7"/>
      <c r="N32" s="3"/>
      <c r="O32" s="3"/>
      <c r="P32" s="5"/>
    </row>
    <row r="33" spans="1:16" x14ac:dyDescent="0.4">
      <c r="A33" s="30" t="str">
        <f t="shared" si="1"/>
        <v/>
      </c>
      <c r="B33" s="30" t="str">
        <f t="shared" si="4"/>
        <v/>
      </c>
      <c r="C33" s="5"/>
      <c r="D33" s="3"/>
      <c r="E33" s="3"/>
      <c r="F33" s="3"/>
      <c r="G33" s="30" t="str">
        <f t="shared" si="2"/>
        <v/>
      </c>
      <c r="H33" s="30" t="str">
        <f t="shared" si="5"/>
        <v/>
      </c>
      <c r="I33" s="7"/>
      <c r="J33" s="3"/>
      <c r="K33" s="3"/>
      <c r="L33" s="3"/>
      <c r="M33" s="7"/>
      <c r="N33" s="3"/>
      <c r="O33" s="3"/>
      <c r="P33" s="5"/>
    </row>
    <row r="34" spans="1:16" x14ac:dyDescent="0.4">
      <c r="A34" s="30" t="str">
        <f t="shared" si="1"/>
        <v/>
      </c>
      <c r="B34" s="30" t="str">
        <f t="shared" si="4"/>
        <v/>
      </c>
      <c r="C34" s="5"/>
      <c r="D34" s="3"/>
      <c r="E34" s="3"/>
      <c r="F34" s="3"/>
      <c r="G34" s="30" t="str">
        <f t="shared" si="2"/>
        <v/>
      </c>
      <c r="H34" s="30" t="str">
        <f t="shared" si="5"/>
        <v/>
      </c>
      <c r="I34" s="7"/>
      <c r="J34" s="3"/>
      <c r="K34" s="3"/>
      <c r="L34" s="3"/>
      <c r="M34" s="7"/>
      <c r="N34" s="3"/>
      <c r="O34" s="3"/>
      <c r="P34" s="5"/>
    </row>
    <row r="35" spans="1:16" x14ac:dyDescent="0.4">
      <c r="A35" s="30" t="str">
        <f t="shared" si="1"/>
        <v/>
      </c>
      <c r="B35" s="30" t="str">
        <f t="shared" si="4"/>
        <v/>
      </c>
      <c r="C35" s="5"/>
      <c r="D35" s="3"/>
      <c r="E35" s="3"/>
      <c r="F35" s="3"/>
      <c r="G35" s="30" t="str">
        <f t="shared" si="2"/>
        <v/>
      </c>
      <c r="H35" s="30" t="str">
        <f t="shared" si="5"/>
        <v/>
      </c>
      <c r="I35" s="7"/>
      <c r="J35" s="3"/>
      <c r="K35" s="3"/>
      <c r="L35" s="3"/>
      <c r="M35" s="7"/>
      <c r="N35" s="3"/>
      <c r="O35" s="3"/>
      <c r="P35" s="5"/>
    </row>
    <row r="36" spans="1:16" x14ac:dyDescent="0.4">
      <c r="A36" s="30" t="str">
        <f t="shared" si="1"/>
        <v/>
      </c>
      <c r="B36" s="30" t="str">
        <f t="shared" si="4"/>
        <v/>
      </c>
      <c r="C36" s="5"/>
      <c r="D36" s="3"/>
      <c r="E36" s="3"/>
      <c r="F36" s="3"/>
      <c r="G36" s="30" t="str">
        <f t="shared" si="2"/>
        <v/>
      </c>
      <c r="H36" s="30" t="str">
        <f t="shared" si="5"/>
        <v/>
      </c>
      <c r="I36" s="7"/>
      <c r="J36" s="3"/>
      <c r="K36" s="3"/>
      <c r="L36" s="3"/>
      <c r="M36" s="7"/>
      <c r="N36" s="3"/>
      <c r="O36" s="3"/>
      <c r="P36" s="5"/>
    </row>
  </sheetData>
  <phoneticPr fontId="1"/>
  <dataValidations count="1">
    <dataValidation type="list" allowBlank="1" showInputMessage="1" showErrorMessage="1" sqref="F4:F36" xr:uid="{2378BA1F-48E8-4B7F-BE17-2B3C41E13B25}">
      <formula1>$R$1:$R$5</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553CF-DFEA-4EC3-9001-E316C9113B5C}">
  <dimension ref="I5"/>
  <sheetViews>
    <sheetView workbookViewId="0">
      <selection activeCell="C6" sqref="C6"/>
    </sheetView>
  </sheetViews>
  <sheetFormatPr defaultRowHeight="18.75" x14ac:dyDescent="0.4"/>
  <sheetData>
    <row r="5" spans="9:9" x14ac:dyDescent="0.4">
      <c r="I5" s="6" t="s">
        <v>97</v>
      </c>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1EEDA-88AE-405B-9D01-26C08B4C6508}">
  <dimension ref="A1:Q261"/>
  <sheetViews>
    <sheetView tabSelected="1" zoomScaleNormal="100" workbookViewId="0">
      <pane xSplit="3" ySplit="1" topLeftCell="D227" activePane="bottomRight" state="frozen"/>
      <selection pane="topRight" activeCell="D1" sqref="D1"/>
      <selection pane="bottomLeft" activeCell="A2" sqref="A2"/>
      <selection pane="bottomRight" activeCell="D241" sqref="D241"/>
    </sheetView>
  </sheetViews>
  <sheetFormatPr defaultColWidth="35.75" defaultRowHeight="18.75" x14ac:dyDescent="0.4"/>
  <cols>
    <col min="1" max="1" width="4.875" style="25" bestFit="1" customWidth="1"/>
    <col min="2" max="2" width="26.75" style="28" customWidth="1"/>
    <col min="3" max="3" width="19" style="28" customWidth="1"/>
    <col min="4" max="4" width="28.125" style="28" customWidth="1"/>
    <col min="5" max="5" width="13.375" style="25" customWidth="1"/>
    <col min="6" max="7" width="12.125" style="25" bestFit="1" customWidth="1"/>
    <col min="8" max="8" width="9.25" style="25" bestFit="1" customWidth="1"/>
    <col min="9" max="9" width="11.25" style="25" bestFit="1" customWidth="1"/>
    <col min="10" max="10" width="11.25" style="25" customWidth="1"/>
    <col min="11" max="13" width="13.25" style="25" bestFit="1" customWidth="1"/>
    <col min="14" max="14" width="17.25" style="25" bestFit="1" customWidth="1"/>
    <col min="15" max="15" width="11.125" style="25" bestFit="1" customWidth="1"/>
    <col min="16" max="16" width="13.25" style="25" bestFit="1" customWidth="1"/>
    <col min="17" max="17" width="7.5" style="25" bestFit="1" customWidth="1"/>
    <col min="18" max="16384" width="35.75" style="25"/>
  </cols>
  <sheetData>
    <row r="1" spans="1:17" ht="36" x14ac:dyDescent="0.4">
      <c r="A1" s="25" t="s">
        <v>167</v>
      </c>
      <c r="B1" s="28" t="s">
        <v>168</v>
      </c>
      <c r="C1" s="28" t="s">
        <v>774</v>
      </c>
      <c r="D1" s="28" t="s">
        <v>169</v>
      </c>
      <c r="E1" s="25" t="s">
        <v>170</v>
      </c>
      <c r="F1" s="25" t="s">
        <v>171</v>
      </c>
      <c r="G1" s="25" t="s">
        <v>172</v>
      </c>
      <c r="H1" s="25" t="s">
        <v>173</v>
      </c>
      <c r="I1" s="25" t="s">
        <v>174</v>
      </c>
      <c r="J1" s="25" t="s">
        <v>809</v>
      </c>
      <c r="K1" s="25" t="s">
        <v>175</v>
      </c>
      <c r="L1" s="25" t="s">
        <v>176</v>
      </c>
      <c r="M1" s="25" t="s">
        <v>177</v>
      </c>
      <c r="N1" s="25" t="s">
        <v>178</v>
      </c>
      <c r="O1" s="25" t="s">
        <v>179</v>
      </c>
      <c r="P1" s="25" t="s">
        <v>180</v>
      </c>
      <c r="Q1" s="25" t="s">
        <v>181</v>
      </c>
    </row>
    <row r="2" spans="1:17" x14ac:dyDescent="0.4">
      <c r="A2" s="25">
        <f>ROW()-1</f>
        <v>1</v>
      </c>
      <c r="B2" s="28" t="s">
        <v>182</v>
      </c>
      <c r="D2" s="28" t="s">
        <v>183</v>
      </c>
      <c r="I2" s="25" t="s">
        <v>184</v>
      </c>
      <c r="K2" s="25" t="s">
        <v>185</v>
      </c>
      <c r="P2" s="25" t="s">
        <v>186</v>
      </c>
    </row>
    <row r="3" spans="1:17" x14ac:dyDescent="0.4">
      <c r="A3" s="25">
        <f t="shared" ref="A2:A65" si="0">ROW()-1</f>
        <v>2</v>
      </c>
      <c r="B3" s="28" t="s">
        <v>187</v>
      </c>
      <c r="D3" s="28" t="s">
        <v>188</v>
      </c>
      <c r="I3" s="25" t="s">
        <v>184</v>
      </c>
      <c r="K3" s="25" t="s">
        <v>185</v>
      </c>
    </row>
    <row r="4" spans="1:17" x14ac:dyDescent="0.4">
      <c r="A4" s="25">
        <f t="shared" si="0"/>
        <v>3</v>
      </c>
      <c r="B4" s="28" t="s">
        <v>189</v>
      </c>
      <c r="D4" s="28" t="s">
        <v>190</v>
      </c>
      <c r="I4" s="25" t="s">
        <v>184</v>
      </c>
      <c r="K4" s="25" t="s">
        <v>191</v>
      </c>
      <c r="P4" s="25" t="s">
        <v>192</v>
      </c>
    </row>
    <row r="5" spans="1:17" x14ac:dyDescent="0.4">
      <c r="A5" s="25">
        <f t="shared" si="0"/>
        <v>4</v>
      </c>
      <c r="B5" s="28" t="s">
        <v>193</v>
      </c>
      <c r="D5" s="28" t="s">
        <v>194</v>
      </c>
      <c r="I5" s="25" t="s">
        <v>184</v>
      </c>
      <c r="K5" s="25" t="s">
        <v>191</v>
      </c>
      <c r="P5" s="25" t="s">
        <v>192</v>
      </c>
    </row>
    <row r="6" spans="1:17" x14ac:dyDescent="0.4">
      <c r="A6" s="25">
        <f t="shared" si="0"/>
        <v>5</v>
      </c>
      <c r="B6" s="28" t="s">
        <v>195</v>
      </c>
      <c r="D6" s="28" t="s">
        <v>196</v>
      </c>
      <c r="I6" s="25" t="s">
        <v>184</v>
      </c>
      <c r="K6" s="25" t="s">
        <v>191</v>
      </c>
      <c r="P6" s="25" t="s">
        <v>197</v>
      </c>
    </row>
    <row r="7" spans="1:17" x14ac:dyDescent="0.4">
      <c r="A7" s="25">
        <f t="shared" si="0"/>
        <v>6</v>
      </c>
      <c r="B7" s="28" t="s">
        <v>187</v>
      </c>
      <c r="D7" s="28" t="s">
        <v>198</v>
      </c>
      <c r="I7" s="25" t="s">
        <v>184</v>
      </c>
      <c r="K7" s="25" t="s">
        <v>185</v>
      </c>
    </row>
    <row r="8" spans="1:17" x14ac:dyDescent="0.4">
      <c r="A8" s="25">
        <f t="shared" si="0"/>
        <v>7</v>
      </c>
      <c r="B8" s="28" t="s">
        <v>199</v>
      </c>
      <c r="D8" s="28" t="s">
        <v>200</v>
      </c>
      <c r="I8" s="25" t="s">
        <v>184</v>
      </c>
      <c r="K8" s="25" t="s">
        <v>185</v>
      </c>
    </row>
    <row r="9" spans="1:17" x14ac:dyDescent="0.4">
      <c r="A9" s="31">
        <f t="shared" si="0"/>
        <v>8</v>
      </c>
      <c r="C9" s="28" t="s">
        <v>783</v>
      </c>
      <c r="D9" s="28" t="s">
        <v>782</v>
      </c>
      <c r="I9" s="25" t="s">
        <v>204</v>
      </c>
      <c r="J9" s="25">
        <v>1</v>
      </c>
      <c r="L9" s="25" t="s">
        <v>205</v>
      </c>
    </row>
    <row r="10" spans="1:17" x14ac:dyDescent="0.4">
      <c r="A10" s="31">
        <f t="shared" si="0"/>
        <v>9</v>
      </c>
      <c r="C10" s="28" t="s">
        <v>785</v>
      </c>
      <c r="D10" s="28" t="s">
        <v>784</v>
      </c>
      <c r="I10" s="25" t="s">
        <v>204</v>
      </c>
      <c r="J10" s="25">
        <v>2</v>
      </c>
      <c r="L10" s="25" t="s">
        <v>205</v>
      </c>
    </row>
    <row r="11" spans="1:17" x14ac:dyDescent="0.4">
      <c r="A11" s="31">
        <f t="shared" si="0"/>
        <v>10</v>
      </c>
      <c r="C11" s="28" t="s">
        <v>787</v>
      </c>
      <c r="D11" s="28" t="s">
        <v>786</v>
      </c>
      <c r="I11" s="25" t="s">
        <v>204</v>
      </c>
      <c r="J11" s="25">
        <v>3</v>
      </c>
      <c r="L11" s="25" t="s">
        <v>205</v>
      </c>
    </row>
    <row r="12" spans="1:17" x14ac:dyDescent="0.4">
      <c r="A12" s="31">
        <f t="shared" si="0"/>
        <v>11</v>
      </c>
      <c r="C12" s="28" t="s">
        <v>789</v>
      </c>
      <c r="D12" s="28" t="s">
        <v>788</v>
      </c>
      <c r="I12" s="25" t="s">
        <v>204</v>
      </c>
      <c r="J12" s="25">
        <v>4</v>
      </c>
      <c r="L12" s="25" t="s">
        <v>205</v>
      </c>
    </row>
    <row r="13" spans="1:17" x14ac:dyDescent="0.4">
      <c r="A13" s="31">
        <f t="shared" si="0"/>
        <v>12</v>
      </c>
      <c r="C13" s="28" t="s">
        <v>792</v>
      </c>
      <c r="D13" s="28" t="s">
        <v>791</v>
      </c>
      <c r="I13" s="25" t="s">
        <v>204</v>
      </c>
      <c r="J13" s="25">
        <v>5</v>
      </c>
      <c r="L13" s="25" t="s">
        <v>205</v>
      </c>
    </row>
    <row r="14" spans="1:17" x14ac:dyDescent="0.4">
      <c r="A14" s="25">
        <f t="shared" si="0"/>
        <v>13</v>
      </c>
      <c r="B14" s="28" t="s">
        <v>206</v>
      </c>
      <c r="C14" s="28" t="s">
        <v>790</v>
      </c>
      <c r="D14" s="28" t="s">
        <v>207</v>
      </c>
      <c r="E14" s="25" t="s">
        <v>203</v>
      </c>
      <c r="I14" s="25" t="s">
        <v>204</v>
      </c>
      <c r="J14" s="25">
        <v>6</v>
      </c>
      <c r="L14" s="25" t="s">
        <v>205</v>
      </c>
    </row>
    <row r="15" spans="1:17" x14ac:dyDescent="0.4">
      <c r="A15" s="25">
        <f t="shared" si="0"/>
        <v>14</v>
      </c>
      <c r="B15" s="28" t="s">
        <v>208</v>
      </c>
      <c r="C15" s="28" t="s">
        <v>793</v>
      </c>
      <c r="D15" s="28" t="s">
        <v>209</v>
      </c>
      <c r="E15" s="25" t="s">
        <v>203</v>
      </c>
      <c r="I15" s="25" t="s">
        <v>204</v>
      </c>
      <c r="J15" s="25">
        <v>7</v>
      </c>
      <c r="L15" s="25" t="s">
        <v>205</v>
      </c>
    </row>
    <row r="16" spans="1:17" x14ac:dyDescent="0.4">
      <c r="A16" s="31">
        <f t="shared" si="0"/>
        <v>15</v>
      </c>
      <c r="C16" s="28" t="s">
        <v>795</v>
      </c>
      <c r="D16" s="28" t="s">
        <v>794</v>
      </c>
      <c r="I16" s="25" t="s">
        <v>204</v>
      </c>
      <c r="J16" s="25">
        <v>8</v>
      </c>
      <c r="L16" s="25" t="s">
        <v>205</v>
      </c>
    </row>
    <row r="17" spans="1:12" x14ac:dyDescent="0.4">
      <c r="A17" s="31">
        <f t="shared" si="0"/>
        <v>16</v>
      </c>
      <c r="C17" s="28" t="s">
        <v>797</v>
      </c>
      <c r="D17" s="28" t="s">
        <v>796</v>
      </c>
      <c r="I17" s="25" t="s">
        <v>204</v>
      </c>
      <c r="J17" s="25">
        <v>9</v>
      </c>
      <c r="L17" s="25" t="s">
        <v>205</v>
      </c>
    </row>
    <row r="18" spans="1:12" x14ac:dyDescent="0.4">
      <c r="A18" s="31">
        <f t="shared" si="0"/>
        <v>17</v>
      </c>
      <c r="C18" s="28" t="s">
        <v>799</v>
      </c>
      <c r="D18" s="28" t="s">
        <v>798</v>
      </c>
      <c r="I18" s="25" t="s">
        <v>204</v>
      </c>
      <c r="J18" s="25">
        <v>10</v>
      </c>
      <c r="L18" s="25" t="s">
        <v>205</v>
      </c>
    </row>
    <row r="19" spans="1:12" x14ac:dyDescent="0.4">
      <c r="A19" s="31">
        <f t="shared" si="0"/>
        <v>18</v>
      </c>
      <c r="B19" s="28" t="s">
        <v>808</v>
      </c>
      <c r="D19" s="28" t="s">
        <v>807</v>
      </c>
      <c r="I19" s="25" t="s">
        <v>204</v>
      </c>
      <c r="J19" s="25">
        <v>11</v>
      </c>
      <c r="L19" s="25" t="s">
        <v>205</v>
      </c>
    </row>
    <row r="20" spans="1:12" x14ac:dyDescent="0.4">
      <c r="A20" s="25">
        <f t="shared" si="0"/>
        <v>19</v>
      </c>
      <c r="B20" s="28" t="s">
        <v>201</v>
      </c>
      <c r="C20" s="28" t="s">
        <v>800</v>
      </c>
      <c r="D20" s="28" t="s">
        <v>202</v>
      </c>
      <c r="E20" s="25" t="s">
        <v>203</v>
      </c>
      <c r="I20" s="25" t="s">
        <v>204</v>
      </c>
      <c r="J20" s="25">
        <v>12</v>
      </c>
      <c r="L20" s="25" t="s">
        <v>205</v>
      </c>
    </row>
    <row r="21" spans="1:12" x14ac:dyDescent="0.4">
      <c r="A21" s="25">
        <f t="shared" si="0"/>
        <v>20</v>
      </c>
      <c r="B21" s="28" t="s">
        <v>210</v>
      </c>
      <c r="D21" s="28" t="s">
        <v>211</v>
      </c>
      <c r="E21" s="25" t="s">
        <v>203</v>
      </c>
      <c r="H21" s="25" t="b">
        <v>0</v>
      </c>
      <c r="I21" s="25" t="s">
        <v>204</v>
      </c>
      <c r="L21" s="25" t="s">
        <v>205</v>
      </c>
    </row>
    <row r="22" spans="1:12" x14ac:dyDescent="0.4">
      <c r="A22" s="25">
        <f t="shared" si="0"/>
        <v>21</v>
      </c>
      <c r="B22" s="28" t="s">
        <v>212</v>
      </c>
      <c r="D22" s="28" t="s">
        <v>213</v>
      </c>
      <c r="E22" s="25" t="s">
        <v>203</v>
      </c>
      <c r="H22" s="25" t="b">
        <v>0</v>
      </c>
      <c r="I22" s="25" t="s">
        <v>204</v>
      </c>
      <c r="L22" s="25" t="s">
        <v>205</v>
      </c>
    </row>
    <row r="23" spans="1:12" x14ac:dyDescent="0.4">
      <c r="A23" s="31">
        <f t="shared" si="0"/>
        <v>22</v>
      </c>
      <c r="C23" s="28" t="s">
        <v>802</v>
      </c>
      <c r="D23" s="28" t="s">
        <v>801</v>
      </c>
      <c r="H23" s="25" t="b">
        <v>0</v>
      </c>
      <c r="I23" s="25" t="s">
        <v>204</v>
      </c>
      <c r="L23" s="25" t="s">
        <v>205</v>
      </c>
    </row>
    <row r="24" spans="1:12" x14ac:dyDescent="0.4">
      <c r="A24" s="25">
        <f t="shared" si="0"/>
        <v>23</v>
      </c>
      <c r="B24" s="28" t="s">
        <v>289</v>
      </c>
      <c r="D24" s="28" t="s">
        <v>290</v>
      </c>
      <c r="E24" s="25" t="s">
        <v>203</v>
      </c>
      <c r="F24" s="25" t="s">
        <v>289</v>
      </c>
      <c r="I24" s="25" t="s">
        <v>289</v>
      </c>
    </row>
    <row r="25" spans="1:12" x14ac:dyDescent="0.4">
      <c r="A25" s="25">
        <f t="shared" si="0"/>
        <v>24</v>
      </c>
      <c r="B25" s="28" t="s">
        <v>291</v>
      </c>
      <c r="D25" s="28" t="s">
        <v>292</v>
      </c>
      <c r="E25" s="25" t="s">
        <v>203</v>
      </c>
      <c r="G25" s="25" t="s">
        <v>289</v>
      </c>
      <c r="I25" s="25" t="s">
        <v>289</v>
      </c>
    </row>
    <row r="26" spans="1:12" x14ac:dyDescent="0.4">
      <c r="A26" s="25">
        <f t="shared" si="0"/>
        <v>25</v>
      </c>
      <c r="B26" s="28" t="s">
        <v>293</v>
      </c>
      <c r="D26" s="28" t="s">
        <v>294</v>
      </c>
      <c r="E26" s="25" t="s">
        <v>203</v>
      </c>
      <c r="G26" s="25" t="s">
        <v>289</v>
      </c>
      <c r="I26" s="25" t="s">
        <v>289</v>
      </c>
    </row>
    <row r="27" spans="1:12" x14ac:dyDescent="0.4">
      <c r="A27" s="25">
        <f t="shared" si="0"/>
        <v>26</v>
      </c>
      <c r="B27" s="28" t="s">
        <v>295</v>
      </c>
      <c r="D27" s="28" t="s">
        <v>296</v>
      </c>
      <c r="E27" s="25" t="s">
        <v>203</v>
      </c>
      <c r="G27" s="25" t="s">
        <v>289</v>
      </c>
      <c r="I27" s="25" t="s">
        <v>289</v>
      </c>
    </row>
    <row r="28" spans="1:12" x14ac:dyDescent="0.4">
      <c r="A28" s="25">
        <f t="shared" si="0"/>
        <v>27</v>
      </c>
      <c r="B28" s="28" t="s">
        <v>297</v>
      </c>
      <c r="D28" s="28" t="s">
        <v>298</v>
      </c>
      <c r="E28" s="25" t="s">
        <v>203</v>
      </c>
      <c r="G28" s="25" t="s">
        <v>289</v>
      </c>
      <c r="I28" s="25" t="s">
        <v>289</v>
      </c>
    </row>
    <row r="29" spans="1:12" x14ac:dyDescent="0.4">
      <c r="A29" s="25">
        <f t="shared" si="0"/>
        <v>28</v>
      </c>
      <c r="B29" s="28" t="s">
        <v>299</v>
      </c>
      <c r="D29" s="28" t="s">
        <v>300</v>
      </c>
      <c r="E29" s="25" t="s">
        <v>203</v>
      </c>
      <c r="G29" s="25" t="s">
        <v>289</v>
      </c>
      <c r="I29" s="25" t="s">
        <v>289</v>
      </c>
    </row>
    <row r="30" spans="1:12" x14ac:dyDescent="0.4">
      <c r="A30" s="25">
        <f t="shared" si="0"/>
        <v>29</v>
      </c>
      <c r="B30" s="28" t="s">
        <v>301</v>
      </c>
      <c r="D30" s="28" t="s">
        <v>302</v>
      </c>
      <c r="E30" s="25" t="s">
        <v>203</v>
      </c>
      <c r="G30" s="25" t="s">
        <v>289</v>
      </c>
      <c r="I30" s="25" t="s">
        <v>289</v>
      </c>
    </row>
    <row r="31" spans="1:12" x14ac:dyDescent="0.4">
      <c r="A31" s="25">
        <f t="shared" si="0"/>
        <v>30</v>
      </c>
      <c r="B31" s="28" t="s">
        <v>303</v>
      </c>
      <c r="D31" s="28" t="s">
        <v>304</v>
      </c>
      <c r="E31" s="25" t="s">
        <v>203</v>
      </c>
      <c r="G31" s="25" t="s">
        <v>289</v>
      </c>
      <c r="I31" s="25" t="s">
        <v>289</v>
      </c>
    </row>
    <row r="32" spans="1:12" x14ac:dyDescent="0.4">
      <c r="A32" s="25">
        <f t="shared" si="0"/>
        <v>31</v>
      </c>
      <c r="B32" s="28" t="s">
        <v>305</v>
      </c>
      <c r="D32" s="28" t="s">
        <v>306</v>
      </c>
      <c r="E32" s="25" t="s">
        <v>203</v>
      </c>
      <c r="G32" s="25" t="s">
        <v>289</v>
      </c>
      <c r="I32" s="25" t="s">
        <v>289</v>
      </c>
    </row>
    <row r="33" spans="1:14" x14ac:dyDescent="0.4">
      <c r="A33" s="25">
        <f t="shared" si="0"/>
        <v>32</v>
      </c>
      <c r="B33" s="28" t="s">
        <v>307</v>
      </c>
      <c r="D33" s="28" t="s">
        <v>308</v>
      </c>
      <c r="E33" s="25" t="s">
        <v>203</v>
      </c>
      <c r="G33" s="25" t="s">
        <v>289</v>
      </c>
      <c r="I33" s="25" t="s">
        <v>289</v>
      </c>
    </row>
    <row r="34" spans="1:14" x14ac:dyDescent="0.4">
      <c r="A34" s="25">
        <f t="shared" si="0"/>
        <v>33</v>
      </c>
      <c r="B34" s="28" t="s">
        <v>309</v>
      </c>
      <c r="D34" s="28" t="s">
        <v>310</v>
      </c>
      <c r="E34" s="25" t="s">
        <v>203</v>
      </c>
      <c r="G34" s="25" t="s">
        <v>289</v>
      </c>
      <c r="I34" s="25" t="s">
        <v>289</v>
      </c>
    </row>
    <row r="35" spans="1:14" x14ac:dyDescent="0.4">
      <c r="A35" s="25">
        <f t="shared" si="0"/>
        <v>34</v>
      </c>
      <c r="B35" s="28" t="s">
        <v>311</v>
      </c>
      <c r="D35" s="28" t="s">
        <v>312</v>
      </c>
      <c r="E35" s="25" t="s">
        <v>203</v>
      </c>
      <c r="G35" s="25" t="s">
        <v>289</v>
      </c>
      <c r="I35" s="25" t="s">
        <v>289</v>
      </c>
    </row>
    <row r="36" spans="1:14" x14ac:dyDescent="0.4">
      <c r="A36" s="25">
        <f t="shared" si="0"/>
        <v>35</v>
      </c>
      <c r="B36" s="28" t="s">
        <v>313</v>
      </c>
      <c r="D36" s="28" t="s">
        <v>314</v>
      </c>
      <c r="E36" s="25" t="s">
        <v>203</v>
      </c>
      <c r="G36" s="25" t="s">
        <v>289</v>
      </c>
      <c r="I36" s="25" t="s">
        <v>289</v>
      </c>
    </row>
    <row r="37" spans="1:14" x14ac:dyDescent="0.4">
      <c r="A37" s="25">
        <f t="shared" si="0"/>
        <v>36</v>
      </c>
      <c r="B37" s="28" t="s">
        <v>315</v>
      </c>
      <c r="D37" s="28" t="s">
        <v>316</v>
      </c>
      <c r="E37" s="25" t="s">
        <v>203</v>
      </c>
      <c r="G37" s="25" t="s">
        <v>289</v>
      </c>
      <c r="I37" s="25" t="s">
        <v>289</v>
      </c>
    </row>
    <row r="38" spans="1:14" x14ac:dyDescent="0.4">
      <c r="A38" s="25">
        <f t="shared" si="0"/>
        <v>37</v>
      </c>
      <c r="B38" s="28" t="s">
        <v>317</v>
      </c>
      <c r="D38" s="28" t="s">
        <v>318</v>
      </c>
      <c r="E38" s="25" t="s">
        <v>203</v>
      </c>
      <c r="G38" s="25" t="s">
        <v>289</v>
      </c>
      <c r="I38" s="25" t="s">
        <v>289</v>
      </c>
    </row>
    <row r="39" spans="1:14" x14ac:dyDescent="0.4">
      <c r="A39" s="25">
        <f t="shared" si="0"/>
        <v>38</v>
      </c>
      <c r="B39" s="28" t="s">
        <v>319</v>
      </c>
      <c r="D39" s="28" t="s">
        <v>320</v>
      </c>
      <c r="E39" s="25" t="s">
        <v>203</v>
      </c>
      <c r="G39" s="25" t="s">
        <v>289</v>
      </c>
      <c r="I39" s="25" t="s">
        <v>289</v>
      </c>
    </row>
    <row r="40" spans="1:14" x14ac:dyDescent="0.4">
      <c r="A40" s="25">
        <f t="shared" si="0"/>
        <v>39</v>
      </c>
      <c r="B40" s="28" t="s">
        <v>321</v>
      </c>
      <c r="D40" s="28" t="s">
        <v>322</v>
      </c>
      <c r="I40" s="25" t="s">
        <v>323</v>
      </c>
      <c r="N40" s="25" t="s">
        <v>324</v>
      </c>
    </row>
    <row r="41" spans="1:14" x14ac:dyDescent="0.4">
      <c r="A41" s="25">
        <f t="shared" si="0"/>
        <v>40</v>
      </c>
      <c r="B41" s="28" t="s">
        <v>325</v>
      </c>
      <c r="D41" s="28" t="s">
        <v>326</v>
      </c>
      <c r="I41" s="25" t="s">
        <v>323</v>
      </c>
      <c r="N41" s="25" t="s">
        <v>324</v>
      </c>
    </row>
    <row r="42" spans="1:14" x14ac:dyDescent="0.4">
      <c r="A42" s="25">
        <f t="shared" si="0"/>
        <v>41</v>
      </c>
      <c r="B42" s="28" t="s">
        <v>327</v>
      </c>
      <c r="D42" s="28" t="s">
        <v>328</v>
      </c>
      <c r="I42" s="25" t="s">
        <v>323</v>
      </c>
      <c r="N42" s="25" t="s">
        <v>324</v>
      </c>
    </row>
    <row r="43" spans="1:14" x14ac:dyDescent="0.4">
      <c r="A43" s="25">
        <f t="shared" si="0"/>
        <v>42</v>
      </c>
      <c r="B43" s="28" t="s">
        <v>329</v>
      </c>
      <c r="D43" s="28" t="s">
        <v>330</v>
      </c>
      <c r="I43" s="25" t="s">
        <v>323</v>
      </c>
      <c r="N43" s="25" t="s">
        <v>324</v>
      </c>
    </row>
    <row r="44" spans="1:14" x14ac:dyDescent="0.4">
      <c r="A44" s="25">
        <f t="shared" si="0"/>
        <v>43</v>
      </c>
      <c r="B44" s="28" t="s">
        <v>331</v>
      </c>
      <c r="D44" s="28" t="s">
        <v>332</v>
      </c>
      <c r="I44" s="25" t="s">
        <v>323</v>
      </c>
      <c r="N44" s="25" t="s">
        <v>324</v>
      </c>
    </row>
    <row r="45" spans="1:14" x14ac:dyDescent="0.4">
      <c r="A45" s="25">
        <f t="shared" si="0"/>
        <v>44</v>
      </c>
      <c r="B45" s="28" t="s">
        <v>333</v>
      </c>
      <c r="D45" s="28" t="s">
        <v>334</v>
      </c>
      <c r="I45" s="25" t="s">
        <v>323</v>
      </c>
      <c r="N45" s="25" t="s">
        <v>324</v>
      </c>
    </row>
    <row r="46" spans="1:14" x14ac:dyDescent="0.4">
      <c r="A46" s="25">
        <f t="shared" si="0"/>
        <v>45</v>
      </c>
      <c r="B46" s="28" t="s">
        <v>335</v>
      </c>
      <c r="D46" s="28" t="s">
        <v>336</v>
      </c>
      <c r="I46" s="25" t="s">
        <v>323</v>
      </c>
      <c r="N46" s="25" t="s">
        <v>324</v>
      </c>
    </row>
    <row r="47" spans="1:14" x14ac:dyDescent="0.4">
      <c r="A47" s="25">
        <f t="shared" si="0"/>
        <v>46</v>
      </c>
      <c r="B47" s="28" t="s">
        <v>337</v>
      </c>
      <c r="D47" s="28" t="s">
        <v>338</v>
      </c>
      <c r="I47" s="25" t="s">
        <v>323</v>
      </c>
      <c r="N47" s="25" t="s">
        <v>324</v>
      </c>
    </row>
    <row r="48" spans="1:14" x14ac:dyDescent="0.4">
      <c r="A48" s="25">
        <f t="shared" si="0"/>
        <v>47</v>
      </c>
      <c r="B48" s="28" t="s">
        <v>339</v>
      </c>
      <c r="D48" s="28" t="s">
        <v>340</v>
      </c>
      <c r="I48" s="25" t="s">
        <v>323</v>
      </c>
      <c r="N48" s="25" t="s">
        <v>324</v>
      </c>
    </row>
    <row r="49" spans="1:15" x14ac:dyDescent="0.4">
      <c r="A49" s="25">
        <f t="shared" si="0"/>
        <v>48</v>
      </c>
      <c r="B49" s="28" t="s">
        <v>341</v>
      </c>
      <c r="D49" s="28" t="s">
        <v>342</v>
      </c>
      <c r="I49" s="25" t="s">
        <v>323</v>
      </c>
      <c r="N49" s="25" t="s">
        <v>324</v>
      </c>
    </row>
    <row r="50" spans="1:15" x14ac:dyDescent="0.4">
      <c r="A50" s="25">
        <f t="shared" si="0"/>
        <v>49</v>
      </c>
      <c r="B50" s="28" t="s">
        <v>343</v>
      </c>
      <c r="D50" s="28" t="s">
        <v>344</v>
      </c>
      <c r="I50" s="25" t="s">
        <v>323</v>
      </c>
    </row>
    <row r="51" spans="1:15" x14ac:dyDescent="0.4">
      <c r="A51" s="25">
        <f t="shared" si="0"/>
        <v>50</v>
      </c>
      <c r="B51" s="28" t="s">
        <v>345</v>
      </c>
      <c r="D51" s="28" t="s">
        <v>346</v>
      </c>
      <c r="I51" s="25" t="s">
        <v>323</v>
      </c>
    </row>
    <row r="52" spans="1:15" x14ac:dyDescent="0.4">
      <c r="A52" s="25">
        <f t="shared" si="0"/>
        <v>51</v>
      </c>
      <c r="B52" s="28" t="s">
        <v>347</v>
      </c>
      <c r="D52" s="28" t="s">
        <v>348</v>
      </c>
      <c r="E52" s="25" t="s">
        <v>203</v>
      </c>
      <c r="I52" s="25" t="s">
        <v>349</v>
      </c>
    </row>
    <row r="53" spans="1:15" ht="187.5" x14ac:dyDescent="0.4">
      <c r="A53" s="25">
        <f t="shared" si="0"/>
        <v>52</v>
      </c>
      <c r="B53" s="28" t="s">
        <v>214</v>
      </c>
      <c r="D53" s="28" t="s">
        <v>215</v>
      </c>
      <c r="E53" s="25" t="s">
        <v>765</v>
      </c>
      <c r="I53" s="25" t="s">
        <v>216</v>
      </c>
      <c r="L53" s="25" t="s">
        <v>217</v>
      </c>
      <c r="N53" s="25" t="s">
        <v>218</v>
      </c>
    </row>
    <row r="54" spans="1:15" ht="262.5" x14ac:dyDescent="0.4">
      <c r="A54" s="25">
        <f t="shared" si="0"/>
        <v>53</v>
      </c>
      <c r="B54" s="28" t="s">
        <v>219</v>
      </c>
      <c r="D54" s="28" t="s">
        <v>220</v>
      </c>
      <c r="E54" s="25" t="s">
        <v>766</v>
      </c>
      <c r="I54" s="25" t="s">
        <v>216</v>
      </c>
      <c r="L54" s="25" t="s">
        <v>217</v>
      </c>
      <c r="N54" s="25" t="s">
        <v>218</v>
      </c>
    </row>
    <row r="55" spans="1:15" ht="281.25" x14ac:dyDescent="0.4">
      <c r="A55" s="25">
        <f t="shared" si="0"/>
        <v>54</v>
      </c>
      <c r="B55" s="28" t="s">
        <v>221</v>
      </c>
      <c r="D55" s="28" t="s">
        <v>222</v>
      </c>
      <c r="E55" s="25" t="s">
        <v>772</v>
      </c>
      <c r="F55" s="25" t="s">
        <v>223</v>
      </c>
      <c r="I55" s="25" t="s">
        <v>216</v>
      </c>
      <c r="L55" s="25" t="s">
        <v>217</v>
      </c>
      <c r="N55" s="25" t="s">
        <v>218</v>
      </c>
    </row>
    <row r="56" spans="1:15" ht="150" x14ac:dyDescent="0.4">
      <c r="A56" s="25">
        <f t="shared" si="0"/>
        <v>55</v>
      </c>
      <c r="B56" s="28" t="s">
        <v>224</v>
      </c>
      <c r="D56" s="28" t="s">
        <v>225</v>
      </c>
      <c r="E56" s="25" t="s">
        <v>767</v>
      </c>
      <c r="I56" s="25" t="s">
        <v>216</v>
      </c>
      <c r="L56" s="25" t="s">
        <v>217</v>
      </c>
      <c r="M56" s="25" t="s">
        <v>226</v>
      </c>
      <c r="N56" s="25" t="s">
        <v>218</v>
      </c>
      <c r="O56" s="25" t="s">
        <v>227</v>
      </c>
    </row>
    <row r="57" spans="1:15" x14ac:dyDescent="0.4">
      <c r="A57" s="25">
        <f t="shared" si="0"/>
        <v>56</v>
      </c>
      <c r="B57" s="28" t="s">
        <v>228</v>
      </c>
      <c r="D57" s="29" t="s">
        <v>776</v>
      </c>
      <c r="E57" s="25" t="s">
        <v>203</v>
      </c>
      <c r="I57" s="25" t="s">
        <v>216</v>
      </c>
      <c r="L57" s="25" t="s">
        <v>217</v>
      </c>
      <c r="O57" s="25" t="s">
        <v>229</v>
      </c>
    </row>
    <row r="58" spans="1:15" ht="37.5" x14ac:dyDescent="0.4">
      <c r="A58" s="25">
        <f t="shared" si="0"/>
        <v>57</v>
      </c>
      <c r="B58" s="28" t="s">
        <v>230</v>
      </c>
      <c r="D58" s="29" t="s">
        <v>775</v>
      </c>
      <c r="E58" s="25" t="s">
        <v>231</v>
      </c>
      <c r="G58" s="25" t="s">
        <v>223</v>
      </c>
      <c r="I58" s="25" t="s">
        <v>216</v>
      </c>
      <c r="L58" s="25" t="s">
        <v>217</v>
      </c>
      <c r="O58" s="25" t="s">
        <v>232</v>
      </c>
    </row>
    <row r="59" spans="1:15" ht="409.5" x14ac:dyDescent="0.4">
      <c r="A59" s="25">
        <f t="shared" si="0"/>
        <v>58</v>
      </c>
      <c r="B59" s="28" t="s">
        <v>233</v>
      </c>
      <c r="D59" s="28" t="s">
        <v>234</v>
      </c>
      <c r="E59" s="25" t="s">
        <v>768</v>
      </c>
      <c r="I59" s="25" t="s">
        <v>216</v>
      </c>
      <c r="L59" s="25" t="s">
        <v>217</v>
      </c>
      <c r="O59" s="25" t="s">
        <v>232</v>
      </c>
    </row>
    <row r="60" spans="1:15" ht="356.25" x14ac:dyDescent="0.4">
      <c r="A60" s="25">
        <f t="shared" si="0"/>
        <v>59</v>
      </c>
      <c r="B60" s="28" t="s">
        <v>235</v>
      </c>
      <c r="D60" s="28" t="s">
        <v>236</v>
      </c>
      <c r="E60" s="25" t="s">
        <v>771</v>
      </c>
      <c r="I60" s="25" t="s">
        <v>216</v>
      </c>
      <c r="L60" s="25" t="s">
        <v>217</v>
      </c>
      <c r="O60" s="25" t="s">
        <v>232</v>
      </c>
    </row>
    <row r="61" spans="1:15" ht="131.25" x14ac:dyDescent="0.4">
      <c r="A61" s="25">
        <f t="shared" si="0"/>
        <v>60</v>
      </c>
      <c r="B61" s="28" t="s">
        <v>237</v>
      </c>
      <c r="D61" s="28" t="s">
        <v>238</v>
      </c>
      <c r="E61" s="25" t="s">
        <v>239</v>
      </c>
      <c r="I61" s="25" t="s">
        <v>216</v>
      </c>
      <c r="L61" s="25" t="s">
        <v>217</v>
      </c>
      <c r="O61" s="25" t="s">
        <v>229</v>
      </c>
    </row>
    <row r="62" spans="1:15" ht="206.25" x14ac:dyDescent="0.4">
      <c r="A62" s="25">
        <f t="shared" si="0"/>
        <v>61</v>
      </c>
      <c r="B62" s="28" t="s">
        <v>240</v>
      </c>
      <c r="D62" s="28" t="s">
        <v>241</v>
      </c>
      <c r="E62" s="25" t="s">
        <v>242</v>
      </c>
      <c r="I62" s="25" t="s">
        <v>216</v>
      </c>
      <c r="L62" s="25" t="s">
        <v>217</v>
      </c>
      <c r="O62" s="25" t="s">
        <v>229</v>
      </c>
    </row>
    <row r="63" spans="1:15" ht="262.5" x14ac:dyDescent="0.4">
      <c r="A63" s="25">
        <f t="shared" si="0"/>
        <v>62</v>
      </c>
      <c r="B63" s="28" t="s">
        <v>243</v>
      </c>
      <c r="D63" s="28" t="s">
        <v>244</v>
      </c>
      <c r="E63" s="25" t="s">
        <v>769</v>
      </c>
      <c r="I63" s="25" t="s">
        <v>216</v>
      </c>
      <c r="L63" s="25" t="s">
        <v>217</v>
      </c>
      <c r="O63" s="25" t="s">
        <v>229</v>
      </c>
    </row>
    <row r="64" spans="1:15" ht="409.5" x14ac:dyDescent="0.4">
      <c r="A64" s="25">
        <f t="shared" si="0"/>
        <v>63</v>
      </c>
      <c r="B64" s="28" t="s">
        <v>245</v>
      </c>
      <c r="D64" s="28" t="s">
        <v>246</v>
      </c>
      <c r="E64" s="25" t="s">
        <v>770</v>
      </c>
      <c r="I64" s="25" t="s">
        <v>216</v>
      </c>
      <c r="L64" s="25" t="s">
        <v>217</v>
      </c>
      <c r="O64" s="25" t="s">
        <v>229</v>
      </c>
    </row>
    <row r="65" spans="1:15" ht="75" x14ac:dyDescent="0.4">
      <c r="A65" s="25">
        <f t="shared" si="0"/>
        <v>64</v>
      </c>
      <c r="B65" s="28" t="s">
        <v>247</v>
      </c>
      <c r="D65" s="28" t="s">
        <v>248</v>
      </c>
      <c r="E65" s="25" t="s">
        <v>249</v>
      </c>
      <c r="I65" s="25" t="s">
        <v>216</v>
      </c>
      <c r="L65" s="25" t="s">
        <v>217</v>
      </c>
      <c r="O65" s="25" t="s">
        <v>232</v>
      </c>
    </row>
    <row r="66" spans="1:15" x14ac:dyDescent="0.4">
      <c r="A66" s="25">
        <f t="shared" ref="A66:A129" si="1">ROW()-1</f>
        <v>65</v>
      </c>
      <c r="B66" s="28" t="s">
        <v>250</v>
      </c>
      <c r="D66" s="29" t="s">
        <v>777</v>
      </c>
      <c r="E66" s="25" t="s">
        <v>203</v>
      </c>
      <c r="I66" s="25" t="s">
        <v>216</v>
      </c>
      <c r="L66" s="25" t="s">
        <v>217</v>
      </c>
      <c r="O66" s="25" t="s">
        <v>232</v>
      </c>
    </row>
    <row r="67" spans="1:15" x14ac:dyDescent="0.4">
      <c r="A67" s="25">
        <f t="shared" si="1"/>
        <v>66</v>
      </c>
      <c r="B67" s="28" t="s">
        <v>251</v>
      </c>
      <c r="D67" s="28" t="s">
        <v>252</v>
      </c>
      <c r="E67" s="25" t="s">
        <v>203</v>
      </c>
      <c r="I67" s="25" t="s">
        <v>216</v>
      </c>
    </row>
    <row r="68" spans="1:15" x14ac:dyDescent="0.4">
      <c r="A68" s="25">
        <f t="shared" si="1"/>
        <v>67</v>
      </c>
      <c r="B68" s="28" t="s">
        <v>253</v>
      </c>
      <c r="D68" s="28" t="s">
        <v>254</v>
      </c>
      <c r="E68" s="25" t="s">
        <v>203</v>
      </c>
      <c r="I68" s="25" t="s">
        <v>216</v>
      </c>
    </row>
    <row r="69" spans="1:15" x14ac:dyDescent="0.4">
      <c r="A69" s="25">
        <f t="shared" si="1"/>
        <v>68</v>
      </c>
      <c r="B69" s="28" t="s">
        <v>255</v>
      </c>
      <c r="D69" s="28" t="s">
        <v>256</v>
      </c>
      <c r="E69" s="25" t="s">
        <v>203</v>
      </c>
      <c r="F69" s="25" t="s">
        <v>257</v>
      </c>
      <c r="I69" s="25" t="s">
        <v>216</v>
      </c>
      <c r="L69" s="25" t="s">
        <v>258</v>
      </c>
    </row>
    <row r="70" spans="1:15" x14ac:dyDescent="0.4">
      <c r="A70" s="25">
        <f t="shared" si="1"/>
        <v>69</v>
      </c>
      <c r="B70" s="28" t="s">
        <v>259</v>
      </c>
      <c r="D70" s="28" t="s">
        <v>260</v>
      </c>
      <c r="E70" s="25" t="s">
        <v>203</v>
      </c>
      <c r="G70" s="25" t="s">
        <v>257</v>
      </c>
      <c r="I70" s="25" t="s">
        <v>216</v>
      </c>
      <c r="L70" s="25" t="s">
        <v>258</v>
      </c>
    </row>
    <row r="71" spans="1:15" x14ac:dyDescent="0.4">
      <c r="A71" s="25">
        <f t="shared" si="1"/>
        <v>70</v>
      </c>
      <c r="B71" s="28" t="s">
        <v>261</v>
      </c>
      <c r="D71" s="28" t="s">
        <v>262</v>
      </c>
      <c r="E71" s="25" t="s">
        <v>203</v>
      </c>
      <c r="G71" s="25" t="s">
        <v>257</v>
      </c>
      <c r="I71" s="25" t="s">
        <v>216</v>
      </c>
      <c r="L71" s="25" t="s">
        <v>258</v>
      </c>
    </row>
    <row r="72" spans="1:15" x14ac:dyDescent="0.4">
      <c r="A72" s="25">
        <f t="shared" si="1"/>
        <v>71</v>
      </c>
      <c r="B72" s="28" t="s">
        <v>263</v>
      </c>
      <c r="D72" s="28" t="s">
        <v>264</v>
      </c>
      <c r="I72" s="25" t="s">
        <v>216</v>
      </c>
      <c r="K72" s="25" t="s">
        <v>265</v>
      </c>
    </row>
    <row r="73" spans="1:15" x14ac:dyDescent="0.4">
      <c r="A73" s="25">
        <f t="shared" si="1"/>
        <v>72</v>
      </c>
      <c r="B73" s="28" t="s">
        <v>266</v>
      </c>
      <c r="D73" s="28" t="s">
        <v>267</v>
      </c>
      <c r="I73" s="25" t="s">
        <v>216</v>
      </c>
      <c r="L73" s="25" t="s">
        <v>217</v>
      </c>
    </row>
    <row r="74" spans="1:15" x14ac:dyDescent="0.4">
      <c r="A74" s="25">
        <f t="shared" si="1"/>
        <v>73</v>
      </c>
      <c r="B74" s="28" t="s">
        <v>350</v>
      </c>
      <c r="D74" s="28" t="s">
        <v>351</v>
      </c>
      <c r="E74" s="25" t="s">
        <v>203</v>
      </c>
      <c r="I74" s="25" t="s">
        <v>216</v>
      </c>
    </row>
    <row r="75" spans="1:15" ht="168.75" x14ac:dyDescent="0.4">
      <c r="A75" s="25">
        <f t="shared" si="1"/>
        <v>74</v>
      </c>
      <c r="B75" s="28" t="s">
        <v>352</v>
      </c>
      <c r="D75" s="28" t="s">
        <v>353</v>
      </c>
      <c r="E75" s="25" t="s">
        <v>354</v>
      </c>
      <c r="I75" s="25" t="s">
        <v>216</v>
      </c>
      <c r="L75" s="25" t="s">
        <v>217</v>
      </c>
      <c r="M75" s="25" t="s">
        <v>226</v>
      </c>
    </row>
    <row r="76" spans="1:15" ht="225" x14ac:dyDescent="0.4">
      <c r="A76" s="25">
        <f t="shared" si="1"/>
        <v>75</v>
      </c>
      <c r="B76" s="28" t="s">
        <v>355</v>
      </c>
      <c r="D76" s="28" t="s">
        <v>356</v>
      </c>
      <c r="E76" s="25" t="s">
        <v>357</v>
      </c>
      <c r="I76" s="25" t="s">
        <v>216</v>
      </c>
      <c r="L76" s="25" t="s">
        <v>217</v>
      </c>
      <c r="M76" s="25" t="s">
        <v>226</v>
      </c>
    </row>
    <row r="77" spans="1:15" x14ac:dyDescent="0.4">
      <c r="A77" s="25">
        <f t="shared" si="1"/>
        <v>76</v>
      </c>
      <c r="B77" s="28" t="s">
        <v>358</v>
      </c>
      <c r="D77" s="28" t="s">
        <v>359</v>
      </c>
      <c r="E77" s="25" t="s">
        <v>203</v>
      </c>
      <c r="F77" s="25" t="s">
        <v>360</v>
      </c>
      <c r="I77" s="25" t="s">
        <v>216</v>
      </c>
      <c r="L77" s="25" t="s">
        <v>217</v>
      </c>
      <c r="M77" s="25" t="s">
        <v>226</v>
      </c>
    </row>
    <row r="78" spans="1:15" ht="243.75" x14ac:dyDescent="0.4">
      <c r="A78" s="25">
        <f t="shared" si="1"/>
        <v>77</v>
      </c>
      <c r="B78" s="28" t="s">
        <v>361</v>
      </c>
      <c r="D78" s="28" t="s">
        <v>362</v>
      </c>
      <c r="E78" s="25" t="s">
        <v>363</v>
      </c>
      <c r="G78" s="25" t="s">
        <v>360</v>
      </c>
      <c r="I78" s="25" t="s">
        <v>216</v>
      </c>
      <c r="L78" s="25" t="s">
        <v>217</v>
      </c>
      <c r="M78" s="25" t="s">
        <v>226</v>
      </c>
    </row>
    <row r="79" spans="1:15" x14ac:dyDescent="0.4">
      <c r="A79" s="25">
        <f t="shared" si="1"/>
        <v>78</v>
      </c>
      <c r="B79" s="28" t="s">
        <v>268</v>
      </c>
      <c r="D79" s="28" t="s">
        <v>269</v>
      </c>
      <c r="E79" s="25" t="s">
        <v>203</v>
      </c>
      <c r="I79" s="25" t="s">
        <v>270</v>
      </c>
      <c r="L79" s="25" t="s">
        <v>271</v>
      </c>
    </row>
    <row r="80" spans="1:15" x14ac:dyDescent="0.4">
      <c r="A80" s="25">
        <f t="shared" si="1"/>
        <v>79</v>
      </c>
      <c r="B80" s="28" t="s">
        <v>272</v>
      </c>
      <c r="D80" s="28" t="s">
        <v>273</v>
      </c>
      <c r="I80" s="25" t="s">
        <v>270</v>
      </c>
      <c r="L80" s="25" t="s">
        <v>274</v>
      </c>
    </row>
    <row r="81" spans="1:14" x14ac:dyDescent="0.4">
      <c r="A81" s="25">
        <f t="shared" si="1"/>
        <v>80</v>
      </c>
      <c r="B81" s="28" t="s">
        <v>275</v>
      </c>
      <c r="D81" s="28" t="s">
        <v>276</v>
      </c>
      <c r="I81" s="25" t="s">
        <v>270</v>
      </c>
      <c r="L81" s="25" t="s">
        <v>217</v>
      </c>
    </row>
    <row r="82" spans="1:14" ht="56.25" x14ac:dyDescent="0.4">
      <c r="A82" s="25">
        <f t="shared" si="1"/>
        <v>81</v>
      </c>
      <c r="B82" s="28" t="s">
        <v>277</v>
      </c>
      <c r="D82" s="28" t="s">
        <v>278</v>
      </c>
      <c r="E82" s="25" t="s">
        <v>279</v>
      </c>
      <c r="I82" s="25" t="s">
        <v>270</v>
      </c>
      <c r="L82" s="25" t="s">
        <v>258</v>
      </c>
    </row>
    <row r="83" spans="1:14" x14ac:dyDescent="0.4">
      <c r="A83" s="25">
        <f t="shared" si="1"/>
        <v>82</v>
      </c>
      <c r="B83" s="28" t="s">
        <v>280</v>
      </c>
      <c r="D83" s="28" t="s">
        <v>281</v>
      </c>
      <c r="I83" s="25" t="s">
        <v>270</v>
      </c>
      <c r="L83" s="25" t="s">
        <v>271</v>
      </c>
    </row>
    <row r="84" spans="1:14" x14ac:dyDescent="0.4">
      <c r="A84" s="25">
        <f t="shared" si="1"/>
        <v>83</v>
      </c>
      <c r="B84" s="28" t="s">
        <v>282</v>
      </c>
      <c r="D84" s="28" t="s">
        <v>283</v>
      </c>
      <c r="I84" s="25" t="s">
        <v>270</v>
      </c>
      <c r="L84" s="25" t="s">
        <v>271</v>
      </c>
    </row>
    <row r="85" spans="1:14" x14ac:dyDescent="0.4">
      <c r="A85" s="25">
        <f t="shared" si="1"/>
        <v>84</v>
      </c>
      <c r="B85" s="28" t="s">
        <v>284</v>
      </c>
      <c r="D85" s="28" t="s">
        <v>285</v>
      </c>
      <c r="I85" s="25" t="s">
        <v>270</v>
      </c>
      <c r="L85" s="25" t="s">
        <v>286</v>
      </c>
    </row>
    <row r="86" spans="1:14" x14ac:dyDescent="0.4">
      <c r="A86" s="25">
        <f t="shared" si="1"/>
        <v>85</v>
      </c>
      <c r="B86" s="28" t="s">
        <v>287</v>
      </c>
      <c r="D86" s="28" t="s">
        <v>288</v>
      </c>
      <c r="I86" s="25" t="s">
        <v>270</v>
      </c>
      <c r="L86" s="25" t="s">
        <v>286</v>
      </c>
    </row>
    <row r="87" spans="1:14" x14ac:dyDescent="0.4">
      <c r="A87" s="25">
        <f t="shared" si="1"/>
        <v>86</v>
      </c>
      <c r="B87" s="28" t="s">
        <v>364</v>
      </c>
      <c r="D87" s="28" t="s">
        <v>365</v>
      </c>
      <c r="E87" s="25" t="s">
        <v>203</v>
      </c>
      <c r="I87" s="25" t="s">
        <v>366</v>
      </c>
    </row>
    <row r="88" spans="1:14" x14ac:dyDescent="0.4">
      <c r="A88" s="25">
        <f t="shared" si="1"/>
        <v>87</v>
      </c>
      <c r="B88" s="28" t="s">
        <v>367</v>
      </c>
      <c r="D88" s="28" t="s">
        <v>368</v>
      </c>
      <c r="E88" s="25" t="s">
        <v>203</v>
      </c>
      <c r="I88" s="25" t="s">
        <v>366</v>
      </c>
    </row>
    <row r="89" spans="1:14" x14ac:dyDescent="0.4">
      <c r="A89" s="25">
        <f t="shared" si="1"/>
        <v>88</v>
      </c>
      <c r="B89" s="28" t="s">
        <v>369</v>
      </c>
      <c r="D89" s="28" t="s">
        <v>370</v>
      </c>
      <c r="E89" s="25" t="s">
        <v>203</v>
      </c>
      <c r="I89" s="25" t="s">
        <v>366</v>
      </c>
    </row>
    <row r="90" spans="1:14" x14ac:dyDescent="0.4">
      <c r="A90" s="25">
        <f t="shared" si="1"/>
        <v>89</v>
      </c>
      <c r="B90" s="28" t="s">
        <v>371</v>
      </c>
      <c r="D90" s="28" t="s">
        <v>372</v>
      </c>
      <c r="E90" s="25" t="s">
        <v>203</v>
      </c>
      <c r="I90" s="25" t="s">
        <v>366</v>
      </c>
    </row>
    <row r="91" spans="1:14" x14ac:dyDescent="0.4">
      <c r="A91" s="25">
        <f t="shared" si="1"/>
        <v>90</v>
      </c>
      <c r="B91" s="28" t="s">
        <v>373</v>
      </c>
      <c r="D91" s="28" t="s">
        <v>374</v>
      </c>
      <c r="E91" s="25" t="s">
        <v>203</v>
      </c>
      <c r="F91" s="25" t="s">
        <v>375</v>
      </c>
      <c r="I91" s="25" t="s">
        <v>366</v>
      </c>
      <c r="J91" s="25">
        <v>1</v>
      </c>
    </row>
    <row r="92" spans="1:14" x14ac:dyDescent="0.4">
      <c r="A92" s="25">
        <f t="shared" si="1"/>
        <v>91</v>
      </c>
      <c r="B92" s="28" t="s">
        <v>376</v>
      </c>
      <c r="D92" s="28" t="s">
        <v>377</v>
      </c>
      <c r="E92" s="25" t="s">
        <v>203</v>
      </c>
      <c r="G92" s="25" t="s">
        <v>375</v>
      </c>
      <c r="I92" s="25" t="s">
        <v>366</v>
      </c>
      <c r="J92" s="25">
        <v>2</v>
      </c>
    </row>
    <row r="93" spans="1:14" x14ac:dyDescent="0.4">
      <c r="A93" s="25">
        <f t="shared" si="1"/>
        <v>92</v>
      </c>
      <c r="B93" s="28" t="s">
        <v>378</v>
      </c>
      <c r="D93" s="28" t="s">
        <v>379</v>
      </c>
      <c r="E93" s="25" t="s">
        <v>203</v>
      </c>
      <c r="G93" s="25" t="s">
        <v>375</v>
      </c>
      <c r="I93" s="25" t="s">
        <v>366</v>
      </c>
      <c r="J93" s="25">
        <v>3</v>
      </c>
    </row>
    <row r="94" spans="1:14" x14ac:dyDescent="0.4">
      <c r="A94" s="25">
        <f t="shared" si="1"/>
        <v>93</v>
      </c>
      <c r="B94" s="28" t="s">
        <v>380</v>
      </c>
      <c r="D94" s="28" t="s">
        <v>381</v>
      </c>
      <c r="E94" s="25" t="s">
        <v>203</v>
      </c>
      <c r="F94" s="25" t="s">
        <v>382</v>
      </c>
      <c r="I94" s="25" t="s">
        <v>383</v>
      </c>
      <c r="J94" s="25">
        <v>1</v>
      </c>
      <c r="L94" s="25" t="s">
        <v>384</v>
      </c>
      <c r="N94" s="25" t="s">
        <v>382</v>
      </c>
    </row>
    <row r="95" spans="1:14" x14ac:dyDescent="0.4">
      <c r="A95" s="25">
        <f t="shared" si="1"/>
        <v>94</v>
      </c>
      <c r="B95" s="28" t="s">
        <v>385</v>
      </c>
      <c r="D95" s="28" t="s">
        <v>386</v>
      </c>
      <c r="E95" s="25" t="s">
        <v>203</v>
      </c>
      <c r="G95" s="25" t="s">
        <v>382</v>
      </c>
      <c r="I95" s="25" t="s">
        <v>383</v>
      </c>
      <c r="J95" s="25">
        <v>2</v>
      </c>
      <c r="L95" s="25" t="s">
        <v>384</v>
      </c>
      <c r="N95" s="25" t="s">
        <v>382</v>
      </c>
    </row>
    <row r="96" spans="1:14" x14ac:dyDescent="0.4">
      <c r="A96" s="25">
        <f t="shared" si="1"/>
        <v>95</v>
      </c>
      <c r="B96" s="28" t="s">
        <v>387</v>
      </c>
      <c r="D96" s="28" t="s">
        <v>388</v>
      </c>
      <c r="E96" s="25" t="s">
        <v>203</v>
      </c>
      <c r="G96" s="25" t="s">
        <v>382</v>
      </c>
      <c r="I96" s="25" t="s">
        <v>383</v>
      </c>
      <c r="J96" s="25">
        <v>3</v>
      </c>
      <c r="L96" s="25" t="s">
        <v>384</v>
      </c>
      <c r="N96" s="25" t="s">
        <v>382</v>
      </c>
    </row>
    <row r="97" spans="1:14" x14ac:dyDescent="0.4">
      <c r="A97" s="25">
        <f t="shared" si="1"/>
        <v>96</v>
      </c>
      <c r="B97" s="28" t="s">
        <v>389</v>
      </c>
      <c r="D97" s="28" t="s">
        <v>390</v>
      </c>
      <c r="E97" s="25" t="s">
        <v>203</v>
      </c>
      <c r="I97" s="25" t="s">
        <v>383</v>
      </c>
      <c r="L97" s="25" t="s">
        <v>384</v>
      </c>
      <c r="N97" s="25" t="s">
        <v>391</v>
      </c>
    </row>
    <row r="98" spans="1:14" x14ac:dyDescent="0.4">
      <c r="A98" s="25">
        <f t="shared" si="1"/>
        <v>97</v>
      </c>
      <c r="B98" s="28" t="s">
        <v>392</v>
      </c>
      <c r="D98" s="28" t="s">
        <v>393</v>
      </c>
      <c r="E98" s="25" t="s">
        <v>203</v>
      </c>
      <c r="I98" s="25" t="s">
        <v>383</v>
      </c>
      <c r="L98" s="25" t="s">
        <v>384</v>
      </c>
      <c r="N98" s="25" t="s">
        <v>391</v>
      </c>
    </row>
    <row r="99" spans="1:14" x14ac:dyDescent="0.4">
      <c r="A99" s="25">
        <f t="shared" si="1"/>
        <v>98</v>
      </c>
      <c r="B99" s="28" t="s">
        <v>394</v>
      </c>
      <c r="D99" s="28" t="s">
        <v>395</v>
      </c>
      <c r="E99" s="25" t="s">
        <v>203</v>
      </c>
      <c r="F99" s="25" t="s">
        <v>396</v>
      </c>
      <c r="I99" s="25" t="s">
        <v>383</v>
      </c>
      <c r="J99" s="25">
        <v>1</v>
      </c>
      <c r="L99" s="25" t="s">
        <v>384</v>
      </c>
      <c r="N99" s="25" t="s">
        <v>391</v>
      </c>
    </row>
    <row r="100" spans="1:14" x14ac:dyDescent="0.4">
      <c r="A100" s="25">
        <f t="shared" si="1"/>
        <v>99</v>
      </c>
      <c r="B100" s="28" t="s">
        <v>397</v>
      </c>
      <c r="D100" s="28" t="s">
        <v>398</v>
      </c>
      <c r="E100" s="25" t="s">
        <v>203</v>
      </c>
      <c r="G100" s="25" t="s">
        <v>396</v>
      </c>
      <c r="I100" s="25" t="s">
        <v>383</v>
      </c>
      <c r="J100" s="25">
        <v>2</v>
      </c>
      <c r="L100" s="25" t="s">
        <v>384</v>
      </c>
      <c r="N100" s="25" t="s">
        <v>391</v>
      </c>
    </row>
    <row r="101" spans="1:14" x14ac:dyDescent="0.4">
      <c r="A101" s="25">
        <f t="shared" si="1"/>
        <v>100</v>
      </c>
      <c r="B101" s="28" t="s">
        <v>399</v>
      </c>
      <c r="D101" s="28" t="s">
        <v>400</v>
      </c>
      <c r="E101" s="25" t="s">
        <v>203</v>
      </c>
      <c r="I101" s="25" t="s">
        <v>383</v>
      </c>
      <c r="L101" s="25" t="s">
        <v>384</v>
      </c>
      <c r="N101" s="25" t="s">
        <v>391</v>
      </c>
    </row>
    <row r="102" spans="1:14" x14ac:dyDescent="0.4">
      <c r="A102" s="25">
        <f t="shared" si="1"/>
        <v>101</v>
      </c>
      <c r="B102" s="28" t="s">
        <v>401</v>
      </c>
      <c r="D102" s="28" t="s">
        <v>402</v>
      </c>
      <c r="E102" s="25" t="s">
        <v>203</v>
      </c>
      <c r="I102" s="25" t="s">
        <v>383</v>
      </c>
      <c r="L102" s="25" t="s">
        <v>384</v>
      </c>
      <c r="N102" s="25" t="s">
        <v>391</v>
      </c>
    </row>
    <row r="103" spans="1:14" x14ac:dyDescent="0.4">
      <c r="A103" s="25">
        <f t="shared" si="1"/>
        <v>102</v>
      </c>
      <c r="B103" s="28" t="s">
        <v>403</v>
      </c>
      <c r="D103" s="28" t="s">
        <v>404</v>
      </c>
      <c r="E103" s="25" t="s">
        <v>203</v>
      </c>
      <c r="I103" s="25" t="s">
        <v>383</v>
      </c>
      <c r="L103" s="25" t="s">
        <v>384</v>
      </c>
      <c r="N103" s="25" t="s">
        <v>391</v>
      </c>
    </row>
    <row r="104" spans="1:14" x14ac:dyDescent="0.4">
      <c r="A104" s="25">
        <f t="shared" si="1"/>
        <v>103</v>
      </c>
      <c r="B104" s="28" t="s">
        <v>405</v>
      </c>
      <c r="D104" s="28" t="s">
        <v>406</v>
      </c>
      <c r="E104" s="25" t="s">
        <v>203</v>
      </c>
      <c r="I104" s="25" t="s">
        <v>383</v>
      </c>
      <c r="L104" s="25" t="s">
        <v>384</v>
      </c>
      <c r="N104" s="25" t="s">
        <v>391</v>
      </c>
    </row>
    <row r="105" spans="1:14" x14ac:dyDescent="0.4">
      <c r="A105" s="25">
        <f t="shared" si="1"/>
        <v>104</v>
      </c>
      <c r="B105" s="28" t="s">
        <v>407</v>
      </c>
      <c r="D105" s="28" t="s">
        <v>408</v>
      </c>
      <c r="E105" s="25" t="s">
        <v>203</v>
      </c>
      <c r="I105" s="25" t="s">
        <v>383</v>
      </c>
      <c r="L105" s="25" t="s">
        <v>384</v>
      </c>
      <c r="N105" s="25" t="s">
        <v>391</v>
      </c>
    </row>
    <row r="106" spans="1:14" x14ac:dyDescent="0.4">
      <c r="A106" s="25">
        <f t="shared" si="1"/>
        <v>105</v>
      </c>
      <c r="B106" s="28" t="s">
        <v>409</v>
      </c>
      <c r="D106" s="28" t="s">
        <v>410</v>
      </c>
      <c r="E106" s="25" t="s">
        <v>203</v>
      </c>
      <c r="I106" s="25" t="s">
        <v>383</v>
      </c>
      <c r="L106" s="25" t="s">
        <v>384</v>
      </c>
      <c r="N106" s="25" t="s">
        <v>391</v>
      </c>
    </row>
    <row r="107" spans="1:14" x14ac:dyDescent="0.4">
      <c r="A107" s="25">
        <f t="shared" si="1"/>
        <v>106</v>
      </c>
      <c r="B107" s="28" t="s">
        <v>411</v>
      </c>
      <c r="D107" s="28" t="s">
        <v>412</v>
      </c>
      <c r="E107" s="25" t="s">
        <v>203</v>
      </c>
      <c r="I107" s="25" t="s">
        <v>383</v>
      </c>
      <c r="L107" s="25" t="s">
        <v>384</v>
      </c>
      <c r="N107" s="25" t="s">
        <v>391</v>
      </c>
    </row>
    <row r="108" spans="1:14" x14ac:dyDescent="0.4">
      <c r="A108" s="25">
        <f t="shared" si="1"/>
        <v>107</v>
      </c>
      <c r="B108" s="28" t="s">
        <v>413</v>
      </c>
      <c r="D108" s="28" t="s">
        <v>414</v>
      </c>
      <c r="E108" s="25" t="s">
        <v>203</v>
      </c>
      <c r="I108" s="25" t="s">
        <v>383</v>
      </c>
      <c r="L108" s="25" t="s">
        <v>384</v>
      </c>
      <c r="N108" s="25" t="s">
        <v>391</v>
      </c>
    </row>
    <row r="109" spans="1:14" x14ac:dyDescent="0.4">
      <c r="A109" s="25">
        <f t="shared" si="1"/>
        <v>108</v>
      </c>
      <c r="B109" s="28" t="s">
        <v>415</v>
      </c>
      <c r="D109" s="28" t="s">
        <v>416</v>
      </c>
      <c r="E109" s="25" t="s">
        <v>203</v>
      </c>
      <c r="I109" s="25" t="s">
        <v>383</v>
      </c>
      <c r="L109" s="25" t="s">
        <v>384</v>
      </c>
      <c r="N109" s="25" t="s">
        <v>391</v>
      </c>
    </row>
    <row r="110" spans="1:14" x14ac:dyDescent="0.4">
      <c r="A110" s="25">
        <f t="shared" si="1"/>
        <v>109</v>
      </c>
      <c r="B110" s="28" t="s">
        <v>417</v>
      </c>
      <c r="D110" s="28" t="s">
        <v>418</v>
      </c>
      <c r="E110" s="25" t="s">
        <v>203</v>
      </c>
      <c r="I110" s="25" t="s">
        <v>383</v>
      </c>
      <c r="L110" s="25" t="s">
        <v>384</v>
      </c>
      <c r="N110" s="25" t="s">
        <v>391</v>
      </c>
    </row>
    <row r="111" spans="1:14" x14ac:dyDescent="0.4">
      <c r="A111" s="25">
        <f t="shared" si="1"/>
        <v>110</v>
      </c>
      <c r="B111" s="28" t="s">
        <v>419</v>
      </c>
      <c r="D111" s="28" t="s">
        <v>420</v>
      </c>
      <c r="E111" s="25" t="s">
        <v>203</v>
      </c>
      <c r="I111" s="25" t="s">
        <v>383</v>
      </c>
      <c r="L111" s="25" t="s">
        <v>384</v>
      </c>
    </row>
    <row r="112" spans="1:14" x14ac:dyDescent="0.4">
      <c r="A112" s="25">
        <f t="shared" si="1"/>
        <v>111</v>
      </c>
      <c r="B112" s="28" t="s">
        <v>421</v>
      </c>
      <c r="D112" s="28" t="s">
        <v>422</v>
      </c>
      <c r="E112" s="25" t="s">
        <v>203</v>
      </c>
      <c r="I112" s="25" t="s">
        <v>383</v>
      </c>
      <c r="L112" s="25" t="s">
        <v>384</v>
      </c>
    </row>
    <row r="113" spans="1:14" x14ac:dyDescent="0.4">
      <c r="A113" s="25">
        <f t="shared" si="1"/>
        <v>112</v>
      </c>
      <c r="B113" s="28" t="s">
        <v>423</v>
      </c>
      <c r="D113" s="28" t="s">
        <v>424</v>
      </c>
      <c r="E113" s="25" t="s">
        <v>203</v>
      </c>
      <c r="I113" s="25" t="s">
        <v>383</v>
      </c>
      <c r="L113" s="25" t="s">
        <v>384</v>
      </c>
    </row>
    <row r="114" spans="1:14" x14ac:dyDescent="0.4">
      <c r="A114" s="25">
        <f t="shared" si="1"/>
        <v>113</v>
      </c>
      <c r="B114" s="28" t="s">
        <v>425</v>
      </c>
      <c r="D114" s="28" t="s">
        <v>426</v>
      </c>
      <c r="E114" s="25" t="s">
        <v>203</v>
      </c>
      <c r="I114" s="25" t="s">
        <v>383</v>
      </c>
      <c r="L114" s="25" t="s">
        <v>384</v>
      </c>
    </row>
    <row r="115" spans="1:14" x14ac:dyDescent="0.4">
      <c r="A115" s="25">
        <f t="shared" si="1"/>
        <v>114</v>
      </c>
      <c r="B115" s="28" t="s">
        <v>427</v>
      </c>
      <c r="D115" s="28" t="s">
        <v>428</v>
      </c>
      <c r="E115" s="25" t="s">
        <v>203</v>
      </c>
      <c r="I115" s="25" t="s">
        <v>383</v>
      </c>
      <c r="L115" s="25" t="s">
        <v>384</v>
      </c>
    </row>
    <row r="116" spans="1:14" x14ac:dyDescent="0.4">
      <c r="A116" s="25">
        <f t="shared" si="1"/>
        <v>115</v>
      </c>
      <c r="B116" s="28" t="s">
        <v>429</v>
      </c>
      <c r="D116" s="28" t="s">
        <v>430</v>
      </c>
      <c r="E116" s="25" t="s">
        <v>203</v>
      </c>
      <c r="I116" s="25" t="s">
        <v>383</v>
      </c>
      <c r="L116" s="25" t="s">
        <v>384</v>
      </c>
    </row>
    <row r="117" spans="1:14" x14ac:dyDescent="0.4">
      <c r="A117" s="25">
        <f t="shared" si="1"/>
        <v>116</v>
      </c>
      <c r="B117" s="28" t="s">
        <v>431</v>
      </c>
      <c r="D117" s="28" t="s">
        <v>432</v>
      </c>
      <c r="E117" s="25" t="s">
        <v>203</v>
      </c>
      <c r="I117" s="25" t="s">
        <v>383</v>
      </c>
      <c r="L117" s="25" t="s">
        <v>384</v>
      </c>
    </row>
    <row r="118" spans="1:14" x14ac:dyDescent="0.4">
      <c r="A118" s="25">
        <f t="shared" si="1"/>
        <v>117</v>
      </c>
      <c r="B118" s="28" t="s">
        <v>433</v>
      </c>
      <c r="D118" s="28" t="s">
        <v>434</v>
      </c>
      <c r="E118" s="25" t="s">
        <v>203</v>
      </c>
      <c r="I118" s="25" t="s">
        <v>383</v>
      </c>
      <c r="L118" s="25" t="s">
        <v>384</v>
      </c>
    </row>
    <row r="119" spans="1:14" x14ac:dyDescent="0.4">
      <c r="A119" s="25">
        <f t="shared" si="1"/>
        <v>118</v>
      </c>
      <c r="B119" s="28" t="s">
        <v>435</v>
      </c>
      <c r="D119" s="28" t="s">
        <v>436</v>
      </c>
      <c r="E119" s="25" t="s">
        <v>203</v>
      </c>
      <c r="I119" s="25" t="s">
        <v>383</v>
      </c>
      <c r="L119" s="25" t="s">
        <v>384</v>
      </c>
    </row>
    <row r="120" spans="1:14" x14ac:dyDescent="0.4">
      <c r="A120" s="25">
        <f t="shared" si="1"/>
        <v>119</v>
      </c>
      <c r="B120" s="28" t="s">
        <v>437</v>
      </c>
      <c r="D120" s="28" t="s">
        <v>438</v>
      </c>
      <c r="E120" s="25" t="s">
        <v>203</v>
      </c>
      <c r="I120" s="25" t="s">
        <v>383</v>
      </c>
      <c r="K120" s="25" t="s">
        <v>439</v>
      </c>
      <c r="L120" s="25" t="s">
        <v>384</v>
      </c>
      <c r="N120" s="25" t="s">
        <v>440</v>
      </c>
    </row>
    <row r="121" spans="1:14" x14ac:dyDescent="0.4">
      <c r="A121" s="25">
        <f t="shared" si="1"/>
        <v>120</v>
      </c>
      <c r="B121" s="28" t="s">
        <v>441</v>
      </c>
      <c r="D121" s="28" t="s">
        <v>442</v>
      </c>
      <c r="E121" s="25" t="s">
        <v>203</v>
      </c>
      <c r="I121" s="25" t="s">
        <v>383</v>
      </c>
      <c r="K121" s="25" t="s">
        <v>439</v>
      </c>
      <c r="L121" s="25" t="s">
        <v>384</v>
      </c>
      <c r="N121" s="25" t="s">
        <v>440</v>
      </c>
    </row>
    <row r="122" spans="1:14" x14ac:dyDescent="0.4">
      <c r="A122" s="25">
        <f t="shared" si="1"/>
        <v>121</v>
      </c>
      <c r="B122" s="28" t="s">
        <v>443</v>
      </c>
      <c r="D122" s="28" t="s">
        <v>444</v>
      </c>
      <c r="E122" s="25" t="s">
        <v>203</v>
      </c>
      <c r="I122" s="25" t="s">
        <v>383</v>
      </c>
      <c r="K122" s="25" t="s">
        <v>439</v>
      </c>
      <c r="L122" s="25" t="s">
        <v>384</v>
      </c>
      <c r="N122" s="25" t="s">
        <v>440</v>
      </c>
    </row>
    <row r="123" spans="1:14" x14ac:dyDescent="0.4">
      <c r="A123" s="25">
        <f t="shared" si="1"/>
        <v>122</v>
      </c>
      <c r="B123" s="28" t="s">
        <v>445</v>
      </c>
      <c r="D123" s="28" t="s">
        <v>446</v>
      </c>
      <c r="E123" s="25" t="s">
        <v>203</v>
      </c>
      <c r="I123" s="25" t="s">
        <v>383</v>
      </c>
      <c r="K123" s="25" t="s">
        <v>439</v>
      </c>
      <c r="L123" s="25" t="s">
        <v>384</v>
      </c>
      <c r="N123" s="25" t="s">
        <v>440</v>
      </c>
    </row>
    <row r="124" spans="1:14" x14ac:dyDescent="0.4">
      <c r="A124" s="25">
        <f t="shared" si="1"/>
        <v>123</v>
      </c>
      <c r="B124" s="28" t="s">
        <v>447</v>
      </c>
      <c r="D124" s="28" t="s">
        <v>448</v>
      </c>
      <c r="E124" s="25" t="s">
        <v>203</v>
      </c>
      <c r="I124" s="25" t="s">
        <v>383</v>
      </c>
      <c r="K124" s="25" t="s">
        <v>439</v>
      </c>
      <c r="L124" s="25" t="s">
        <v>384</v>
      </c>
      <c r="N124" s="25" t="s">
        <v>440</v>
      </c>
    </row>
    <row r="125" spans="1:14" x14ac:dyDescent="0.4">
      <c r="A125" s="25">
        <f t="shared" si="1"/>
        <v>124</v>
      </c>
      <c r="B125" s="28" t="s">
        <v>449</v>
      </c>
      <c r="D125" s="28" t="s">
        <v>450</v>
      </c>
      <c r="E125" s="25" t="s">
        <v>203</v>
      </c>
      <c r="I125" s="25" t="s">
        <v>383</v>
      </c>
      <c r="K125" s="25" t="s">
        <v>439</v>
      </c>
      <c r="L125" s="25" t="s">
        <v>384</v>
      </c>
      <c r="N125" s="25" t="s">
        <v>440</v>
      </c>
    </row>
    <row r="126" spans="1:14" x14ac:dyDescent="0.4">
      <c r="A126" s="25">
        <f t="shared" si="1"/>
        <v>125</v>
      </c>
      <c r="B126" s="28" t="s">
        <v>451</v>
      </c>
      <c r="D126" s="28" t="s">
        <v>452</v>
      </c>
      <c r="E126" s="25" t="s">
        <v>203</v>
      </c>
      <c r="I126" s="25" t="s">
        <v>383</v>
      </c>
      <c r="K126" s="25" t="s">
        <v>439</v>
      </c>
      <c r="L126" s="25" t="s">
        <v>384</v>
      </c>
      <c r="N126" s="25" t="s">
        <v>440</v>
      </c>
    </row>
    <row r="127" spans="1:14" x14ac:dyDescent="0.4">
      <c r="A127" s="25">
        <f t="shared" si="1"/>
        <v>126</v>
      </c>
      <c r="B127" s="28" t="s">
        <v>453</v>
      </c>
      <c r="D127" s="28" t="s">
        <v>454</v>
      </c>
      <c r="E127" s="25" t="s">
        <v>203</v>
      </c>
      <c r="I127" s="25" t="s">
        <v>383</v>
      </c>
      <c r="K127" s="25" t="s">
        <v>439</v>
      </c>
      <c r="L127" s="25" t="s">
        <v>384</v>
      </c>
      <c r="N127" s="25" t="s">
        <v>440</v>
      </c>
    </row>
    <row r="128" spans="1:14" x14ac:dyDescent="0.4">
      <c r="A128" s="25">
        <f t="shared" si="1"/>
        <v>127</v>
      </c>
      <c r="B128" s="28" t="s">
        <v>455</v>
      </c>
      <c r="D128" s="28" t="s">
        <v>456</v>
      </c>
      <c r="E128" s="25" t="s">
        <v>203</v>
      </c>
      <c r="I128" s="25" t="s">
        <v>383</v>
      </c>
      <c r="K128" s="25" t="s">
        <v>439</v>
      </c>
      <c r="L128" s="25" t="s">
        <v>384</v>
      </c>
      <c r="N128" s="25" t="s">
        <v>440</v>
      </c>
    </row>
    <row r="129" spans="1:14" x14ac:dyDescent="0.4">
      <c r="A129" s="25">
        <f t="shared" si="1"/>
        <v>128</v>
      </c>
      <c r="B129" s="28" t="s">
        <v>457</v>
      </c>
      <c r="D129" s="28" t="s">
        <v>458</v>
      </c>
      <c r="E129" s="25" t="s">
        <v>203</v>
      </c>
      <c r="I129" s="25" t="s">
        <v>383</v>
      </c>
      <c r="K129" s="25" t="s">
        <v>439</v>
      </c>
      <c r="L129" s="25" t="s">
        <v>384</v>
      </c>
      <c r="N129" s="25" t="s">
        <v>440</v>
      </c>
    </row>
    <row r="130" spans="1:14" x14ac:dyDescent="0.4">
      <c r="A130" s="25">
        <f t="shared" ref="A130:A193" si="2">ROW()-1</f>
        <v>129</v>
      </c>
      <c r="B130" s="28" t="s">
        <v>459</v>
      </c>
      <c r="D130" s="28" t="s">
        <v>460</v>
      </c>
      <c r="E130" s="25" t="s">
        <v>203</v>
      </c>
      <c r="I130" s="25" t="s">
        <v>383</v>
      </c>
      <c r="K130" s="25" t="s">
        <v>439</v>
      </c>
      <c r="L130" s="25" t="s">
        <v>384</v>
      </c>
      <c r="N130" s="25" t="s">
        <v>440</v>
      </c>
    </row>
    <row r="131" spans="1:14" x14ac:dyDescent="0.4">
      <c r="A131" s="25">
        <f t="shared" si="2"/>
        <v>130</v>
      </c>
      <c r="B131" s="28" t="s">
        <v>461</v>
      </c>
      <c r="D131" s="28" t="s">
        <v>462</v>
      </c>
      <c r="E131" s="25" t="s">
        <v>203</v>
      </c>
      <c r="I131" s="25" t="s">
        <v>383</v>
      </c>
      <c r="K131" s="25" t="s">
        <v>439</v>
      </c>
      <c r="L131" s="25" t="s">
        <v>384</v>
      </c>
      <c r="N131" s="25" t="s">
        <v>440</v>
      </c>
    </row>
    <row r="132" spans="1:14" x14ac:dyDescent="0.4">
      <c r="A132" s="25">
        <f t="shared" si="2"/>
        <v>131</v>
      </c>
      <c r="B132" s="28" t="s">
        <v>463</v>
      </c>
      <c r="D132" s="28" t="s">
        <v>464</v>
      </c>
      <c r="E132" s="25" t="s">
        <v>203</v>
      </c>
      <c r="F132" s="25" t="s">
        <v>465</v>
      </c>
      <c r="I132" s="25" t="s">
        <v>383</v>
      </c>
      <c r="J132" s="25">
        <v>1</v>
      </c>
      <c r="K132" s="25" t="s">
        <v>439</v>
      </c>
      <c r="L132" s="25" t="s">
        <v>384</v>
      </c>
      <c r="N132" s="25" t="s">
        <v>440</v>
      </c>
    </row>
    <row r="133" spans="1:14" x14ac:dyDescent="0.4">
      <c r="A133" s="25">
        <f t="shared" si="2"/>
        <v>132</v>
      </c>
      <c r="B133" s="28" t="s">
        <v>466</v>
      </c>
      <c r="D133" s="28" t="s">
        <v>467</v>
      </c>
      <c r="E133" s="25" t="s">
        <v>203</v>
      </c>
      <c r="G133" s="25" t="s">
        <v>465</v>
      </c>
      <c r="I133" s="25" t="s">
        <v>383</v>
      </c>
      <c r="J133" s="25">
        <v>2</v>
      </c>
      <c r="K133" s="25" t="s">
        <v>439</v>
      </c>
      <c r="L133" s="25" t="s">
        <v>384</v>
      </c>
      <c r="N133" s="25" t="s">
        <v>440</v>
      </c>
    </row>
    <row r="134" spans="1:14" x14ac:dyDescent="0.4">
      <c r="A134" s="25">
        <f t="shared" si="2"/>
        <v>133</v>
      </c>
      <c r="B134" s="28" t="s">
        <v>468</v>
      </c>
      <c r="D134" s="28" t="s">
        <v>469</v>
      </c>
      <c r="E134" s="25" t="s">
        <v>203</v>
      </c>
      <c r="I134" s="25" t="s">
        <v>383</v>
      </c>
      <c r="K134" s="25" t="s">
        <v>439</v>
      </c>
      <c r="L134" s="25" t="s">
        <v>384</v>
      </c>
      <c r="N134" s="25" t="s">
        <v>440</v>
      </c>
    </row>
    <row r="135" spans="1:14" x14ac:dyDescent="0.4">
      <c r="A135" s="25">
        <f t="shared" si="2"/>
        <v>134</v>
      </c>
      <c r="B135" s="28" t="s">
        <v>470</v>
      </c>
      <c r="D135" s="28" t="s">
        <v>471</v>
      </c>
      <c r="E135" s="25" t="s">
        <v>203</v>
      </c>
      <c r="I135" s="25" t="s">
        <v>383</v>
      </c>
      <c r="K135" s="25" t="s">
        <v>439</v>
      </c>
      <c r="L135" s="25" t="s">
        <v>384</v>
      </c>
      <c r="N135" s="25" t="s">
        <v>440</v>
      </c>
    </row>
    <row r="136" spans="1:14" x14ac:dyDescent="0.4">
      <c r="A136" s="25">
        <f t="shared" si="2"/>
        <v>135</v>
      </c>
      <c r="B136" s="28" t="s">
        <v>472</v>
      </c>
      <c r="D136" s="28" t="s">
        <v>473</v>
      </c>
      <c r="E136" s="25" t="s">
        <v>203</v>
      </c>
      <c r="F136" s="25" t="s">
        <v>474</v>
      </c>
      <c r="I136" s="25" t="s">
        <v>383</v>
      </c>
      <c r="J136" s="25">
        <v>1</v>
      </c>
      <c r="L136" s="25" t="s">
        <v>384</v>
      </c>
      <c r="N136" s="25" t="s">
        <v>475</v>
      </c>
    </row>
    <row r="137" spans="1:14" x14ac:dyDescent="0.4">
      <c r="A137" s="25">
        <f t="shared" si="2"/>
        <v>136</v>
      </c>
      <c r="B137" s="28" t="s">
        <v>476</v>
      </c>
      <c r="D137" s="28" t="s">
        <v>477</v>
      </c>
      <c r="E137" s="25" t="s">
        <v>203</v>
      </c>
      <c r="G137" s="25" t="s">
        <v>474</v>
      </c>
      <c r="I137" s="25" t="s">
        <v>383</v>
      </c>
      <c r="J137" s="25">
        <v>2</v>
      </c>
      <c r="L137" s="25" t="s">
        <v>384</v>
      </c>
      <c r="N137" s="25" t="s">
        <v>475</v>
      </c>
    </row>
    <row r="138" spans="1:14" ht="75" x14ac:dyDescent="0.4">
      <c r="A138" s="25">
        <f t="shared" si="2"/>
        <v>137</v>
      </c>
      <c r="B138" s="28" t="s">
        <v>478</v>
      </c>
      <c r="D138" s="28" t="s">
        <v>479</v>
      </c>
      <c r="E138" s="25" t="s">
        <v>480</v>
      </c>
      <c r="I138" s="25" t="s">
        <v>383</v>
      </c>
      <c r="L138" s="25" t="s">
        <v>384</v>
      </c>
      <c r="N138" s="25" t="s">
        <v>481</v>
      </c>
    </row>
    <row r="139" spans="1:14" ht="56.25" x14ac:dyDescent="0.4">
      <c r="A139" s="25">
        <f t="shared" si="2"/>
        <v>138</v>
      </c>
      <c r="B139" s="28" t="s">
        <v>482</v>
      </c>
      <c r="D139" s="28" t="s">
        <v>483</v>
      </c>
      <c r="E139" s="25" t="s">
        <v>484</v>
      </c>
      <c r="I139" s="25" t="s">
        <v>383</v>
      </c>
      <c r="L139" s="25" t="s">
        <v>384</v>
      </c>
      <c r="N139" s="25" t="s">
        <v>481</v>
      </c>
    </row>
    <row r="140" spans="1:14" ht="37.5" x14ac:dyDescent="0.4">
      <c r="A140" s="25">
        <f t="shared" si="2"/>
        <v>139</v>
      </c>
      <c r="B140" s="28" t="s">
        <v>485</v>
      </c>
      <c r="D140" s="28" t="s">
        <v>486</v>
      </c>
      <c r="E140" s="25" t="s">
        <v>487</v>
      </c>
      <c r="I140" s="25" t="s">
        <v>383</v>
      </c>
      <c r="L140" s="25" t="s">
        <v>384</v>
      </c>
      <c r="N140" s="25" t="s">
        <v>481</v>
      </c>
    </row>
    <row r="141" spans="1:14" ht="75" x14ac:dyDescent="0.4">
      <c r="A141" s="25">
        <f t="shared" si="2"/>
        <v>140</v>
      </c>
      <c r="B141" s="28" t="s">
        <v>488</v>
      </c>
      <c r="D141" s="28" t="s">
        <v>489</v>
      </c>
      <c r="E141" s="25" t="s">
        <v>490</v>
      </c>
      <c r="I141" s="25" t="s">
        <v>383</v>
      </c>
      <c r="L141" s="25" t="s">
        <v>384</v>
      </c>
      <c r="N141" s="25" t="s">
        <v>481</v>
      </c>
    </row>
    <row r="142" spans="1:14" ht="75" x14ac:dyDescent="0.4">
      <c r="A142" s="25">
        <f t="shared" si="2"/>
        <v>141</v>
      </c>
      <c r="B142" s="28" t="s">
        <v>491</v>
      </c>
      <c r="D142" s="28" t="s">
        <v>492</v>
      </c>
      <c r="E142" s="25" t="s">
        <v>493</v>
      </c>
      <c r="I142" s="25" t="s">
        <v>383</v>
      </c>
      <c r="L142" s="25" t="s">
        <v>384</v>
      </c>
      <c r="N142" s="25" t="s">
        <v>481</v>
      </c>
    </row>
    <row r="143" spans="1:14" ht="300" x14ac:dyDescent="0.4">
      <c r="A143" s="25">
        <f t="shared" si="2"/>
        <v>142</v>
      </c>
      <c r="B143" s="28" t="s">
        <v>494</v>
      </c>
      <c r="D143" s="28" t="s">
        <v>495</v>
      </c>
      <c r="E143" s="25" t="s">
        <v>496</v>
      </c>
      <c r="I143" s="25" t="s">
        <v>383</v>
      </c>
      <c r="L143" s="25" t="s">
        <v>384</v>
      </c>
      <c r="N143" s="25" t="s">
        <v>481</v>
      </c>
    </row>
    <row r="144" spans="1:14" x14ac:dyDescent="0.4">
      <c r="A144" s="25">
        <f t="shared" si="2"/>
        <v>143</v>
      </c>
      <c r="B144" s="28" t="s">
        <v>497</v>
      </c>
      <c r="D144" s="28" t="s">
        <v>498</v>
      </c>
      <c r="E144" s="25" t="s">
        <v>203</v>
      </c>
      <c r="I144" s="25" t="s">
        <v>383</v>
      </c>
      <c r="K144" s="25" t="s">
        <v>439</v>
      </c>
      <c r="L144" s="25" t="s">
        <v>384</v>
      </c>
      <c r="N144" s="25" t="s">
        <v>440</v>
      </c>
    </row>
    <row r="145" spans="1:14" x14ac:dyDescent="0.4">
      <c r="A145" s="25">
        <f t="shared" si="2"/>
        <v>144</v>
      </c>
      <c r="B145" s="28" t="s">
        <v>499</v>
      </c>
      <c r="D145" s="28" t="s">
        <v>500</v>
      </c>
      <c r="E145" s="25" t="s">
        <v>203</v>
      </c>
      <c r="I145" s="25" t="s">
        <v>383</v>
      </c>
      <c r="K145" s="25" t="s">
        <v>439</v>
      </c>
      <c r="L145" s="25" t="s">
        <v>384</v>
      </c>
      <c r="N145" s="25" t="s">
        <v>440</v>
      </c>
    </row>
    <row r="146" spans="1:14" x14ac:dyDescent="0.4">
      <c r="A146" s="25">
        <f t="shared" si="2"/>
        <v>145</v>
      </c>
      <c r="B146" s="28" t="s">
        <v>501</v>
      </c>
      <c r="D146" s="28" t="s">
        <v>502</v>
      </c>
      <c r="E146" s="25" t="s">
        <v>203</v>
      </c>
      <c r="I146" s="25" t="s">
        <v>383</v>
      </c>
      <c r="K146" s="25" t="s">
        <v>439</v>
      </c>
      <c r="L146" s="25" t="s">
        <v>384</v>
      </c>
      <c r="N146" s="25" t="s">
        <v>440</v>
      </c>
    </row>
    <row r="147" spans="1:14" x14ac:dyDescent="0.4">
      <c r="A147" s="25">
        <f t="shared" si="2"/>
        <v>146</v>
      </c>
      <c r="B147" s="28" t="s">
        <v>503</v>
      </c>
      <c r="D147" s="28" t="s">
        <v>504</v>
      </c>
      <c r="E147" s="25" t="s">
        <v>203</v>
      </c>
      <c r="I147" s="25" t="s">
        <v>383</v>
      </c>
      <c r="K147" s="25" t="s">
        <v>439</v>
      </c>
      <c r="L147" s="25" t="s">
        <v>384</v>
      </c>
      <c r="N147" s="25" t="s">
        <v>505</v>
      </c>
    </row>
    <row r="148" spans="1:14" x14ac:dyDescent="0.4">
      <c r="A148" s="25">
        <f t="shared" si="2"/>
        <v>147</v>
      </c>
      <c r="B148" s="28" t="s">
        <v>506</v>
      </c>
      <c r="D148" s="28" t="s">
        <v>507</v>
      </c>
      <c r="E148" s="25" t="s">
        <v>203</v>
      </c>
      <c r="F148" s="25" t="s">
        <v>508</v>
      </c>
      <c r="I148" s="25" t="s">
        <v>509</v>
      </c>
    </row>
    <row r="149" spans="1:14" x14ac:dyDescent="0.4">
      <c r="A149" s="25">
        <f t="shared" si="2"/>
        <v>148</v>
      </c>
      <c r="B149" s="28" t="s">
        <v>510</v>
      </c>
      <c r="D149" s="28" t="s">
        <v>511</v>
      </c>
      <c r="E149" s="25" t="s">
        <v>203</v>
      </c>
      <c r="G149" s="25" t="s">
        <v>508</v>
      </c>
      <c r="I149" s="25" t="s">
        <v>509</v>
      </c>
    </row>
    <row r="150" spans="1:14" x14ac:dyDescent="0.4">
      <c r="A150" s="25">
        <f t="shared" si="2"/>
        <v>149</v>
      </c>
      <c r="B150" s="28" t="s">
        <v>512</v>
      </c>
      <c r="D150" s="28" t="s">
        <v>513</v>
      </c>
      <c r="E150" s="25" t="s">
        <v>203</v>
      </c>
      <c r="I150" s="25" t="s">
        <v>509</v>
      </c>
    </row>
    <row r="151" spans="1:14" x14ac:dyDescent="0.4">
      <c r="A151" s="25">
        <f t="shared" si="2"/>
        <v>150</v>
      </c>
      <c r="B151" s="28" t="s">
        <v>514</v>
      </c>
      <c r="D151" s="28" t="s">
        <v>515</v>
      </c>
      <c r="E151" s="25" t="s">
        <v>203</v>
      </c>
      <c r="I151" s="25" t="s">
        <v>509</v>
      </c>
    </row>
    <row r="152" spans="1:14" x14ac:dyDescent="0.4">
      <c r="A152" s="25">
        <f t="shared" si="2"/>
        <v>151</v>
      </c>
      <c r="B152" s="28" t="s">
        <v>516</v>
      </c>
      <c r="D152" s="28" t="s">
        <v>517</v>
      </c>
      <c r="F152" s="25" t="s">
        <v>518</v>
      </c>
      <c r="I152" s="25" t="s">
        <v>519</v>
      </c>
    </row>
    <row r="153" spans="1:14" x14ac:dyDescent="0.4">
      <c r="A153" s="25">
        <f t="shared" si="2"/>
        <v>152</v>
      </c>
      <c r="B153" s="28" t="s">
        <v>520</v>
      </c>
      <c r="D153" s="28" t="s">
        <v>521</v>
      </c>
      <c r="G153" s="25" t="s">
        <v>518</v>
      </c>
      <c r="I153" s="25" t="s">
        <v>519</v>
      </c>
    </row>
    <row r="154" spans="1:14" x14ac:dyDescent="0.4">
      <c r="A154" s="25">
        <f t="shared" si="2"/>
        <v>153</v>
      </c>
      <c r="B154" s="28" t="s">
        <v>522</v>
      </c>
      <c r="D154" s="28" t="s">
        <v>523</v>
      </c>
      <c r="G154" s="25" t="s">
        <v>518</v>
      </c>
      <c r="I154" s="25" t="s">
        <v>519</v>
      </c>
    </row>
    <row r="155" spans="1:14" x14ac:dyDescent="0.4">
      <c r="A155" s="25">
        <f t="shared" si="2"/>
        <v>154</v>
      </c>
      <c r="B155" s="28" t="s">
        <v>524</v>
      </c>
      <c r="D155" s="28" t="s">
        <v>525</v>
      </c>
      <c r="G155" s="25" t="s">
        <v>518</v>
      </c>
      <c r="I155" s="25" t="s">
        <v>519</v>
      </c>
    </row>
    <row r="156" spans="1:14" x14ac:dyDescent="0.4">
      <c r="A156" s="25">
        <f t="shared" si="2"/>
        <v>155</v>
      </c>
      <c r="B156" s="28" t="s">
        <v>526</v>
      </c>
      <c r="D156" s="28" t="s">
        <v>527</v>
      </c>
      <c r="F156" s="25" t="s">
        <v>528</v>
      </c>
      <c r="I156" s="25" t="s">
        <v>519</v>
      </c>
    </row>
    <row r="157" spans="1:14" x14ac:dyDescent="0.4">
      <c r="A157" s="25">
        <f t="shared" si="2"/>
        <v>156</v>
      </c>
      <c r="B157" s="28" t="s">
        <v>529</v>
      </c>
      <c r="D157" s="28" t="s">
        <v>530</v>
      </c>
      <c r="G157" s="25" t="s">
        <v>528</v>
      </c>
      <c r="I157" s="25" t="s">
        <v>519</v>
      </c>
    </row>
    <row r="158" spans="1:14" x14ac:dyDescent="0.4">
      <c r="A158" s="25">
        <f t="shared" si="2"/>
        <v>157</v>
      </c>
      <c r="B158" s="28" t="s">
        <v>531</v>
      </c>
      <c r="D158" s="28" t="s">
        <v>532</v>
      </c>
      <c r="I158" s="25" t="s">
        <v>519</v>
      </c>
      <c r="K158" s="25" t="s">
        <v>533</v>
      </c>
    </row>
    <row r="159" spans="1:14" x14ac:dyDescent="0.4">
      <c r="A159" s="25">
        <f t="shared" si="2"/>
        <v>158</v>
      </c>
      <c r="B159" s="28" t="s">
        <v>534</v>
      </c>
      <c r="D159" s="28" t="s">
        <v>535</v>
      </c>
      <c r="F159" s="25" t="s">
        <v>536</v>
      </c>
      <c r="I159" s="25" t="s">
        <v>519</v>
      </c>
    </row>
    <row r="160" spans="1:14" ht="112.5" x14ac:dyDescent="0.4">
      <c r="A160" s="25">
        <f t="shared" si="2"/>
        <v>159</v>
      </c>
      <c r="B160" s="28" t="s">
        <v>537</v>
      </c>
      <c r="D160" s="28" t="s">
        <v>538</v>
      </c>
      <c r="E160" s="25" t="s">
        <v>539</v>
      </c>
      <c r="G160" s="25" t="s">
        <v>536</v>
      </c>
      <c r="I160" s="25" t="s">
        <v>519</v>
      </c>
    </row>
    <row r="161" spans="1:12" ht="112.5" x14ac:dyDescent="0.4">
      <c r="A161" s="25">
        <f t="shared" si="2"/>
        <v>160</v>
      </c>
      <c r="B161" s="28" t="s">
        <v>540</v>
      </c>
      <c r="D161" s="28" t="s">
        <v>541</v>
      </c>
      <c r="E161" s="25" t="s">
        <v>542</v>
      </c>
      <c r="G161" s="25" t="s">
        <v>536</v>
      </c>
      <c r="I161" s="25" t="s">
        <v>519</v>
      </c>
    </row>
    <row r="162" spans="1:12" x14ac:dyDescent="0.4">
      <c r="A162" s="25">
        <f t="shared" si="2"/>
        <v>161</v>
      </c>
      <c r="B162" s="28" t="s">
        <v>543</v>
      </c>
      <c r="D162" s="28" t="s">
        <v>544</v>
      </c>
      <c r="G162" s="25" t="s">
        <v>536</v>
      </c>
      <c r="I162" s="25" t="s">
        <v>519</v>
      </c>
    </row>
    <row r="163" spans="1:12" x14ac:dyDescent="0.4">
      <c r="A163" s="25">
        <f t="shared" si="2"/>
        <v>162</v>
      </c>
      <c r="B163" s="28" t="s">
        <v>545</v>
      </c>
      <c r="D163" s="28" t="s">
        <v>546</v>
      </c>
      <c r="I163" s="25" t="s">
        <v>547</v>
      </c>
      <c r="L163" s="25" t="s">
        <v>548</v>
      </c>
    </row>
    <row r="164" spans="1:12" x14ac:dyDescent="0.4">
      <c r="A164" s="25">
        <f t="shared" si="2"/>
        <v>163</v>
      </c>
      <c r="B164" s="28" t="s">
        <v>549</v>
      </c>
      <c r="D164" s="28" t="s">
        <v>550</v>
      </c>
      <c r="I164" s="25" t="s">
        <v>547</v>
      </c>
      <c r="K164" s="25" t="s">
        <v>185</v>
      </c>
      <c r="L164" s="25" t="s">
        <v>548</v>
      </c>
    </row>
    <row r="165" spans="1:12" ht="93.75" x14ac:dyDescent="0.4">
      <c r="A165" s="25">
        <f t="shared" si="2"/>
        <v>164</v>
      </c>
      <c r="B165" s="28" t="s">
        <v>551</v>
      </c>
      <c r="E165" s="25" t="s">
        <v>552</v>
      </c>
      <c r="I165" s="25" t="s">
        <v>547</v>
      </c>
      <c r="K165" s="25" t="s">
        <v>185</v>
      </c>
      <c r="L165" s="25" t="s">
        <v>548</v>
      </c>
    </row>
    <row r="166" spans="1:12" x14ac:dyDescent="0.4">
      <c r="A166" s="25">
        <f t="shared" si="2"/>
        <v>165</v>
      </c>
      <c r="B166" s="28" t="s">
        <v>553</v>
      </c>
      <c r="D166" s="28" t="s">
        <v>554</v>
      </c>
      <c r="I166" s="25" t="s">
        <v>547</v>
      </c>
      <c r="K166" s="25" t="s">
        <v>185</v>
      </c>
      <c r="L166" s="25" t="s">
        <v>548</v>
      </c>
    </row>
    <row r="167" spans="1:12" x14ac:dyDescent="0.4">
      <c r="A167" s="25">
        <f t="shared" si="2"/>
        <v>166</v>
      </c>
      <c r="B167" s="28" t="s">
        <v>555</v>
      </c>
      <c r="D167" s="28" t="s">
        <v>556</v>
      </c>
      <c r="I167" s="25" t="s">
        <v>547</v>
      </c>
      <c r="K167" s="25" t="s">
        <v>185</v>
      </c>
      <c r="L167" s="25" t="s">
        <v>548</v>
      </c>
    </row>
    <row r="168" spans="1:12" x14ac:dyDescent="0.4">
      <c r="A168" s="25">
        <f t="shared" si="2"/>
        <v>167</v>
      </c>
      <c r="B168" s="28" t="s">
        <v>557</v>
      </c>
      <c r="D168" s="28" t="s">
        <v>558</v>
      </c>
      <c r="I168" s="25" t="s">
        <v>547</v>
      </c>
      <c r="K168" s="25" t="s">
        <v>185</v>
      </c>
      <c r="L168" s="25" t="s">
        <v>548</v>
      </c>
    </row>
    <row r="169" spans="1:12" ht="131.25" x14ac:dyDescent="0.4">
      <c r="A169" s="25">
        <f t="shared" si="2"/>
        <v>168</v>
      </c>
      <c r="B169" s="28" t="s">
        <v>559</v>
      </c>
      <c r="E169" s="25" t="s">
        <v>560</v>
      </c>
      <c r="I169" s="25" t="s">
        <v>547</v>
      </c>
      <c r="K169" s="25" t="s">
        <v>185</v>
      </c>
      <c r="L169" s="25" t="s">
        <v>548</v>
      </c>
    </row>
    <row r="170" spans="1:12" x14ac:dyDescent="0.4">
      <c r="A170" s="25">
        <f t="shared" si="2"/>
        <v>169</v>
      </c>
      <c r="B170" s="28" t="s">
        <v>561</v>
      </c>
      <c r="D170" s="28" t="s">
        <v>562</v>
      </c>
      <c r="I170" s="25" t="s">
        <v>547</v>
      </c>
      <c r="K170" s="25" t="s">
        <v>185</v>
      </c>
      <c r="L170" s="25" t="s">
        <v>548</v>
      </c>
    </row>
    <row r="171" spans="1:12" x14ac:dyDescent="0.4">
      <c r="A171" s="25">
        <f t="shared" si="2"/>
        <v>170</v>
      </c>
      <c r="B171" s="28" t="s">
        <v>563</v>
      </c>
      <c r="D171" s="28" t="s">
        <v>564</v>
      </c>
      <c r="I171" s="25" t="s">
        <v>547</v>
      </c>
      <c r="K171" s="25" t="s">
        <v>185</v>
      </c>
      <c r="L171" s="25" t="s">
        <v>548</v>
      </c>
    </row>
    <row r="172" spans="1:12" x14ac:dyDescent="0.4">
      <c r="A172" s="25">
        <f t="shared" si="2"/>
        <v>171</v>
      </c>
      <c r="B172" s="28" t="s">
        <v>565</v>
      </c>
      <c r="D172" s="28" t="s">
        <v>566</v>
      </c>
      <c r="I172" s="25" t="s">
        <v>547</v>
      </c>
      <c r="K172" s="25" t="s">
        <v>185</v>
      </c>
      <c r="L172" s="25" t="s">
        <v>548</v>
      </c>
    </row>
    <row r="173" spans="1:12" x14ac:dyDescent="0.4">
      <c r="A173" s="25">
        <f t="shared" si="2"/>
        <v>172</v>
      </c>
      <c r="B173" s="28" t="s">
        <v>567</v>
      </c>
      <c r="D173" s="28" t="s">
        <v>568</v>
      </c>
      <c r="I173" s="25" t="s">
        <v>547</v>
      </c>
      <c r="K173" s="25" t="s">
        <v>185</v>
      </c>
      <c r="L173" s="25" t="s">
        <v>548</v>
      </c>
    </row>
    <row r="174" spans="1:12" x14ac:dyDescent="0.4">
      <c r="A174" s="25">
        <f t="shared" si="2"/>
        <v>173</v>
      </c>
      <c r="B174" s="28" t="s">
        <v>569</v>
      </c>
      <c r="D174" s="28" t="s">
        <v>570</v>
      </c>
      <c r="I174" s="25" t="s">
        <v>547</v>
      </c>
      <c r="K174" s="25" t="s">
        <v>185</v>
      </c>
      <c r="L174" s="25" t="s">
        <v>548</v>
      </c>
    </row>
    <row r="175" spans="1:12" x14ac:dyDescent="0.4">
      <c r="A175" s="25">
        <f t="shared" si="2"/>
        <v>174</v>
      </c>
      <c r="B175" s="28" t="s">
        <v>571</v>
      </c>
      <c r="D175" s="28" t="s">
        <v>572</v>
      </c>
      <c r="I175" s="25" t="s">
        <v>547</v>
      </c>
      <c r="K175" s="25" t="s">
        <v>185</v>
      </c>
      <c r="L175" s="25" t="s">
        <v>548</v>
      </c>
    </row>
    <row r="176" spans="1:12" x14ac:dyDescent="0.4">
      <c r="A176" s="25">
        <f t="shared" si="2"/>
        <v>175</v>
      </c>
      <c r="B176" s="28" t="s">
        <v>573</v>
      </c>
      <c r="D176" s="28" t="s">
        <v>574</v>
      </c>
      <c r="I176" s="25" t="s">
        <v>547</v>
      </c>
      <c r="K176" s="25" t="s">
        <v>185</v>
      </c>
      <c r="L176" s="25" t="s">
        <v>548</v>
      </c>
    </row>
    <row r="177" spans="1:12" x14ac:dyDescent="0.4">
      <c r="A177" s="25">
        <f t="shared" si="2"/>
        <v>176</v>
      </c>
      <c r="B177" s="28" t="s">
        <v>575</v>
      </c>
      <c r="D177" s="28" t="s">
        <v>576</v>
      </c>
      <c r="I177" s="25" t="s">
        <v>547</v>
      </c>
      <c r="K177" s="25" t="s">
        <v>185</v>
      </c>
      <c r="L177" s="25" t="s">
        <v>548</v>
      </c>
    </row>
    <row r="178" spans="1:12" x14ac:dyDescent="0.4">
      <c r="A178" s="25">
        <f t="shared" si="2"/>
        <v>177</v>
      </c>
      <c r="B178" s="28" t="s">
        <v>577</v>
      </c>
      <c r="D178" s="28" t="s">
        <v>578</v>
      </c>
      <c r="I178" s="25" t="s">
        <v>547</v>
      </c>
      <c r="K178" s="25" t="s">
        <v>185</v>
      </c>
      <c r="L178" s="25" t="s">
        <v>548</v>
      </c>
    </row>
    <row r="179" spans="1:12" x14ac:dyDescent="0.4">
      <c r="A179" s="25">
        <f t="shared" si="2"/>
        <v>178</v>
      </c>
      <c r="B179" s="28" t="s">
        <v>579</v>
      </c>
      <c r="D179" s="28" t="s">
        <v>580</v>
      </c>
      <c r="I179" s="25" t="s">
        <v>547</v>
      </c>
      <c r="K179" s="25" t="s">
        <v>185</v>
      </c>
      <c r="L179" s="25" t="s">
        <v>548</v>
      </c>
    </row>
    <row r="180" spans="1:12" x14ac:dyDescent="0.4">
      <c r="A180" s="25">
        <f t="shared" si="2"/>
        <v>179</v>
      </c>
      <c r="B180" s="28" t="s">
        <v>581</v>
      </c>
      <c r="D180" s="28" t="s">
        <v>582</v>
      </c>
      <c r="I180" s="25" t="s">
        <v>547</v>
      </c>
      <c r="K180" s="25" t="s">
        <v>185</v>
      </c>
      <c r="L180" s="25" t="s">
        <v>548</v>
      </c>
    </row>
    <row r="181" spans="1:12" x14ac:dyDescent="0.4">
      <c r="A181" s="25">
        <f t="shared" si="2"/>
        <v>180</v>
      </c>
      <c r="B181" s="28" t="s">
        <v>583</v>
      </c>
      <c r="D181" s="28" t="s">
        <v>584</v>
      </c>
      <c r="I181" s="25" t="s">
        <v>547</v>
      </c>
      <c r="K181" s="25" t="s">
        <v>185</v>
      </c>
      <c r="L181" s="25" t="s">
        <v>548</v>
      </c>
    </row>
    <row r="182" spans="1:12" x14ac:dyDescent="0.4">
      <c r="A182" s="25">
        <f t="shared" si="2"/>
        <v>181</v>
      </c>
      <c r="B182" s="28" t="s">
        <v>585</v>
      </c>
      <c r="D182" s="28" t="s">
        <v>586</v>
      </c>
      <c r="I182" s="25" t="s">
        <v>547</v>
      </c>
      <c r="K182" s="25" t="s">
        <v>185</v>
      </c>
      <c r="L182" s="25" t="s">
        <v>548</v>
      </c>
    </row>
    <row r="183" spans="1:12" x14ac:dyDescent="0.4">
      <c r="A183" s="25">
        <f t="shared" si="2"/>
        <v>182</v>
      </c>
      <c r="B183" s="28" t="s">
        <v>587</v>
      </c>
      <c r="D183" s="28" t="s">
        <v>588</v>
      </c>
      <c r="I183" s="25" t="s">
        <v>547</v>
      </c>
      <c r="K183" s="25" t="s">
        <v>589</v>
      </c>
      <c r="L183" s="25" t="s">
        <v>548</v>
      </c>
    </row>
    <row r="184" spans="1:12" x14ac:dyDescent="0.4">
      <c r="A184" s="25">
        <f t="shared" si="2"/>
        <v>183</v>
      </c>
      <c r="B184" s="28" t="s">
        <v>590</v>
      </c>
      <c r="D184" s="28" t="s">
        <v>591</v>
      </c>
      <c r="I184" s="25" t="s">
        <v>547</v>
      </c>
      <c r="K184" s="25" t="s">
        <v>589</v>
      </c>
      <c r="L184" s="25" t="s">
        <v>548</v>
      </c>
    </row>
    <row r="185" spans="1:12" x14ac:dyDescent="0.4">
      <c r="A185" s="25">
        <f t="shared" si="2"/>
        <v>184</v>
      </c>
      <c r="B185" s="28" t="s">
        <v>592</v>
      </c>
      <c r="D185" s="28" t="s">
        <v>593</v>
      </c>
      <c r="I185" s="25" t="s">
        <v>547</v>
      </c>
      <c r="K185" s="25" t="s">
        <v>589</v>
      </c>
      <c r="L185" s="25" t="s">
        <v>548</v>
      </c>
    </row>
    <row r="186" spans="1:12" x14ac:dyDescent="0.4">
      <c r="A186" s="25">
        <f t="shared" si="2"/>
        <v>185</v>
      </c>
      <c r="B186" s="28" t="s">
        <v>594</v>
      </c>
      <c r="D186" s="28" t="s">
        <v>595</v>
      </c>
      <c r="I186" s="25" t="s">
        <v>547</v>
      </c>
      <c r="K186" s="25" t="s">
        <v>589</v>
      </c>
      <c r="L186" s="25" t="s">
        <v>548</v>
      </c>
    </row>
    <row r="187" spans="1:12" x14ac:dyDescent="0.4">
      <c r="A187" s="25">
        <f t="shared" si="2"/>
        <v>186</v>
      </c>
      <c r="B187" s="28" t="s">
        <v>596</v>
      </c>
      <c r="D187" s="28" t="s">
        <v>597</v>
      </c>
      <c r="I187" s="25" t="s">
        <v>547</v>
      </c>
      <c r="K187" s="25" t="s">
        <v>589</v>
      </c>
      <c r="L187" s="25" t="s">
        <v>548</v>
      </c>
    </row>
    <row r="188" spans="1:12" x14ac:dyDescent="0.4">
      <c r="A188" s="25">
        <f t="shared" si="2"/>
        <v>187</v>
      </c>
      <c r="B188" s="28" t="s">
        <v>598</v>
      </c>
      <c r="D188" s="28" t="s">
        <v>599</v>
      </c>
      <c r="I188" s="25" t="s">
        <v>547</v>
      </c>
      <c r="K188" s="25" t="s">
        <v>589</v>
      </c>
      <c r="L188" s="25" t="s">
        <v>548</v>
      </c>
    </row>
    <row r="189" spans="1:12" x14ac:dyDescent="0.4">
      <c r="A189" s="25">
        <f t="shared" si="2"/>
        <v>188</v>
      </c>
      <c r="B189" s="28" t="s">
        <v>600</v>
      </c>
      <c r="D189" s="28" t="s">
        <v>601</v>
      </c>
      <c r="I189" s="25" t="s">
        <v>547</v>
      </c>
      <c r="K189" s="25" t="s">
        <v>589</v>
      </c>
      <c r="L189" s="25" t="s">
        <v>548</v>
      </c>
    </row>
    <row r="190" spans="1:12" x14ac:dyDescent="0.4">
      <c r="A190" s="25">
        <f t="shared" si="2"/>
        <v>189</v>
      </c>
      <c r="B190" s="28" t="s">
        <v>602</v>
      </c>
      <c r="D190" s="28" t="s">
        <v>603</v>
      </c>
      <c r="E190" s="25" t="s">
        <v>203</v>
      </c>
      <c r="I190" s="25" t="s">
        <v>604</v>
      </c>
    </row>
    <row r="191" spans="1:12" x14ac:dyDescent="0.4">
      <c r="A191" s="25">
        <f t="shared" si="2"/>
        <v>190</v>
      </c>
      <c r="B191" s="28" t="s">
        <v>605</v>
      </c>
      <c r="D191" s="28" t="s">
        <v>606</v>
      </c>
      <c r="E191" s="25" t="s">
        <v>203</v>
      </c>
      <c r="I191" s="25" t="s">
        <v>604</v>
      </c>
    </row>
    <row r="192" spans="1:12" x14ac:dyDescent="0.4">
      <c r="A192" s="25">
        <f t="shared" si="2"/>
        <v>191</v>
      </c>
      <c r="B192" s="28" t="s">
        <v>607</v>
      </c>
      <c r="D192" s="28" t="s">
        <v>608</v>
      </c>
      <c r="E192" s="25" t="s">
        <v>203</v>
      </c>
      <c r="I192" s="25" t="s">
        <v>604</v>
      </c>
    </row>
    <row r="193" spans="1:15" x14ac:dyDescent="0.4">
      <c r="A193" s="25">
        <f t="shared" si="2"/>
        <v>192</v>
      </c>
      <c r="B193" s="28" t="s">
        <v>609</v>
      </c>
      <c r="D193" s="28" t="s">
        <v>610</v>
      </c>
      <c r="E193" s="25" t="s">
        <v>203</v>
      </c>
      <c r="I193" s="25" t="s">
        <v>604</v>
      </c>
    </row>
    <row r="194" spans="1:15" x14ac:dyDescent="0.4">
      <c r="A194" s="25">
        <f t="shared" ref="A194:A261" si="3">ROW()-1</f>
        <v>193</v>
      </c>
      <c r="B194" s="28" t="s">
        <v>611</v>
      </c>
      <c r="D194" s="28" t="s">
        <v>612</v>
      </c>
      <c r="I194" s="25" t="s">
        <v>613</v>
      </c>
      <c r="K194" s="25" t="s">
        <v>439</v>
      </c>
    </row>
    <row r="195" spans="1:15" x14ac:dyDescent="0.4">
      <c r="A195" s="25">
        <f t="shared" si="3"/>
        <v>194</v>
      </c>
      <c r="B195" s="28" t="s">
        <v>614</v>
      </c>
      <c r="D195" s="28" t="s">
        <v>615</v>
      </c>
      <c r="I195" s="25" t="s">
        <v>613</v>
      </c>
      <c r="K195" s="25" t="s">
        <v>439</v>
      </c>
    </row>
    <row r="196" spans="1:15" x14ac:dyDescent="0.4">
      <c r="A196" s="25">
        <f t="shared" si="3"/>
        <v>195</v>
      </c>
      <c r="B196" s="28" t="s">
        <v>616</v>
      </c>
      <c r="D196" s="28" t="s">
        <v>617</v>
      </c>
      <c r="I196" s="25" t="s">
        <v>613</v>
      </c>
      <c r="K196" s="25" t="s">
        <v>439</v>
      </c>
    </row>
    <row r="197" spans="1:15" x14ac:dyDescent="0.4">
      <c r="A197" s="25">
        <f t="shared" si="3"/>
        <v>196</v>
      </c>
      <c r="B197" s="28" t="s">
        <v>618</v>
      </c>
      <c r="D197" s="28" t="s">
        <v>619</v>
      </c>
      <c r="I197" s="25" t="s">
        <v>613</v>
      </c>
      <c r="K197" s="25" t="s">
        <v>439</v>
      </c>
    </row>
    <row r="198" spans="1:15" x14ac:dyDescent="0.4">
      <c r="A198" s="25">
        <f t="shared" si="3"/>
        <v>197</v>
      </c>
      <c r="B198" s="28" t="s">
        <v>620</v>
      </c>
      <c r="D198" s="28" t="s">
        <v>621</v>
      </c>
      <c r="I198" s="25" t="s">
        <v>613</v>
      </c>
      <c r="K198" s="25" t="s">
        <v>439</v>
      </c>
    </row>
    <row r="199" spans="1:15" x14ac:dyDescent="0.4">
      <c r="A199" s="25">
        <f t="shared" si="3"/>
        <v>198</v>
      </c>
      <c r="B199" s="28" t="s">
        <v>622</v>
      </c>
      <c r="D199" s="28" t="s">
        <v>623</v>
      </c>
      <c r="E199" s="25" t="s">
        <v>203</v>
      </c>
      <c r="I199" s="25" t="s">
        <v>624</v>
      </c>
      <c r="N199" s="25" t="s">
        <v>625</v>
      </c>
    </row>
    <row r="200" spans="1:15" x14ac:dyDescent="0.4">
      <c r="A200" s="25">
        <f t="shared" si="3"/>
        <v>199</v>
      </c>
      <c r="B200" s="28" t="s">
        <v>626</v>
      </c>
      <c r="D200" s="28" t="s">
        <v>627</v>
      </c>
      <c r="E200" s="25" t="s">
        <v>203</v>
      </c>
      <c r="I200" s="25" t="s">
        <v>624</v>
      </c>
      <c r="N200" s="25" t="s">
        <v>625</v>
      </c>
    </row>
    <row r="201" spans="1:15" x14ac:dyDescent="0.4">
      <c r="A201" s="25">
        <f t="shared" si="3"/>
        <v>200</v>
      </c>
      <c r="B201" s="28" t="s">
        <v>628</v>
      </c>
      <c r="D201" s="28" t="s">
        <v>629</v>
      </c>
      <c r="E201" s="25" t="s">
        <v>203</v>
      </c>
      <c r="I201" s="25" t="s">
        <v>624</v>
      </c>
      <c r="N201" s="25" t="s">
        <v>625</v>
      </c>
    </row>
    <row r="202" spans="1:15" x14ac:dyDescent="0.4">
      <c r="A202" s="25">
        <f t="shared" si="3"/>
        <v>201</v>
      </c>
      <c r="B202" s="28" t="s">
        <v>630</v>
      </c>
      <c r="D202" s="28" t="s">
        <v>631</v>
      </c>
      <c r="E202" s="25" t="s">
        <v>203</v>
      </c>
      <c r="I202" s="25" t="s">
        <v>624</v>
      </c>
      <c r="N202" s="25" t="s">
        <v>625</v>
      </c>
    </row>
    <row r="203" spans="1:15" x14ac:dyDescent="0.4">
      <c r="A203" s="25">
        <f t="shared" si="3"/>
        <v>202</v>
      </c>
      <c r="B203" s="28" t="s">
        <v>632</v>
      </c>
      <c r="D203" s="28" t="s">
        <v>633</v>
      </c>
      <c r="E203" s="25" t="s">
        <v>203</v>
      </c>
      <c r="I203" s="25" t="s">
        <v>624</v>
      </c>
      <c r="K203" s="25" t="s">
        <v>533</v>
      </c>
      <c r="N203" s="25" t="s">
        <v>625</v>
      </c>
    </row>
    <row r="204" spans="1:15" x14ac:dyDescent="0.4">
      <c r="A204" s="25">
        <f t="shared" si="3"/>
        <v>203</v>
      </c>
      <c r="B204" s="28" t="s">
        <v>634</v>
      </c>
      <c r="D204" s="28" t="s">
        <v>635</v>
      </c>
      <c r="E204" s="25" t="s">
        <v>203</v>
      </c>
      <c r="I204" s="25" t="s">
        <v>624</v>
      </c>
      <c r="N204" s="25" t="s">
        <v>625</v>
      </c>
    </row>
    <row r="205" spans="1:15" x14ac:dyDescent="0.4">
      <c r="A205" s="25">
        <f t="shared" si="3"/>
        <v>204</v>
      </c>
      <c r="B205" s="28" t="s">
        <v>636</v>
      </c>
      <c r="D205" s="28" t="s">
        <v>637</v>
      </c>
      <c r="E205" s="25" t="s">
        <v>203</v>
      </c>
      <c r="I205" s="25" t="s">
        <v>638</v>
      </c>
      <c r="K205" s="25" t="s">
        <v>533</v>
      </c>
      <c r="L205" s="25" t="s">
        <v>258</v>
      </c>
      <c r="M205" s="25" t="s">
        <v>226</v>
      </c>
    </row>
    <row r="206" spans="1:15" x14ac:dyDescent="0.4">
      <c r="A206" s="25">
        <f t="shared" si="3"/>
        <v>205</v>
      </c>
      <c r="B206" s="28" t="s">
        <v>639</v>
      </c>
      <c r="D206" s="28" t="s">
        <v>640</v>
      </c>
      <c r="E206" s="25" t="s">
        <v>203</v>
      </c>
      <c r="I206" s="25" t="s">
        <v>638</v>
      </c>
      <c r="O206" s="25" t="s">
        <v>641</v>
      </c>
    </row>
    <row r="207" spans="1:15" ht="168.75" x14ac:dyDescent="0.4">
      <c r="A207" s="25">
        <f t="shared" si="3"/>
        <v>206</v>
      </c>
      <c r="B207" s="28" t="s">
        <v>642</v>
      </c>
      <c r="D207" s="28" t="s">
        <v>643</v>
      </c>
      <c r="E207" s="25" t="s">
        <v>644</v>
      </c>
      <c r="I207" s="25" t="s">
        <v>638</v>
      </c>
      <c r="L207" s="25" t="s">
        <v>258</v>
      </c>
      <c r="M207" s="25" t="s">
        <v>226</v>
      </c>
      <c r="O207" s="25" t="s">
        <v>227</v>
      </c>
    </row>
    <row r="208" spans="1:15" ht="262.5" x14ac:dyDescent="0.4">
      <c r="A208" s="25">
        <f t="shared" si="3"/>
        <v>207</v>
      </c>
      <c r="B208" s="28" t="s">
        <v>645</v>
      </c>
      <c r="D208" s="28" t="s">
        <v>646</v>
      </c>
      <c r="E208" s="25" t="s">
        <v>647</v>
      </c>
      <c r="F208" s="25" t="s">
        <v>648</v>
      </c>
      <c r="I208" s="25" t="s">
        <v>638</v>
      </c>
      <c r="L208" s="25" t="s">
        <v>258</v>
      </c>
      <c r="M208" s="25" t="s">
        <v>226</v>
      </c>
      <c r="O208" s="25" t="s">
        <v>648</v>
      </c>
    </row>
    <row r="209" spans="1:15" x14ac:dyDescent="0.4">
      <c r="A209" s="25">
        <f t="shared" si="3"/>
        <v>208</v>
      </c>
      <c r="B209" s="28" t="s">
        <v>649</v>
      </c>
      <c r="D209" s="28" t="s">
        <v>650</v>
      </c>
      <c r="E209" s="25" t="s">
        <v>203</v>
      </c>
      <c r="G209" s="25" t="s">
        <v>648</v>
      </c>
      <c r="I209" s="25" t="s">
        <v>638</v>
      </c>
      <c r="L209" s="25" t="s">
        <v>258</v>
      </c>
      <c r="M209" s="25" t="s">
        <v>226</v>
      </c>
      <c r="O209" s="25" t="s">
        <v>648</v>
      </c>
    </row>
    <row r="210" spans="1:15" ht="409.5" x14ac:dyDescent="0.4">
      <c r="A210" s="25">
        <f t="shared" si="3"/>
        <v>209</v>
      </c>
      <c r="B210" s="28" t="s">
        <v>651</v>
      </c>
      <c r="D210" s="28" t="s">
        <v>652</v>
      </c>
      <c r="E210" s="25" t="s">
        <v>653</v>
      </c>
      <c r="F210" s="25" t="s">
        <v>654</v>
      </c>
      <c r="I210" s="25" t="s">
        <v>638</v>
      </c>
      <c r="L210" s="25" t="s">
        <v>258</v>
      </c>
      <c r="M210" s="25" t="s">
        <v>226</v>
      </c>
      <c r="O210" s="25" t="s">
        <v>654</v>
      </c>
    </row>
    <row r="211" spans="1:15" x14ac:dyDescent="0.4">
      <c r="A211" s="25">
        <f t="shared" si="3"/>
        <v>210</v>
      </c>
      <c r="B211" s="28" t="s">
        <v>655</v>
      </c>
      <c r="D211" s="28" t="s">
        <v>656</v>
      </c>
      <c r="E211" s="25" t="s">
        <v>203</v>
      </c>
      <c r="G211" s="25" t="s">
        <v>654</v>
      </c>
      <c r="I211" s="25" t="s">
        <v>638</v>
      </c>
      <c r="L211" s="25" t="s">
        <v>258</v>
      </c>
      <c r="M211" s="25" t="s">
        <v>226</v>
      </c>
      <c r="O211" s="25" t="s">
        <v>654</v>
      </c>
    </row>
    <row r="212" spans="1:15" ht="93.75" x14ac:dyDescent="0.4">
      <c r="A212" s="25">
        <f t="shared" si="3"/>
        <v>211</v>
      </c>
      <c r="B212" s="28" t="s">
        <v>657</v>
      </c>
      <c r="D212" s="28" t="s">
        <v>658</v>
      </c>
      <c r="E212" s="25" t="s">
        <v>659</v>
      </c>
      <c r="G212" s="25" t="s">
        <v>654</v>
      </c>
      <c r="I212" s="25" t="s">
        <v>638</v>
      </c>
      <c r="L212" s="25" t="s">
        <v>258</v>
      </c>
      <c r="M212" s="25" t="s">
        <v>226</v>
      </c>
      <c r="O212" s="25" t="s">
        <v>654</v>
      </c>
    </row>
    <row r="213" spans="1:15" x14ac:dyDescent="0.4">
      <c r="A213" s="25">
        <f t="shared" si="3"/>
        <v>212</v>
      </c>
      <c r="B213" s="28" t="s">
        <v>660</v>
      </c>
      <c r="D213" s="28" t="s">
        <v>661</v>
      </c>
      <c r="E213" s="25" t="s">
        <v>203</v>
      </c>
      <c r="F213" s="25" t="s">
        <v>662</v>
      </c>
      <c r="I213" s="25" t="s">
        <v>638</v>
      </c>
      <c r="L213" s="25" t="s">
        <v>258</v>
      </c>
      <c r="M213" s="25" t="s">
        <v>226</v>
      </c>
      <c r="O213" s="25" t="s">
        <v>662</v>
      </c>
    </row>
    <row r="214" spans="1:15" x14ac:dyDescent="0.4">
      <c r="A214" s="25">
        <f t="shared" si="3"/>
        <v>213</v>
      </c>
      <c r="B214" s="28" t="s">
        <v>663</v>
      </c>
      <c r="D214" s="28" t="s">
        <v>664</v>
      </c>
      <c r="E214" s="25" t="s">
        <v>203</v>
      </c>
      <c r="G214" s="25" t="s">
        <v>662</v>
      </c>
      <c r="I214" s="25" t="s">
        <v>638</v>
      </c>
      <c r="L214" s="25" t="s">
        <v>258</v>
      </c>
      <c r="M214" s="25" t="s">
        <v>226</v>
      </c>
      <c r="O214" s="25" t="s">
        <v>662</v>
      </c>
    </row>
    <row r="215" spans="1:15" x14ac:dyDescent="0.4">
      <c r="A215" s="25">
        <f t="shared" si="3"/>
        <v>214</v>
      </c>
      <c r="B215" s="28" t="s">
        <v>665</v>
      </c>
      <c r="D215" s="28" t="s">
        <v>666</v>
      </c>
      <c r="E215" s="25" t="s">
        <v>203</v>
      </c>
      <c r="G215" s="25" t="s">
        <v>662</v>
      </c>
      <c r="I215" s="25" t="s">
        <v>638</v>
      </c>
      <c r="L215" s="25" t="s">
        <v>258</v>
      </c>
      <c r="M215" s="25" t="s">
        <v>226</v>
      </c>
      <c r="O215" s="25" t="s">
        <v>662</v>
      </c>
    </row>
    <row r="216" spans="1:15" ht="337.5" x14ac:dyDescent="0.4">
      <c r="A216" s="25">
        <f t="shared" si="3"/>
        <v>215</v>
      </c>
      <c r="B216" s="28" t="s">
        <v>667</v>
      </c>
      <c r="D216" s="28" t="s">
        <v>668</v>
      </c>
      <c r="E216" s="25" t="s">
        <v>669</v>
      </c>
      <c r="I216" s="25" t="s">
        <v>638</v>
      </c>
      <c r="L216" s="25" t="s">
        <v>258</v>
      </c>
      <c r="M216" s="25" t="s">
        <v>226</v>
      </c>
      <c r="O216" s="25" t="s">
        <v>218</v>
      </c>
    </row>
    <row r="217" spans="1:15" ht="56.25" x14ac:dyDescent="0.4">
      <c r="A217" s="25">
        <f t="shared" si="3"/>
        <v>216</v>
      </c>
      <c r="B217" s="28" t="s">
        <v>670</v>
      </c>
      <c r="D217" s="28" t="s">
        <v>671</v>
      </c>
      <c r="E217" s="25" t="s">
        <v>672</v>
      </c>
      <c r="I217" s="25" t="s">
        <v>638</v>
      </c>
      <c r="L217" s="25" t="s">
        <v>258</v>
      </c>
      <c r="M217" s="25" t="s">
        <v>226</v>
      </c>
      <c r="O217" s="25" t="s">
        <v>218</v>
      </c>
    </row>
    <row r="218" spans="1:15" ht="37.5" x14ac:dyDescent="0.4">
      <c r="A218" s="25">
        <f t="shared" si="3"/>
        <v>217</v>
      </c>
      <c r="B218" s="28" t="s">
        <v>673</v>
      </c>
      <c r="D218" s="28" t="s">
        <v>674</v>
      </c>
      <c r="E218" s="25" t="s">
        <v>675</v>
      </c>
      <c r="I218" s="25" t="s">
        <v>638</v>
      </c>
      <c r="L218" s="25" t="s">
        <v>258</v>
      </c>
      <c r="M218" s="25" t="s">
        <v>676</v>
      </c>
      <c r="O218" s="25" t="s">
        <v>677</v>
      </c>
    </row>
    <row r="219" spans="1:15" x14ac:dyDescent="0.4">
      <c r="A219" s="25">
        <f t="shared" si="3"/>
        <v>218</v>
      </c>
      <c r="B219" s="28" t="s">
        <v>678</v>
      </c>
      <c r="D219" s="28" t="s">
        <v>679</v>
      </c>
      <c r="I219" s="25" t="s">
        <v>638</v>
      </c>
      <c r="O219" s="25" t="s">
        <v>641</v>
      </c>
    </row>
    <row r="220" spans="1:15" x14ac:dyDescent="0.4">
      <c r="A220" s="25">
        <f t="shared" si="3"/>
        <v>219</v>
      </c>
      <c r="B220" s="28" t="s">
        <v>680</v>
      </c>
      <c r="D220" s="28" t="s">
        <v>681</v>
      </c>
      <c r="I220" s="25" t="s">
        <v>638</v>
      </c>
      <c r="K220" s="25" t="s">
        <v>265</v>
      </c>
    </row>
    <row r="221" spans="1:15" x14ac:dyDescent="0.4">
      <c r="A221" s="25">
        <f t="shared" si="3"/>
        <v>220</v>
      </c>
      <c r="B221" s="28" t="s">
        <v>682</v>
      </c>
      <c r="D221" s="28" t="s">
        <v>683</v>
      </c>
      <c r="I221" s="25" t="s">
        <v>638</v>
      </c>
      <c r="L221" s="25" t="s">
        <v>548</v>
      </c>
    </row>
    <row r="222" spans="1:15" x14ac:dyDescent="0.4">
      <c r="A222" s="25">
        <f t="shared" si="3"/>
        <v>221</v>
      </c>
      <c r="B222" s="28" t="s">
        <v>684</v>
      </c>
      <c r="D222" s="28" t="s">
        <v>685</v>
      </c>
      <c r="I222" s="25" t="s">
        <v>638</v>
      </c>
      <c r="L222" s="25" t="s">
        <v>548</v>
      </c>
    </row>
    <row r="223" spans="1:15" x14ac:dyDescent="0.4">
      <c r="A223" s="25">
        <f t="shared" si="3"/>
        <v>222</v>
      </c>
      <c r="B223" s="28" t="s">
        <v>686</v>
      </c>
      <c r="D223" s="28" t="s">
        <v>687</v>
      </c>
      <c r="I223" s="25" t="s">
        <v>638</v>
      </c>
      <c r="L223" s="25" t="s">
        <v>548</v>
      </c>
    </row>
    <row r="224" spans="1:15" x14ac:dyDescent="0.4">
      <c r="A224" s="25">
        <f t="shared" si="3"/>
        <v>223</v>
      </c>
      <c r="B224" s="28" t="s">
        <v>688</v>
      </c>
      <c r="D224" s="28" t="s">
        <v>689</v>
      </c>
      <c r="I224" s="25" t="s">
        <v>638</v>
      </c>
      <c r="L224" s="25" t="s">
        <v>548</v>
      </c>
    </row>
    <row r="225" spans="1:13" x14ac:dyDescent="0.4">
      <c r="A225" s="25">
        <f t="shared" si="3"/>
        <v>224</v>
      </c>
      <c r="B225" s="28" t="s">
        <v>690</v>
      </c>
      <c r="D225" s="28" t="s">
        <v>691</v>
      </c>
      <c r="I225" s="25" t="s">
        <v>638</v>
      </c>
      <c r="L225" s="25" t="s">
        <v>548</v>
      </c>
    </row>
    <row r="226" spans="1:13" x14ac:dyDescent="0.4">
      <c r="A226" s="25">
        <f t="shared" si="3"/>
        <v>225</v>
      </c>
      <c r="B226" s="28" t="s">
        <v>692</v>
      </c>
      <c r="D226" s="28" t="s">
        <v>693</v>
      </c>
      <c r="I226" s="25" t="s">
        <v>638</v>
      </c>
      <c r="L226" s="25" t="s">
        <v>548</v>
      </c>
    </row>
    <row r="227" spans="1:13" x14ac:dyDescent="0.4">
      <c r="A227" s="25">
        <f t="shared" si="3"/>
        <v>226</v>
      </c>
      <c r="B227" s="28" t="s">
        <v>694</v>
      </c>
      <c r="D227" s="28" t="s">
        <v>695</v>
      </c>
      <c r="I227" s="25" t="s">
        <v>638</v>
      </c>
      <c r="L227" s="25" t="s">
        <v>548</v>
      </c>
    </row>
    <row r="228" spans="1:13" x14ac:dyDescent="0.4">
      <c r="A228" s="25">
        <f t="shared" si="3"/>
        <v>227</v>
      </c>
      <c r="B228" s="28" t="s">
        <v>696</v>
      </c>
      <c r="D228" s="28" t="s">
        <v>697</v>
      </c>
      <c r="I228" s="25" t="s">
        <v>638</v>
      </c>
      <c r="K228" s="25" t="s">
        <v>185</v>
      </c>
    </row>
    <row r="229" spans="1:13" x14ac:dyDescent="0.4">
      <c r="A229" s="25">
        <f t="shared" si="3"/>
        <v>228</v>
      </c>
      <c r="B229" s="28" t="s">
        <v>698</v>
      </c>
      <c r="D229" s="28" t="s">
        <v>699</v>
      </c>
      <c r="I229" s="25" t="s">
        <v>638</v>
      </c>
      <c r="K229" s="25" t="s">
        <v>185</v>
      </c>
    </row>
    <row r="230" spans="1:13" x14ac:dyDescent="0.4">
      <c r="A230" s="25">
        <f t="shared" si="3"/>
        <v>229</v>
      </c>
      <c r="B230" s="28" t="s">
        <v>700</v>
      </c>
      <c r="D230" s="28" t="s">
        <v>701</v>
      </c>
      <c r="I230" s="25" t="s">
        <v>638</v>
      </c>
      <c r="K230" s="25" t="s">
        <v>185</v>
      </c>
    </row>
    <row r="231" spans="1:13" ht="75" x14ac:dyDescent="0.4">
      <c r="A231" s="25">
        <f t="shared" si="3"/>
        <v>230</v>
      </c>
      <c r="B231" s="28" t="s">
        <v>702</v>
      </c>
      <c r="D231" s="28" t="s">
        <v>703</v>
      </c>
      <c r="E231" s="25" t="s">
        <v>704</v>
      </c>
      <c r="I231" s="25" t="s">
        <v>638</v>
      </c>
      <c r="K231" s="25" t="s">
        <v>185</v>
      </c>
    </row>
    <row r="232" spans="1:13" ht="112.5" x14ac:dyDescent="0.4">
      <c r="A232" s="25">
        <f t="shared" si="3"/>
        <v>231</v>
      </c>
      <c r="B232" s="28" t="s">
        <v>705</v>
      </c>
      <c r="D232" s="28" t="s">
        <v>706</v>
      </c>
      <c r="E232" s="25" t="s">
        <v>707</v>
      </c>
      <c r="I232" s="25" t="s">
        <v>638</v>
      </c>
      <c r="K232" s="25" t="s">
        <v>185</v>
      </c>
    </row>
    <row r="233" spans="1:13" x14ac:dyDescent="0.4">
      <c r="A233" s="25">
        <f t="shared" si="3"/>
        <v>232</v>
      </c>
      <c r="B233" s="28" t="s">
        <v>708</v>
      </c>
      <c r="D233" s="28" t="s">
        <v>709</v>
      </c>
      <c r="F233" s="25" t="s">
        <v>710</v>
      </c>
      <c r="H233" s="25" t="s">
        <v>711</v>
      </c>
      <c r="I233" s="25" t="s">
        <v>638</v>
      </c>
      <c r="K233" s="25" t="s">
        <v>191</v>
      </c>
    </row>
    <row r="234" spans="1:13" x14ac:dyDescent="0.4">
      <c r="A234" s="25">
        <f t="shared" si="3"/>
        <v>233</v>
      </c>
      <c r="B234" s="28" t="s">
        <v>712</v>
      </c>
      <c r="D234" s="28" t="s">
        <v>713</v>
      </c>
      <c r="G234" s="25" t="s">
        <v>710</v>
      </c>
      <c r="H234" s="25" t="s">
        <v>711</v>
      </c>
      <c r="I234" s="25" t="s">
        <v>638</v>
      </c>
      <c r="K234" s="25" t="s">
        <v>191</v>
      </c>
    </row>
    <row r="235" spans="1:13" x14ac:dyDescent="0.4">
      <c r="A235" s="25">
        <f t="shared" si="3"/>
        <v>234</v>
      </c>
      <c r="B235" s="28" t="s">
        <v>714</v>
      </c>
      <c r="D235" s="28" t="s">
        <v>715</v>
      </c>
      <c r="G235" s="25" t="s">
        <v>710</v>
      </c>
      <c r="H235" s="25" t="s">
        <v>711</v>
      </c>
      <c r="I235" s="25" t="s">
        <v>638</v>
      </c>
      <c r="K235" s="25" t="s">
        <v>191</v>
      </c>
    </row>
    <row r="236" spans="1:13" x14ac:dyDescent="0.4">
      <c r="A236" s="25">
        <f t="shared" si="3"/>
        <v>235</v>
      </c>
      <c r="B236" s="28" t="s">
        <v>716</v>
      </c>
      <c r="D236" s="28" t="s">
        <v>717</v>
      </c>
      <c r="G236" s="25" t="s">
        <v>710</v>
      </c>
      <c r="H236" s="25" t="s">
        <v>711</v>
      </c>
      <c r="I236" s="25" t="s">
        <v>638</v>
      </c>
      <c r="K236" s="25" t="s">
        <v>191</v>
      </c>
    </row>
    <row r="237" spans="1:13" x14ac:dyDescent="0.4">
      <c r="A237" s="25">
        <f t="shared" si="3"/>
        <v>236</v>
      </c>
      <c r="B237" s="28" t="s">
        <v>718</v>
      </c>
      <c r="D237" s="28" t="s">
        <v>719</v>
      </c>
      <c r="G237" s="25" t="s">
        <v>710</v>
      </c>
      <c r="H237" s="25" t="s">
        <v>711</v>
      </c>
      <c r="I237" s="25" t="s">
        <v>638</v>
      </c>
      <c r="K237" s="25" t="s">
        <v>191</v>
      </c>
    </row>
    <row r="238" spans="1:13" x14ac:dyDescent="0.4">
      <c r="A238" s="25">
        <f t="shared" si="3"/>
        <v>237</v>
      </c>
      <c r="B238" s="28" t="s">
        <v>720</v>
      </c>
      <c r="D238" s="28" t="s">
        <v>721</v>
      </c>
      <c r="G238" s="25" t="s">
        <v>710</v>
      </c>
      <c r="H238" s="25" t="s">
        <v>711</v>
      </c>
      <c r="I238" s="25" t="s">
        <v>638</v>
      </c>
      <c r="K238" s="25" t="s">
        <v>191</v>
      </c>
    </row>
    <row r="239" spans="1:13" x14ac:dyDescent="0.4">
      <c r="A239" s="25">
        <f t="shared" si="3"/>
        <v>238</v>
      </c>
      <c r="B239" s="28" t="s">
        <v>763</v>
      </c>
      <c r="D239" s="28" t="s">
        <v>764</v>
      </c>
      <c r="I239" s="25" t="s">
        <v>638</v>
      </c>
      <c r="L239" s="25" t="s">
        <v>548</v>
      </c>
      <c r="M239" s="25" t="s">
        <v>226</v>
      </c>
    </row>
    <row r="240" spans="1:13" x14ac:dyDescent="0.4">
      <c r="A240" s="25">
        <f t="shared" si="3"/>
        <v>239</v>
      </c>
      <c r="B240" s="28" t="s">
        <v>722</v>
      </c>
      <c r="D240" s="28" t="s">
        <v>723</v>
      </c>
      <c r="E240" s="25" t="s">
        <v>203</v>
      </c>
      <c r="I240" s="25" t="s">
        <v>724</v>
      </c>
      <c r="K240" s="25" t="s">
        <v>533</v>
      </c>
    </row>
    <row r="241" spans="1:14" x14ac:dyDescent="0.4">
      <c r="A241" s="25">
        <f t="shared" si="3"/>
        <v>240</v>
      </c>
      <c r="B241" s="28" t="s">
        <v>725</v>
      </c>
      <c r="D241" s="28" t="s">
        <v>726</v>
      </c>
      <c r="E241" s="25" t="s">
        <v>203</v>
      </c>
      <c r="I241" s="25" t="s">
        <v>724</v>
      </c>
      <c r="K241" s="25" t="s">
        <v>533</v>
      </c>
      <c r="N241" s="25" t="s">
        <v>625</v>
      </c>
    </row>
    <row r="242" spans="1:14" x14ac:dyDescent="0.4">
      <c r="A242" s="25">
        <f t="shared" si="3"/>
        <v>241</v>
      </c>
      <c r="B242" s="28" t="s">
        <v>727</v>
      </c>
      <c r="D242" s="28" t="s">
        <v>728</v>
      </c>
      <c r="E242" s="25" t="s">
        <v>203</v>
      </c>
      <c r="I242" s="25" t="s">
        <v>724</v>
      </c>
      <c r="K242" s="25" t="s">
        <v>533</v>
      </c>
      <c r="N242" s="25" t="s">
        <v>625</v>
      </c>
    </row>
    <row r="243" spans="1:14" x14ac:dyDescent="0.4">
      <c r="A243" s="25">
        <f t="shared" si="3"/>
        <v>242</v>
      </c>
      <c r="B243" s="28" t="s">
        <v>729</v>
      </c>
      <c r="D243" s="28" t="s">
        <v>730</v>
      </c>
      <c r="E243" s="25" t="s">
        <v>203</v>
      </c>
      <c r="I243" s="25" t="s">
        <v>724</v>
      </c>
      <c r="K243" s="25" t="s">
        <v>533</v>
      </c>
      <c r="N243" s="25" t="s">
        <v>625</v>
      </c>
    </row>
    <row r="244" spans="1:14" x14ac:dyDescent="0.4">
      <c r="A244" s="25">
        <f t="shared" si="3"/>
        <v>243</v>
      </c>
      <c r="B244" s="28" t="s">
        <v>731</v>
      </c>
      <c r="D244" s="28" t="s">
        <v>732</v>
      </c>
      <c r="E244" s="25" t="s">
        <v>203</v>
      </c>
      <c r="I244" s="25" t="s">
        <v>724</v>
      </c>
      <c r="K244" s="25" t="s">
        <v>533</v>
      </c>
      <c r="N244" s="25" t="s">
        <v>625</v>
      </c>
    </row>
    <row r="245" spans="1:14" x14ac:dyDescent="0.4">
      <c r="A245" s="25">
        <f t="shared" si="3"/>
        <v>244</v>
      </c>
      <c r="B245" s="28" t="s">
        <v>733</v>
      </c>
      <c r="D245" s="28" t="s">
        <v>734</v>
      </c>
      <c r="E245" s="25" t="s">
        <v>203</v>
      </c>
      <c r="I245" s="25" t="s">
        <v>724</v>
      </c>
      <c r="K245" s="25" t="s">
        <v>533</v>
      </c>
      <c r="N245" s="25" t="s">
        <v>625</v>
      </c>
    </row>
    <row r="246" spans="1:14" x14ac:dyDescent="0.4">
      <c r="A246" s="25">
        <f t="shared" si="3"/>
        <v>245</v>
      </c>
      <c r="B246" s="28" t="s">
        <v>735</v>
      </c>
      <c r="D246" s="28" t="s">
        <v>736</v>
      </c>
      <c r="E246" s="25" t="s">
        <v>203</v>
      </c>
      <c r="I246" s="25" t="s">
        <v>724</v>
      </c>
      <c r="K246" s="25" t="s">
        <v>533</v>
      </c>
      <c r="L246" s="25" t="s">
        <v>384</v>
      </c>
    </row>
    <row r="247" spans="1:14" x14ac:dyDescent="0.4">
      <c r="A247" s="25">
        <f t="shared" si="3"/>
        <v>246</v>
      </c>
      <c r="B247" s="28" t="s">
        <v>737</v>
      </c>
      <c r="D247" s="28" t="s">
        <v>738</v>
      </c>
      <c r="E247" s="25" t="s">
        <v>203</v>
      </c>
      <c r="I247" s="25" t="s">
        <v>724</v>
      </c>
      <c r="K247" s="25" t="s">
        <v>533</v>
      </c>
    </row>
    <row r="248" spans="1:14" x14ac:dyDescent="0.4">
      <c r="A248" s="25">
        <f t="shared" si="3"/>
        <v>247</v>
      </c>
      <c r="B248" s="28" t="s">
        <v>739</v>
      </c>
      <c r="D248" s="28" t="s">
        <v>740</v>
      </c>
      <c r="I248" s="25" t="s">
        <v>724</v>
      </c>
      <c r="K248" s="25" t="s">
        <v>533</v>
      </c>
    </row>
    <row r="249" spans="1:14" x14ac:dyDescent="0.4">
      <c r="A249" s="25">
        <f t="shared" si="3"/>
        <v>248</v>
      </c>
      <c r="B249" s="28" t="s">
        <v>741</v>
      </c>
      <c r="D249" s="29" t="s">
        <v>773</v>
      </c>
      <c r="I249" s="25" t="s">
        <v>724</v>
      </c>
      <c r="K249" s="25" t="s">
        <v>533</v>
      </c>
    </row>
    <row r="250" spans="1:14" x14ac:dyDescent="0.4">
      <c r="A250" s="25">
        <f t="shared" si="3"/>
        <v>249</v>
      </c>
      <c r="B250" s="28" t="s">
        <v>742</v>
      </c>
      <c r="D250" s="28" t="s">
        <v>743</v>
      </c>
      <c r="I250" s="25" t="s">
        <v>724</v>
      </c>
      <c r="K250" s="25" t="s">
        <v>533</v>
      </c>
    </row>
    <row r="251" spans="1:14" x14ac:dyDescent="0.4">
      <c r="A251" s="25">
        <f t="shared" si="3"/>
        <v>250</v>
      </c>
      <c r="B251" s="28" t="s">
        <v>744</v>
      </c>
      <c r="D251" s="28" t="s">
        <v>745</v>
      </c>
      <c r="E251" s="25" t="s">
        <v>203</v>
      </c>
      <c r="I251" s="25" t="s">
        <v>746</v>
      </c>
    </row>
    <row r="252" spans="1:14" x14ac:dyDescent="0.4">
      <c r="A252" s="25">
        <f t="shared" si="3"/>
        <v>251</v>
      </c>
      <c r="B252" s="28" t="s">
        <v>747</v>
      </c>
      <c r="D252" s="28" t="s">
        <v>748</v>
      </c>
      <c r="E252" s="25" t="s">
        <v>203</v>
      </c>
      <c r="I252" s="25" t="s">
        <v>746</v>
      </c>
    </row>
    <row r="253" spans="1:14" x14ac:dyDescent="0.4">
      <c r="A253" s="25">
        <f t="shared" si="3"/>
        <v>252</v>
      </c>
      <c r="B253" s="28" t="s">
        <v>749</v>
      </c>
      <c r="D253" s="28" t="s">
        <v>750</v>
      </c>
      <c r="E253" s="25" t="s">
        <v>203</v>
      </c>
      <c r="I253" s="25" t="s">
        <v>746</v>
      </c>
    </row>
    <row r="254" spans="1:14" x14ac:dyDescent="0.4">
      <c r="A254" s="25">
        <f t="shared" si="3"/>
        <v>253</v>
      </c>
      <c r="B254" s="28" t="s">
        <v>751</v>
      </c>
      <c r="D254" s="28" t="s">
        <v>752</v>
      </c>
      <c r="I254" s="25" t="s">
        <v>746</v>
      </c>
    </row>
    <row r="255" spans="1:14" x14ac:dyDescent="0.4">
      <c r="A255" s="25">
        <f t="shared" si="3"/>
        <v>254</v>
      </c>
      <c r="B255" s="28" t="s">
        <v>753</v>
      </c>
      <c r="D255" s="28" t="s">
        <v>754</v>
      </c>
      <c r="I255" s="25" t="s">
        <v>746</v>
      </c>
    </row>
    <row r="256" spans="1:14" x14ac:dyDescent="0.4">
      <c r="A256" s="25">
        <f t="shared" si="3"/>
        <v>255</v>
      </c>
      <c r="B256" s="28" t="s">
        <v>755</v>
      </c>
      <c r="D256" s="28" t="s">
        <v>756</v>
      </c>
      <c r="E256" s="25" t="s">
        <v>757</v>
      </c>
      <c r="I256" s="25" t="s">
        <v>746</v>
      </c>
    </row>
    <row r="257" spans="1:12" x14ac:dyDescent="0.4">
      <c r="A257" s="25">
        <f t="shared" si="3"/>
        <v>256</v>
      </c>
      <c r="B257" s="28" t="s">
        <v>758</v>
      </c>
      <c r="D257" s="28" t="s">
        <v>759</v>
      </c>
      <c r="I257" s="25" t="s">
        <v>746</v>
      </c>
    </row>
    <row r="258" spans="1:12" x14ac:dyDescent="0.4">
      <c r="A258" s="25">
        <f t="shared" si="3"/>
        <v>257</v>
      </c>
      <c r="B258" s="28" t="s">
        <v>760</v>
      </c>
      <c r="D258" s="28" t="s">
        <v>761</v>
      </c>
      <c r="I258" s="25" t="s">
        <v>746</v>
      </c>
    </row>
    <row r="259" spans="1:12" x14ac:dyDescent="0.4">
      <c r="A259" s="25">
        <f t="shared" si="3"/>
        <v>258</v>
      </c>
      <c r="B259" s="28" t="s">
        <v>751</v>
      </c>
      <c r="D259" s="28" t="s">
        <v>762</v>
      </c>
      <c r="I259" s="25" t="s">
        <v>746</v>
      </c>
    </row>
    <row r="260" spans="1:12" x14ac:dyDescent="0.4">
      <c r="A260" s="31">
        <f t="shared" si="3"/>
        <v>259</v>
      </c>
      <c r="B260" s="28" t="s">
        <v>806</v>
      </c>
      <c r="D260" s="28" t="s">
        <v>803</v>
      </c>
      <c r="I260" s="25" t="s">
        <v>205</v>
      </c>
      <c r="L260" s="25" t="s">
        <v>205</v>
      </c>
    </row>
    <row r="261" spans="1:12" x14ac:dyDescent="0.4">
      <c r="A261" s="31">
        <f t="shared" si="3"/>
        <v>260</v>
      </c>
      <c r="B261" s="28" t="s">
        <v>805</v>
      </c>
      <c r="D261" s="28" t="s">
        <v>804</v>
      </c>
      <c r="I261" s="25" t="s">
        <v>205</v>
      </c>
      <c r="L261" s="25" t="s">
        <v>205</v>
      </c>
    </row>
  </sheetData>
  <phoneticPr fontId="1"/>
  <hyperlinks>
    <hyperlink ref="D249" r:id="rId1" xr:uid="{AE7B7B0C-6D29-4339-867A-4A80FCE52E21}"/>
    <hyperlink ref="D58" r:id="rId2" xr:uid="{70955134-FCB2-4FFD-90E5-047A01E039A6}"/>
    <hyperlink ref="D57" r:id="rId3" xr:uid="{3F8FB65A-EC90-4A6E-B320-F68179C2CD16}"/>
    <hyperlink ref="D66" r:id="rId4" xr:uid="{4B29291E-6A1A-4C96-BCFD-DC19D9970A1C}"/>
  </hyperlinks>
  <pageMargins left="0.7" right="0.7" top="0.75" bottom="0.75" header="0.3" footer="0.3"/>
  <pageSetup paperSize="9" orientation="portrait" r:id="rId5"/>
  <tableParts count="1">
    <tablePart r:id="rId6"/>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26ACB-84A8-497E-B109-F311EBCF1AE9}">
  <dimension ref="C1:C5"/>
  <sheetViews>
    <sheetView workbookViewId="0">
      <selection activeCell="C4" sqref="C4"/>
    </sheetView>
  </sheetViews>
  <sheetFormatPr defaultRowHeight="18.75" x14ac:dyDescent="0.4"/>
  <sheetData>
    <row r="1" spans="3:3" x14ac:dyDescent="0.4">
      <c r="C1" t="s">
        <v>33</v>
      </c>
    </row>
    <row r="2" spans="3:3" x14ac:dyDescent="0.4">
      <c r="C2" t="s">
        <v>34</v>
      </c>
    </row>
    <row r="3" spans="3:3" x14ac:dyDescent="0.4">
      <c r="C3" t="s">
        <v>35</v>
      </c>
    </row>
    <row r="4" spans="3:3" x14ac:dyDescent="0.4">
      <c r="C4" t="s">
        <v>36</v>
      </c>
    </row>
    <row r="5" spans="3:3" x14ac:dyDescent="0.4">
      <c r="C5" t="s">
        <v>40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library</vt:lpstr>
      <vt:lpstr>CSS design(var)</vt:lpstr>
      <vt:lpstr>HTML class</vt:lpstr>
      <vt:lpstr>Links</vt:lpstr>
      <vt:lpstr>memo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尾崎 真也</dc:creator>
  <cp:lastModifiedBy>Zacky -</cp:lastModifiedBy>
  <dcterms:created xsi:type="dcterms:W3CDTF">2020-11-07T03:18:44Z</dcterms:created>
  <dcterms:modified xsi:type="dcterms:W3CDTF">2020-11-17T13:33:03Z</dcterms:modified>
</cp:coreProperties>
</file>