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zainy\Desktop\"/>
    </mc:Choice>
  </mc:AlternateContent>
  <xr:revisionPtr revIDLastSave="0" documentId="13_ncr:1_{9E4F7EEC-0E20-4183-977A-98300458695B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Form Responses 1" sheetId="1" r:id="rId1"/>
    <sheet name="Sheet2" sheetId="3" r:id="rId2"/>
    <sheet name="Caluculation" sheetId="5" r:id="rId3"/>
    <sheet name="Sheet3" sheetId="4" r:id="rId4"/>
  </sheets>
  <definedNames>
    <definedName name="_xlnm._FilterDatabase" localSheetId="0" hidden="1">'Form Responses 1'!$A$1:$A$276</definedName>
  </definedNames>
  <calcPr calcId="181029"/>
</workbook>
</file>

<file path=xl/calcChain.xml><?xml version="1.0" encoding="utf-8"?>
<calcChain xmlns="http://schemas.openxmlformats.org/spreadsheetml/2006/main">
  <c r="J13" i="5" l="1"/>
  <c r="J29" i="5" s="1"/>
  <c r="J12" i="5"/>
  <c r="B13" i="5"/>
  <c r="B12" i="5"/>
  <c r="B29" i="5"/>
  <c r="B30" i="5" s="1"/>
  <c r="AX10" i="5"/>
  <c r="AX9" i="5"/>
  <c r="F18" i="5"/>
  <c r="F25" i="5"/>
  <c r="F26" i="5" s="1"/>
  <c r="K2" i="5"/>
  <c r="K3" i="5"/>
  <c r="K4" i="5"/>
  <c r="K5" i="5"/>
  <c r="K6" i="5"/>
  <c r="K7" i="5"/>
  <c r="K8" i="5"/>
  <c r="K9" i="5"/>
  <c r="K10" i="5"/>
  <c r="K11" i="5"/>
  <c r="J21" i="5"/>
  <c r="BO202" i="5"/>
  <c r="BO198" i="5"/>
  <c r="BO199" i="5"/>
  <c r="BO200" i="5"/>
  <c r="BO201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135" i="5"/>
  <c r="BO136" i="5"/>
  <c r="BO137" i="5"/>
  <c r="BO138" i="5"/>
  <c r="BO139" i="5"/>
  <c r="BO140" i="5"/>
  <c r="BO141" i="5"/>
  <c r="BO142" i="5"/>
  <c r="BO143" i="5"/>
  <c r="BO144" i="5"/>
  <c r="BO145" i="5"/>
  <c r="BO146" i="5"/>
  <c r="BO147" i="5"/>
  <c r="BO148" i="5"/>
  <c r="BO149" i="5"/>
  <c r="BO150" i="5"/>
  <c r="BO151" i="5"/>
  <c r="BO152" i="5"/>
  <c r="BO153" i="5"/>
  <c r="BO154" i="5"/>
  <c r="BO155" i="5"/>
  <c r="BO156" i="5"/>
  <c r="BO157" i="5"/>
  <c r="BO158" i="5"/>
  <c r="BO159" i="5"/>
  <c r="BO160" i="5"/>
  <c r="BO161" i="5"/>
  <c r="BO162" i="5"/>
  <c r="BO163" i="5"/>
  <c r="BO164" i="5"/>
  <c r="BO165" i="5"/>
  <c r="BO166" i="5"/>
  <c r="BO167" i="5"/>
  <c r="BO168" i="5"/>
  <c r="BO169" i="5"/>
  <c r="BO170" i="5"/>
  <c r="BO171" i="5"/>
  <c r="BO172" i="5"/>
  <c r="BO173" i="5"/>
  <c r="BO174" i="5"/>
  <c r="BO175" i="5"/>
  <c r="BO176" i="5"/>
  <c r="BO177" i="5"/>
  <c r="BO178" i="5"/>
  <c r="BO179" i="5"/>
  <c r="BO180" i="5"/>
  <c r="BO181" i="5"/>
  <c r="BO182" i="5"/>
  <c r="BO183" i="5"/>
  <c r="BO184" i="5"/>
  <c r="BO185" i="5"/>
  <c r="BO186" i="5"/>
  <c r="BO187" i="5"/>
  <c r="BO188" i="5"/>
  <c r="BO189" i="5"/>
  <c r="BO190" i="5"/>
  <c r="BO191" i="5"/>
  <c r="BO192" i="5"/>
  <c r="BO193" i="5"/>
  <c r="BO194" i="5"/>
  <c r="BO195" i="5"/>
  <c r="BO196" i="5"/>
  <c r="BO197" i="5"/>
  <c r="BO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2" i="5"/>
  <c r="BM203" i="5"/>
  <c r="J24" i="5"/>
  <c r="K25" i="5" s="1"/>
  <c r="J25" i="5"/>
  <c r="B21" i="5"/>
  <c r="BI202" i="5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4" i="5"/>
  <c r="BI75" i="5"/>
  <c r="BI76" i="5"/>
  <c r="BI77" i="5"/>
  <c r="BI78" i="5"/>
  <c r="BI79" i="5"/>
  <c r="BI80" i="5"/>
  <c r="BI81" i="5"/>
  <c r="BI82" i="5"/>
  <c r="BI83" i="5"/>
  <c r="BI84" i="5"/>
  <c r="BI85" i="5"/>
  <c r="BI86" i="5"/>
  <c r="BI87" i="5"/>
  <c r="BI88" i="5"/>
  <c r="BI89" i="5"/>
  <c r="BI90" i="5"/>
  <c r="BI91" i="5"/>
  <c r="BI92" i="5"/>
  <c r="BI93" i="5"/>
  <c r="BI94" i="5"/>
  <c r="BI95" i="5"/>
  <c r="BI96" i="5"/>
  <c r="BI97" i="5"/>
  <c r="BI98" i="5"/>
  <c r="BI99" i="5"/>
  <c r="BI100" i="5"/>
  <c r="BI101" i="5"/>
  <c r="BI102" i="5"/>
  <c r="BI103" i="5"/>
  <c r="BI104" i="5"/>
  <c r="BI105" i="5"/>
  <c r="BI106" i="5"/>
  <c r="BI107" i="5"/>
  <c r="BI108" i="5"/>
  <c r="BI109" i="5"/>
  <c r="BI110" i="5"/>
  <c r="BI111" i="5"/>
  <c r="BI112" i="5"/>
  <c r="BI113" i="5"/>
  <c r="BI114" i="5"/>
  <c r="BI115" i="5"/>
  <c r="BI116" i="5"/>
  <c r="BI117" i="5"/>
  <c r="BI118" i="5"/>
  <c r="BI119" i="5"/>
  <c r="BI120" i="5"/>
  <c r="BI121" i="5"/>
  <c r="BI122" i="5"/>
  <c r="BI123" i="5"/>
  <c r="BI124" i="5"/>
  <c r="BI125" i="5"/>
  <c r="BI126" i="5"/>
  <c r="BI127" i="5"/>
  <c r="BI128" i="5"/>
  <c r="BI129" i="5"/>
  <c r="BI130" i="5"/>
  <c r="BI131" i="5"/>
  <c r="BI132" i="5"/>
  <c r="BI133" i="5"/>
  <c r="BI134" i="5"/>
  <c r="BI135" i="5"/>
  <c r="BI136" i="5"/>
  <c r="BI137" i="5"/>
  <c r="BI138" i="5"/>
  <c r="BI139" i="5"/>
  <c r="BI140" i="5"/>
  <c r="BI141" i="5"/>
  <c r="BI142" i="5"/>
  <c r="BI143" i="5"/>
  <c r="BI144" i="5"/>
  <c r="BI145" i="5"/>
  <c r="BI146" i="5"/>
  <c r="BI147" i="5"/>
  <c r="BI148" i="5"/>
  <c r="BI149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" i="5"/>
  <c r="AX18" i="5"/>
  <c r="BD12" i="5"/>
  <c r="BD20" i="5"/>
  <c r="BD28" i="5"/>
  <c r="BD36" i="5"/>
  <c r="BD44" i="5"/>
  <c r="BD52" i="5"/>
  <c r="BD60" i="5"/>
  <c r="BD68" i="5"/>
  <c r="BD76" i="5"/>
  <c r="BD84" i="5"/>
  <c r="BD92" i="5"/>
  <c r="BD100" i="5"/>
  <c r="BD108" i="5"/>
  <c r="BD116" i="5"/>
  <c r="BD124" i="5"/>
  <c r="BD132" i="5"/>
  <c r="BD140" i="5"/>
  <c r="BD148" i="5"/>
  <c r="BD156" i="5"/>
  <c r="BD164" i="5"/>
  <c r="BD172" i="5"/>
  <c r="BD180" i="5"/>
  <c r="BD188" i="5"/>
  <c r="BD196" i="5"/>
  <c r="BD4" i="5"/>
  <c r="BD5" i="5"/>
  <c r="BC4" i="5"/>
  <c r="BC5" i="5"/>
  <c r="BC6" i="5"/>
  <c r="BD6" i="5" s="1"/>
  <c r="BC7" i="5"/>
  <c r="BD7" i="5" s="1"/>
  <c r="BC8" i="5"/>
  <c r="BD8" i="5" s="1"/>
  <c r="BC9" i="5"/>
  <c r="BD9" i="5" s="1"/>
  <c r="BC10" i="5"/>
  <c r="BD10" i="5" s="1"/>
  <c r="BC11" i="5"/>
  <c r="BD11" i="5" s="1"/>
  <c r="BC12" i="5"/>
  <c r="BC13" i="5"/>
  <c r="BD13" i="5" s="1"/>
  <c r="BC14" i="5"/>
  <c r="BD14" i="5" s="1"/>
  <c r="BC15" i="5"/>
  <c r="BD15" i="5" s="1"/>
  <c r="BC16" i="5"/>
  <c r="BD16" i="5" s="1"/>
  <c r="BC17" i="5"/>
  <c r="BD17" i="5" s="1"/>
  <c r="BC18" i="5"/>
  <c r="BD18" i="5" s="1"/>
  <c r="BC19" i="5"/>
  <c r="BD19" i="5" s="1"/>
  <c r="BC20" i="5"/>
  <c r="BC21" i="5"/>
  <c r="BD21" i="5" s="1"/>
  <c r="BC22" i="5"/>
  <c r="BD22" i="5" s="1"/>
  <c r="BC23" i="5"/>
  <c r="BD23" i="5" s="1"/>
  <c r="BC24" i="5"/>
  <c r="BD24" i="5" s="1"/>
  <c r="BC25" i="5"/>
  <c r="BD25" i="5" s="1"/>
  <c r="BC26" i="5"/>
  <c r="BD26" i="5" s="1"/>
  <c r="BC27" i="5"/>
  <c r="BD27" i="5" s="1"/>
  <c r="BC28" i="5"/>
  <c r="BC29" i="5"/>
  <c r="BD29" i="5" s="1"/>
  <c r="BC30" i="5"/>
  <c r="BD30" i="5" s="1"/>
  <c r="BC31" i="5"/>
  <c r="BD31" i="5" s="1"/>
  <c r="BC32" i="5"/>
  <c r="BD32" i="5" s="1"/>
  <c r="BC33" i="5"/>
  <c r="BD33" i="5" s="1"/>
  <c r="BC34" i="5"/>
  <c r="BD34" i="5" s="1"/>
  <c r="BC35" i="5"/>
  <c r="BD35" i="5" s="1"/>
  <c r="BC36" i="5"/>
  <c r="BC37" i="5"/>
  <c r="BD37" i="5" s="1"/>
  <c r="BC38" i="5"/>
  <c r="BD38" i="5" s="1"/>
  <c r="BC39" i="5"/>
  <c r="BD39" i="5" s="1"/>
  <c r="BC40" i="5"/>
  <c r="BD40" i="5" s="1"/>
  <c r="BC41" i="5"/>
  <c r="BD41" i="5" s="1"/>
  <c r="BC42" i="5"/>
  <c r="BD42" i="5" s="1"/>
  <c r="BC43" i="5"/>
  <c r="BD43" i="5" s="1"/>
  <c r="BC44" i="5"/>
  <c r="BC45" i="5"/>
  <c r="BD45" i="5" s="1"/>
  <c r="BC46" i="5"/>
  <c r="BD46" i="5" s="1"/>
  <c r="BC47" i="5"/>
  <c r="BD47" i="5" s="1"/>
  <c r="BC48" i="5"/>
  <c r="BD48" i="5" s="1"/>
  <c r="BC49" i="5"/>
  <c r="BD49" i="5" s="1"/>
  <c r="BC50" i="5"/>
  <c r="BD50" i="5" s="1"/>
  <c r="BC51" i="5"/>
  <c r="BD51" i="5" s="1"/>
  <c r="BC52" i="5"/>
  <c r="BC53" i="5"/>
  <c r="BD53" i="5" s="1"/>
  <c r="BC54" i="5"/>
  <c r="BD54" i="5" s="1"/>
  <c r="BC55" i="5"/>
  <c r="BD55" i="5" s="1"/>
  <c r="BC56" i="5"/>
  <c r="BD56" i="5" s="1"/>
  <c r="BC57" i="5"/>
  <c r="BD57" i="5" s="1"/>
  <c r="BC58" i="5"/>
  <c r="BD58" i="5" s="1"/>
  <c r="BC59" i="5"/>
  <c r="BD59" i="5" s="1"/>
  <c r="BC60" i="5"/>
  <c r="BC61" i="5"/>
  <c r="BD61" i="5" s="1"/>
  <c r="BC62" i="5"/>
  <c r="BD62" i="5" s="1"/>
  <c r="BC63" i="5"/>
  <c r="BD63" i="5" s="1"/>
  <c r="BC64" i="5"/>
  <c r="BD64" i="5" s="1"/>
  <c r="BC65" i="5"/>
  <c r="BD65" i="5" s="1"/>
  <c r="BC66" i="5"/>
  <c r="BD66" i="5" s="1"/>
  <c r="BC67" i="5"/>
  <c r="BD67" i="5" s="1"/>
  <c r="BC68" i="5"/>
  <c r="BC69" i="5"/>
  <c r="BD69" i="5" s="1"/>
  <c r="BC70" i="5"/>
  <c r="BD70" i="5" s="1"/>
  <c r="BC71" i="5"/>
  <c r="BD71" i="5" s="1"/>
  <c r="BC72" i="5"/>
  <c r="BD72" i="5" s="1"/>
  <c r="BC73" i="5"/>
  <c r="BD73" i="5" s="1"/>
  <c r="BC74" i="5"/>
  <c r="BD74" i="5" s="1"/>
  <c r="BC75" i="5"/>
  <c r="BD75" i="5" s="1"/>
  <c r="BC76" i="5"/>
  <c r="BC77" i="5"/>
  <c r="BD77" i="5" s="1"/>
  <c r="BC78" i="5"/>
  <c r="BD78" i="5" s="1"/>
  <c r="BC79" i="5"/>
  <c r="BD79" i="5" s="1"/>
  <c r="BC80" i="5"/>
  <c r="BD80" i="5" s="1"/>
  <c r="BC81" i="5"/>
  <c r="BD81" i="5" s="1"/>
  <c r="BC82" i="5"/>
  <c r="BD82" i="5" s="1"/>
  <c r="BC83" i="5"/>
  <c r="BD83" i="5" s="1"/>
  <c r="BC84" i="5"/>
  <c r="BC85" i="5"/>
  <c r="BD85" i="5" s="1"/>
  <c r="BC86" i="5"/>
  <c r="BD86" i="5" s="1"/>
  <c r="BC87" i="5"/>
  <c r="BD87" i="5" s="1"/>
  <c r="BC88" i="5"/>
  <c r="BD88" i="5" s="1"/>
  <c r="BC89" i="5"/>
  <c r="BD89" i="5" s="1"/>
  <c r="BC90" i="5"/>
  <c r="BD90" i="5" s="1"/>
  <c r="BC91" i="5"/>
  <c r="BD91" i="5" s="1"/>
  <c r="BC92" i="5"/>
  <c r="BC93" i="5"/>
  <c r="BD93" i="5" s="1"/>
  <c r="BC94" i="5"/>
  <c r="BD94" i="5" s="1"/>
  <c r="BC95" i="5"/>
  <c r="BD95" i="5" s="1"/>
  <c r="BC96" i="5"/>
  <c r="BD96" i="5" s="1"/>
  <c r="BC97" i="5"/>
  <c r="BD97" i="5" s="1"/>
  <c r="BC98" i="5"/>
  <c r="BD98" i="5" s="1"/>
  <c r="BC99" i="5"/>
  <c r="BD99" i="5" s="1"/>
  <c r="BC100" i="5"/>
  <c r="BC101" i="5"/>
  <c r="BD101" i="5" s="1"/>
  <c r="BC102" i="5"/>
  <c r="BD102" i="5" s="1"/>
  <c r="BC103" i="5"/>
  <c r="BD103" i="5" s="1"/>
  <c r="BC104" i="5"/>
  <c r="BD104" i="5" s="1"/>
  <c r="BC105" i="5"/>
  <c r="BD105" i="5" s="1"/>
  <c r="BC106" i="5"/>
  <c r="BD106" i="5" s="1"/>
  <c r="BC107" i="5"/>
  <c r="BD107" i="5" s="1"/>
  <c r="BC108" i="5"/>
  <c r="BC109" i="5"/>
  <c r="BD109" i="5" s="1"/>
  <c r="BC110" i="5"/>
  <c r="BD110" i="5" s="1"/>
  <c r="BC111" i="5"/>
  <c r="BD111" i="5" s="1"/>
  <c r="BC112" i="5"/>
  <c r="BD112" i="5" s="1"/>
  <c r="BC113" i="5"/>
  <c r="BD113" i="5" s="1"/>
  <c r="BC114" i="5"/>
  <c r="BD114" i="5" s="1"/>
  <c r="BC115" i="5"/>
  <c r="BD115" i="5" s="1"/>
  <c r="BC116" i="5"/>
  <c r="BC117" i="5"/>
  <c r="BD117" i="5" s="1"/>
  <c r="BC118" i="5"/>
  <c r="BD118" i="5" s="1"/>
  <c r="BC119" i="5"/>
  <c r="BD119" i="5" s="1"/>
  <c r="BC120" i="5"/>
  <c r="BD120" i="5" s="1"/>
  <c r="BC121" i="5"/>
  <c r="BD121" i="5" s="1"/>
  <c r="BC122" i="5"/>
  <c r="BD122" i="5" s="1"/>
  <c r="BC123" i="5"/>
  <c r="BD123" i="5" s="1"/>
  <c r="BC124" i="5"/>
  <c r="BC125" i="5"/>
  <c r="BD125" i="5" s="1"/>
  <c r="BC126" i="5"/>
  <c r="BD126" i="5" s="1"/>
  <c r="BC127" i="5"/>
  <c r="BD127" i="5" s="1"/>
  <c r="BC128" i="5"/>
  <c r="BD128" i="5" s="1"/>
  <c r="BC129" i="5"/>
  <c r="BD129" i="5" s="1"/>
  <c r="BC130" i="5"/>
  <c r="BD130" i="5" s="1"/>
  <c r="BC131" i="5"/>
  <c r="BD131" i="5" s="1"/>
  <c r="BC132" i="5"/>
  <c r="BC133" i="5"/>
  <c r="BD133" i="5" s="1"/>
  <c r="BC134" i="5"/>
  <c r="BD134" i="5" s="1"/>
  <c r="BC135" i="5"/>
  <c r="BD135" i="5" s="1"/>
  <c r="BC136" i="5"/>
  <c r="BD136" i="5" s="1"/>
  <c r="BC137" i="5"/>
  <c r="BD137" i="5" s="1"/>
  <c r="BC138" i="5"/>
  <c r="BD138" i="5" s="1"/>
  <c r="BC139" i="5"/>
  <c r="BD139" i="5" s="1"/>
  <c r="BC140" i="5"/>
  <c r="BC141" i="5"/>
  <c r="BD141" i="5" s="1"/>
  <c r="BC142" i="5"/>
  <c r="BD142" i="5" s="1"/>
  <c r="BC143" i="5"/>
  <c r="BD143" i="5" s="1"/>
  <c r="BC144" i="5"/>
  <c r="BD144" i="5" s="1"/>
  <c r="BC145" i="5"/>
  <c r="BD145" i="5" s="1"/>
  <c r="BC146" i="5"/>
  <c r="BD146" i="5" s="1"/>
  <c r="BC147" i="5"/>
  <c r="BD147" i="5" s="1"/>
  <c r="BC148" i="5"/>
  <c r="BC149" i="5"/>
  <c r="BD149" i="5" s="1"/>
  <c r="BC150" i="5"/>
  <c r="BD150" i="5" s="1"/>
  <c r="BC151" i="5"/>
  <c r="BD151" i="5" s="1"/>
  <c r="BC152" i="5"/>
  <c r="BD152" i="5" s="1"/>
  <c r="BC153" i="5"/>
  <c r="BD153" i="5" s="1"/>
  <c r="BC154" i="5"/>
  <c r="BD154" i="5" s="1"/>
  <c r="BC155" i="5"/>
  <c r="BD155" i="5" s="1"/>
  <c r="BC156" i="5"/>
  <c r="BC157" i="5"/>
  <c r="BD157" i="5" s="1"/>
  <c r="BC158" i="5"/>
  <c r="BD158" i="5" s="1"/>
  <c r="BC159" i="5"/>
  <c r="BD159" i="5" s="1"/>
  <c r="BC160" i="5"/>
  <c r="BD160" i="5" s="1"/>
  <c r="BC161" i="5"/>
  <c r="BD161" i="5" s="1"/>
  <c r="BC162" i="5"/>
  <c r="BD162" i="5" s="1"/>
  <c r="BC163" i="5"/>
  <c r="BD163" i="5" s="1"/>
  <c r="BC164" i="5"/>
  <c r="BC165" i="5"/>
  <c r="BD165" i="5" s="1"/>
  <c r="BC166" i="5"/>
  <c r="BD166" i="5" s="1"/>
  <c r="BC167" i="5"/>
  <c r="BD167" i="5" s="1"/>
  <c r="BC168" i="5"/>
  <c r="BD168" i="5" s="1"/>
  <c r="BC169" i="5"/>
  <c r="BD169" i="5" s="1"/>
  <c r="BC170" i="5"/>
  <c r="BD170" i="5" s="1"/>
  <c r="BC171" i="5"/>
  <c r="BD171" i="5" s="1"/>
  <c r="BC172" i="5"/>
  <c r="BC173" i="5"/>
  <c r="BD173" i="5" s="1"/>
  <c r="BC174" i="5"/>
  <c r="BD174" i="5" s="1"/>
  <c r="BC175" i="5"/>
  <c r="BD175" i="5" s="1"/>
  <c r="BC176" i="5"/>
  <c r="BD176" i="5" s="1"/>
  <c r="BC177" i="5"/>
  <c r="BD177" i="5" s="1"/>
  <c r="BC178" i="5"/>
  <c r="BD178" i="5" s="1"/>
  <c r="BC179" i="5"/>
  <c r="BD179" i="5" s="1"/>
  <c r="BC180" i="5"/>
  <c r="BC181" i="5"/>
  <c r="BD181" i="5" s="1"/>
  <c r="BC182" i="5"/>
  <c r="BD182" i="5" s="1"/>
  <c r="BC183" i="5"/>
  <c r="BD183" i="5" s="1"/>
  <c r="BC184" i="5"/>
  <c r="BD184" i="5" s="1"/>
  <c r="BC185" i="5"/>
  <c r="BD185" i="5" s="1"/>
  <c r="BC186" i="5"/>
  <c r="BD186" i="5" s="1"/>
  <c r="BC187" i="5"/>
  <c r="BD187" i="5" s="1"/>
  <c r="BC188" i="5"/>
  <c r="BC189" i="5"/>
  <c r="BD189" i="5" s="1"/>
  <c r="BC190" i="5"/>
  <c r="BD190" i="5" s="1"/>
  <c r="BC191" i="5"/>
  <c r="BD191" i="5" s="1"/>
  <c r="BC192" i="5"/>
  <c r="BD192" i="5" s="1"/>
  <c r="BC193" i="5"/>
  <c r="BD193" i="5" s="1"/>
  <c r="BC194" i="5"/>
  <c r="BD194" i="5" s="1"/>
  <c r="BC195" i="5"/>
  <c r="BD195" i="5" s="1"/>
  <c r="BC196" i="5"/>
  <c r="BC197" i="5"/>
  <c r="BD197" i="5" s="1"/>
  <c r="BC198" i="5"/>
  <c r="BD198" i="5" s="1"/>
  <c r="BC199" i="5"/>
  <c r="BD199" i="5" s="1"/>
  <c r="BC200" i="5"/>
  <c r="BD200" i="5" s="1"/>
  <c r="BC201" i="5"/>
  <c r="BD201" i="5" s="1"/>
  <c r="BC3" i="5"/>
  <c r="BD3" i="5" s="1"/>
  <c r="BC2" i="5"/>
  <c r="BD2" i="5" s="1"/>
  <c r="AT25" i="5"/>
  <c r="AT26" i="5" s="1"/>
  <c r="AT27" i="5" s="1"/>
  <c r="AT18" i="5"/>
  <c r="AT19" i="5"/>
  <c r="AP25" i="5"/>
  <c r="AP26" i="5" s="1"/>
  <c r="AP18" i="5"/>
  <c r="AP19" i="5" s="1"/>
  <c r="AP20" i="5" s="1"/>
  <c r="AP21" i="5" s="1"/>
  <c r="AL25" i="5"/>
  <c r="AL26" i="5" s="1"/>
  <c r="AL27" i="5" s="1"/>
  <c r="AL19" i="5"/>
  <c r="AL20" i="5" s="1"/>
  <c r="AL21" i="5" s="1"/>
  <c r="AL18" i="5"/>
  <c r="AH25" i="5"/>
  <c r="AH26" i="5" s="1"/>
  <c r="AH27" i="5" s="1"/>
  <c r="AH18" i="5"/>
  <c r="Z27" i="5"/>
  <c r="Z26" i="5"/>
  <c r="R26" i="5"/>
  <c r="AD25" i="5"/>
  <c r="AD26" i="5" s="1"/>
  <c r="AD27" i="5" s="1"/>
  <c r="Z25" i="5"/>
  <c r="V25" i="5"/>
  <c r="V26" i="5" s="1"/>
  <c r="R25" i="5"/>
  <c r="N25" i="5"/>
  <c r="N26" i="5" s="1"/>
  <c r="R19" i="5"/>
  <c r="AD18" i="5"/>
  <c r="AD19" i="5" s="1"/>
  <c r="AD20" i="5" s="1"/>
  <c r="AD21" i="5" s="1"/>
  <c r="Z18" i="5"/>
  <c r="Z19" i="5" s="1"/>
  <c r="V18" i="5"/>
  <c r="R18" i="5"/>
  <c r="R20" i="5" s="1"/>
  <c r="R21" i="5" s="1"/>
  <c r="R22" i="5" s="1"/>
  <c r="N18" i="5"/>
  <c r="C11" i="5"/>
  <c r="C10" i="5"/>
  <c r="C9" i="5"/>
  <c r="C8" i="5"/>
  <c r="C7" i="5"/>
  <c r="AY6" i="5"/>
  <c r="AM6" i="5"/>
  <c r="AI6" i="5"/>
  <c r="AE6" i="5"/>
  <c r="AA6" i="5"/>
  <c r="W6" i="5"/>
  <c r="S6" i="5"/>
  <c r="O6" i="5"/>
  <c r="C6" i="5"/>
  <c r="AY5" i="5"/>
  <c r="AM5" i="5"/>
  <c r="AI5" i="5"/>
  <c r="AE5" i="5"/>
  <c r="AA5" i="5"/>
  <c r="W5" i="5"/>
  <c r="S5" i="5"/>
  <c r="O5" i="5"/>
  <c r="G5" i="5"/>
  <c r="C5" i="5"/>
  <c r="AY4" i="5"/>
  <c r="AU4" i="5"/>
  <c r="AQ4" i="5"/>
  <c r="AM4" i="5"/>
  <c r="AI4" i="5"/>
  <c r="AE4" i="5"/>
  <c r="AA4" i="5"/>
  <c r="W4" i="5"/>
  <c r="S4" i="5"/>
  <c r="O4" i="5"/>
  <c r="G4" i="5"/>
  <c r="C4" i="5"/>
  <c r="AY3" i="5"/>
  <c r="AU3" i="5"/>
  <c r="AQ3" i="5"/>
  <c r="AM3" i="5"/>
  <c r="AI3" i="5"/>
  <c r="AE3" i="5"/>
  <c r="AA3" i="5"/>
  <c r="W3" i="5"/>
  <c r="S3" i="5"/>
  <c r="O3" i="5"/>
  <c r="G3" i="5"/>
  <c r="C3" i="5"/>
  <c r="AY2" i="5"/>
  <c r="AU2" i="5"/>
  <c r="AQ2" i="5"/>
  <c r="AM2" i="5"/>
  <c r="AI2" i="5"/>
  <c r="AE2" i="5"/>
  <c r="AA2" i="5"/>
  <c r="W2" i="5"/>
  <c r="S2" i="5"/>
  <c r="O2" i="5"/>
  <c r="G2" i="5"/>
  <c r="C2" i="5"/>
  <c r="E203" i="1"/>
  <c r="C203" i="1"/>
  <c r="B24" i="5" l="1"/>
  <c r="C25" i="5" s="1"/>
  <c r="F27" i="5"/>
  <c r="F19" i="5"/>
  <c r="F20" i="5" s="1"/>
  <c r="F21" i="5" s="1"/>
  <c r="J30" i="5"/>
  <c r="BD202" i="5"/>
  <c r="AP27" i="5"/>
  <c r="N27" i="5"/>
  <c r="R27" i="5"/>
  <c r="B25" i="5"/>
  <c r="V27" i="5"/>
  <c r="AH19" i="5"/>
  <c r="AH20" i="5" s="1"/>
  <c r="AH21" i="5" s="1"/>
  <c r="AD22" i="5"/>
  <c r="N19" i="5"/>
  <c r="N20" i="5" s="1"/>
  <c r="N21" i="5" s="1"/>
  <c r="N22" i="5" s="1"/>
  <c r="Z20" i="5"/>
  <c r="Z21" i="5" s="1"/>
  <c r="Z22" i="5" s="1"/>
  <c r="AE22" i="5"/>
  <c r="V19" i="5"/>
  <c r="V20" i="5" s="1"/>
  <c r="V21" i="5" s="1"/>
  <c r="S22" i="5"/>
  <c r="AT20" i="5"/>
  <c r="AT21" i="5" s="1"/>
  <c r="AU22" i="5"/>
  <c r="AT22" i="5"/>
  <c r="AP22" i="5"/>
  <c r="AQ22" i="5"/>
  <c r="AM22" i="5"/>
  <c r="AL22" i="5"/>
  <c r="G22" i="5" l="1"/>
  <c r="F22" i="5"/>
  <c r="AX26" i="5"/>
  <c r="AX27" i="5" s="1"/>
  <c r="AX21" i="5"/>
  <c r="O22" i="5"/>
  <c r="AH22" i="5"/>
  <c r="AI22" i="5"/>
  <c r="V22" i="5"/>
  <c r="W22" i="5"/>
  <c r="AA22" i="5"/>
  <c r="AY22" i="5" l="1"/>
  <c r="AX22" i="5"/>
</calcChain>
</file>

<file path=xl/sharedStrings.xml><?xml version="1.0" encoding="utf-8"?>
<sst xmlns="http://schemas.openxmlformats.org/spreadsheetml/2006/main" count="2989" uniqueCount="98">
  <si>
    <t xml:space="preserve">1)  Are you a : </t>
  </si>
  <si>
    <t>2)  What is your age?</t>
  </si>
  <si>
    <t>3)  From 1–10, at what point do you rate your creative skills? ⭐</t>
  </si>
  <si>
    <t>4) What is your social screen timing? 📱</t>
  </si>
  <si>
    <t>5)  To what extent do you think you are dependent on Technology for your work? 📱🤳🏻</t>
  </si>
  <si>
    <t>6)  How much important role does Technology play for your work or projects in daily routine?  💻</t>
  </si>
  <si>
    <t>7)  How often do you search for Ideas on the Internet for your design work and projects? 💻📱</t>
  </si>
  <si>
    <t>8)  Do you exactly copy what you see on the internet related to your work or project? 📃📱</t>
  </si>
  <si>
    <t>9)  How often do you modify what you see on the Internet to make it your own? 📄💻</t>
  </si>
  <si>
    <t>10)  Do you think about the design project or work given and come up with original ideas before going to the Internet? 🧑🏻‍🎨💻</t>
  </si>
  <si>
    <t>11)  To what extent is Technology/internet helpful to you to explore for brainstorming ideas? 📱💻</t>
  </si>
  <si>
    <t>12)  Do you get inspiration from others' work for your work through internet? 💻</t>
  </si>
  <si>
    <t>13)  To what extent do you see the change in the quality of work with the use of Technology/Internet and without it? 📱</t>
  </si>
  <si>
    <t>14)  How is the change in your work? 📄</t>
  </si>
  <si>
    <t>15)  Have your Innovative skills changed over time with the use of Technology? 🤳🏻📄</t>
  </si>
  <si>
    <t>16)  How much do you consider that Technology/Internet is the reason for the change in your Innovative skills over time? 💻📰</t>
  </si>
  <si>
    <t>Student</t>
  </si>
  <si>
    <t>16 – 25 years</t>
  </si>
  <si>
    <t>5 - 6 hours daily</t>
  </si>
  <si>
    <t>Somewhat Important</t>
  </si>
  <si>
    <t>Often</t>
  </si>
  <si>
    <t>Sometimes</t>
  </si>
  <si>
    <t>Rarely</t>
  </si>
  <si>
    <t>Somewhat Changed</t>
  </si>
  <si>
    <t>Improved Work</t>
  </si>
  <si>
    <t>Yes</t>
  </si>
  <si>
    <t>Extremely Important</t>
  </si>
  <si>
    <t>Extremely Often</t>
  </si>
  <si>
    <t>Maybe</t>
  </si>
  <si>
    <t>3 - 4 hours daily</t>
  </si>
  <si>
    <t>1 - 2 hours daily</t>
  </si>
  <si>
    <t>Moderate</t>
  </si>
  <si>
    <t>No Change</t>
  </si>
  <si>
    <t>Never</t>
  </si>
  <si>
    <t>Totally Changed</t>
  </si>
  <si>
    <t>7+ hours daily</t>
  </si>
  <si>
    <t>Not much Changed</t>
  </si>
  <si>
    <t>No</t>
  </si>
  <si>
    <t>Professional</t>
  </si>
  <si>
    <t>Not Good</t>
  </si>
  <si>
    <t>05 – 15 years</t>
  </si>
  <si>
    <t>Not much Important</t>
  </si>
  <si>
    <t>26 – 35 years</t>
  </si>
  <si>
    <t>36 – 45 years</t>
  </si>
  <si>
    <t>Not changed at all</t>
  </si>
  <si>
    <t>Not important at all</t>
  </si>
  <si>
    <t>46 – 55 years</t>
  </si>
  <si>
    <t xml:space="preserve">3)  From 1–10, at what point do you rate your creative skills? </t>
  </si>
  <si>
    <t>.</t>
  </si>
  <si>
    <t>1 - 2 hours</t>
  </si>
  <si>
    <t>3 - 4 hours</t>
  </si>
  <si>
    <t xml:space="preserve">5 - 6 hours </t>
  </si>
  <si>
    <t xml:space="preserve">7+ hours </t>
  </si>
  <si>
    <t>n</t>
  </si>
  <si>
    <t>Ho</t>
  </si>
  <si>
    <t>Ha</t>
  </si>
  <si>
    <t>Zc</t>
  </si>
  <si>
    <t>Za/2</t>
  </si>
  <si>
    <t>i</t>
  </si>
  <si>
    <t>EBP</t>
  </si>
  <si>
    <t>p^</t>
  </si>
  <si>
    <t>q^</t>
  </si>
  <si>
    <t>p^ +- EBC</t>
  </si>
  <si>
    <t>FINAL</t>
  </si>
  <si>
    <t>po</t>
  </si>
  <si>
    <t>qo</t>
  </si>
  <si>
    <t>EI &lt; 0.5</t>
  </si>
  <si>
    <t>EI &gt;= 0.5</t>
  </si>
  <si>
    <t>j</t>
  </si>
  <si>
    <t>Ho TRUE</t>
  </si>
  <si>
    <t>O&amp;EO &gt;= 0.7</t>
  </si>
  <si>
    <t>O&amp;EO &lt; 0.7</t>
  </si>
  <si>
    <t>O &lt;= 0.3</t>
  </si>
  <si>
    <t>O &gt; 0.3</t>
  </si>
  <si>
    <t>O &gt;= 0.5</t>
  </si>
  <si>
    <t>O &lt; 0.5</t>
  </si>
  <si>
    <t>O&amp;EO &gt;= 0.5</t>
  </si>
  <si>
    <t>O&amp;EO &lt; 0.5</t>
  </si>
  <si>
    <t>Ho FALSE</t>
  </si>
  <si>
    <t>SC &gt;= 0.6</t>
  </si>
  <si>
    <t>SC &lt; 0.6</t>
  </si>
  <si>
    <t>IW = 0.7</t>
  </si>
  <si>
    <t>IW != 0.7</t>
  </si>
  <si>
    <t>Y = 0.65</t>
  </si>
  <si>
    <t>Y != 0.65</t>
  </si>
  <si>
    <t>Mean</t>
  </si>
  <si>
    <t>mean 3</t>
  </si>
  <si>
    <t>mean !3</t>
  </si>
  <si>
    <t>S</t>
  </si>
  <si>
    <t>x_bar</t>
  </si>
  <si>
    <t>x_bar +- EBC</t>
  </si>
  <si>
    <t>uo</t>
  </si>
  <si>
    <t>o</t>
  </si>
  <si>
    <t>mean 8</t>
  </si>
  <si>
    <t>mean !8</t>
  </si>
  <si>
    <t>3-4 &gt;= 0.6</t>
  </si>
  <si>
    <t>3-4 &lt; 0.6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</si>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</sst>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10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From 1–10, at what point do you rate your creative skills?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18</c:v>
                </c:pt>
                <c:pt idx="4">
                  <c:v>24</c:v>
                </c:pt>
                <c:pt idx="5">
                  <c:v>24</c:v>
                </c:pt>
                <c:pt idx="6">
                  <c:v>47</c:v>
                </c:pt>
                <c:pt idx="7">
                  <c:v>36</c:v>
                </c:pt>
                <c:pt idx="8">
                  <c:v>11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45B-A01B-F831C2D5F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6482464"/>
        <c:axId val="446482792"/>
        <c:axId val="362144744"/>
      </c:bar3DChart>
      <c:catAx>
        <c:axId val="44648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46482792"/>
        <c:crosses val="autoZero"/>
        <c:auto val="1"/>
        <c:lblAlgn val="ctr"/>
        <c:lblOffset val="100"/>
        <c:noMultiLvlLbl val="0"/>
      </c:catAx>
      <c:valAx>
        <c:axId val="446482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46482464"/>
        <c:crosses val="autoZero"/>
        <c:crossBetween val="between"/>
      </c:valAx>
      <c:serAx>
        <c:axId val="362144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64827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  Do you get inspiration from others' work for your work through internet?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  <a:sp3d contourW="9525">
              <a:contourClr>
                <a:schemeClr val="dk1">
                  <a:tint val="88500"/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Sheet2!$AB$2:$AB$6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Sheet2!$AC$2:$AC$6</c:f>
              <c:numCache>
                <c:formatCode>General</c:formatCode>
                <c:ptCount val="5"/>
                <c:pt idx="0">
                  <c:v>42</c:v>
                </c:pt>
                <c:pt idx="1">
                  <c:v>82</c:v>
                </c:pt>
                <c:pt idx="2">
                  <c:v>55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5-4E74-B96E-3D83A24925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160328"/>
        <c:axId val="667162624"/>
        <c:axId val="0"/>
      </c:bar3DChart>
      <c:catAx>
        <c:axId val="66716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7162624"/>
        <c:crosses val="autoZero"/>
        <c:auto val="1"/>
        <c:lblAlgn val="ctr"/>
        <c:lblOffset val="100"/>
        <c:noMultiLvlLbl val="0"/>
      </c:catAx>
      <c:valAx>
        <c:axId val="667162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716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 To what extent do you see the change in the quality of work with the use of Technology/Internet and without it?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Sheet2!$AE$2:$AE$6</c:f>
              <c:strCache>
                <c:ptCount val="5"/>
                <c:pt idx="0">
                  <c:v>Not changed at all</c:v>
                </c:pt>
                <c:pt idx="1">
                  <c:v>Not much Changed</c:v>
                </c:pt>
                <c:pt idx="2">
                  <c:v>Moderate</c:v>
                </c:pt>
                <c:pt idx="3">
                  <c:v>Somewhat Changed</c:v>
                </c:pt>
                <c:pt idx="4">
                  <c:v>Totally Changed</c:v>
                </c:pt>
              </c:strCache>
            </c:strRef>
          </c:cat>
          <c:val>
            <c:numRef>
              <c:f>Sheet2!$AF$2:$AF$6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42</c:v>
                </c:pt>
                <c:pt idx="3">
                  <c:v>89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A-44AD-A83A-A1A14D9F8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77520848"/>
        <c:axId val="577521176"/>
        <c:axId val="0"/>
      </c:bar3DChart>
      <c:catAx>
        <c:axId val="57752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7521176"/>
        <c:crosses val="autoZero"/>
        <c:auto val="1"/>
        <c:lblAlgn val="ctr"/>
        <c:lblOffset val="100"/>
        <c:noMultiLvlLbl val="0"/>
      </c:catAx>
      <c:valAx>
        <c:axId val="577521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75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  How is the change in your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65000"/>
                  <a:alpha val="90000"/>
                </a:schemeClr>
              </a:solidFill>
              <a:ln w="19050">
                <a:solidFill>
                  <a:schemeClr val="accent6">
                    <a:tint val="65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tint val="6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tint val="6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82-4E63-BD4B-3B8C2C397D4F}"/>
              </c:ext>
            </c:extLst>
          </c:dPt>
          <c:dPt>
            <c:idx val="1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82-4E63-BD4B-3B8C2C397D4F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  <a:alpha val="90000"/>
                </a:schemeClr>
              </a:solidFill>
              <a:ln w="19050">
                <a:solidFill>
                  <a:schemeClr val="accent6">
                    <a:shade val="65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shade val="6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shade val="6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82-4E63-BD4B-3B8C2C397D4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tint val="6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tint val="6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tint val="6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682-4E63-BD4B-3B8C2C397D4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682-4E63-BD4B-3B8C2C397D4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shade val="6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shade val="6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shade val="6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682-4E63-BD4B-3B8C2C397D4F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6BDC6"/>
                </a:solidFill>
                <a:round/>
              </a:ln>
              <a:effectLst>
                <a:outerShdw blurRad="50800" dist="38100" dir="2700000" algn="tl" rotWithShape="0">
                  <a:srgbClr val="46BDC6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Sheet2!$AH$2:$AH$4</c:f>
              <c:strCache>
                <c:ptCount val="3"/>
                <c:pt idx="0">
                  <c:v>Improved Work</c:v>
                </c:pt>
                <c:pt idx="1">
                  <c:v>Not Good</c:v>
                </c:pt>
                <c:pt idx="2">
                  <c:v>No Change</c:v>
                </c:pt>
              </c:strCache>
            </c:strRef>
          </c:cat>
          <c:val>
            <c:numRef>
              <c:f>Sheet2!$AI$2:$AI$4</c:f>
              <c:numCache>
                <c:formatCode>General</c:formatCode>
                <c:ptCount val="3"/>
                <c:pt idx="0">
                  <c:v>169</c:v>
                </c:pt>
                <c:pt idx="1">
                  <c:v>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2-4E63-BD4B-3B8C2C397D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Have your Innovative skills changed over time with the use of Technology?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65000"/>
                  <a:alpha val="90000"/>
                </a:schemeClr>
              </a:solidFill>
              <a:ln w="19050">
                <a:solidFill>
                  <a:schemeClr val="accent2">
                    <a:tint val="65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tint val="6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tint val="6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07-4397-B57B-3E85A2B8F9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07-4397-B57B-3E85A2B8F9EC}"/>
              </c:ext>
            </c:extLst>
          </c:dPt>
          <c:dPt>
            <c:idx val="2"/>
            <c:bubble3D val="0"/>
            <c:spPr>
              <a:solidFill>
                <a:schemeClr val="accent2">
                  <a:shade val="65000"/>
                  <a:alpha val="90000"/>
                </a:schemeClr>
              </a:solidFill>
              <a:ln w="19050">
                <a:solidFill>
                  <a:schemeClr val="accent2">
                    <a:shade val="65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shade val="6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shade val="6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07-4397-B57B-3E85A2B8F9E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tint val="6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tint val="6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tint val="6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707-4397-B57B-3E85A2B8F9E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07-4397-B57B-3E85A2B8F9E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shade val="6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shade val="6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shade val="6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07-4397-B57B-3E85A2B8F9EC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EA4335"/>
                </a:solidFill>
                <a:round/>
              </a:ln>
              <a:effectLst>
                <a:outerShdw blurRad="50800" dist="38100" dir="2700000" algn="tl" rotWithShape="0">
                  <a:srgbClr val="EA433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Sheet2!$AK$2:$AK$4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Sheet2!$AL$2:$AL$4</c:f>
              <c:numCache>
                <c:formatCode>General</c:formatCode>
                <c:ptCount val="3"/>
                <c:pt idx="0">
                  <c:v>136</c:v>
                </c:pt>
                <c:pt idx="1">
                  <c:v>46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07-4397-B57B-3E85A2B8F9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How much do you consider that Technology/Internet is the reason for the change in your Innovative skills over time?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Sheet2!$AN$2:$AN$6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Sheet2!$AO$2:$AO$6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57</c:v>
                </c:pt>
                <c:pt idx="3">
                  <c:v>74</c:v>
                </c:pt>
                <c:pt idx="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2-495C-8BF0-F87076087A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9943040"/>
        <c:axId val="639943368"/>
      </c:scatterChart>
      <c:valAx>
        <c:axId val="63994304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39943368"/>
        <c:crosses val="autoZero"/>
        <c:crossBetween val="midCat"/>
      </c:valAx>
      <c:valAx>
        <c:axId val="639943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99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Are you a 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  <a:alpha val="90000"/>
                </a:schemeClr>
              </a:solidFill>
              <a:ln w="19050">
                <a:solidFill>
                  <a:schemeClr val="accent5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B5-4FB2-9A5D-E2EC7D85FF6C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  <a:alpha val="90000"/>
                </a:schemeClr>
              </a:solidFill>
              <a:ln w="19050">
                <a:solidFill>
                  <a:schemeClr val="accent5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B5-4FB2-9A5D-E2EC7D85FF6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8B5-4FB2-9A5D-E2EC7D85FF6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8B5-4FB2-9A5D-E2EC7D85FF6C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FF6D01"/>
                </a:solidFill>
                <a:round/>
              </a:ln>
              <a:effectLst>
                <a:outerShdw blurRad="50800" dist="38100" dir="2700000" algn="tl" rotWithShape="0">
                  <a:srgbClr val="FF6D0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Sheet2!$AQ$2:$AQ$3</c:f>
              <c:strCache>
                <c:ptCount val="2"/>
                <c:pt idx="0">
                  <c:v>Professional</c:v>
                </c:pt>
                <c:pt idx="1">
                  <c:v>Student</c:v>
                </c:pt>
              </c:strCache>
            </c:strRef>
          </c:cat>
          <c:val>
            <c:numRef>
              <c:f>Sheet2!$AR$2:$AR$3</c:f>
              <c:numCache>
                <c:formatCode>General</c:formatCode>
                <c:ptCount val="2"/>
                <c:pt idx="0">
                  <c:v>69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5-4FB2-9A5D-E2EC7D85FF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What is your social screen timing?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8000"/>
                  <a:alpha val="90000"/>
                </a:schemeClr>
              </a:solidFill>
              <a:ln w="19050">
                <a:solidFill>
                  <a:schemeClr val="accent3">
                    <a:shade val="58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shade val="5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shade val="5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C75-4E5C-8D3E-1DCA632F29EB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  <a:alpha val="90000"/>
                </a:schemeClr>
              </a:solidFill>
              <a:ln w="19050">
                <a:solidFill>
                  <a:schemeClr val="accent3">
                    <a:shade val="86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shade val="8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shade val="8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C75-4E5C-8D3E-1DCA632F29EB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  <a:alpha val="90000"/>
                </a:schemeClr>
              </a:solidFill>
              <a:ln w="19050">
                <a:solidFill>
                  <a:schemeClr val="accent3">
                    <a:tint val="86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tint val="8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tint val="8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75-4E5C-8D3E-1DCA632F29EB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  <a:alpha val="90000"/>
                </a:schemeClr>
              </a:solidFill>
              <a:ln w="19050">
                <a:solidFill>
                  <a:schemeClr val="accent3">
                    <a:tint val="58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tint val="5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tint val="5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75-4E5C-8D3E-1DCA632F29E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shade val="5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shade val="5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shade val="5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C75-4E5C-8D3E-1DCA632F29E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shade val="8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shade val="8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shade val="8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C75-4E5C-8D3E-1DCA632F29E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tint val="8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tint val="8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tint val="8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C75-4E5C-8D3E-1DCA632F29E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tint val="5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tint val="5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tint val="5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C75-4E5C-8D3E-1DCA632F29EB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FBBC04"/>
                </a:solidFill>
                <a:round/>
              </a:ln>
              <a:effectLst>
                <a:outerShdw blurRad="50800" dist="38100" dir="2700000" algn="tl" rotWithShape="0">
                  <a:srgbClr val="FBBC0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Sheet2!$D$2:$D$5</c:f>
              <c:strCache>
                <c:ptCount val="4"/>
                <c:pt idx="0">
                  <c:v>1 - 2 hours</c:v>
                </c:pt>
                <c:pt idx="1">
                  <c:v>3 - 4 hours</c:v>
                </c:pt>
                <c:pt idx="2">
                  <c:v>5 - 6 hours </c:v>
                </c:pt>
                <c:pt idx="3">
                  <c:v>7+ hours 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37</c:v>
                </c:pt>
                <c:pt idx="1">
                  <c:v>88</c:v>
                </c:pt>
                <c:pt idx="2">
                  <c:v>52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5-4E5C-8D3E-1DCA632F29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 To what extent do you think you are dependent on Technology for your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  <c:pt idx="6">
                  <c:v>19</c:v>
                </c:pt>
                <c:pt idx="7">
                  <c:v>52</c:v>
                </c:pt>
                <c:pt idx="8">
                  <c:v>22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7A2-94BA-7B237CB970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69390072"/>
        <c:axId val="569393024"/>
        <c:axId val="0"/>
      </c:bar3DChart>
      <c:catAx>
        <c:axId val="56939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393024"/>
        <c:crosses val="autoZero"/>
        <c:auto val="1"/>
        <c:lblAlgn val="ctr"/>
        <c:lblOffset val="100"/>
        <c:noMultiLvlLbl val="0"/>
      </c:catAx>
      <c:valAx>
        <c:axId val="56939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39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 How much important role does Technology play for your work or projects in daily routine?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Sheet2!$J$2:$J$6</c:f>
              <c:strCache>
                <c:ptCount val="5"/>
                <c:pt idx="0">
                  <c:v>Extremely Important</c:v>
                </c:pt>
                <c:pt idx="1">
                  <c:v>Somewhat Important</c:v>
                </c:pt>
                <c:pt idx="2">
                  <c:v>Moderate</c:v>
                </c:pt>
                <c:pt idx="3">
                  <c:v>Not much Important</c:v>
                </c:pt>
                <c:pt idx="4">
                  <c:v>Not important at all</c:v>
                </c:pt>
              </c:strCache>
            </c:strRef>
          </c:cat>
          <c:val>
            <c:numRef>
              <c:f>Sheet2!$K$2:$K$6</c:f>
              <c:numCache>
                <c:formatCode>General</c:formatCode>
                <c:ptCount val="5"/>
                <c:pt idx="0">
                  <c:v>95</c:v>
                </c:pt>
                <c:pt idx="1">
                  <c:v>68</c:v>
                </c:pt>
                <c:pt idx="2">
                  <c:v>28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410F-8FFF-623301FC82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2099936"/>
        <c:axId val="552098296"/>
        <c:axId val="0"/>
      </c:bar3DChart>
      <c:catAx>
        <c:axId val="55209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52098296"/>
        <c:crosses val="autoZero"/>
        <c:auto val="1"/>
        <c:lblAlgn val="ctr"/>
        <c:lblOffset val="100"/>
        <c:noMultiLvlLbl val="0"/>
      </c:catAx>
      <c:valAx>
        <c:axId val="552098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5209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How often do you search for Ideas on the Internet for your design work and projects?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Sheet2!$M$2:$M$6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Sheet2!$N$2:$N$6</c:f>
              <c:numCache>
                <c:formatCode>General</c:formatCode>
                <c:ptCount val="5"/>
                <c:pt idx="0">
                  <c:v>63</c:v>
                </c:pt>
                <c:pt idx="1">
                  <c:v>81</c:v>
                </c:pt>
                <c:pt idx="2">
                  <c:v>43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9-477A-BADF-59650C937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8328104"/>
        <c:axId val="574541640"/>
        <c:axId val="0"/>
      </c:bar3DChart>
      <c:catAx>
        <c:axId val="64832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4541640"/>
        <c:crosses val="autoZero"/>
        <c:auto val="1"/>
        <c:lblAlgn val="ctr"/>
        <c:lblOffset val="100"/>
        <c:noMultiLvlLbl val="0"/>
      </c:catAx>
      <c:valAx>
        <c:axId val="5745416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32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 Do you exactly copy what you see on the internet related to your work or project?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Sheet2!$P$2:$P$6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Sheet2!$Q$2:$Q$6</c:f>
              <c:numCache>
                <c:formatCode>General</c:formatCode>
                <c:ptCount val="5"/>
                <c:pt idx="0">
                  <c:v>8</c:v>
                </c:pt>
                <c:pt idx="1">
                  <c:v>31</c:v>
                </c:pt>
                <c:pt idx="2">
                  <c:v>77</c:v>
                </c:pt>
                <c:pt idx="3">
                  <c:v>61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6-4DA9-B386-9E99206025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0035784"/>
        <c:axId val="450026600"/>
        <c:axId val="0"/>
      </c:bar3DChart>
      <c:catAx>
        <c:axId val="45003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0026600"/>
        <c:crosses val="autoZero"/>
        <c:auto val="1"/>
        <c:lblAlgn val="ctr"/>
        <c:lblOffset val="100"/>
        <c:noMultiLvlLbl val="0"/>
      </c:catAx>
      <c:valAx>
        <c:axId val="450026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003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How often do you modify what you see on the Internet to make it your own?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Sheet2!$S$2:$S$6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Sheet2!$T$2:$T$6</c:f>
              <c:numCache>
                <c:formatCode>General</c:formatCode>
                <c:ptCount val="5"/>
                <c:pt idx="0">
                  <c:v>37</c:v>
                </c:pt>
                <c:pt idx="1">
                  <c:v>73</c:v>
                </c:pt>
                <c:pt idx="2">
                  <c:v>54</c:v>
                </c:pt>
                <c:pt idx="3">
                  <c:v>29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0-46CD-A58C-2C8675FAA5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36179376"/>
        <c:axId val="636184296"/>
        <c:axId val="0"/>
      </c:bar3DChart>
      <c:catAx>
        <c:axId val="6361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36184296"/>
        <c:crosses val="autoZero"/>
        <c:auto val="1"/>
        <c:lblAlgn val="ctr"/>
        <c:lblOffset val="100"/>
        <c:noMultiLvlLbl val="0"/>
      </c:catAx>
      <c:valAx>
        <c:axId val="6361842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61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 Do you think about the design project or work given and come up with original ideas before going to the Internet?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Sheet2!$V$2:$V$6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Sheet2!$W$2:$W$6</c:f>
              <c:numCache>
                <c:formatCode>General</c:formatCode>
                <c:ptCount val="5"/>
                <c:pt idx="0">
                  <c:v>27</c:v>
                </c:pt>
                <c:pt idx="1">
                  <c:v>77</c:v>
                </c:pt>
                <c:pt idx="2">
                  <c:v>75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C1F-A969-3FE912420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3148112"/>
        <c:axId val="673150408"/>
        <c:axId val="0"/>
      </c:bar3DChart>
      <c:catAx>
        <c:axId val="67314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73150408"/>
        <c:crosses val="autoZero"/>
        <c:auto val="1"/>
        <c:lblAlgn val="ctr"/>
        <c:lblOffset val="100"/>
        <c:noMultiLvlLbl val="0"/>
      </c:catAx>
      <c:valAx>
        <c:axId val="673150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314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To what extent is Technology/internet helpful to you to explore for brainstorming ideas?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Sheet2!$Y$2:$Y$6</c:f>
              <c:strCache>
                <c:ptCount val="5"/>
                <c:pt idx="0">
                  <c:v>Extremely Often</c:v>
                </c:pt>
                <c:pt idx="1">
                  <c:v>Often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Sheet2!$Z$2:$Z$6</c:f>
              <c:numCache>
                <c:formatCode>General</c:formatCode>
                <c:ptCount val="5"/>
                <c:pt idx="0">
                  <c:v>60</c:v>
                </c:pt>
                <c:pt idx="1">
                  <c:v>81</c:v>
                </c:pt>
                <c:pt idx="2">
                  <c:v>40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D-4702-83A4-25D897CC96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166888"/>
        <c:axId val="667165904"/>
        <c:axId val="0"/>
      </c:bar3DChart>
      <c:catAx>
        <c:axId val="66716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7165904"/>
        <c:crosses val="autoZero"/>
        <c:auto val="1"/>
        <c:lblAlgn val="ctr"/>
        <c:lblOffset val="100"/>
        <c:noMultiLvlLbl val="0"/>
      </c:catAx>
      <c:valAx>
        <c:axId val="667165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716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7F899-4601-4BD2-AA21-F894E26C2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6ABF-9CFB-4E4C-97E5-0FE6604F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F7E02-E13B-4BFD-9183-F741BBBF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18</xdr:row>
      <xdr:rowOff>0</xdr:rowOff>
    </xdr:from>
    <xdr:to>
      <xdr:col>14</xdr:col>
      <xdr:colOff>600075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A411AC-93F1-4075-B1B4-57B365C0B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312320</xdr:colOff>
      <xdr:row>16</xdr:row>
      <xdr:rowOff>126833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1DF53-F7EB-42B2-8CF5-A39653FFD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304800</xdr:colOff>
      <xdr:row>34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5BB313-050B-4F7D-8623-5586450E4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317495</xdr:colOff>
      <xdr:row>0</xdr:row>
      <xdr:rowOff>56028</xdr:rowOff>
    </xdr:from>
    <xdr:to>
      <xdr:col>29</xdr:col>
      <xdr:colOff>575231</xdr:colOff>
      <xdr:row>16</xdr:row>
      <xdr:rowOff>109816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25A382-98D1-4B02-906F-CADA1FA01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269875</xdr:colOff>
      <xdr:row>18</xdr:row>
      <xdr:rowOff>0</xdr:rowOff>
    </xdr:from>
    <xdr:to>
      <xdr:col>30</xdr:col>
      <xdr:colOff>15875</xdr:colOff>
      <xdr:row>35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B88916-E7EA-4AB3-BFCD-4FA4A46F9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349250</xdr:colOff>
      <xdr:row>53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7D8EC5-7D2A-4514-BA09-1EBDE9C1C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269875</xdr:colOff>
      <xdr:row>36</xdr:row>
      <xdr:rowOff>0</xdr:rowOff>
    </xdr:from>
    <xdr:to>
      <xdr:col>15</xdr:col>
      <xdr:colOff>15875</xdr:colOff>
      <xdr:row>53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675847-DF52-4BAE-995E-5CEE3C2C6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349250</xdr:colOff>
      <xdr:row>53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68136-38DF-47C2-BBAB-39EA94A2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269875</xdr:colOff>
      <xdr:row>36</xdr:row>
      <xdr:rowOff>0</xdr:rowOff>
    </xdr:from>
    <xdr:to>
      <xdr:col>30</xdr:col>
      <xdr:colOff>15875</xdr:colOff>
      <xdr:row>53</xdr:row>
      <xdr:rowOff>44450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A6C6ED-E928-4AFD-8F57-2C6BB1DBE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349250</xdr:colOff>
      <xdr:row>71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EC5CEC-4BAB-40B8-894C-96C816A3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254000</xdr:colOff>
      <xdr:row>54</xdr:row>
      <xdr:rowOff>0</xdr:rowOff>
    </xdr:from>
    <xdr:to>
      <xdr:col>15</xdr:col>
      <xdr:colOff>0</xdr:colOff>
      <xdr:row>71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4829C-9EDF-41AE-8D31-DCC28DE2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31750</xdr:colOff>
      <xdr:row>54</xdr:row>
      <xdr:rowOff>0</xdr:rowOff>
    </xdr:from>
    <xdr:to>
      <xdr:col>22</xdr:col>
      <xdr:colOff>381000</xdr:colOff>
      <xdr:row>71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3A2A92-D3CE-4084-83D3-CCDC349FB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76"/>
  <sheetViews>
    <sheetView topLeftCell="J1" zoomScale="86" zoomScaleNormal="85" workbookViewId="0">
      <pane ySplit="1" topLeftCell="A2" activePane="bottomLeft" state="frozen"/>
      <selection pane="bottomLeft" activeCell="L1" sqref="L1"/>
    </sheetView>
  </sheetViews>
  <sheetFormatPr defaultColWidth="12.5703125" defaultRowHeight="15.75" customHeight="1" x14ac:dyDescent="0.2"/>
  <cols>
    <col min="1" max="2" width="18.85546875" customWidth="1"/>
    <col min="3" max="3" width="18.85546875" style="3" customWidth="1"/>
    <col min="4" max="22" width="18.85546875" customWidth="1"/>
  </cols>
  <sheetData>
    <row r="1" spans="1:16" ht="12.75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2.75" x14ac:dyDescent="0.2">
      <c r="A2" s="1" t="s">
        <v>16</v>
      </c>
      <c r="B2" s="1" t="s">
        <v>17</v>
      </c>
      <c r="C2" s="2">
        <v>7</v>
      </c>
      <c r="D2" s="1" t="s">
        <v>18</v>
      </c>
      <c r="E2" s="1">
        <v>7</v>
      </c>
      <c r="F2" s="1" t="s">
        <v>19</v>
      </c>
      <c r="G2" s="1" t="s">
        <v>20</v>
      </c>
      <c r="H2" s="1" t="s">
        <v>21</v>
      </c>
      <c r="I2" s="1" t="s">
        <v>20</v>
      </c>
      <c r="J2" s="1" t="s">
        <v>21</v>
      </c>
      <c r="K2" s="1" t="s">
        <v>22</v>
      </c>
      <c r="L2" s="1" t="s">
        <v>21</v>
      </c>
      <c r="M2" s="1" t="s">
        <v>23</v>
      </c>
      <c r="N2" s="1" t="s">
        <v>24</v>
      </c>
      <c r="O2" s="1" t="s">
        <v>25</v>
      </c>
      <c r="P2" s="1">
        <v>3</v>
      </c>
    </row>
    <row r="3" spans="1:16" ht="12.75" x14ac:dyDescent="0.2">
      <c r="A3" s="1" t="s">
        <v>16</v>
      </c>
      <c r="B3" s="1" t="s">
        <v>17</v>
      </c>
      <c r="C3" s="2">
        <v>8</v>
      </c>
      <c r="D3" s="1" t="s">
        <v>18</v>
      </c>
      <c r="E3" s="1">
        <v>9</v>
      </c>
      <c r="F3" s="1" t="s">
        <v>26</v>
      </c>
      <c r="G3" s="1" t="s">
        <v>27</v>
      </c>
      <c r="H3" s="1" t="s">
        <v>27</v>
      </c>
      <c r="I3" s="1" t="s">
        <v>21</v>
      </c>
      <c r="J3" s="1" t="s">
        <v>20</v>
      </c>
      <c r="K3" s="1" t="s">
        <v>27</v>
      </c>
      <c r="L3" s="1" t="s">
        <v>21</v>
      </c>
      <c r="M3" s="1" t="s">
        <v>23</v>
      </c>
      <c r="N3" s="1" t="s">
        <v>24</v>
      </c>
      <c r="O3" s="1" t="s">
        <v>28</v>
      </c>
      <c r="P3" s="1">
        <v>4</v>
      </c>
    </row>
    <row r="4" spans="1:16" ht="12.75" x14ac:dyDescent="0.2">
      <c r="A4" s="1" t="s">
        <v>16</v>
      </c>
      <c r="B4" s="1" t="s">
        <v>17</v>
      </c>
      <c r="C4" s="2">
        <v>6</v>
      </c>
      <c r="D4" s="1" t="s">
        <v>29</v>
      </c>
      <c r="E4" s="1">
        <v>6</v>
      </c>
      <c r="F4" s="1" t="s">
        <v>19</v>
      </c>
      <c r="G4" s="1" t="s">
        <v>21</v>
      </c>
      <c r="H4" s="1" t="s">
        <v>20</v>
      </c>
      <c r="I4" s="1" t="s">
        <v>21</v>
      </c>
      <c r="J4" s="1" t="s">
        <v>21</v>
      </c>
      <c r="K4" s="1" t="s">
        <v>20</v>
      </c>
      <c r="L4" s="1" t="s">
        <v>21</v>
      </c>
      <c r="M4" s="1" t="s">
        <v>23</v>
      </c>
      <c r="N4" s="1" t="s">
        <v>24</v>
      </c>
      <c r="O4" s="1" t="s">
        <v>25</v>
      </c>
      <c r="P4" s="1">
        <v>3</v>
      </c>
    </row>
    <row r="5" spans="1:16" ht="12.75" x14ac:dyDescent="0.2">
      <c r="A5" s="1" t="s">
        <v>16</v>
      </c>
      <c r="B5" s="1" t="s">
        <v>17</v>
      </c>
      <c r="C5" s="2">
        <v>1</v>
      </c>
      <c r="D5" s="1" t="s">
        <v>30</v>
      </c>
      <c r="E5" s="1">
        <v>8</v>
      </c>
      <c r="F5" s="1" t="s">
        <v>31</v>
      </c>
      <c r="G5" s="1" t="s">
        <v>20</v>
      </c>
      <c r="H5" s="1" t="s">
        <v>27</v>
      </c>
      <c r="I5" s="1" t="s">
        <v>20</v>
      </c>
      <c r="J5" s="1" t="s">
        <v>21</v>
      </c>
      <c r="K5" s="1" t="s">
        <v>21</v>
      </c>
      <c r="L5" s="1" t="s">
        <v>20</v>
      </c>
      <c r="M5" s="1" t="s">
        <v>23</v>
      </c>
      <c r="N5" s="1" t="s">
        <v>32</v>
      </c>
      <c r="O5" s="1" t="s">
        <v>28</v>
      </c>
      <c r="P5" s="1">
        <v>5</v>
      </c>
    </row>
    <row r="6" spans="1:16" ht="12.75" x14ac:dyDescent="0.2">
      <c r="A6" s="1" t="s">
        <v>16</v>
      </c>
      <c r="B6" s="1" t="s">
        <v>17</v>
      </c>
      <c r="C6" s="2">
        <v>9</v>
      </c>
      <c r="D6" s="1" t="s">
        <v>18</v>
      </c>
      <c r="E6" s="1">
        <v>9</v>
      </c>
      <c r="F6" s="1" t="s">
        <v>26</v>
      </c>
      <c r="G6" s="1" t="s">
        <v>27</v>
      </c>
      <c r="H6" s="1" t="s">
        <v>33</v>
      </c>
      <c r="I6" s="1" t="s">
        <v>21</v>
      </c>
      <c r="J6" s="1" t="s">
        <v>27</v>
      </c>
      <c r="K6" s="1" t="s">
        <v>27</v>
      </c>
      <c r="L6" s="1" t="s">
        <v>27</v>
      </c>
      <c r="M6" s="1" t="s">
        <v>34</v>
      </c>
      <c r="N6" s="1" t="s">
        <v>24</v>
      </c>
      <c r="O6" s="1" t="s">
        <v>25</v>
      </c>
      <c r="P6" s="1">
        <v>5</v>
      </c>
    </row>
    <row r="7" spans="1:16" ht="12.75" x14ac:dyDescent="0.2">
      <c r="A7" s="1" t="s">
        <v>16</v>
      </c>
      <c r="B7" s="1" t="s">
        <v>17</v>
      </c>
      <c r="C7" s="2">
        <v>6</v>
      </c>
      <c r="D7" s="1" t="s">
        <v>29</v>
      </c>
      <c r="E7" s="1">
        <v>9</v>
      </c>
      <c r="F7" s="1" t="s">
        <v>26</v>
      </c>
      <c r="G7" s="1" t="s">
        <v>27</v>
      </c>
      <c r="H7" s="1" t="s">
        <v>21</v>
      </c>
      <c r="I7" s="1" t="s">
        <v>21</v>
      </c>
      <c r="J7" s="1" t="s">
        <v>20</v>
      </c>
      <c r="K7" s="1" t="s">
        <v>33</v>
      </c>
      <c r="L7" s="1" t="s">
        <v>27</v>
      </c>
      <c r="M7" s="1" t="s">
        <v>23</v>
      </c>
      <c r="N7" s="1" t="s">
        <v>24</v>
      </c>
      <c r="O7" s="1" t="s">
        <v>28</v>
      </c>
      <c r="P7" s="1">
        <v>4</v>
      </c>
    </row>
    <row r="8" spans="1:16" ht="12.75" x14ac:dyDescent="0.2">
      <c r="A8" s="1" t="s">
        <v>16</v>
      </c>
      <c r="B8" s="1" t="s">
        <v>17</v>
      </c>
      <c r="C8" s="2">
        <v>5</v>
      </c>
      <c r="D8" s="1" t="s">
        <v>18</v>
      </c>
      <c r="E8" s="1">
        <v>8</v>
      </c>
      <c r="F8" s="1" t="s">
        <v>31</v>
      </c>
      <c r="G8" s="1" t="s">
        <v>20</v>
      </c>
      <c r="H8" s="1" t="s">
        <v>20</v>
      </c>
      <c r="I8" s="1" t="s">
        <v>21</v>
      </c>
      <c r="J8" s="1" t="s">
        <v>20</v>
      </c>
      <c r="K8" s="1" t="s">
        <v>20</v>
      </c>
      <c r="L8" s="1" t="s">
        <v>20</v>
      </c>
      <c r="M8" s="1" t="s">
        <v>23</v>
      </c>
      <c r="N8" s="1" t="s">
        <v>24</v>
      </c>
      <c r="O8" s="1" t="s">
        <v>28</v>
      </c>
      <c r="P8" s="1">
        <v>4</v>
      </c>
    </row>
    <row r="9" spans="1:16" ht="12.75" x14ac:dyDescent="0.2">
      <c r="A9" s="1" t="s">
        <v>16</v>
      </c>
      <c r="B9" s="1" t="s">
        <v>17</v>
      </c>
      <c r="C9" s="2">
        <v>8</v>
      </c>
      <c r="D9" s="1" t="s">
        <v>29</v>
      </c>
      <c r="E9" s="1">
        <v>10</v>
      </c>
      <c r="F9" s="1" t="s">
        <v>26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27</v>
      </c>
      <c r="L9" s="1" t="s">
        <v>27</v>
      </c>
      <c r="M9" s="1" t="s">
        <v>23</v>
      </c>
      <c r="N9" s="1" t="s">
        <v>24</v>
      </c>
      <c r="O9" s="1" t="s">
        <v>25</v>
      </c>
      <c r="P9" s="1">
        <v>4</v>
      </c>
    </row>
    <row r="10" spans="1:16" ht="12.75" x14ac:dyDescent="0.2">
      <c r="A10" s="1" t="s">
        <v>16</v>
      </c>
      <c r="B10" s="1" t="s">
        <v>17</v>
      </c>
      <c r="C10" s="2">
        <v>6</v>
      </c>
      <c r="D10" s="1" t="s">
        <v>29</v>
      </c>
      <c r="E10" s="1">
        <v>9</v>
      </c>
      <c r="F10" s="1" t="s">
        <v>26</v>
      </c>
      <c r="G10" s="1" t="s">
        <v>20</v>
      </c>
      <c r="H10" s="1" t="s">
        <v>20</v>
      </c>
      <c r="I10" s="1" t="s">
        <v>21</v>
      </c>
      <c r="J10" s="1" t="s">
        <v>21</v>
      </c>
      <c r="K10" s="1" t="s">
        <v>20</v>
      </c>
      <c r="L10" s="1" t="s">
        <v>21</v>
      </c>
      <c r="M10" s="1" t="s">
        <v>31</v>
      </c>
      <c r="N10" s="1" t="s">
        <v>24</v>
      </c>
      <c r="O10" s="1" t="s">
        <v>25</v>
      </c>
      <c r="P10" s="1">
        <v>4</v>
      </c>
    </row>
    <row r="11" spans="1:16" ht="12.75" x14ac:dyDescent="0.2">
      <c r="A11" s="1" t="s">
        <v>16</v>
      </c>
      <c r="B11" s="1" t="s">
        <v>17</v>
      </c>
      <c r="C11" s="2">
        <v>7</v>
      </c>
      <c r="D11" s="1" t="s">
        <v>35</v>
      </c>
      <c r="E11" s="1">
        <v>10</v>
      </c>
      <c r="F11" s="1" t="s">
        <v>26</v>
      </c>
      <c r="G11" s="1" t="s">
        <v>20</v>
      </c>
      <c r="H11" s="1" t="s">
        <v>21</v>
      </c>
      <c r="I11" s="1" t="s">
        <v>20</v>
      </c>
      <c r="J11" s="1" t="s">
        <v>21</v>
      </c>
      <c r="K11" s="1" t="s">
        <v>20</v>
      </c>
      <c r="L11" s="1" t="s">
        <v>20</v>
      </c>
      <c r="M11" s="1" t="s">
        <v>36</v>
      </c>
      <c r="N11" s="1" t="s">
        <v>32</v>
      </c>
      <c r="O11" s="1" t="s">
        <v>37</v>
      </c>
      <c r="P11" s="1">
        <v>5</v>
      </c>
    </row>
    <row r="12" spans="1:16" ht="12.75" x14ac:dyDescent="0.2">
      <c r="A12" s="1" t="s">
        <v>16</v>
      </c>
      <c r="B12" s="1" t="s">
        <v>17</v>
      </c>
      <c r="C12" s="2">
        <v>8</v>
      </c>
      <c r="D12" s="1" t="s">
        <v>29</v>
      </c>
      <c r="E12" s="1">
        <v>10</v>
      </c>
      <c r="F12" s="1" t="s">
        <v>26</v>
      </c>
      <c r="G12" s="1" t="s">
        <v>20</v>
      </c>
      <c r="H12" s="1" t="s">
        <v>21</v>
      </c>
      <c r="I12" s="1" t="s">
        <v>20</v>
      </c>
      <c r="J12" s="1" t="s">
        <v>21</v>
      </c>
      <c r="K12" s="1" t="s">
        <v>20</v>
      </c>
      <c r="L12" s="1" t="s">
        <v>27</v>
      </c>
      <c r="M12" s="1" t="s">
        <v>23</v>
      </c>
      <c r="N12" s="1" t="s">
        <v>24</v>
      </c>
      <c r="O12" s="1" t="s">
        <v>28</v>
      </c>
      <c r="P12" s="1">
        <v>4</v>
      </c>
    </row>
    <row r="13" spans="1:16" ht="12.75" x14ac:dyDescent="0.2">
      <c r="A13" s="1" t="s">
        <v>16</v>
      </c>
      <c r="B13" s="1" t="s">
        <v>17</v>
      </c>
      <c r="C13" s="2">
        <v>5</v>
      </c>
      <c r="D13" s="1" t="s">
        <v>18</v>
      </c>
      <c r="E13" s="1">
        <v>5</v>
      </c>
      <c r="F13" s="1" t="s">
        <v>19</v>
      </c>
      <c r="G13" s="1" t="s">
        <v>20</v>
      </c>
      <c r="H13" s="1" t="s">
        <v>20</v>
      </c>
      <c r="I13" s="1" t="s">
        <v>21</v>
      </c>
      <c r="J13" s="1" t="s">
        <v>21</v>
      </c>
      <c r="K13" s="1" t="s">
        <v>20</v>
      </c>
      <c r="L13" s="1" t="s">
        <v>20</v>
      </c>
      <c r="M13" s="1" t="s">
        <v>34</v>
      </c>
      <c r="N13" s="1" t="s">
        <v>24</v>
      </c>
      <c r="O13" s="1" t="s">
        <v>28</v>
      </c>
      <c r="P13" s="1">
        <v>3</v>
      </c>
    </row>
    <row r="14" spans="1:16" ht="12.75" x14ac:dyDescent="0.2">
      <c r="A14" s="1" t="s">
        <v>38</v>
      </c>
      <c r="B14" s="1" t="s">
        <v>17</v>
      </c>
      <c r="C14" s="2">
        <v>8</v>
      </c>
      <c r="D14" s="1" t="s">
        <v>35</v>
      </c>
      <c r="E14" s="1">
        <v>10</v>
      </c>
      <c r="F14" s="1" t="s">
        <v>26</v>
      </c>
      <c r="G14" s="1" t="s">
        <v>20</v>
      </c>
      <c r="H14" s="1" t="s">
        <v>22</v>
      </c>
      <c r="I14" s="1" t="s">
        <v>21</v>
      </c>
      <c r="J14" s="1" t="s">
        <v>20</v>
      </c>
      <c r="K14" s="1" t="s">
        <v>27</v>
      </c>
      <c r="L14" s="1" t="s">
        <v>20</v>
      </c>
      <c r="M14" s="1" t="s">
        <v>23</v>
      </c>
      <c r="N14" s="1" t="s">
        <v>24</v>
      </c>
      <c r="O14" s="1" t="s">
        <v>25</v>
      </c>
      <c r="P14" s="1">
        <v>5</v>
      </c>
    </row>
    <row r="15" spans="1:16" ht="12.75" x14ac:dyDescent="0.2">
      <c r="A15" s="1" t="s">
        <v>16</v>
      </c>
      <c r="B15" s="1" t="s">
        <v>17</v>
      </c>
      <c r="C15" s="2">
        <v>8</v>
      </c>
      <c r="D15" s="1" t="s">
        <v>18</v>
      </c>
      <c r="E15" s="1">
        <v>8</v>
      </c>
      <c r="F15" s="1" t="s">
        <v>26</v>
      </c>
      <c r="G15" s="1" t="s">
        <v>27</v>
      </c>
      <c r="H15" s="1" t="s">
        <v>20</v>
      </c>
      <c r="I15" s="1" t="s">
        <v>27</v>
      </c>
      <c r="J15" s="1" t="s">
        <v>20</v>
      </c>
      <c r="K15" s="1" t="s">
        <v>20</v>
      </c>
      <c r="L15" s="1" t="s">
        <v>20</v>
      </c>
      <c r="M15" s="1" t="s">
        <v>23</v>
      </c>
      <c r="N15" s="1" t="s">
        <v>24</v>
      </c>
      <c r="O15" s="1" t="s">
        <v>25</v>
      </c>
      <c r="P15" s="1">
        <v>5</v>
      </c>
    </row>
    <row r="16" spans="1:16" ht="12.75" x14ac:dyDescent="0.2">
      <c r="A16" s="1" t="s">
        <v>16</v>
      </c>
      <c r="B16" s="1" t="s">
        <v>17</v>
      </c>
      <c r="C16" s="2">
        <v>9</v>
      </c>
      <c r="D16" s="1" t="s">
        <v>29</v>
      </c>
      <c r="E16" s="1">
        <v>10</v>
      </c>
      <c r="F16" s="1" t="s">
        <v>26</v>
      </c>
      <c r="G16" s="1" t="s">
        <v>21</v>
      </c>
      <c r="H16" s="1" t="s">
        <v>21</v>
      </c>
      <c r="I16" s="1" t="s">
        <v>27</v>
      </c>
      <c r="J16" s="1" t="s">
        <v>20</v>
      </c>
      <c r="K16" s="1" t="s">
        <v>21</v>
      </c>
      <c r="L16" s="1" t="s">
        <v>27</v>
      </c>
      <c r="M16" s="1" t="s">
        <v>31</v>
      </c>
      <c r="N16" s="1" t="s">
        <v>24</v>
      </c>
      <c r="O16" s="1" t="s">
        <v>25</v>
      </c>
      <c r="P16" s="1">
        <v>4</v>
      </c>
    </row>
    <row r="17" spans="1:16" ht="12.75" x14ac:dyDescent="0.2">
      <c r="A17" s="1" t="s">
        <v>16</v>
      </c>
      <c r="B17" s="1" t="s">
        <v>17</v>
      </c>
      <c r="C17" s="2">
        <v>8</v>
      </c>
      <c r="D17" s="1" t="s">
        <v>29</v>
      </c>
      <c r="E17" s="1">
        <v>5</v>
      </c>
      <c r="F17" s="1" t="s">
        <v>31</v>
      </c>
      <c r="G17" s="1" t="s">
        <v>21</v>
      </c>
      <c r="H17" s="1" t="s">
        <v>21</v>
      </c>
      <c r="I17" s="1" t="s">
        <v>22</v>
      </c>
      <c r="J17" s="1" t="s">
        <v>21</v>
      </c>
      <c r="K17" s="1" t="s">
        <v>20</v>
      </c>
      <c r="L17" s="1" t="s">
        <v>22</v>
      </c>
      <c r="M17" s="1" t="s">
        <v>31</v>
      </c>
      <c r="N17" s="1" t="s">
        <v>24</v>
      </c>
      <c r="O17" s="1" t="s">
        <v>25</v>
      </c>
      <c r="P17" s="1">
        <v>3</v>
      </c>
    </row>
    <row r="18" spans="1:16" ht="12.75" x14ac:dyDescent="0.2">
      <c r="A18" s="1" t="s">
        <v>16</v>
      </c>
      <c r="B18" s="1" t="s">
        <v>17</v>
      </c>
      <c r="C18" s="2">
        <v>5</v>
      </c>
      <c r="D18" s="1" t="s">
        <v>29</v>
      </c>
      <c r="E18" s="1">
        <v>9</v>
      </c>
      <c r="F18" s="1" t="s">
        <v>26</v>
      </c>
      <c r="G18" s="1" t="s">
        <v>20</v>
      </c>
      <c r="H18" s="1" t="s">
        <v>21</v>
      </c>
      <c r="I18" s="1" t="s">
        <v>20</v>
      </c>
      <c r="J18" s="1" t="s">
        <v>20</v>
      </c>
      <c r="K18" s="1" t="s">
        <v>27</v>
      </c>
      <c r="L18" s="1" t="s">
        <v>20</v>
      </c>
      <c r="M18" s="1" t="s">
        <v>34</v>
      </c>
      <c r="N18" s="1" t="s">
        <v>24</v>
      </c>
      <c r="O18" s="1" t="s">
        <v>25</v>
      </c>
      <c r="P18" s="1">
        <v>4</v>
      </c>
    </row>
    <row r="19" spans="1:16" ht="12.75" x14ac:dyDescent="0.2">
      <c r="A19" s="1" t="s">
        <v>16</v>
      </c>
      <c r="B19" s="1" t="s">
        <v>17</v>
      </c>
      <c r="C19" s="2">
        <v>5</v>
      </c>
      <c r="D19" s="1" t="s">
        <v>29</v>
      </c>
      <c r="E19" s="1">
        <v>10</v>
      </c>
      <c r="F19" s="1" t="s">
        <v>26</v>
      </c>
      <c r="G19" s="1" t="s">
        <v>27</v>
      </c>
      <c r="H19" s="1" t="s">
        <v>21</v>
      </c>
      <c r="I19" s="1" t="s">
        <v>21</v>
      </c>
      <c r="J19" s="1" t="s">
        <v>20</v>
      </c>
      <c r="K19" s="1" t="s">
        <v>20</v>
      </c>
      <c r="L19" s="1" t="s">
        <v>20</v>
      </c>
      <c r="M19" s="1" t="s">
        <v>23</v>
      </c>
      <c r="N19" s="1" t="s">
        <v>24</v>
      </c>
      <c r="O19" s="1" t="s">
        <v>25</v>
      </c>
      <c r="P19" s="1">
        <v>3</v>
      </c>
    </row>
    <row r="20" spans="1:16" ht="12.75" x14ac:dyDescent="0.2">
      <c r="A20" s="1" t="s">
        <v>16</v>
      </c>
      <c r="B20" s="1" t="s">
        <v>17</v>
      </c>
      <c r="C20" s="2">
        <v>6</v>
      </c>
      <c r="D20" s="1" t="s">
        <v>29</v>
      </c>
      <c r="E20" s="1">
        <v>8</v>
      </c>
      <c r="F20" s="1" t="s">
        <v>19</v>
      </c>
      <c r="G20" s="1" t="s">
        <v>27</v>
      </c>
      <c r="H20" s="1" t="s">
        <v>21</v>
      </c>
      <c r="I20" s="1" t="s">
        <v>20</v>
      </c>
      <c r="J20" s="1" t="s">
        <v>20</v>
      </c>
      <c r="K20" s="1" t="s">
        <v>20</v>
      </c>
      <c r="L20" s="1" t="s">
        <v>27</v>
      </c>
      <c r="M20" s="1" t="s">
        <v>23</v>
      </c>
      <c r="N20" s="1" t="s">
        <v>24</v>
      </c>
      <c r="O20" s="1" t="s">
        <v>28</v>
      </c>
      <c r="P20" s="1">
        <v>4</v>
      </c>
    </row>
    <row r="21" spans="1:16" ht="12.75" x14ac:dyDescent="0.2">
      <c r="A21" s="1" t="s">
        <v>16</v>
      </c>
      <c r="B21" s="1" t="s">
        <v>17</v>
      </c>
      <c r="C21" s="2">
        <v>7</v>
      </c>
      <c r="D21" s="1" t="s">
        <v>35</v>
      </c>
      <c r="E21" s="1">
        <v>10</v>
      </c>
      <c r="F21" s="1" t="s">
        <v>26</v>
      </c>
      <c r="G21" s="1" t="s">
        <v>21</v>
      </c>
      <c r="H21" s="1" t="s">
        <v>21</v>
      </c>
      <c r="I21" s="1" t="s">
        <v>20</v>
      </c>
      <c r="J21" s="1" t="s">
        <v>21</v>
      </c>
      <c r="K21" s="1" t="s">
        <v>21</v>
      </c>
      <c r="L21" s="1" t="s">
        <v>20</v>
      </c>
      <c r="M21" s="1" t="s">
        <v>31</v>
      </c>
      <c r="N21" s="1" t="s">
        <v>24</v>
      </c>
      <c r="O21" s="1" t="s">
        <v>37</v>
      </c>
      <c r="P21" s="1">
        <v>4</v>
      </c>
    </row>
    <row r="22" spans="1:16" ht="12.75" x14ac:dyDescent="0.2">
      <c r="A22" s="1" t="s">
        <v>16</v>
      </c>
      <c r="B22" s="1" t="s">
        <v>17</v>
      </c>
      <c r="C22" s="2">
        <v>2</v>
      </c>
      <c r="D22" s="1" t="s">
        <v>18</v>
      </c>
      <c r="E22" s="1">
        <v>6</v>
      </c>
      <c r="F22" s="1" t="s">
        <v>26</v>
      </c>
      <c r="G22" s="1" t="s">
        <v>20</v>
      </c>
      <c r="H22" s="1" t="s">
        <v>20</v>
      </c>
      <c r="I22" s="1" t="s">
        <v>22</v>
      </c>
      <c r="J22" s="1" t="s">
        <v>22</v>
      </c>
      <c r="K22" s="1" t="s">
        <v>33</v>
      </c>
      <c r="L22" s="1" t="s">
        <v>21</v>
      </c>
      <c r="M22" s="1" t="s">
        <v>34</v>
      </c>
      <c r="N22" s="1" t="s">
        <v>24</v>
      </c>
      <c r="O22" s="1" t="s">
        <v>28</v>
      </c>
      <c r="P22" s="1">
        <v>4</v>
      </c>
    </row>
    <row r="23" spans="1:16" ht="12.75" x14ac:dyDescent="0.2">
      <c r="A23" s="1" t="s">
        <v>16</v>
      </c>
      <c r="B23" s="1" t="s">
        <v>17</v>
      </c>
      <c r="C23" s="2">
        <v>8</v>
      </c>
      <c r="D23" s="1" t="s">
        <v>29</v>
      </c>
      <c r="E23" s="1">
        <v>8</v>
      </c>
      <c r="F23" s="1" t="s">
        <v>31</v>
      </c>
      <c r="G23" s="1" t="s">
        <v>20</v>
      </c>
      <c r="H23" s="1" t="s">
        <v>21</v>
      </c>
      <c r="I23" s="1" t="s">
        <v>21</v>
      </c>
      <c r="J23" s="1" t="s">
        <v>20</v>
      </c>
      <c r="K23" s="1" t="s">
        <v>27</v>
      </c>
      <c r="L23" s="1" t="s">
        <v>21</v>
      </c>
      <c r="M23" s="1" t="s">
        <v>34</v>
      </c>
      <c r="N23" s="1" t="s">
        <v>24</v>
      </c>
      <c r="O23" s="1" t="s">
        <v>25</v>
      </c>
      <c r="P23" s="1">
        <v>3</v>
      </c>
    </row>
    <row r="24" spans="1:16" ht="12.75" x14ac:dyDescent="0.2">
      <c r="A24" s="1" t="s">
        <v>16</v>
      </c>
      <c r="B24" s="1" t="s">
        <v>17</v>
      </c>
      <c r="C24" s="2">
        <v>7</v>
      </c>
      <c r="D24" s="1" t="s">
        <v>29</v>
      </c>
      <c r="E24" s="1">
        <v>6</v>
      </c>
      <c r="F24" s="1" t="s">
        <v>26</v>
      </c>
      <c r="G24" s="1" t="s">
        <v>20</v>
      </c>
      <c r="H24" s="1" t="s">
        <v>21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34</v>
      </c>
      <c r="N24" s="1" t="s">
        <v>39</v>
      </c>
      <c r="O24" s="1" t="s">
        <v>28</v>
      </c>
      <c r="P24" s="1">
        <v>3</v>
      </c>
    </row>
    <row r="25" spans="1:16" ht="12.75" x14ac:dyDescent="0.2">
      <c r="A25" s="1" t="s">
        <v>16</v>
      </c>
      <c r="B25" s="1" t="s">
        <v>17</v>
      </c>
      <c r="C25" s="2">
        <v>5</v>
      </c>
      <c r="D25" s="1" t="s">
        <v>30</v>
      </c>
      <c r="E25" s="1">
        <v>7</v>
      </c>
      <c r="F25" s="1" t="s">
        <v>26</v>
      </c>
      <c r="G25" s="1" t="s">
        <v>20</v>
      </c>
      <c r="H25" s="1" t="s">
        <v>22</v>
      </c>
      <c r="I25" s="1" t="s">
        <v>20</v>
      </c>
      <c r="J25" s="1" t="s">
        <v>20</v>
      </c>
      <c r="K25" s="1" t="s">
        <v>20</v>
      </c>
      <c r="L25" s="1" t="s">
        <v>27</v>
      </c>
      <c r="M25" s="1" t="s">
        <v>23</v>
      </c>
      <c r="N25" s="1" t="s">
        <v>24</v>
      </c>
      <c r="O25" s="1" t="s">
        <v>25</v>
      </c>
      <c r="P25" s="1">
        <v>3</v>
      </c>
    </row>
    <row r="26" spans="1:16" ht="12.75" x14ac:dyDescent="0.2">
      <c r="A26" s="1" t="s">
        <v>16</v>
      </c>
      <c r="B26" s="1" t="s">
        <v>17</v>
      </c>
      <c r="C26" s="2">
        <v>6</v>
      </c>
      <c r="D26" s="1" t="s">
        <v>18</v>
      </c>
      <c r="E26" s="1">
        <v>8</v>
      </c>
      <c r="F26" s="1" t="s">
        <v>19</v>
      </c>
      <c r="G26" s="1" t="s">
        <v>21</v>
      </c>
      <c r="H26" s="1" t="s">
        <v>21</v>
      </c>
      <c r="I26" s="1" t="s">
        <v>22</v>
      </c>
      <c r="J26" s="1" t="s">
        <v>21</v>
      </c>
      <c r="K26" s="1" t="s">
        <v>20</v>
      </c>
      <c r="L26" s="1" t="s">
        <v>20</v>
      </c>
      <c r="M26" s="1" t="s">
        <v>23</v>
      </c>
      <c r="N26" s="1" t="s">
        <v>24</v>
      </c>
      <c r="O26" s="1" t="s">
        <v>28</v>
      </c>
      <c r="P26" s="1">
        <v>4</v>
      </c>
    </row>
    <row r="27" spans="1:16" ht="12.75" x14ac:dyDescent="0.2">
      <c r="A27" s="1" t="s">
        <v>16</v>
      </c>
      <c r="B27" s="1" t="s">
        <v>17</v>
      </c>
      <c r="C27" s="2">
        <v>7</v>
      </c>
      <c r="D27" s="1" t="s">
        <v>29</v>
      </c>
      <c r="E27" s="1">
        <v>10</v>
      </c>
      <c r="F27" s="1" t="s">
        <v>26</v>
      </c>
      <c r="G27" s="1" t="s">
        <v>21</v>
      </c>
      <c r="H27" s="1" t="s">
        <v>20</v>
      </c>
      <c r="I27" s="1" t="s">
        <v>20</v>
      </c>
      <c r="J27" s="1" t="s">
        <v>22</v>
      </c>
      <c r="K27" s="1" t="s">
        <v>21</v>
      </c>
      <c r="L27" s="1" t="s">
        <v>20</v>
      </c>
      <c r="M27" s="1" t="s">
        <v>34</v>
      </c>
      <c r="N27" s="1" t="s">
        <v>39</v>
      </c>
      <c r="O27" s="1" t="s">
        <v>28</v>
      </c>
      <c r="P27" s="1">
        <v>4</v>
      </c>
    </row>
    <row r="28" spans="1:16" ht="12.75" x14ac:dyDescent="0.2">
      <c r="A28" s="1" t="s">
        <v>16</v>
      </c>
      <c r="B28" s="1" t="s">
        <v>17</v>
      </c>
      <c r="C28" s="2">
        <v>8</v>
      </c>
      <c r="D28" s="1" t="s">
        <v>35</v>
      </c>
      <c r="E28" s="1">
        <v>10</v>
      </c>
      <c r="F28" s="1" t="s">
        <v>26</v>
      </c>
      <c r="G28" s="1" t="s">
        <v>27</v>
      </c>
      <c r="H28" s="1" t="s">
        <v>20</v>
      </c>
      <c r="I28" s="1" t="s">
        <v>21</v>
      </c>
      <c r="J28" s="1" t="s">
        <v>20</v>
      </c>
      <c r="K28" s="1" t="s">
        <v>20</v>
      </c>
      <c r="L28" s="1" t="s">
        <v>27</v>
      </c>
      <c r="M28" s="1" t="s">
        <v>34</v>
      </c>
      <c r="N28" s="1" t="s">
        <v>24</v>
      </c>
      <c r="O28" s="1" t="s">
        <v>25</v>
      </c>
      <c r="P28" s="1">
        <v>4</v>
      </c>
    </row>
    <row r="29" spans="1:16" ht="12.75" x14ac:dyDescent="0.2">
      <c r="A29" s="1" t="s">
        <v>16</v>
      </c>
      <c r="B29" s="1" t="s">
        <v>40</v>
      </c>
      <c r="C29" s="2">
        <v>4</v>
      </c>
      <c r="D29" s="1" t="s">
        <v>18</v>
      </c>
      <c r="E29" s="1">
        <v>4</v>
      </c>
      <c r="F29" s="1" t="s">
        <v>41</v>
      </c>
      <c r="G29" s="1" t="s">
        <v>22</v>
      </c>
      <c r="H29" s="1" t="s">
        <v>33</v>
      </c>
      <c r="I29" s="1" t="s">
        <v>22</v>
      </c>
      <c r="J29" s="1" t="s">
        <v>33</v>
      </c>
      <c r="K29" s="1" t="s">
        <v>22</v>
      </c>
      <c r="L29" s="1" t="s">
        <v>21</v>
      </c>
      <c r="M29" s="1" t="s">
        <v>34</v>
      </c>
      <c r="N29" s="1" t="s">
        <v>39</v>
      </c>
      <c r="O29" s="1" t="s">
        <v>37</v>
      </c>
      <c r="P29" s="1">
        <v>4</v>
      </c>
    </row>
    <row r="30" spans="1:16" ht="12.75" x14ac:dyDescent="0.2">
      <c r="A30" s="1" t="s">
        <v>16</v>
      </c>
      <c r="B30" s="1" t="s">
        <v>17</v>
      </c>
      <c r="C30" s="2">
        <v>5</v>
      </c>
      <c r="D30" s="1" t="s">
        <v>35</v>
      </c>
      <c r="E30" s="1">
        <v>10</v>
      </c>
      <c r="F30" s="1" t="s">
        <v>26</v>
      </c>
      <c r="G30" s="1" t="s">
        <v>27</v>
      </c>
      <c r="H30" s="1" t="s">
        <v>33</v>
      </c>
      <c r="I30" s="1" t="s">
        <v>27</v>
      </c>
      <c r="J30" s="1" t="s">
        <v>20</v>
      </c>
      <c r="K30" s="1" t="s">
        <v>27</v>
      </c>
      <c r="L30" s="1" t="s">
        <v>20</v>
      </c>
      <c r="M30" s="1" t="s">
        <v>34</v>
      </c>
      <c r="N30" s="1" t="s">
        <v>24</v>
      </c>
      <c r="O30" s="1" t="s">
        <v>25</v>
      </c>
      <c r="P30" s="1">
        <v>5</v>
      </c>
    </row>
    <row r="31" spans="1:16" ht="12.75" x14ac:dyDescent="0.2">
      <c r="A31" s="1" t="s">
        <v>16</v>
      </c>
      <c r="B31" s="1" t="s">
        <v>17</v>
      </c>
      <c r="C31" s="2">
        <v>7</v>
      </c>
      <c r="D31" s="1" t="s">
        <v>29</v>
      </c>
      <c r="E31" s="1">
        <v>6</v>
      </c>
      <c r="F31" s="1" t="s">
        <v>19</v>
      </c>
      <c r="G31" s="1" t="s">
        <v>21</v>
      </c>
      <c r="H31" s="1" t="s">
        <v>22</v>
      </c>
      <c r="I31" s="1" t="s">
        <v>27</v>
      </c>
      <c r="J31" s="1" t="s">
        <v>22</v>
      </c>
      <c r="K31" s="1" t="s">
        <v>21</v>
      </c>
      <c r="L31" s="1" t="s">
        <v>27</v>
      </c>
      <c r="M31" s="1" t="s">
        <v>23</v>
      </c>
      <c r="N31" s="1" t="s">
        <v>24</v>
      </c>
      <c r="O31" s="1" t="s">
        <v>25</v>
      </c>
      <c r="P31" s="1">
        <v>4</v>
      </c>
    </row>
    <row r="32" spans="1:16" ht="12.75" x14ac:dyDescent="0.2">
      <c r="A32" s="1" t="s">
        <v>16</v>
      </c>
      <c r="B32" s="1" t="s">
        <v>17</v>
      </c>
      <c r="C32" s="2">
        <v>4</v>
      </c>
      <c r="D32" s="1" t="s">
        <v>35</v>
      </c>
      <c r="E32" s="1">
        <v>8</v>
      </c>
      <c r="F32" s="1" t="s">
        <v>26</v>
      </c>
      <c r="G32" s="1" t="s">
        <v>21</v>
      </c>
      <c r="H32" s="1" t="s">
        <v>21</v>
      </c>
      <c r="I32" s="1" t="s">
        <v>22</v>
      </c>
      <c r="J32" s="1" t="s">
        <v>33</v>
      </c>
      <c r="K32" s="1" t="s">
        <v>21</v>
      </c>
      <c r="L32" s="1" t="s">
        <v>27</v>
      </c>
      <c r="M32" s="1" t="s">
        <v>23</v>
      </c>
      <c r="N32" s="1" t="s">
        <v>39</v>
      </c>
      <c r="O32" s="1" t="s">
        <v>37</v>
      </c>
      <c r="P32" s="1">
        <v>4</v>
      </c>
    </row>
    <row r="33" spans="1:16" ht="12.75" x14ac:dyDescent="0.2">
      <c r="A33" s="1" t="s">
        <v>16</v>
      </c>
      <c r="B33" s="1" t="s">
        <v>17</v>
      </c>
      <c r="C33" s="2">
        <v>8</v>
      </c>
      <c r="D33" s="1" t="s">
        <v>35</v>
      </c>
      <c r="E33" s="1">
        <v>7</v>
      </c>
      <c r="F33" s="1" t="s">
        <v>31</v>
      </c>
      <c r="G33" s="1" t="s">
        <v>20</v>
      </c>
      <c r="H33" s="1" t="s">
        <v>20</v>
      </c>
      <c r="I33" s="1" t="s">
        <v>21</v>
      </c>
      <c r="J33" s="1" t="s">
        <v>22</v>
      </c>
      <c r="K33" s="1" t="s">
        <v>21</v>
      </c>
      <c r="L33" s="1" t="s">
        <v>20</v>
      </c>
      <c r="M33" s="1" t="s">
        <v>23</v>
      </c>
      <c r="N33" s="1" t="s">
        <v>39</v>
      </c>
      <c r="O33" s="1" t="s">
        <v>25</v>
      </c>
      <c r="P33" s="1">
        <v>4</v>
      </c>
    </row>
    <row r="34" spans="1:16" ht="12.75" x14ac:dyDescent="0.2">
      <c r="A34" s="1" t="s">
        <v>16</v>
      </c>
      <c r="B34" s="1" t="s">
        <v>17</v>
      </c>
      <c r="C34" s="2">
        <v>9</v>
      </c>
      <c r="D34" s="1" t="s">
        <v>30</v>
      </c>
      <c r="E34" s="1">
        <v>6</v>
      </c>
      <c r="F34" s="1" t="s">
        <v>19</v>
      </c>
      <c r="G34" s="1" t="s">
        <v>20</v>
      </c>
      <c r="H34" s="1" t="s">
        <v>22</v>
      </c>
      <c r="I34" s="1" t="s">
        <v>20</v>
      </c>
      <c r="J34" s="1" t="s">
        <v>21</v>
      </c>
      <c r="K34" s="1" t="s">
        <v>20</v>
      </c>
      <c r="L34" s="1" t="s">
        <v>20</v>
      </c>
      <c r="M34" s="1" t="s">
        <v>23</v>
      </c>
      <c r="N34" s="1" t="s">
        <v>24</v>
      </c>
      <c r="O34" s="1" t="s">
        <v>28</v>
      </c>
      <c r="P34" s="1">
        <v>3</v>
      </c>
    </row>
    <row r="35" spans="1:16" ht="12.75" x14ac:dyDescent="0.2">
      <c r="A35" s="1" t="s">
        <v>16</v>
      </c>
      <c r="B35" s="1" t="s">
        <v>17</v>
      </c>
      <c r="C35" s="2">
        <v>7</v>
      </c>
      <c r="D35" s="1" t="s">
        <v>29</v>
      </c>
      <c r="E35" s="1">
        <v>9</v>
      </c>
      <c r="F35" s="1" t="s">
        <v>26</v>
      </c>
      <c r="G35" s="1" t="s">
        <v>20</v>
      </c>
      <c r="H35" s="1" t="s">
        <v>22</v>
      </c>
      <c r="I35" s="1" t="s">
        <v>21</v>
      </c>
      <c r="J35" s="1" t="s">
        <v>20</v>
      </c>
      <c r="K35" s="1" t="s">
        <v>20</v>
      </c>
      <c r="L35" s="1" t="s">
        <v>20</v>
      </c>
      <c r="M35" s="1" t="s">
        <v>23</v>
      </c>
      <c r="N35" s="1" t="s">
        <v>24</v>
      </c>
      <c r="O35" s="1" t="s">
        <v>25</v>
      </c>
      <c r="P35" s="1">
        <v>3</v>
      </c>
    </row>
    <row r="36" spans="1:16" ht="12.75" x14ac:dyDescent="0.2">
      <c r="A36" s="1" t="s">
        <v>16</v>
      </c>
      <c r="B36" s="1" t="s">
        <v>17</v>
      </c>
      <c r="C36" s="2">
        <v>8</v>
      </c>
      <c r="D36" s="1" t="s">
        <v>30</v>
      </c>
      <c r="E36" s="1">
        <v>10</v>
      </c>
      <c r="F36" s="1" t="s">
        <v>26</v>
      </c>
      <c r="G36" s="1" t="s">
        <v>27</v>
      </c>
      <c r="H36" s="1" t="s">
        <v>22</v>
      </c>
      <c r="I36" s="1" t="s">
        <v>27</v>
      </c>
      <c r="J36" s="1" t="s">
        <v>21</v>
      </c>
      <c r="K36" s="1" t="s">
        <v>27</v>
      </c>
      <c r="L36" s="1" t="s">
        <v>27</v>
      </c>
      <c r="M36" s="1" t="s">
        <v>34</v>
      </c>
      <c r="N36" s="1" t="s">
        <v>24</v>
      </c>
      <c r="O36" s="1" t="s">
        <v>25</v>
      </c>
      <c r="P36" s="1">
        <v>3</v>
      </c>
    </row>
    <row r="37" spans="1:16" ht="12.75" x14ac:dyDescent="0.2">
      <c r="A37" s="1" t="s">
        <v>16</v>
      </c>
      <c r="B37" s="1" t="s">
        <v>17</v>
      </c>
      <c r="C37" s="2">
        <v>7</v>
      </c>
      <c r="D37" s="1" t="s">
        <v>29</v>
      </c>
      <c r="E37" s="1">
        <v>9</v>
      </c>
      <c r="F37" s="1" t="s">
        <v>19</v>
      </c>
      <c r="G37" s="1" t="s">
        <v>27</v>
      </c>
      <c r="H37" s="1" t="s">
        <v>21</v>
      </c>
      <c r="I37" s="1" t="s">
        <v>20</v>
      </c>
      <c r="J37" s="1" t="s">
        <v>20</v>
      </c>
      <c r="K37" s="1" t="s">
        <v>20</v>
      </c>
      <c r="L37" s="1" t="s">
        <v>27</v>
      </c>
      <c r="M37" s="1" t="s">
        <v>23</v>
      </c>
      <c r="N37" s="1" t="s">
        <v>24</v>
      </c>
      <c r="O37" s="1" t="s">
        <v>25</v>
      </c>
      <c r="P37" s="1">
        <v>2</v>
      </c>
    </row>
    <row r="38" spans="1:16" ht="12.75" x14ac:dyDescent="0.2">
      <c r="A38" s="1" t="s">
        <v>16</v>
      </c>
      <c r="B38" s="1" t="s">
        <v>17</v>
      </c>
      <c r="C38" s="2">
        <v>7</v>
      </c>
      <c r="D38" s="1" t="s">
        <v>29</v>
      </c>
      <c r="E38" s="1">
        <v>8</v>
      </c>
      <c r="F38" s="1" t="s">
        <v>26</v>
      </c>
      <c r="G38" s="1" t="s">
        <v>20</v>
      </c>
      <c r="H38" s="1" t="s">
        <v>22</v>
      </c>
      <c r="I38" s="1" t="s">
        <v>22</v>
      </c>
      <c r="J38" s="1" t="s">
        <v>20</v>
      </c>
      <c r="K38" s="1" t="s">
        <v>20</v>
      </c>
      <c r="L38" s="1" t="s">
        <v>21</v>
      </c>
      <c r="M38" s="1" t="s">
        <v>23</v>
      </c>
      <c r="N38" s="1" t="s">
        <v>24</v>
      </c>
      <c r="O38" s="1" t="s">
        <v>25</v>
      </c>
      <c r="P38" s="1">
        <v>4</v>
      </c>
    </row>
    <row r="39" spans="1:16" ht="12.75" x14ac:dyDescent="0.2">
      <c r="A39" s="1" t="s">
        <v>16</v>
      </c>
      <c r="B39" s="1" t="s">
        <v>17</v>
      </c>
      <c r="C39" s="2">
        <v>7</v>
      </c>
      <c r="D39" s="1" t="s">
        <v>18</v>
      </c>
      <c r="E39" s="1">
        <v>9</v>
      </c>
      <c r="F39" s="1" t="s">
        <v>26</v>
      </c>
      <c r="G39" s="1" t="s">
        <v>20</v>
      </c>
      <c r="H39" s="1" t="s">
        <v>21</v>
      </c>
      <c r="I39" s="1" t="s">
        <v>27</v>
      </c>
      <c r="J39" s="1" t="s">
        <v>20</v>
      </c>
      <c r="K39" s="1" t="s">
        <v>20</v>
      </c>
      <c r="L39" s="1" t="s">
        <v>21</v>
      </c>
      <c r="M39" s="1" t="s">
        <v>34</v>
      </c>
      <c r="N39" s="1" t="s">
        <v>24</v>
      </c>
      <c r="O39" s="1" t="s">
        <v>25</v>
      </c>
      <c r="P39" s="1">
        <v>4</v>
      </c>
    </row>
    <row r="40" spans="1:16" ht="12.75" x14ac:dyDescent="0.2">
      <c r="A40" s="1" t="s">
        <v>38</v>
      </c>
      <c r="B40" s="1" t="s">
        <v>17</v>
      </c>
      <c r="C40" s="2">
        <v>8</v>
      </c>
      <c r="D40" s="1" t="s">
        <v>18</v>
      </c>
      <c r="E40" s="1">
        <v>10</v>
      </c>
      <c r="F40" s="1" t="s">
        <v>26</v>
      </c>
      <c r="G40" s="1" t="s">
        <v>27</v>
      </c>
      <c r="H40" s="1" t="s">
        <v>21</v>
      </c>
      <c r="I40" s="1" t="s">
        <v>27</v>
      </c>
      <c r="J40" s="1" t="s">
        <v>21</v>
      </c>
      <c r="K40" s="1" t="s">
        <v>27</v>
      </c>
      <c r="L40" s="1" t="s">
        <v>27</v>
      </c>
      <c r="M40" s="1" t="s">
        <v>31</v>
      </c>
      <c r="N40" s="1" t="s">
        <v>24</v>
      </c>
      <c r="O40" s="1" t="s">
        <v>25</v>
      </c>
      <c r="P40" s="1">
        <v>4</v>
      </c>
    </row>
    <row r="41" spans="1:16" ht="12.75" x14ac:dyDescent="0.2">
      <c r="A41" s="1" t="s">
        <v>16</v>
      </c>
      <c r="B41" s="1" t="s">
        <v>17</v>
      </c>
      <c r="C41" s="2">
        <v>6</v>
      </c>
      <c r="D41" s="1" t="s">
        <v>29</v>
      </c>
      <c r="E41" s="1">
        <v>3</v>
      </c>
      <c r="F41" s="1" t="s">
        <v>19</v>
      </c>
      <c r="G41" s="1" t="s">
        <v>21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27</v>
      </c>
      <c r="M41" s="1" t="s">
        <v>34</v>
      </c>
      <c r="N41" s="1" t="s">
        <v>24</v>
      </c>
      <c r="O41" s="1" t="s">
        <v>25</v>
      </c>
      <c r="P41" s="1">
        <v>1</v>
      </c>
    </row>
    <row r="42" spans="1:16" ht="12.75" x14ac:dyDescent="0.2">
      <c r="A42" s="1" t="s">
        <v>16</v>
      </c>
      <c r="B42" s="1" t="s">
        <v>17</v>
      </c>
      <c r="C42" s="2">
        <v>3</v>
      </c>
      <c r="D42" s="1" t="s">
        <v>29</v>
      </c>
      <c r="E42" s="1">
        <v>2</v>
      </c>
      <c r="F42" s="1" t="s">
        <v>31</v>
      </c>
      <c r="G42" s="1" t="s">
        <v>21</v>
      </c>
      <c r="H42" s="1" t="s">
        <v>20</v>
      </c>
      <c r="I42" s="1" t="s">
        <v>21</v>
      </c>
      <c r="J42" s="1" t="s">
        <v>21</v>
      </c>
      <c r="K42" s="1" t="s">
        <v>21</v>
      </c>
      <c r="L42" s="1" t="s">
        <v>22</v>
      </c>
      <c r="M42" s="1" t="s">
        <v>23</v>
      </c>
      <c r="N42" s="1" t="s">
        <v>39</v>
      </c>
      <c r="O42" s="1" t="s">
        <v>25</v>
      </c>
      <c r="P42" s="1">
        <v>1</v>
      </c>
    </row>
    <row r="43" spans="1:16" ht="12.75" x14ac:dyDescent="0.2">
      <c r="A43" s="1" t="s">
        <v>38</v>
      </c>
      <c r="B43" s="1" t="s">
        <v>42</v>
      </c>
      <c r="C43" s="2">
        <v>8</v>
      </c>
      <c r="D43" s="1" t="s">
        <v>35</v>
      </c>
      <c r="E43" s="1">
        <v>10</v>
      </c>
      <c r="F43" s="1" t="s">
        <v>26</v>
      </c>
      <c r="G43" s="1" t="s">
        <v>21</v>
      </c>
      <c r="H43" s="1" t="s">
        <v>27</v>
      </c>
      <c r="I43" s="1" t="s">
        <v>21</v>
      </c>
      <c r="J43" s="1" t="s">
        <v>21</v>
      </c>
      <c r="K43" s="1" t="s">
        <v>20</v>
      </c>
      <c r="L43" s="1" t="s">
        <v>20</v>
      </c>
      <c r="M43" s="1" t="s">
        <v>31</v>
      </c>
      <c r="N43" s="1" t="s">
        <v>24</v>
      </c>
      <c r="O43" s="1" t="s">
        <v>25</v>
      </c>
      <c r="P43" s="1">
        <v>5</v>
      </c>
    </row>
    <row r="44" spans="1:16" ht="12.75" x14ac:dyDescent="0.2">
      <c r="A44" s="1" t="s">
        <v>38</v>
      </c>
      <c r="B44" s="1" t="s">
        <v>17</v>
      </c>
      <c r="C44" s="2">
        <v>7</v>
      </c>
      <c r="D44" s="1" t="s">
        <v>18</v>
      </c>
      <c r="E44" s="1">
        <v>8</v>
      </c>
      <c r="F44" s="1" t="s">
        <v>26</v>
      </c>
      <c r="G44" s="1" t="s">
        <v>27</v>
      </c>
      <c r="H44" s="1" t="s">
        <v>21</v>
      </c>
      <c r="I44" s="1" t="s">
        <v>21</v>
      </c>
      <c r="J44" s="1" t="s">
        <v>21</v>
      </c>
      <c r="K44" s="1" t="s">
        <v>27</v>
      </c>
      <c r="L44" s="1" t="s">
        <v>27</v>
      </c>
      <c r="M44" s="1" t="s">
        <v>34</v>
      </c>
      <c r="N44" s="1" t="s">
        <v>24</v>
      </c>
      <c r="O44" s="1" t="s">
        <v>25</v>
      </c>
      <c r="P44" s="1">
        <v>4</v>
      </c>
    </row>
    <row r="45" spans="1:16" ht="12.75" x14ac:dyDescent="0.2">
      <c r="A45" s="1" t="s">
        <v>16</v>
      </c>
      <c r="B45" s="1" t="s">
        <v>17</v>
      </c>
      <c r="C45" s="2">
        <v>8</v>
      </c>
      <c r="D45" s="1" t="s">
        <v>35</v>
      </c>
      <c r="E45" s="1">
        <v>10</v>
      </c>
      <c r="F45" s="1" t="s">
        <v>26</v>
      </c>
      <c r="G45" s="1" t="s">
        <v>21</v>
      </c>
      <c r="H45" s="1" t="s">
        <v>33</v>
      </c>
      <c r="I45" s="1" t="s">
        <v>22</v>
      </c>
      <c r="J45" s="1" t="s">
        <v>20</v>
      </c>
      <c r="K45" s="1" t="s">
        <v>20</v>
      </c>
      <c r="L45" s="1" t="s">
        <v>21</v>
      </c>
      <c r="M45" s="1" t="s">
        <v>34</v>
      </c>
      <c r="N45" s="1" t="s">
        <v>39</v>
      </c>
      <c r="O45" s="1" t="s">
        <v>25</v>
      </c>
      <c r="P45" s="1">
        <v>4</v>
      </c>
    </row>
    <row r="46" spans="1:16" ht="12.75" x14ac:dyDescent="0.2">
      <c r="A46" s="1" t="s">
        <v>16</v>
      </c>
      <c r="B46" s="1" t="s">
        <v>17</v>
      </c>
      <c r="C46" s="2">
        <v>1</v>
      </c>
      <c r="D46" s="1" t="s">
        <v>18</v>
      </c>
      <c r="E46" s="1">
        <v>8</v>
      </c>
      <c r="F46" s="1" t="s">
        <v>19</v>
      </c>
      <c r="G46" s="1" t="s">
        <v>20</v>
      </c>
      <c r="H46" s="1" t="s">
        <v>20</v>
      </c>
      <c r="I46" s="1" t="s">
        <v>22</v>
      </c>
      <c r="J46" s="1" t="s">
        <v>20</v>
      </c>
      <c r="K46" s="1" t="s">
        <v>27</v>
      </c>
      <c r="L46" s="1" t="s">
        <v>20</v>
      </c>
      <c r="M46" s="1" t="s">
        <v>31</v>
      </c>
      <c r="N46" s="1" t="s">
        <v>24</v>
      </c>
      <c r="O46" s="1" t="s">
        <v>25</v>
      </c>
      <c r="P46" s="1">
        <v>5</v>
      </c>
    </row>
    <row r="47" spans="1:16" ht="12.75" x14ac:dyDescent="0.2">
      <c r="A47" s="1" t="s">
        <v>16</v>
      </c>
      <c r="B47" s="1" t="s">
        <v>17</v>
      </c>
      <c r="C47" s="2">
        <v>3</v>
      </c>
      <c r="D47" s="1" t="s">
        <v>29</v>
      </c>
      <c r="E47" s="1">
        <v>8</v>
      </c>
      <c r="F47" s="1" t="s">
        <v>19</v>
      </c>
      <c r="G47" s="1" t="s">
        <v>27</v>
      </c>
      <c r="H47" s="1" t="s">
        <v>20</v>
      </c>
      <c r="I47" s="1" t="s">
        <v>20</v>
      </c>
      <c r="J47" s="1" t="s">
        <v>22</v>
      </c>
      <c r="K47" s="1" t="s">
        <v>21</v>
      </c>
      <c r="L47" s="1" t="s">
        <v>22</v>
      </c>
      <c r="M47" s="1" t="s">
        <v>36</v>
      </c>
      <c r="N47" s="1" t="s">
        <v>39</v>
      </c>
      <c r="O47" s="1" t="s">
        <v>37</v>
      </c>
      <c r="P47" s="1">
        <v>1</v>
      </c>
    </row>
    <row r="48" spans="1:16" ht="12.75" x14ac:dyDescent="0.2">
      <c r="A48" s="1" t="s">
        <v>38</v>
      </c>
      <c r="B48" s="1" t="s">
        <v>42</v>
      </c>
      <c r="C48" s="2">
        <v>6</v>
      </c>
      <c r="D48" s="1" t="s">
        <v>30</v>
      </c>
      <c r="E48" s="1">
        <v>7</v>
      </c>
      <c r="F48" s="1" t="s">
        <v>19</v>
      </c>
      <c r="G48" s="1" t="s">
        <v>20</v>
      </c>
      <c r="H48" s="1" t="s">
        <v>21</v>
      </c>
      <c r="I48" s="1" t="s">
        <v>21</v>
      </c>
      <c r="J48" s="1" t="s">
        <v>20</v>
      </c>
      <c r="K48" s="1" t="s">
        <v>27</v>
      </c>
      <c r="L48" s="1" t="s">
        <v>27</v>
      </c>
      <c r="M48" s="1" t="s">
        <v>23</v>
      </c>
      <c r="N48" s="1" t="s">
        <v>24</v>
      </c>
      <c r="O48" s="1" t="s">
        <v>25</v>
      </c>
      <c r="P48" s="1">
        <v>5</v>
      </c>
    </row>
    <row r="49" spans="1:16" ht="12.75" x14ac:dyDescent="0.2">
      <c r="A49" s="1" t="s">
        <v>16</v>
      </c>
      <c r="B49" s="1" t="s">
        <v>17</v>
      </c>
      <c r="C49" s="2">
        <v>5</v>
      </c>
      <c r="D49" s="1" t="s">
        <v>29</v>
      </c>
      <c r="E49" s="1">
        <v>9</v>
      </c>
      <c r="F49" s="1" t="s">
        <v>26</v>
      </c>
      <c r="G49" s="1" t="s">
        <v>20</v>
      </c>
      <c r="H49" s="1" t="s">
        <v>21</v>
      </c>
      <c r="I49" s="1" t="s">
        <v>27</v>
      </c>
      <c r="J49" s="1" t="s">
        <v>21</v>
      </c>
      <c r="K49" s="1" t="s">
        <v>20</v>
      </c>
      <c r="L49" s="1" t="s">
        <v>20</v>
      </c>
      <c r="M49" s="1" t="s">
        <v>34</v>
      </c>
      <c r="N49" s="1" t="s">
        <v>24</v>
      </c>
      <c r="O49" s="1" t="s">
        <v>28</v>
      </c>
      <c r="P49" s="1">
        <v>3</v>
      </c>
    </row>
    <row r="50" spans="1:16" ht="12.75" x14ac:dyDescent="0.2">
      <c r="A50" s="1" t="s">
        <v>16</v>
      </c>
      <c r="B50" s="1" t="s">
        <v>17</v>
      </c>
      <c r="C50" s="2">
        <v>10</v>
      </c>
      <c r="D50" s="1" t="s">
        <v>30</v>
      </c>
      <c r="E50" s="1">
        <v>8</v>
      </c>
      <c r="F50" s="1" t="s">
        <v>26</v>
      </c>
      <c r="G50" s="1" t="s">
        <v>20</v>
      </c>
      <c r="H50" s="1" t="s">
        <v>22</v>
      </c>
      <c r="I50" s="1" t="s">
        <v>22</v>
      </c>
      <c r="J50" s="1" t="s">
        <v>20</v>
      </c>
      <c r="K50" s="1" t="s">
        <v>20</v>
      </c>
      <c r="L50" s="1" t="s">
        <v>20</v>
      </c>
      <c r="M50" s="1" t="s">
        <v>23</v>
      </c>
      <c r="N50" s="1" t="s">
        <v>24</v>
      </c>
      <c r="O50" s="1" t="s">
        <v>25</v>
      </c>
      <c r="P50" s="1">
        <v>5</v>
      </c>
    </row>
    <row r="51" spans="1:16" ht="12.75" x14ac:dyDescent="0.2">
      <c r="A51" s="1" t="s">
        <v>16</v>
      </c>
      <c r="B51" s="1" t="s">
        <v>17</v>
      </c>
      <c r="C51" s="2">
        <v>6</v>
      </c>
      <c r="D51" s="1" t="s">
        <v>29</v>
      </c>
      <c r="E51" s="1">
        <v>3</v>
      </c>
      <c r="F51" s="1" t="s">
        <v>26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27</v>
      </c>
      <c r="L51" s="1" t="s">
        <v>22</v>
      </c>
      <c r="M51" s="1" t="s">
        <v>31</v>
      </c>
      <c r="N51" s="1" t="s">
        <v>24</v>
      </c>
      <c r="O51" s="1" t="s">
        <v>37</v>
      </c>
      <c r="P51" s="1">
        <v>1</v>
      </c>
    </row>
    <row r="52" spans="1:16" ht="12.75" x14ac:dyDescent="0.2">
      <c r="A52" s="1" t="s">
        <v>16</v>
      </c>
      <c r="B52" s="1" t="s">
        <v>17</v>
      </c>
      <c r="C52" s="2">
        <v>4</v>
      </c>
      <c r="D52" s="1" t="s">
        <v>30</v>
      </c>
      <c r="E52" s="1">
        <v>7</v>
      </c>
      <c r="F52" s="1" t="s">
        <v>19</v>
      </c>
      <c r="G52" s="1" t="s">
        <v>27</v>
      </c>
      <c r="H52" s="1" t="s">
        <v>20</v>
      </c>
      <c r="I52" s="1" t="s">
        <v>27</v>
      </c>
      <c r="J52" s="1" t="s">
        <v>27</v>
      </c>
      <c r="K52" s="1" t="s">
        <v>27</v>
      </c>
      <c r="L52" s="1" t="s">
        <v>27</v>
      </c>
      <c r="M52" s="1" t="s">
        <v>34</v>
      </c>
      <c r="N52" s="1" t="s">
        <v>24</v>
      </c>
      <c r="O52" s="1" t="s">
        <v>25</v>
      </c>
      <c r="P52" s="1">
        <v>5</v>
      </c>
    </row>
    <row r="53" spans="1:16" ht="12.75" x14ac:dyDescent="0.2">
      <c r="A53" s="1" t="s">
        <v>16</v>
      </c>
      <c r="B53" s="1" t="s">
        <v>17</v>
      </c>
      <c r="C53" s="2">
        <v>7</v>
      </c>
      <c r="D53" s="1" t="s">
        <v>29</v>
      </c>
      <c r="E53" s="1">
        <v>9</v>
      </c>
      <c r="F53" s="1" t="s">
        <v>26</v>
      </c>
      <c r="G53" s="1" t="s">
        <v>20</v>
      </c>
      <c r="H53" s="1" t="s">
        <v>33</v>
      </c>
      <c r="I53" s="1" t="s">
        <v>21</v>
      </c>
      <c r="J53" s="1" t="s">
        <v>21</v>
      </c>
      <c r="K53" s="1" t="s">
        <v>20</v>
      </c>
      <c r="L53" s="1" t="s">
        <v>22</v>
      </c>
      <c r="M53" s="1" t="s">
        <v>23</v>
      </c>
      <c r="N53" s="1" t="s">
        <v>24</v>
      </c>
      <c r="O53" s="1" t="s">
        <v>28</v>
      </c>
      <c r="P53" s="1">
        <v>4</v>
      </c>
    </row>
    <row r="54" spans="1:16" ht="12.75" x14ac:dyDescent="0.2">
      <c r="A54" s="1" t="s">
        <v>16</v>
      </c>
      <c r="B54" s="1" t="s">
        <v>17</v>
      </c>
      <c r="C54" s="2">
        <v>9</v>
      </c>
      <c r="D54" s="1" t="s">
        <v>18</v>
      </c>
      <c r="E54" s="1">
        <v>8</v>
      </c>
      <c r="F54" s="1" t="s">
        <v>26</v>
      </c>
      <c r="G54" s="1" t="s">
        <v>20</v>
      </c>
      <c r="H54" s="1" t="s">
        <v>33</v>
      </c>
      <c r="I54" s="1" t="s">
        <v>22</v>
      </c>
      <c r="J54" s="1" t="s">
        <v>21</v>
      </c>
      <c r="K54" s="1" t="s">
        <v>33</v>
      </c>
      <c r="L54" s="1" t="s">
        <v>20</v>
      </c>
      <c r="M54" s="1" t="s">
        <v>23</v>
      </c>
      <c r="N54" s="1" t="s">
        <v>24</v>
      </c>
      <c r="O54" s="1" t="s">
        <v>25</v>
      </c>
      <c r="P54" s="1">
        <v>3</v>
      </c>
    </row>
    <row r="55" spans="1:16" ht="12.75" x14ac:dyDescent="0.2">
      <c r="A55" s="1" t="s">
        <v>16</v>
      </c>
      <c r="B55" s="1" t="s">
        <v>17</v>
      </c>
      <c r="C55" s="2">
        <v>10</v>
      </c>
      <c r="D55" s="1" t="s">
        <v>30</v>
      </c>
      <c r="E55" s="1">
        <v>8</v>
      </c>
      <c r="F55" s="1" t="s">
        <v>26</v>
      </c>
      <c r="G55" s="1" t="s">
        <v>21</v>
      </c>
      <c r="H55" s="1" t="s">
        <v>22</v>
      </c>
      <c r="I55" s="1" t="s">
        <v>22</v>
      </c>
      <c r="J55" s="1" t="s">
        <v>20</v>
      </c>
      <c r="K55" s="1" t="s">
        <v>21</v>
      </c>
      <c r="L55" s="1" t="s">
        <v>20</v>
      </c>
      <c r="M55" s="1" t="s">
        <v>34</v>
      </c>
      <c r="N55" s="1" t="s">
        <v>24</v>
      </c>
      <c r="O55" s="1" t="s">
        <v>28</v>
      </c>
      <c r="P55" s="1">
        <v>3</v>
      </c>
    </row>
    <row r="56" spans="1:16" ht="12.75" x14ac:dyDescent="0.2">
      <c r="A56" s="1" t="s">
        <v>16</v>
      </c>
      <c r="B56" s="1" t="s">
        <v>17</v>
      </c>
      <c r="C56" s="2">
        <v>7</v>
      </c>
      <c r="D56" s="1" t="s">
        <v>29</v>
      </c>
      <c r="E56" s="1">
        <v>8</v>
      </c>
      <c r="F56" s="1" t="s">
        <v>19</v>
      </c>
      <c r="G56" s="1" t="s">
        <v>20</v>
      </c>
      <c r="H56" s="1" t="s">
        <v>22</v>
      </c>
      <c r="I56" s="1" t="s">
        <v>20</v>
      </c>
      <c r="J56" s="1" t="s">
        <v>22</v>
      </c>
      <c r="K56" s="1" t="s">
        <v>22</v>
      </c>
      <c r="L56" s="1" t="s">
        <v>20</v>
      </c>
      <c r="M56" s="1" t="s">
        <v>23</v>
      </c>
      <c r="N56" s="1" t="s">
        <v>24</v>
      </c>
      <c r="O56" s="1" t="s">
        <v>25</v>
      </c>
      <c r="P56" s="1">
        <v>3</v>
      </c>
    </row>
    <row r="57" spans="1:16" ht="12.75" x14ac:dyDescent="0.2">
      <c r="A57" s="1" t="s">
        <v>16</v>
      </c>
      <c r="B57" s="1" t="s">
        <v>17</v>
      </c>
      <c r="C57" s="2">
        <v>7</v>
      </c>
      <c r="D57" s="1" t="s">
        <v>18</v>
      </c>
      <c r="E57" s="1">
        <v>10</v>
      </c>
      <c r="F57" s="1" t="s">
        <v>26</v>
      </c>
      <c r="G57" s="1" t="s">
        <v>21</v>
      </c>
      <c r="H57" s="1" t="s">
        <v>22</v>
      </c>
      <c r="I57" s="1" t="s">
        <v>27</v>
      </c>
      <c r="J57" s="1" t="s">
        <v>27</v>
      </c>
      <c r="K57" s="1" t="s">
        <v>27</v>
      </c>
      <c r="L57" s="1" t="s">
        <v>20</v>
      </c>
      <c r="M57" s="1" t="s">
        <v>23</v>
      </c>
      <c r="N57" s="1" t="s">
        <v>24</v>
      </c>
      <c r="O57" s="1" t="s">
        <v>25</v>
      </c>
      <c r="P57" s="1">
        <v>3</v>
      </c>
    </row>
    <row r="58" spans="1:16" ht="12.75" x14ac:dyDescent="0.2">
      <c r="A58" s="1" t="s">
        <v>38</v>
      </c>
      <c r="B58" s="1" t="s">
        <v>42</v>
      </c>
      <c r="C58" s="2">
        <v>8</v>
      </c>
      <c r="D58" s="1" t="s">
        <v>30</v>
      </c>
      <c r="E58" s="1">
        <v>10</v>
      </c>
      <c r="F58" s="1" t="s">
        <v>26</v>
      </c>
      <c r="G58" s="1" t="s">
        <v>20</v>
      </c>
      <c r="H58" s="1" t="s">
        <v>21</v>
      </c>
      <c r="I58" s="1" t="s">
        <v>20</v>
      </c>
      <c r="J58" s="1" t="s">
        <v>27</v>
      </c>
      <c r="K58" s="1" t="s">
        <v>20</v>
      </c>
      <c r="L58" s="1" t="s">
        <v>21</v>
      </c>
      <c r="M58" s="1" t="s">
        <v>34</v>
      </c>
      <c r="N58" s="1" t="s">
        <v>24</v>
      </c>
      <c r="O58" s="1" t="s">
        <v>25</v>
      </c>
      <c r="P58" s="1">
        <v>3</v>
      </c>
    </row>
    <row r="59" spans="1:16" ht="12.75" x14ac:dyDescent="0.2">
      <c r="A59" s="1" t="s">
        <v>16</v>
      </c>
      <c r="B59" s="1" t="s">
        <v>17</v>
      </c>
      <c r="C59" s="2">
        <v>5</v>
      </c>
      <c r="D59" s="1" t="s">
        <v>29</v>
      </c>
      <c r="E59" s="1">
        <v>8</v>
      </c>
      <c r="F59" s="1" t="s">
        <v>26</v>
      </c>
      <c r="G59" s="1" t="s">
        <v>20</v>
      </c>
      <c r="H59" s="1" t="s">
        <v>21</v>
      </c>
      <c r="I59" s="1" t="s">
        <v>21</v>
      </c>
      <c r="J59" s="1" t="s">
        <v>21</v>
      </c>
      <c r="K59" s="1" t="s">
        <v>27</v>
      </c>
      <c r="L59" s="1" t="s">
        <v>21</v>
      </c>
      <c r="M59" s="1" t="s">
        <v>34</v>
      </c>
      <c r="N59" s="1" t="s">
        <v>24</v>
      </c>
      <c r="O59" s="1" t="s">
        <v>28</v>
      </c>
      <c r="P59" s="1">
        <v>5</v>
      </c>
    </row>
    <row r="60" spans="1:16" ht="12.75" x14ac:dyDescent="0.2">
      <c r="A60" s="1" t="s">
        <v>16</v>
      </c>
      <c r="B60" s="1" t="s">
        <v>17</v>
      </c>
      <c r="C60" s="2">
        <v>3</v>
      </c>
      <c r="D60" s="1" t="s">
        <v>29</v>
      </c>
      <c r="E60" s="1">
        <v>6</v>
      </c>
      <c r="F60" s="1" t="s">
        <v>19</v>
      </c>
      <c r="G60" s="1" t="s">
        <v>20</v>
      </c>
      <c r="H60" s="1" t="s">
        <v>33</v>
      </c>
      <c r="I60" s="1" t="s">
        <v>27</v>
      </c>
      <c r="J60" s="1" t="s">
        <v>21</v>
      </c>
      <c r="K60" s="1" t="s">
        <v>27</v>
      </c>
      <c r="L60" s="1" t="s">
        <v>20</v>
      </c>
      <c r="M60" s="1" t="s">
        <v>23</v>
      </c>
      <c r="N60" s="1" t="s">
        <v>24</v>
      </c>
      <c r="O60" s="1" t="s">
        <v>25</v>
      </c>
      <c r="P60" s="1">
        <v>4</v>
      </c>
    </row>
    <row r="61" spans="1:16" ht="12.75" x14ac:dyDescent="0.2">
      <c r="A61" s="1" t="s">
        <v>16</v>
      </c>
      <c r="B61" s="1" t="s">
        <v>17</v>
      </c>
      <c r="C61" s="2">
        <v>6</v>
      </c>
      <c r="D61" s="1" t="s">
        <v>29</v>
      </c>
      <c r="E61" s="1">
        <v>3</v>
      </c>
      <c r="F61" s="1" t="s">
        <v>19</v>
      </c>
      <c r="G61" s="1" t="s">
        <v>20</v>
      </c>
      <c r="H61" s="1" t="s">
        <v>22</v>
      </c>
      <c r="I61" s="1" t="s">
        <v>20</v>
      </c>
      <c r="J61" s="1" t="s">
        <v>20</v>
      </c>
      <c r="K61" s="1" t="s">
        <v>20</v>
      </c>
      <c r="L61" s="1" t="s">
        <v>21</v>
      </c>
      <c r="M61" s="1" t="s">
        <v>31</v>
      </c>
      <c r="N61" s="1" t="s">
        <v>24</v>
      </c>
      <c r="O61" s="1" t="s">
        <v>37</v>
      </c>
      <c r="P61" s="1">
        <v>3</v>
      </c>
    </row>
    <row r="62" spans="1:16" ht="12.75" x14ac:dyDescent="0.2">
      <c r="A62" s="1" t="s">
        <v>16</v>
      </c>
      <c r="B62" s="1" t="s">
        <v>17</v>
      </c>
      <c r="C62" s="2">
        <v>7</v>
      </c>
      <c r="D62" s="1" t="s">
        <v>29</v>
      </c>
      <c r="E62" s="1">
        <v>9</v>
      </c>
      <c r="F62" s="1" t="s">
        <v>19</v>
      </c>
      <c r="G62" s="1" t="s">
        <v>20</v>
      </c>
      <c r="H62" s="1" t="s">
        <v>22</v>
      </c>
      <c r="I62" s="1" t="s">
        <v>20</v>
      </c>
      <c r="J62" s="1" t="s">
        <v>20</v>
      </c>
      <c r="K62" s="1" t="s">
        <v>27</v>
      </c>
      <c r="L62" s="1" t="s">
        <v>27</v>
      </c>
      <c r="M62" s="1" t="s">
        <v>23</v>
      </c>
      <c r="N62" s="1" t="s">
        <v>24</v>
      </c>
      <c r="O62" s="1" t="s">
        <v>25</v>
      </c>
      <c r="P62" s="1">
        <v>4</v>
      </c>
    </row>
    <row r="63" spans="1:16" ht="12.75" x14ac:dyDescent="0.2">
      <c r="A63" s="1" t="s">
        <v>16</v>
      </c>
      <c r="B63" s="1" t="s">
        <v>17</v>
      </c>
      <c r="C63" s="2">
        <v>4</v>
      </c>
      <c r="D63" s="1" t="s">
        <v>18</v>
      </c>
      <c r="E63" s="1">
        <v>7</v>
      </c>
      <c r="F63" s="1" t="s">
        <v>26</v>
      </c>
      <c r="G63" s="1" t="s">
        <v>27</v>
      </c>
      <c r="H63" s="1" t="s">
        <v>22</v>
      </c>
      <c r="I63" s="1" t="s">
        <v>21</v>
      </c>
      <c r="J63" s="1" t="s">
        <v>21</v>
      </c>
      <c r="K63" s="1" t="s">
        <v>27</v>
      </c>
      <c r="L63" s="1" t="s">
        <v>27</v>
      </c>
      <c r="M63" s="1" t="s">
        <v>23</v>
      </c>
      <c r="N63" s="1" t="s">
        <v>24</v>
      </c>
      <c r="O63" s="1" t="s">
        <v>25</v>
      </c>
      <c r="P63" s="1">
        <v>4</v>
      </c>
    </row>
    <row r="64" spans="1:16" ht="12.75" x14ac:dyDescent="0.2">
      <c r="A64" s="1" t="s">
        <v>16</v>
      </c>
      <c r="B64" s="1" t="s">
        <v>17</v>
      </c>
      <c r="C64" s="2">
        <v>8</v>
      </c>
      <c r="D64" s="1" t="s">
        <v>29</v>
      </c>
      <c r="E64" s="1">
        <v>8</v>
      </c>
      <c r="F64" s="1" t="s">
        <v>26</v>
      </c>
      <c r="G64" s="1" t="s">
        <v>20</v>
      </c>
      <c r="H64" s="1" t="s">
        <v>21</v>
      </c>
      <c r="I64" s="1" t="s">
        <v>20</v>
      </c>
      <c r="J64" s="1" t="s">
        <v>27</v>
      </c>
      <c r="K64" s="1" t="s">
        <v>27</v>
      </c>
      <c r="L64" s="1" t="s">
        <v>20</v>
      </c>
      <c r="M64" s="1" t="s">
        <v>31</v>
      </c>
      <c r="N64" s="1" t="s">
        <v>24</v>
      </c>
      <c r="O64" s="1" t="s">
        <v>25</v>
      </c>
      <c r="P64" s="1">
        <v>5</v>
      </c>
    </row>
    <row r="65" spans="1:16" ht="12.75" x14ac:dyDescent="0.2">
      <c r="A65" s="1" t="s">
        <v>16</v>
      </c>
      <c r="B65" s="1" t="s">
        <v>42</v>
      </c>
      <c r="C65" s="2">
        <v>7</v>
      </c>
      <c r="D65" s="1" t="s">
        <v>29</v>
      </c>
      <c r="E65" s="1">
        <v>8</v>
      </c>
      <c r="F65" s="1" t="s">
        <v>19</v>
      </c>
      <c r="G65" s="1" t="s">
        <v>21</v>
      </c>
      <c r="H65" s="1" t="s">
        <v>21</v>
      </c>
      <c r="I65" s="1" t="s">
        <v>20</v>
      </c>
      <c r="J65" s="1" t="s">
        <v>20</v>
      </c>
      <c r="K65" s="1" t="s">
        <v>20</v>
      </c>
      <c r="L65" s="1" t="s">
        <v>27</v>
      </c>
      <c r="M65" s="1" t="s">
        <v>34</v>
      </c>
      <c r="N65" s="1" t="s">
        <v>24</v>
      </c>
      <c r="O65" s="1" t="s">
        <v>25</v>
      </c>
      <c r="P65" s="1">
        <v>5</v>
      </c>
    </row>
    <row r="66" spans="1:16" ht="12.75" x14ac:dyDescent="0.2">
      <c r="A66" s="1" t="s">
        <v>16</v>
      </c>
      <c r="B66" s="1" t="s">
        <v>17</v>
      </c>
      <c r="C66" s="2">
        <v>5</v>
      </c>
      <c r="D66" s="1" t="s">
        <v>18</v>
      </c>
      <c r="E66" s="1">
        <v>8</v>
      </c>
      <c r="F66" s="1" t="s">
        <v>26</v>
      </c>
      <c r="G66" s="1" t="s">
        <v>20</v>
      </c>
      <c r="H66" s="1" t="s">
        <v>21</v>
      </c>
      <c r="I66" s="1" t="s">
        <v>20</v>
      </c>
      <c r="J66" s="1" t="s">
        <v>21</v>
      </c>
      <c r="K66" s="1" t="s">
        <v>27</v>
      </c>
      <c r="L66" s="1" t="s">
        <v>20</v>
      </c>
      <c r="M66" s="1" t="s">
        <v>23</v>
      </c>
      <c r="N66" s="1" t="s">
        <v>24</v>
      </c>
      <c r="O66" s="1" t="s">
        <v>25</v>
      </c>
      <c r="P66" s="1">
        <v>4</v>
      </c>
    </row>
    <row r="67" spans="1:16" ht="12.75" x14ac:dyDescent="0.2">
      <c r="A67" s="1" t="s">
        <v>16</v>
      </c>
      <c r="B67" s="1" t="s">
        <v>17</v>
      </c>
      <c r="C67" s="2">
        <v>10</v>
      </c>
      <c r="D67" s="1" t="s">
        <v>35</v>
      </c>
      <c r="E67" s="1">
        <v>5</v>
      </c>
      <c r="F67" s="1" t="s">
        <v>19</v>
      </c>
      <c r="G67" s="1" t="s">
        <v>22</v>
      </c>
      <c r="H67" s="1" t="s">
        <v>21</v>
      </c>
      <c r="I67" s="1" t="s">
        <v>20</v>
      </c>
      <c r="J67" s="1" t="s">
        <v>22</v>
      </c>
      <c r="K67" s="1" t="s">
        <v>33</v>
      </c>
      <c r="L67" s="1" t="s">
        <v>20</v>
      </c>
      <c r="M67" s="1" t="s">
        <v>31</v>
      </c>
      <c r="N67" s="1" t="s">
        <v>39</v>
      </c>
      <c r="O67" s="1" t="s">
        <v>25</v>
      </c>
      <c r="P67" s="1">
        <v>5</v>
      </c>
    </row>
    <row r="68" spans="1:16" ht="12.75" x14ac:dyDescent="0.2">
      <c r="A68" s="1" t="s">
        <v>16</v>
      </c>
      <c r="B68" s="1" t="s">
        <v>17</v>
      </c>
      <c r="C68" s="2">
        <v>9</v>
      </c>
      <c r="D68" s="1" t="s">
        <v>29</v>
      </c>
      <c r="E68" s="1">
        <v>5</v>
      </c>
      <c r="F68" s="1" t="s">
        <v>19</v>
      </c>
      <c r="G68" s="1" t="s">
        <v>21</v>
      </c>
      <c r="H68" s="1" t="s">
        <v>21</v>
      </c>
      <c r="I68" s="1" t="s">
        <v>20</v>
      </c>
      <c r="J68" s="1" t="s">
        <v>21</v>
      </c>
      <c r="K68" s="1" t="s">
        <v>21</v>
      </c>
      <c r="L68" s="1" t="s">
        <v>20</v>
      </c>
      <c r="M68" s="1" t="s">
        <v>31</v>
      </c>
      <c r="N68" s="1" t="s">
        <v>39</v>
      </c>
      <c r="O68" s="1" t="s">
        <v>25</v>
      </c>
      <c r="P68" s="1">
        <v>4</v>
      </c>
    </row>
    <row r="69" spans="1:16" ht="12.75" x14ac:dyDescent="0.2">
      <c r="A69" s="1" t="s">
        <v>16</v>
      </c>
      <c r="B69" s="1" t="s">
        <v>17</v>
      </c>
      <c r="C69" s="2">
        <v>7</v>
      </c>
      <c r="D69" s="1" t="s">
        <v>29</v>
      </c>
      <c r="E69" s="1">
        <v>10</v>
      </c>
      <c r="F69" s="1" t="s">
        <v>26</v>
      </c>
      <c r="G69" s="1" t="s">
        <v>20</v>
      </c>
      <c r="H69" s="1" t="s">
        <v>21</v>
      </c>
      <c r="I69" s="1" t="s">
        <v>20</v>
      </c>
      <c r="J69" s="1" t="s">
        <v>20</v>
      </c>
      <c r="K69" s="1" t="s">
        <v>27</v>
      </c>
      <c r="L69" s="1" t="s">
        <v>20</v>
      </c>
      <c r="M69" s="1" t="s">
        <v>34</v>
      </c>
      <c r="N69" s="1" t="s">
        <v>24</v>
      </c>
      <c r="O69" s="1" t="s">
        <v>25</v>
      </c>
      <c r="P69" s="1">
        <v>4</v>
      </c>
    </row>
    <row r="70" spans="1:16" ht="12.75" x14ac:dyDescent="0.2">
      <c r="A70" s="1" t="s">
        <v>16</v>
      </c>
      <c r="B70" s="1" t="s">
        <v>17</v>
      </c>
      <c r="C70" s="2">
        <v>7</v>
      </c>
      <c r="D70" s="1" t="s">
        <v>29</v>
      </c>
      <c r="E70" s="1">
        <v>8</v>
      </c>
      <c r="F70" s="1" t="s">
        <v>26</v>
      </c>
      <c r="G70" s="1" t="s">
        <v>27</v>
      </c>
      <c r="H70" s="1" t="s">
        <v>33</v>
      </c>
      <c r="I70" s="1" t="s">
        <v>27</v>
      </c>
      <c r="J70" s="1" t="s">
        <v>21</v>
      </c>
      <c r="K70" s="1" t="s">
        <v>20</v>
      </c>
      <c r="L70" s="1" t="s">
        <v>33</v>
      </c>
      <c r="M70" s="1" t="s">
        <v>34</v>
      </c>
      <c r="N70" s="1" t="s">
        <v>24</v>
      </c>
      <c r="O70" s="1" t="s">
        <v>25</v>
      </c>
      <c r="P70" s="1">
        <v>5</v>
      </c>
    </row>
    <row r="71" spans="1:16" ht="12.75" x14ac:dyDescent="0.2">
      <c r="A71" s="1" t="s">
        <v>16</v>
      </c>
      <c r="B71" s="1" t="s">
        <v>17</v>
      </c>
      <c r="C71" s="2">
        <v>6</v>
      </c>
      <c r="D71" s="1" t="s">
        <v>18</v>
      </c>
      <c r="E71" s="1">
        <v>8</v>
      </c>
      <c r="F71" s="1" t="s">
        <v>26</v>
      </c>
      <c r="G71" s="1" t="s">
        <v>27</v>
      </c>
      <c r="H71" s="1" t="s">
        <v>22</v>
      </c>
      <c r="I71" s="1" t="s">
        <v>27</v>
      </c>
      <c r="J71" s="1" t="s">
        <v>20</v>
      </c>
      <c r="K71" s="1" t="s">
        <v>27</v>
      </c>
      <c r="L71" s="1" t="s">
        <v>27</v>
      </c>
      <c r="M71" s="1" t="s">
        <v>34</v>
      </c>
      <c r="N71" s="1" t="s">
        <v>24</v>
      </c>
      <c r="O71" s="1" t="s">
        <v>28</v>
      </c>
      <c r="P71" s="1">
        <v>2</v>
      </c>
    </row>
    <row r="72" spans="1:16" ht="12.75" x14ac:dyDescent="0.2">
      <c r="A72" s="1" t="s">
        <v>16</v>
      </c>
      <c r="B72" s="1" t="s">
        <v>17</v>
      </c>
      <c r="C72" s="2">
        <v>6</v>
      </c>
      <c r="D72" s="1" t="s">
        <v>29</v>
      </c>
      <c r="E72" s="1">
        <v>10</v>
      </c>
      <c r="F72" s="1" t="s">
        <v>31</v>
      </c>
      <c r="G72" s="1" t="s">
        <v>20</v>
      </c>
      <c r="H72" s="1" t="s">
        <v>21</v>
      </c>
      <c r="I72" s="1" t="s">
        <v>21</v>
      </c>
      <c r="J72" s="1" t="s">
        <v>20</v>
      </c>
      <c r="K72" s="1" t="s">
        <v>22</v>
      </c>
      <c r="L72" s="1" t="s">
        <v>21</v>
      </c>
      <c r="M72" s="1" t="s">
        <v>23</v>
      </c>
      <c r="N72" s="1" t="s">
        <v>39</v>
      </c>
      <c r="O72" s="1" t="s">
        <v>28</v>
      </c>
      <c r="P72" s="1">
        <v>3</v>
      </c>
    </row>
    <row r="73" spans="1:16" ht="12.75" x14ac:dyDescent="0.2">
      <c r="A73" s="1" t="s">
        <v>16</v>
      </c>
      <c r="B73" s="1" t="s">
        <v>17</v>
      </c>
      <c r="C73" s="2">
        <v>7</v>
      </c>
      <c r="D73" s="1" t="s">
        <v>29</v>
      </c>
      <c r="E73" s="1">
        <v>8</v>
      </c>
      <c r="F73" s="1" t="s">
        <v>19</v>
      </c>
      <c r="G73" s="1" t="s">
        <v>27</v>
      </c>
      <c r="H73" s="1" t="s">
        <v>20</v>
      </c>
      <c r="I73" s="1" t="s">
        <v>20</v>
      </c>
      <c r="J73" s="1" t="s">
        <v>27</v>
      </c>
      <c r="K73" s="1" t="s">
        <v>20</v>
      </c>
      <c r="L73" s="1" t="s">
        <v>21</v>
      </c>
      <c r="M73" s="1" t="s">
        <v>23</v>
      </c>
      <c r="N73" s="1" t="s">
        <v>24</v>
      </c>
      <c r="O73" s="1" t="s">
        <v>25</v>
      </c>
      <c r="P73" s="1">
        <v>3</v>
      </c>
    </row>
    <row r="74" spans="1:16" ht="12.75" x14ac:dyDescent="0.2">
      <c r="A74" s="1" t="s">
        <v>16</v>
      </c>
      <c r="B74" s="1" t="s">
        <v>17</v>
      </c>
      <c r="C74" s="2">
        <v>7</v>
      </c>
      <c r="D74" s="1" t="s">
        <v>18</v>
      </c>
      <c r="E74" s="1">
        <v>7</v>
      </c>
      <c r="F74" s="1" t="s">
        <v>26</v>
      </c>
      <c r="G74" s="1" t="s">
        <v>20</v>
      </c>
      <c r="H74" s="1" t="s">
        <v>22</v>
      </c>
      <c r="I74" s="1" t="s">
        <v>27</v>
      </c>
      <c r="J74" s="1" t="s">
        <v>27</v>
      </c>
      <c r="K74" s="1" t="s">
        <v>20</v>
      </c>
      <c r="L74" s="1" t="s">
        <v>27</v>
      </c>
      <c r="M74" s="1" t="s">
        <v>34</v>
      </c>
      <c r="N74" s="1" t="s">
        <v>24</v>
      </c>
      <c r="O74" s="1" t="s">
        <v>25</v>
      </c>
      <c r="P74" s="1">
        <v>4</v>
      </c>
    </row>
    <row r="75" spans="1:16" ht="12.75" x14ac:dyDescent="0.2">
      <c r="A75" s="1" t="s">
        <v>16</v>
      </c>
      <c r="B75" s="1" t="s">
        <v>17</v>
      </c>
      <c r="C75" s="2">
        <v>7</v>
      </c>
      <c r="D75" s="1" t="s">
        <v>30</v>
      </c>
      <c r="E75" s="1">
        <v>8</v>
      </c>
      <c r="F75" s="1" t="s">
        <v>19</v>
      </c>
      <c r="G75" s="1" t="s">
        <v>27</v>
      </c>
      <c r="H75" s="1" t="s">
        <v>22</v>
      </c>
      <c r="I75" s="1" t="s">
        <v>27</v>
      </c>
      <c r="J75" s="1" t="s">
        <v>20</v>
      </c>
      <c r="K75" s="1" t="s">
        <v>20</v>
      </c>
      <c r="L75" s="1" t="s">
        <v>21</v>
      </c>
      <c r="M75" s="1" t="s">
        <v>34</v>
      </c>
      <c r="N75" s="1" t="s">
        <v>24</v>
      </c>
      <c r="O75" s="1" t="s">
        <v>25</v>
      </c>
      <c r="P75" s="1">
        <v>5</v>
      </c>
    </row>
    <row r="76" spans="1:16" ht="12.75" x14ac:dyDescent="0.2">
      <c r="A76" s="1" t="s">
        <v>16</v>
      </c>
      <c r="B76" s="1" t="s">
        <v>17</v>
      </c>
      <c r="C76" s="2">
        <v>10</v>
      </c>
      <c r="D76" s="1" t="s">
        <v>29</v>
      </c>
      <c r="E76" s="1">
        <v>5</v>
      </c>
      <c r="F76" s="1" t="s">
        <v>31</v>
      </c>
      <c r="G76" s="1" t="s">
        <v>20</v>
      </c>
      <c r="H76" s="1" t="s">
        <v>21</v>
      </c>
      <c r="I76" s="1" t="s">
        <v>21</v>
      </c>
      <c r="J76" s="1" t="s">
        <v>21</v>
      </c>
      <c r="K76" s="1" t="s">
        <v>20</v>
      </c>
      <c r="L76" s="1" t="s">
        <v>27</v>
      </c>
      <c r="M76" s="1" t="s">
        <v>34</v>
      </c>
      <c r="N76" s="1" t="s">
        <v>24</v>
      </c>
      <c r="O76" s="1" t="s">
        <v>25</v>
      </c>
      <c r="P76" s="1">
        <v>5</v>
      </c>
    </row>
    <row r="77" spans="1:16" ht="12.75" x14ac:dyDescent="0.2">
      <c r="A77" s="1" t="s">
        <v>16</v>
      </c>
      <c r="B77" s="1" t="s">
        <v>17</v>
      </c>
      <c r="C77" s="2">
        <v>8</v>
      </c>
      <c r="D77" s="1" t="s">
        <v>18</v>
      </c>
      <c r="E77" s="1">
        <v>8</v>
      </c>
      <c r="F77" s="1" t="s">
        <v>26</v>
      </c>
      <c r="G77" s="1" t="s">
        <v>27</v>
      </c>
      <c r="H77" s="1" t="s">
        <v>21</v>
      </c>
      <c r="I77" s="1" t="s">
        <v>27</v>
      </c>
      <c r="J77" s="1" t="s">
        <v>22</v>
      </c>
      <c r="K77" s="1" t="s">
        <v>27</v>
      </c>
      <c r="L77" s="1" t="s">
        <v>27</v>
      </c>
      <c r="M77" s="1" t="s">
        <v>34</v>
      </c>
      <c r="N77" s="1" t="s">
        <v>24</v>
      </c>
      <c r="O77" s="1" t="s">
        <v>25</v>
      </c>
      <c r="P77" s="1">
        <v>5</v>
      </c>
    </row>
    <row r="78" spans="1:16" ht="12.75" x14ac:dyDescent="0.2">
      <c r="A78" s="1" t="s">
        <v>16</v>
      </c>
      <c r="B78" s="1" t="s">
        <v>17</v>
      </c>
      <c r="C78" s="2">
        <v>5</v>
      </c>
      <c r="D78" s="1" t="s">
        <v>29</v>
      </c>
      <c r="E78" s="1">
        <v>10</v>
      </c>
      <c r="F78" s="1" t="s">
        <v>26</v>
      </c>
      <c r="G78" s="1" t="s">
        <v>27</v>
      </c>
      <c r="H78" s="1" t="s">
        <v>21</v>
      </c>
      <c r="I78" s="1" t="s">
        <v>20</v>
      </c>
      <c r="J78" s="1" t="s">
        <v>20</v>
      </c>
      <c r="K78" s="1" t="s">
        <v>27</v>
      </c>
      <c r="L78" s="1" t="s">
        <v>27</v>
      </c>
      <c r="M78" s="1" t="s">
        <v>31</v>
      </c>
      <c r="N78" s="1" t="s">
        <v>32</v>
      </c>
      <c r="O78" s="1" t="s">
        <v>25</v>
      </c>
      <c r="P78" s="1">
        <v>3</v>
      </c>
    </row>
    <row r="79" spans="1:16" ht="12.75" x14ac:dyDescent="0.2">
      <c r="A79" s="1" t="s">
        <v>16</v>
      </c>
      <c r="B79" s="1" t="s">
        <v>17</v>
      </c>
      <c r="C79" s="2">
        <v>5</v>
      </c>
      <c r="D79" s="1" t="s">
        <v>18</v>
      </c>
      <c r="E79" s="1">
        <v>10</v>
      </c>
      <c r="F79" s="1" t="s">
        <v>26</v>
      </c>
      <c r="G79" s="1" t="s">
        <v>27</v>
      </c>
      <c r="H79" s="1" t="s">
        <v>33</v>
      </c>
      <c r="I79" s="1" t="s">
        <v>20</v>
      </c>
      <c r="J79" s="1" t="s">
        <v>20</v>
      </c>
      <c r="K79" s="1" t="s">
        <v>27</v>
      </c>
      <c r="L79" s="1" t="s">
        <v>27</v>
      </c>
      <c r="M79" s="1" t="s">
        <v>23</v>
      </c>
      <c r="N79" s="1" t="s">
        <v>24</v>
      </c>
      <c r="O79" s="1" t="s">
        <v>28</v>
      </c>
      <c r="P79" s="1">
        <v>5</v>
      </c>
    </row>
    <row r="80" spans="1:16" ht="12.75" x14ac:dyDescent="0.2">
      <c r="A80" s="1" t="s">
        <v>16</v>
      </c>
      <c r="B80" s="1" t="s">
        <v>17</v>
      </c>
      <c r="C80" s="2">
        <v>8</v>
      </c>
      <c r="D80" s="1" t="s">
        <v>30</v>
      </c>
      <c r="E80" s="1">
        <v>8</v>
      </c>
      <c r="F80" s="1" t="s">
        <v>19</v>
      </c>
      <c r="G80" s="1" t="s">
        <v>27</v>
      </c>
      <c r="H80" s="1" t="s">
        <v>20</v>
      </c>
      <c r="I80" s="1" t="s">
        <v>20</v>
      </c>
      <c r="J80" s="1" t="s">
        <v>27</v>
      </c>
      <c r="K80" s="1" t="s">
        <v>20</v>
      </c>
      <c r="L80" s="1" t="s">
        <v>21</v>
      </c>
      <c r="M80" s="1" t="s">
        <v>34</v>
      </c>
      <c r="N80" s="1" t="s">
        <v>24</v>
      </c>
      <c r="O80" s="1" t="s">
        <v>25</v>
      </c>
      <c r="P80" s="1">
        <v>4</v>
      </c>
    </row>
    <row r="81" spans="1:16" ht="12.75" x14ac:dyDescent="0.2">
      <c r="A81" s="1" t="s">
        <v>16</v>
      </c>
      <c r="B81" s="1" t="s">
        <v>17</v>
      </c>
      <c r="C81" s="2">
        <v>9</v>
      </c>
      <c r="D81" s="1" t="s">
        <v>18</v>
      </c>
      <c r="E81" s="1">
        <v>7</v>
      </c>
      <c r="F81" s="1" t="s">
        <v>19</v>
      </c>
      <c r="G81" s="1" t="s">
        <v>20</v>
      </c>
      <c r="H81" s="1" t="s">
        <v>21</v>
      </c>
      <c r="I81" s="1" t="s">
        <v>21</v>
      </c>
      <c r="J81" s="1" t="s">
        <v>27</v>
      </c>
      <c r="K81" s="1" t="s">
        <v>27</v>
      </c>
      <c r="L81" s="1" t="s">
        <v>21</v>
      </c>
      <c r="M81" s="1" t="s">
        <v>23</v>
      </c>
      <c r="N81" s="1" t="s">
        <v>24</v>
      </c>
      <c r="O81" s="1" t="s">
        <v>25</v>
      </c>
      <c r="P81" s="1">
        <v>2</v>
      </c>
    </row>
    <row r="82" spans="1:16" ht="12.75" x14ac:dyDescent="0.2">
      <c r="A82" s="1" t="s">
        <v>16</v>
      </c>
      <c r="B82" s="1" t="s">
        <v>17</v>
      </c>
      <c r="C82" s="2">
        <v>3</v>
      </c>
      <c r="D82" s="1" t="s">
        <v>30</v>
      </c>
      <c r="E82" s="1">
        <v>8</v>
      </c>
      <c r="F82" s="1" t="s">
        <v>19</v>
      </c>
      <c r="G82" s="1" t="s">
        <v>20</v>
      </c>
      <c r="H82" s="1" t="s">
        <v>22</v>
      </c>
      <c r="I82" s="1" t="s">
        <v>20</v>
      </c>
      <c r="J82" s="1" t="s">
        <v>20</v>
      </c>
      <c r="K82" s="1" t="s">
        <v>27</v>
      </c>
      <c r="L82" s="1" t="s">
        <v>20</v>
      </c>
      <c r="M82" s="1" t="s">
        <v>34</v>
      </c>
      <c r="N82" s="1" t="s">
        <v>39</v>
      </c>
      <c r="O82" s="1" t="s">
        <v>25</v>
      </c>
      <c r="P82" s="1">
        <v>4</v>
      </c>
    </row>
    <row r="83" spans="1:16" ht="12.75" x14ac:dyDescent="0.2">
      <c r="A83" s="1" t="s">
        <v>16</v>
      </c>
      <c r="B83" s="1" t="s">
        <v>17</v>
      </c>
      <c r="C83" s="2">
        <v>8</v>
      </c>
      <c r="D83" s="1" t="s">
        <v>18</v>
      </c>
      <c r="E83" s="1">
        <v>10</v>
      </c>
      <c r="F83" s="1" t="s">
        <v>26</v>
      </c>
      <c r="G83" s="1" t="s">
        <v>21</v>
      </c>
      <c r="H83" s="1" t="s">
        <v>22</v>
      </c>
      <c r="I83" s="1" t="s">
        <v>22</v>
      </c>
      <c r="J83" s="1" t="s">
        <v>27</v>
      </c>
      <c r="K83" s="1" t="s">
        <v>27</v>
      </c>
      <c r="L83" s="1" t="s">
        <v>21</v>
      </c>
      <c r="M83" s="1" t="s">
        <v>23</v>
      </c>
      <c r="N83" s="1" t="s">
        <v>24</v>
      </c>
      <c r="O83" s="1" t="s">
        <v>25</v>
      </c>
      <c r="P83" s="1">
        <v>5</v>
      </c>
    </row>
    <row r="84" spans="1:16" ht="12.75" x14ac:dyDescent="0.2">
      <c r="A84" s="1" t="s">
        <v>16</v>
      </c>
      <c r="B84" s="1" t="s">
        <v>17</v>
      </c>
      <c r="C84" s="2">
        <v>10</v>
      </c>
      <c r="D84" s="1" t="s">
        <v>29</v>
      </c>
      <c r="E84" s="1">
        <v>7</v>
      </c>
      <c r="F84" s="1" t="s">
        <v>19</v>
      </c>
      <c r="G84" s="1" t="s">
        <v>20</v>
      </c>
      <c r="H84" s="1" t="s">
        <v>33</v>
      </c>
      <c r="I84" s="1" t="s">
        <v>20</v>
      </c>
      <c r="J84" s="1" t="s">
        <v>20</v>
      </c>
      <c r="K84" s="1" t="s">
        <v>21</v>
      </c>
      <c r="L84" s="1" t="s">
        <v>22</v>
      </c>
      <c r="M84" s="1" t="s">
        <v>31</v>
      </c>
      <c r="N84" s="1" t="s">
        <v>24</v>
      </c>
      <c r="O84" s="1" t="s">
        <v>25</v>
      </c>
      <c r="P84" s="1">
        <v>4</v>
      </c>
    </row>
    <row r="85" spans="1:16" ht="12.75" x14ac:dyDescent="0.2">
      <c r="A85" s="1" t="s">
        <v>16</v>
      </c>
      <c r="B85" s="1" t="s">
        <v>17</v>
      </c>
      <c r="C85" s="2">
        <v>7</v>
      </c>
      <c r="D85" s="1" t="s">
        <v>35</v>
      </c>
      <c r="E85" s="1">
        <v>10</v>
      </c>
      <c r="F85" s="1" t="s">
        <v>26</v>
      </c>
      <c r="G85" s="1" t="s">
        <v>20</v>
      </c>
      <c r="H85" s="1" t="s">
        <v>33</v>
      </c>
      <c r="I85" s="1" t="s">
        <v>21</v>
      </c>
      <c r="J85" s="1" t="s">
        <v>27</v>
      </c>
      <c r="K85" s="1" t="s">
        <v>20</v>
      </c>
      <c r="L85" s="1" t="s">
        <v>21</v>
      </c>
      <c r="M85" s="1" t="s">
        <v>23</v>
      </c>
      <c r="N85" s="1" t="s">
        <v>24</v>
      </c>
      <c r="O85" s="1" t="s">
        <v>25</v>
      </c>
      <c r="P85" s="1">
        <v>3</v>
      </c>
    </row>
    <row r="86" spans="1:16" ht="12.75" x14ac:dyDescent="0.2">
      <c r="A86" s="1" t="s">
        <v>16</v>
      </c>
      <c r="B86" s="1" t="s">
        <v>17</v>
      </c>
      <c r="C86" s="2">
        <v>8</v>
      </c>
      <c r="D86" s="1" t="s">
        <v>18</v>
      </c>
      <c r="E86" s="1">
        <v>8</v>
      </c>
      <c r="F86" s="1" t="s">
        <v>26</v>
      </c>
      <c r="G86" s="1" t="s">
        <v>20</v>
      </c>
      <c r="H86" s="1" t="s">
        <v>20</v>
      </c>
      <c r="I86" s="1" t="s">
        <v>20</v>
      </c>
      <c r="J86" s="1" t="s">
        <v>21</v>
      </c>
      <c r="K86" s="1" t="s">
        <v>20</v>
      </c>
      <c r="L86" s="1" t="s">
        <v>20</v>
      </c>
      <c r="M86" s="1" t="s">
        <v>23</v>
      </c>
      <c r="N86" s="1" t="s">
        <v>24</v>
      </c>
      <c r="O86" s="1" t="s">
        <v>25</v>
      </c>
      <c r="P86" s="1">
        <v>3</v>
      </c>
    </row>
    <row r="87" spans="1:16" ht="12.75" x14ac:dyDescent="0.2">
      <c r="A87" s="1" t="s">
        <v>16</v>
      </c>
      <c r="B87" s="1" t="s">
        <v>17</v>
      </c>
      <c r="C87" s="2">
        <v>6</v>
      </c>
      <c r="D87" s="1" t="s">
        <v>29</v>
      </c>
      <c r="E87" s="1">
        <v>1</v>
      </c>
      <c r="F87" s="1" t="s">
        <v>19</v>
      </c>
      <c r="G87" s="1" t="s">
        <v>20</v>
      </c>
      <c r="H87" s="1" t="s">
        <v>20</v>
      </c>
      <c r="I87" s="1" t="s">
        <v>20</v>
      </c>
      <c r="J87" s="1" t="s">
        <v>21</v>
      </c>
      <c r="K87" s="1" t="s">
        <v>21</v>
      </c>
      <c r="L87" s="1" t="s">
        <v>21</v>
      </c>
      <c r="M87" s="1" t="s">
        <v>23</v>
      </c>
      <c r="N87" s="1" t="s">
        <v>24</v>
      </c>
      <c r="O87" s="1" t="s">
        <v>37</v>
      </c>
      <c r="P87" s="1">
        <v>3</v>
      </c>
    </row>
    <row r="88" spans="1:16" ht="12.75" x14ac:dyDescent="0.2">
      <c r="A88" s="1" t="s">
        <v>16</v>
      </c>
      <c r="B88" s="1" t="s">
        <v>17</v>
      </c>
      <c r="C88" s="2">
        <v>5</v>
      </c>
      <c r="D88" s="1" t="s">
        <v>35</v>
      </c>
      <c r="E88" s="1">
        <v>10</v>
      </c>
      <c r="F88" s="1" t="s">
        <v>26</v>
      </c>
      <c r="G88" s="1" t="s">
        <v>27</v>
      </c>
      <c r="H88" s="1" t="s">
        <v>33</v>
      </c>
      <c r="I88" s="1" t="s">
        <v>27</v>
      </c>
      <c r="J88" s="1" t="s">
        <v>21</v>
      </c>
      <c r="K88" s="1" t="s">
        <v>20</v>
      </c>
      <c r="L88" s="1" t="s">
        <v>20</v>
      </c>
      <c r="M88" s="1" t="s">
        <v>23</v>
      </c>
      <c r="N88" s="1" t="s">
        <v>24</v>
      </c>
      <c r="O88" s="1" t="s">
        <v>28</v>
      </c>
      <c r="P88" s="1">
        <v>4</v>
      </c>
    </row>
    <row r="89" spans="1:16" ht="12.75" x14ac:dyDescent="0.2">
      <c r="A89" s="1" t="s">
        <v>16</v>
      </c>
      <c r="B89" s="1" t="s">
        <v>17</v>
      </c>
      <c r="C89" s="2">
        <v>7</v>
      </c>
      <c r="D89" s="1" t="s">
        <v>30</v>
      </c>
      <c r="E89" s="1">
        <v>5</v>
      </c>
      <c r="F89" s="1" t="s">
        <v>19</v>
      </c>
      <c r="G89" s="1" t="s">
        <v>21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21</v>
      </c>
      <c r="M89" s="1" t="s">
        <v>36</v>
      </c>
      <c r="N89" s="1" t="s">
        <v>24</v>
      </c>
      <c r="O89" s="1" t="s">
        <v>28</v>
      </c>
      <c r="P89" s="1">
        <v>3</v>
      </c>
    </row>
    <row r="90" spans="1:16" ht="12.75" x14ac:dyDescent="0.2">
      <c r="A90" s="1" t="s">
        <v>16</v>
      </c>
      <c r="B90" s="1" t="s">
        <v>17</v>
      </c>
      <c r="C90" s="2">
        <v>10</v>
      </c>
      <c r="D90" s="1" t="s">
        <v>29</v>
      </c>
      <c r="E90" s="1">
        <v>10</v>
      </c>
      <c r="F90" s="1" t="s">
        <v>26</v>
      </c>
      <c r="G90" s="1" t="s">
        <v>27</v>
      </c>
      <c r="H90" s="1" t="s">
        <v>22</v>
      </c>
      <c r="I90" s="1" t="s">
        <v>27</v>
      </c>
      <c r="J90" s="1" t="s">
        <v>20</v>
      </c>
      <c r="K90" s="1" t="s">
        <v>27</v>
      </c>
      <c r="L90" s="1" t="s">
        <v>27</v>
      </c>
      <c r="M90" s="1" t="s">
        <v>23</v>
      </c>
      <c r="N90" s="1" t="s">
        <v>24</v>
      </c>
      <c r="O90" s="1" t="s">
        <v>25</v>
      </c>
      <c r="P90" s="1">
        <v>5</v>
      </c>
    </row>
    <row r="91" spans="1:16" ht="12.75" x14ac:dyDescent="0.2">
      <c r="A91" s="1" t="s">
        <v>16</v>
      </c>
      <c r="B91" s="1" t="s">
        <v>17</v>
      </c>
      <c r="C91" s="2">
        <v>8</v>
      </c>
      <c r="D91" s="1" t="s">
        <v>29</v>
      </c>
      <c r="E91" s="1">
        <v>6</v>
      </c>
      <c r="F91" s="1" t="s">
        <v>19</v>
      </c>
      <c r="G91" s="1" t="s">
        <v>20</v>
      </c>
      <c r="H91" s="1" t="s">
        <v>33</v>
      </c>
      <c r="I91" s="1" t="s">
        <v>27</v>
      </c>
      <c r="J91" s="1" t="s">
        <v>27</v>
      </c>
      <c r="K91" s="1" t="s">
        <v>27</v>
      </c>
      <c r="L91" s="1" t="s">
        <v>27</v>
      </c>
      <c r="M91" s="1" t="s">
        <v>34</v>
      </c>
      <c r="N91" s="1" t="s">
        <v>24</v>
      </c>
      <c r="O91" s="1" t="s">
        <v>25</v>
      </c>
      <c r="P91" s="1">
        <v>3</v>
      </c>
    </row>
    <row r="92" spans="1:16" ht="12.75" x14ac:dyDescent="0.2">
      <c r="A92" s="1" t="s">
        <v>16</v>
      </c>
      <c r="B92" s="1" t="s">
        <v>17</v>
      </c>
      <c r="C92" s="2">
        <v>6</v>
      </c>
      <c r="D92" s="1" t="s">
        <v>18</v>
      </c>
      <c r="E92" s="1">
        <v>8</v>
      </c>
      <c r="F92" s="1" t="s">
        <v>19</v>
      </c>
      <c r="G92" s="1" t="s">
        <v>20</v>
      </c>
      <c r="H92" s="1" t="s">
        <v>22</v>
      </c>
      <c r="I92" s="1" t="s">
        <v>20</v>
      </c>
      <c r="J92" s="1" t="s">
        <v>27</v>
      </c>
      <c r="K92" s="1" t="s">
        <v>27</v>
      </c>
      <c r="L92" s="1" t="s">
        <v>27</v>
      </c>
      <c r="M92" s="1" t="s">
        <v>23</v>
      </c>
      <c r="N92" s="1" t="s">
        <v>24</v>
      </c>
      <c r="O92" s="1" t="s">
        <v>25</v>
      </c>
      <c r="P92" s="1">
        <v>4</v>
      </c>
    </row>
    <row r="93" spans="1:16" ht="12.75" x14ac:dyDescent="0.2">
      <c r="A93" s="1" t="s">
        <v>16</v>
      </c>
      <c r="B93" s="1" t="s">
        <v>17</v>
      </c>
      <c r="C93" s="2">
        <v>7</v>
      </c>
      <c r="D93" s="1" t="s">
        <v>29</v>
      </c>
      <c r="E93" s="1">
        <v>10</v>
      </c>
      <c r="F93" s="1" t="s">
        <v>26</v>
      </c>
      <c r="G93" s="1" t="s">
        <v>20</v>
      </c>
      <c r="H93" s="1" t="s">
        <v>20</v>
      </c>
      <c r="I93" s="1" t="s">
        <v>20</v>
      </c>
      <c r="J93" s="1" t="s">
        <v>20</v>
      </c>
      <c r="K93" s="1" t="s">
        <v>20</v>
      </c>
      <c r="L93" s="1" t="s">
        <v>20</v>
      </c>
      <c r="M93" s="1" t="s">
        <v>34</v>
      </c>
      <c r="N93" s="1" t="s">
        <v>24</v>
      </c>
      <c r="O93" s="1" t="s">
        <v>28</v>
      </c>
      <c r="P93" s="1">
        <v>4</v>
      </c>
    </row>
    <row r="94" spans="1:16" ht="12.75" x14ac:dyDescent="0.2">
      <c r="A94" s="1" t="s">
        <v>16</v>
      </c>
      <c r="B94" s="1" t="s">
        <v>17</v>
      </c>
      <c r="C94" s="2">
        <v>10</v>
      </c>
      <c r="D94" s="1" t="s">
        <v>29</v>
      </c>
      <c r="E94" s="1">
        <v>10</v>
      </c>
      <c r="F94" s="1" t="s">
        <v>26</v>
      </c>
      <c r="G94" s="1" t="s">
        <v>20</v>
      </c>
      <c r="H94" s="1" t="s">
        <v>21</v>
      </c>
      <c r="I94" s="1" t="s">
        <v>20</v>
      </c>
      <c r="J94" s="1" t="s">
        <v>21</v>
      </c>
      <c r="K94" s="1" t="s">
        <v>21</v>
      </c>
      <c r="L94" s="1" t="s">
        <v>20</v>
      </c>
      <c r="M94" s="1" t="s">
        <v>31</v>
      </c>
      <c r="N94" s="1" t="s">
        <v>24</v>
      </c>
      <c r="O94" s="1" t="s">
        <v>25</v>
      </c>
      <c r="P94" s="1">
        <v>4</v>
      </c>
    </row>
    <row r="95" spans="1:16" ht="12.75" x14ac:dyDescent="0.2">
      <c r="A95" s="1" t="s">
        <v>16</v>
      </c>
      <c r="B95" s="1" t="s">
        <v>17</v>
      </c>
      <c r="C95" s="2">
        <v>5</v>
      </c>
      <c r="D95" s="1" t="s">
        <v>18</v>
      </c>
      <c r="E95" s="1">
        <v>8</v>
      </c>
      <c r="F95" s="1" t="s">
        <v>26</v>
      </c>
      <c r="G95" s="1" t="s">
        <v>20</v>
      </c>
      <c r="H95" s="1" t="s">
        <v>21</v>
      </c>
      <c r="I95" s="1" t="s">
        <v>21</v>
      </c>
      <c r="J95" s="1" t="s">
        <v>22</v>
      </c>
      <c r="K95" s="1" t="s">
        <v>21</v>
      </c>
      <c r="L95" s="1" t="s">
        <v>20</v>
      </c>
      <c r="M95" s="1" t="s">
        <v>23</v>
      </c>
      <c r="N95" s="1" t="s">
        <v>39</v>
      </c>
      <c r="O95" s="1" t="s">
        <v>28</v>
      </c>
      <c r="P95" s="1">
        <v>3</v>
      </c>
    </row>
    <row r="96" spans="1:16" ht="12.75" x14ac:dyDescent="0.2">
      <c r="A96" s="1" t="s">
        <v>16</v>
      </c>
      <c r="B96" s="1" t="s">
        <v>17</v>
      </c>
      <c r="C96" s="2">
        <v>8</v>
      </c>
      <c r="D96" s="1" t="s">
        <v>29</v>
      </c>
      <c r="E96" s="1">
        <v>4</v>
      </c>
      <c r="F96" s="1" t="s">
        <v>19</v>
      </c>
      <c r="G96" s="1" t="s">
        <v>21</v>
      </c>
      <c r="H96" s="1" t="s">
        <v>22</v>
      </c>
      <c r="I96" s="1" t="s">
        <v>20</v>
      </c>
      <c r="J96" s="1" t="s">
        <v>27</v>
      </c>
      <c r="K96" s="1" t="s">
        <v>20</v>
      </c>
      <c r="L96" s="1" t="s">
        <v>20</v>
      </c>
      <c r="M96" s="1" t="s">
        <v>23</v>
      </c>
      <c r="N96" s="1" t="s">
        <v>24</v>
      </c>
      <c r="O96" s="1" t="s">
        <v>25</v>
      </c>
      <c r="P96" s="1">
        <v>3</v>
      </c>
    </row>
    <row r="97" spans="1:16" ht="12.75" x14ac:dyDescent="0.2">
      <c r="A97" s="1" t="s">
        <v>16</v>
      </c>
      <c r="B97" s="1" t="s">
        <v>17</v>
      </c>
      <c r="C97" s="2">
        <v>8</v>
      </c>
      <c r="D97" s="1" t="s">
        <v>30</v>
      </c>
      <c r="E97" s="1">
        <v>9</v>
      </c>
      <c r="F97" s="1" t="s">
        <v>26</v>
      </c>
      <c r="G97" s="1" t="s">
        <v>27</v>
      </c>
      <c r="H97" s="1" t="s">
        <v>21</v>
      </c>
      <c r="I97" s="1" t="s">
        <v>20</v>
      </c>
      <c r="J97" s="1" t="s">
        <v>20</v>
      </c>
      <c r="K97" s="1" t="s">
        <v>20</v>
      </c>
      <c r="L97" s="1" t="s">
        <v>20</v>
      </c>
      <c r="M97" s="1" t="s">
        <v>34</v>
      </c>
      <c r="N97" s="1" t="s">
        <v>24</v>
      </c>
      <c r="O97" s="1" t="s">
        <v>25</v>
      </c>
      <c r="P97" s="1">
        <v>4</v>
      </c>
    </row>
    <row r="98" spans="1:16" ht="12.75" x14ac:dyDescent="0.2">
      <c r="A98" s="1" t="s">
        <v>16</v>
      </c>
      <c r="B98" s="1" t="s">
        <v>17</v>
      </c>
      <c r="C98" s="2">
        <v>3</v>
      </c>
      <c r="D98" s="1" t="s">
        <v>30</v>
      </c>
      <c r="E98" s="1">
        <v>8</v>
      </c>
      <c r="F98" s="1" t="s">
        <v>26</v>
      </c>
      <c r="G98" s="1" t="s">
        <v>20</v>
      </c>
      <c r="H98" s="1" t="s">
        <v>22</v>
      </c>
      <c r="I98" s="1" t="s">
        <v>20</v>
      </c>
      <c r="J98" s="1" t="s">
        <v>21</v>
      </c>
      <c r="K98" s="1" t="s">
        <v>20</v>
      </c>
      <c r="L98" s="1" t="s">
        <v>20</v>
      </c>
      <c r="M98" s="1" t="s">
        <v>23</v>
      </c>
      <c r="N98" s="1" t="s">
        <v>24</v>
      </c>
      <c r="O98" s="1" t="s">
        <v>25</v>
      </c>
      <c r="P98" s="1">
        <v>4</v>
      </c>
    </row>
    <row r="99" spans="1:16" ht="12.75" x14ac:dyDescent="0.2">
      <c r="A99" s="1" t="s">
        <v>16</v>
      </c>
      <c r="B99" s="1" t="s">
        <v>17</v>
      </c>
      <c r="C99" s="2">
        <v>5</v>
      </c>
      <c r="D99" s="1" t="s">
        <v>29</v>
      </c>
      <c r="E99" s="1">
        <v>8</v>
      </c>
      <c r="F99" s="1" t="s">
        <v>19</v>
      </c>
      <c r="G99" s="1" t="s">
        <v>20</v>
      </c>
      <c r="H99" s="1" t="s">
        <v>21</v>
      </c>
      <c r="I99" s="1" t="s">
        <v>27</v>
      </c>
      <c r="J99" s="1" t="s">
        <v>21</v>
      </c>
      <c r="K99" s="1" t="s">
        <v>20</v>
      </c>
      <c r="L99" s="1" t="s">
        <v>20</v>
      </c>
      <c r="M99" s="1" t="s">
        <v>23</v>
      </c>
      <c r="N99" s="1" t="s">
        <v>32</v>
      </c>
      <c r="O99" s="1" t="s">
        <v>28</v>
      </c>
      <c r="P99" s="1">
        <v>4</v>
      </c>
    </row>
    <row r="100" spans="1:16" ht="12.75" x14ac:dyDescent="0.2">
      <c r="A100" s="1" t="s">
        <v>38</v>
      </c>
      <c r="B100" s="1" t="s">
        <v>42</v>
      </c>
      <c r="C100" s="2">
        <v>6</v>
      </c>
      <c r="D100" s="1" t="s">
        <v>29</v>
      </c>
      <c r="E100" s="1">
        <v>5</v>
      </c>
      <c r="F100" s="1" t="s">
        <v>31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31</v>
      </c>
      <c r="N100" s="1" t="s">
        <v>39</v>
      </c>
      <c r="O100" s="1" t="s">
        <v>37</v>
      </c>
      <c r="P100" s="1">
        <v>5</v>
      </c>
    </row>
    <row r="101" spans="1:16" ht="12.75" x14ac:dyDescent="0.2">
      <c r="A101" s="1" t="s">
        <v>16</v>
      </c>
      <c r="B101" s="1" t="s">
        <v>17</v>
      </c>
      <c r="C101" s="2">
        <v>7</v>
      </c>
      <c r="D101" s="1" t="s">
        <v>18</v>
      </c>
      <c r="E101" s="1">
        <v>6</v>
      </c>
      <c r="F101" s="1" t="s">
        <v>26</v>
      </c>
      <c r="G101" s="1" t="s">
        <v>21</v>
      </c>
      <c r="H101" s="1" t="s">
        <v>22</v>
      </c>
      <c r="I101" s="1" t="s">
        <v>20</v>
      </c>
      <c r="J101" s="1" t="s">
        <v>20</v>
      </c>
      <c r="K101" s="1" t="s">
        <v>20</v>
      </c>
      <c r="L101" s="1" t="s">
        <v>20</v>
      </c>
      <c r="M101" s="1" t="s">
        <v>23</v>
      </c>
      <c r="N101" s="1" t="s">
        <v>24</v>
      </c>
      <c r="O101" s="1" t="s">
        <v>25</v>
      </c>
      <c r="P101" s="1">
        <v>4</v>
      </c>
    </row>
    <row r="102" spans="1:16" ht="12.75" x14ac:dyDescent="0.2">
      <c r="A102" s="1" t="s">
        <v>16</v>
      </c>
      <c r="B102" s="1" t="s">
        <v>17</v>
      </c>
      <c r="C102" s="2">
        <v>5</v>
      </c>
      <c r="D102" s="1" t="s">
        <v>29</v>
      </c>
      <c r="E102" s="1">
        <v>9</v>
      </c>
      <c r="F102" s="1" t="s">
        <v>26</v>
      </c>
      <c r="G102" s="1" t="s">
        <v>27</v>
      </c>
      <c r="H102" s="1" t="s">
        <v>21</v>
      </c>
      <c r="I102" s="1" t="s">
        <v>20</v>
      </c>
      <c r="J102" s="1" t="s">
        <v>21</v>
      </c>
      <c r="K102" s="1" t="s">
        <v>21</v>
      </c>
      <c r="L102" s="1" t="s">
        <v>21</v>
      </c>
      <c r="M102" s="1" t="s">
        <v>34</v>
      </c>
      <c r="N102" s="1" t="s">
        <v>24</v>
      </c>
      <c r="O102" s="1" t="s">
        <v>37</v>
      </c>
      <c r="P102" s="1">
        <v>3</v>
      </c>
    </row>
    <row r="103" spans="1:16" ht="12.75" x14ac:dyDescent="0.2">
      <c r="A103" s="1" t="s">
        <v>16</v>
      </c>
      <c r="B103" s="1" t="s">
        <v>17</v>
      </c>
      <c r="C103" s="2">
        <v>6</v>
      </c>
      <c r="D103" s="1" t="s">
        <v>30</v>
      </c>
      <c r="E103" s="1">
        <v>9</v>
      </c>
      <c r="F103" s="1" t="s">
        <v>26</v>
      </c>
      <c r="G103" s="1" t="s">
        <v>27</v>
      </c>
      <c r="H103" s="1" t="s">
        <v>20</v>
      </c>
      <c r="I103" s="1" t="s">
        <v>21</v>
      </c>
      <c r="J103" s="1" t="s">
        <v>20</v>
      </c>
      <c r="K103" s="1" t="s">
        <v>27</v>
      </c>
      <c r="L103" s="1" t="s">
        <v>20</v>
      </c>
      <c r="M103" s="1" t="s">
        <v>34</v>
      </c>
      <c r="N103" s="1" t="s">
        <v>24</v>
      </c>
      <c r="O103" s="1" t="s">
        <v>25</v>
      </c>
      <c r="P103" s="1">
        <v>4</v>
      </c>
    </row>
    <row r="104" spans="1:16" ht="12.75" x14ac:dyDescent="0.2">
      <c r="A104" s="1" t="s">
        <v>16</v>
      </c>
      <c r="B104" s="1" t="s">
        <v>17</v>
      </c>
      <c r="C104" s="2">
        <v>6</v>
      </c>
      <c r="D104" s="1" t="s">
        <v>30</v>
      </c>
      <c r="E104" s="1">
        <v>8</v>
      </c>
      <c r="F104" s="1" t="s">
        <v>26</v>
      </c>
      <c r="G104" s="1" t="s">
        <v>20</v>
      </c>
      <c r="H104" s="1" t="s">
        <v>21</v>
      </c>
      <c r="I104" s="1" t="s">
        <v>20</v>
      </c>
      <c r="J104" s="1" t="s">
        <v>21</v>
      </c>
      <c r="K104" s="1" t="s">
        <v>20</v>
      </c>
      <c r="L104" s="1" t="s">
        <v>20</v>
      </c>
      <c r="M104" s="1" t="s">
        <v>23</v>
      </c>
      <c r="N104" s="1" t="s">
        <v>24</v>
      </c>
      <c r="O104" s="1" t="s">
        <v>28</v>
      </c>
      <c r="P104" s="1">
        <v>3</v>
      </c>
    </row>
    <row r="105" spans="1:16" ht="12.75" x14ac:dyDescent="0.2">
      <c r="A105" s="1" t="s">
        <v>16</v>
      </c>
      <c r="B105" s="1" t="s">
        <v>17</v>
      </c>
      <c r="C105" s="2">
        <v>4</v>
      </c>
      <c r="D105" s="1" t="s">
        <v>29</v>
      </c>
      <c r="E105" s="1">
        <v>10</v>
      </c>
      <c r="F105" s="1" t="s">
        <v>26</v>
      </c>
      <c r="G105" s="1" t="s">
        <v>27</v>
      </c>
      <c r="H105" s="1" t="s">
        <v>22</v>
      </c>
      <c r="I105" s="1" t="s">
        <v>27</v>
      </c>
      <c r="J105" s="1" t="s">
        <v>21</v>
      </c>
      <c r="K105" s="1" t="s">
        <v>27</v>
      </c>
      <c r="L105" s="1" t="s">
        <v>20</v>
      </c>
      <c r="M105" s="1" t="s">
        <v>34</v>
      </c>
      <c r="N105" s="1" t="s">
        <v>24</v>
      </c>
      <c r="O105" s="1" t="s">
        <v>25</v>
      </c>
      <c r="P105" s="1">
        <v>4</v>
      </c>
    </row>
    <row r="106" spans="1:16" ht="12.75" x14ac:dyDescent="0.2">
      <c r="A106" s="1" t="s">
        <v>38</v>
      </c>
      <c r="B106" s="1" t="s">
        <v>17</v>
      </c>
      <c r="C106" s="2">
        <v>4</v>
      </c>
      <c r="D106" s="1" t="s">
        <v>18</v>
      </c>
      <c r="E106" s="1">
        <v>5</v>
      </c>
      <c r="F106" s="1" t="s">
        <v>41</v>
      </c>
      <c r="G106" s="1" t="s">
        <v>27</v>
      </c>
      <c r="H106" s="1" t="s">
        <v>20</v>
      </c>
      <c r="I106" s="1" t="s">
        <v>20</v>
      </c>
      <c r="J106" s="1" t="s">
        <v>21</v>
      </c>
      <c r="K106" s="1" t="s">
        <v>20</v>
      </c>
      <c r="L106" s="1" t="s">
        <v>27</v>
      </c>
      <c r="M106" s="1" t="s">
        <v>23</v>
      </c>
      <c r="N106" s="1" t="s">
        <v>24</v>
      </c>
      <c r="O106" s="1" t="s">
        <v>25</v>
      </c>
      <c r="P106" s="1">
        <v>4</v>
      </c>
    </row>
    <row r="107" spans="1:16" ht="12.75" x14ac:dyDescent="0.2">
      <c r="A107" s="1" t="s">
        <v>16</v>
      </c>
      <c r="B107" s="1" t="s">
        <v>17</v>
      </c>
      <c r="C107" s="2">
        <v>5</v>
      </c>
      <c r="D107" s="1" t="s">
        <v>35</v>
      </c>
      <c r="E107" s="1">
        <v>10</v>
      </c>
      <c r="F107" s="1" t="s">
        <v>26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L107" s="1" t="s">
        <v>27</v>
      </c>
      <c r="M107" s="1" t="s">
        <v>34</v>
      </c>
      <c r="N107" s="1" t="s">
        <v>24</v>
      </c>
      <c r="O107" s="1" t="s">
        <v>25</v>
      </c>
      <c r="P107" s="1">
        <v>5</v>
      </c>
    </row>
    <row r="108" spans="1:16" ht="12.75" x14ac:dyDescent="0.2">
      <c r="A108" s="1" t="s">
        <v>16</v>
      </c>
      <c r="B108" s="1" t="s">
        <v>17</v>
      </c>
      <c r="C108" s="2">
        <v>7</v>
      </c>
      <c r="D108" s="1" t="s">
        <v>29</v>
      </c>
      <c r="E108" s="1">
        <v>9</v>
      </c>
      <c r="F108" s="1" t="s">
        <v>26</v>
      </c>
      <c r="G108" s="1" t="s">
        <v>20</v>
      </c>
      <c r="H108" s="1" t="s">
        <v>22</v>
      </c>
      <c r="I108" s="1" t="s">
        <v>20</v>
      </c>
      <c r="J108" s="1" t="s">
        <v>20</v>
      </c>
      <c r="K108" s="1" t="s">
        <v>20</v>
      </c>
      <c r="L108" s="1" t="s">
        <v>21</v>
      </c>
      <c r="M108" s="1" t="s">
        <v>34</v>
      </c>
      <c r="N108" s="1" t="s">
        <v>24</v>
      </c>
      <c r="O108" s="1" t="s">
        <v>28</v>
      </c>
      <c r="P108" s="1">
        <v>3</v>
      </c>
    </row>
    <row r="109" spans="1:16" ht="12.75" x14ac:dyDescent="0.2">
      <c r="A109" s="1" t="s">
        <v>38</v>
      </c>
      <c r="B109" s="1" t="s">
        <v>42</v>
      </c>
      <c r="C109" s="2">
        <v>10</v>
      </c>
      <c r="D109" s="1" t="s">
        <v>29</v>
      </c>
      <c r="E109" s="1">
        <v>7</v>
      </c>
      <c r="F109" s="1" t="s">
        <v>19</v>
      </c>
      <c r="G109" s="1" t="s">
        <v>21</v>
      </c>
      <c r="H109" s="1" t="s">
        <v>22</v>
      </c>
      <c r="I109" s="1" t="s">
        <v>22</v>
      </c>
      <c r="J109" s="1" t="s">
        <v>21</v>
      </c>
      <c r="K109" s="1" t="s">
        <v>20</v>
      </c>
      <c r="L109" s="1" t="s">
        <v>21</v>
      </c>
      <c r="M109" s="1" t="s">
        <v>23</v>
      </c>
      <c r="N109" s="1" t="s">
        <v>24</v>
      </c>
      <c r="O109" s="1" t="s">
        <v>25</v>
      </c>
      <c r="P109" s="1">
        <v>3</v>
      </c>
    </row>
    <row r="110" spans="1:16" ht="12.75" x14ac:dyDescent="0.2">
      <c r="A110" s="1" t="s">
        <v>16</v>
      </c>
      <c r="B110" s="1" t="s">
        <v>17</v>
      </c>
      <c r="C110" s="2">
        <v>6</v>
      </c>
      <c r="D110" s="1" t="s">
        <v>30</v>
      </c>
      <c r="E110" s="1">
        <v>8</v>
      </c>
      <c r="F110" s="1" t="s">
        <v>31</v>
      </c>
      <c r="G110" s="1" t="s">
        <v>20</v>
      </c>
      <c r="H110" s="1" t="s">
        <v>21</v>
      </c>
      <c r="I110" s="1" t="s">
        <v>27</v>
      </c>
      <c r="J110" s="1" t="s">
        <v>27</v>
      </c>
      <c r="K110" s="1" t="s">
        <v>20</v>
      </c>
      <c r="L110" s="1" t="s">
        <v>27</v>
      </c>
      <c r="M110" s="1" t="s">
        <v>23</v>
      </c>
      <c r="N110" s="1" t="s">
        <v>24</v>
      </c>
      <c r="O110" s="1" t="s">
        <v>28</v>
      </c>
      <c r="P110" s="1">
        <v>4</v>
      </c>
    </row>
    <row r="111" spans="1:16" ht="12.75" x14ac:dyDescent="0.2">
      <c r="A111" s="1" t="s">
        <v>16</v>
      </c>
      <c r="B111" s="1" t="s">
        <v>17</v>
      </c>
      <c r="C111" s="2">
        <v>9</v>
      </c>
      <c r="D111" s="1" t="s">
        <v>18</v>
      </c>
      <c r="E111" s="1">
        <v>7</v>
      </c>
      <c r="F111" s="1" t="s">
        <v>19</v>
      </c>
      <c r="G111" s="1" t="s">
        <v>22</v>
      </c>
      <c r="H111" s="1" t="s">
        <v>33</v>
      </c>
      <c r="I111" s="1" t="s">
        <v>22</v>
      </c>
      <c r="J111" s="1" t="s">
        <v>21</v>
      </c>
      <c r="K111" s="1" t="s">
        <v>22</v>
      </c>
      <c r="L111" s="1" t="s">
        <v>33</v>
      </c>
      <c r="M111" s="1" t="s">
        <v>23</v>
      </c>
      <c r="N111" s="1" t="s">
        <v>24</v>
      </c>
      <c r="O111" s="1" t="s">
        <v>28</v>
      </c>
      <c r="P111" s="1">
        <v>3</v>
      </c>
    </row>
    <row r="112" spans="1:16" ht="12.75" x14ac:dyDescent="0.2">
      <c r="A112" s="1" t="s">
        <v>16</v>
      </c>
      <c r="B112" s="1" t="s">
        <v>17</v>
      </c>
      <c r="C112" s="2">
        <v>7</v>
      </c>
      <c r="D112" s="1" t="s">
        <v>18</v>
      </c>
      <c r="E112" s="1">
        <v>8</v>
      </c>
      <c r="F112" s="1" t="s">
        <v>19</v>
      </c>
      <c r="G112" s="1" t="s">
        <v>21</v>
      </c>
      <c r="H112" s="1" t="s">
        <v>21</v>
      </c>
      <c r="I112" s="1" t="s">
        <v>21</v>
      </c>
      <c r="J112" s="1" t="s">
        <v>21</v>
      </c>
      <c r="K112" s="1" t="s">
        <v>20</v>
      </c>
      <c r="L112" s="1" t="s">
        <v>21</v>
      </c>
      <c r="M112" s="1" t="s">
        <v>23</v>
      </c>
      <c r="N112" s="1" t="s">
        <v>24</v>
      </c>
      <c r="O112" s="1" t="s">
        <v>25</v>
      </c>
      <c r="P112" s="1">
        <v>3</v>
      </c>
    </row>
    <row r="113" spans="1:16" ht="12.75" x14ac:dyDescent="0.2">
      <c r="A113" s="1" t="s">
        <v>16</v>
      </c>
      <c r="B113" s="1" t="s">
        <v>17</v>
      </c>
      <c r="C113" s="2">
        <v>1</v>
      </c>
      <c r="D113" s="1" t="s">
        <v>30</v>
      </c>
      <c r="E113" s="1">
        <v>1</v>
      </c>
      <c r="F113" s="1" t="s">
        <v>41</v>
      </c>
      <c r="G113" s="1" t="s">
        <v>22</v>
      </c>
      <c r="H113" s="1" t="s">
        <v>21</v>
      </c>
      <c r="I113" s="1" t="s">
        <v>22</v>
      </c>
      <c r="J113" s="1" t="s">
        <v>21</v>
      </c>
      <c r="K113" s="1" t="s">
        <v>22</v>
      </c>
      <c r="L113" s="1" t="s">
        <v>22</v>
      </c>
      <c r="M113" s="1" t="s">
        <v>31</v>
      </c>
      <c r="N113" s="1" t="s">
        <v>32</v>
      </c>
      <c r="O113" s="1" t="s">
        <v>37</v>
      </c>
      <c r="P113" s="1">
        <v>1</v>
      </c>
    </row>
    <row r="114" spans="1:16" ht="12.75" x14ac:dyDescent="0.2">
      <c r="A114" s="1" t="s">
        <v>16</v>
      </c>
      <c r="B114" s="1" t="s">
        <v>17</v>
      </c>
      <c r="C114" s="2">
        <v>8</v>
      </c>
      <c r="D114" s="1" t="s">
        <v>29</v>
      </c>
      <c r="E114" s="1">
        <v>8</v>
      </c>
      <c r="F114" s="1" t="s">
        <v>26</v>
      </c>
      <c r="G114" s="1" t="s">
        <v>20</v>
      </c>
      <c r="H114" s="1" t="s">
        <v>22</v>
      </c>
      <c r="I114" s="1" t="s">
        <v>22</v>
      </c>
      <c r="J114" s="1" t="s">
        <v>20</v>
      </c>
      <c r="K114" s="1" t="s">
        <v>27</v>
      </c>
      <c r="L114" s="1" t="s">
        <v>20</v>
      </c>
      <c r="M114" s="1" t="s">
        <v>34</v>
      </c>
      <c r="N114" s="1" t="s">
        <v>24</v>
      </c>
      <c r="O114" s="1" t="s">
        <v>25</v>
      </c>
      <c r="P114" s="1">
        <v>4</v>
      </c>
    </row>
    <row r="115" spans="1:16" ht="12.75" x14ac:dyDescent="0.2">
      <c r="A115" s="1" t="s">
        <v>16</v>
      </c>
      <c r="B115" s="1" t="s">
        <v>17</v>
      </c>
      <c r="C115" s="2">
        <v>7</v>
      </c>
      <c r="D115" s="1" t="s">
        <v>18</v>
      </c>
      <c r="E115" s="1">
        <v>9</v>
      </c>
      <c r="F115" s="1" t="s">
        <v>26</v>
      </c>
      <c r="G115" s="1" t="s">
        <v>27</v>
      </c>
      <c r="H115" s="1" t="s">
        <v>21</v>
      </c>
      <c r="I115" s="1" t="s">
        <v>20</v>
      </c>
      <c r="J115" s="1" t="s">
        <v>21</v>
      </c>
      <c r="K115" s="1" t="s">
        <v>27</v>
      </c>
      <c r="L115" s="1" t="s">
        <v>20</v>
      </c>
      <c r="M115" s="1" t="s">
        <v>34</v>
      </c>
      <c r="N115" s="1" t="s">
        <v>24</v>
      </c>
      <c r="O115" s="1" t="s">
        <v>25</v>
      </c>
      <c r="P115" s="1">
        <v>5</v>
      </c>
    </row>
    <row r="116" spans="1:16" ht="12.75" x14ac:dyDescent="0.2">
      <c r="A116" s="1" t="s">
        <v>38</v>
      </c>
      <c r="B116" s="1" t="s">
        <v>40</v>
      </c>
      <c r="C116" s="2">
        <v>1</v>
      </c>
      <c r="D116" s="1" t="s">
        <v>30</v>
      </c>
      <c r="E116" s="1">
        <v>1</v>
      </c>
      <c r="F116" s="1" t="s">
        <v>41</v>
      </c>
      <c r="G116" s="1" t="s">
        <v>27</v>
      </c>
      <c r="H116" s="1" t="s">
        <v>21</v>
      </c>
      <c r="I116" s="1" t="s">
        <v>22</v>
      </c>
      <c r="J116" s="1" t="s">
        <v>20</v>
      </c>
      <c r="K116" s="1" t="s">
        <v>22</v>
      </c>
      <c r="L116" s="1" t="s">
        <v>22</v>
      </c>
      <c r="M116" s="1" t="s">
        <v>23</v>
      </c>
      <c r="N116" s="1" t="s">
        <v>39</v>
      </c>
      <c r="O116" s="1" t="s">
        <v>37</v>
      </c>
      <c r="P116" s="1">
        <v>3</v>
      </c>
    </row>
    <row r="117" spans="1:16" ht="12.75" x14ac:dyDescent="0.2">
      <c r="A117" s="1" t="s">
        <v>16</v>
      </c>
      <c r="B117" s="1" t="s">
        <v>17</v>
      </c>
      <c r="C117" s="2">
        <v>6</v>
      </c>
      <c r="D117" s="1" t="s">
        <v>18</v>
      </c>
      <c r="E117" s="1">
        <v>6</v>
      </c>
      <c r="F117" s="1" t="s">
        <v>31</v>
      </c>
      <c r="G117" s="1" t="s">
        <v>22</v>
      </c>
      <c r="H117" s="1" t="s">
        <v>22</v>
      </c>
      <c r="I117" s="1" t="s">
        <v>22</v>
      </c>
      <c r="J117" s="1" t="s">
        <v>22</v>
      </c>
      <c r="K117" s="1" t="s">
        <v>22</v>
      </c>
      <c r="L117" s="1" t="s">
        <v>22</v>
      </c>
      <c r="M117" s="1" t="s">
        <v>36</v>
      </c>
      <c r="N117" s="1" t="s">
        <v>24</v>
      </c>
      <c r="O117" s="1" t="s">
        <v>25</v>
      </c>
      <c r="P117" s="1">
        <v>4</v>
      </c>
    </row>
    <row r="118" spans="1:16" ht="12.75" x14ac:dyDescent="0.2">
      <c r="A118" s="1" t="s">
        <v>16</v>
      </c>
      <c r="B118" s="1" t="s">
        <v>17</v>
      </c>
      <c r="C118" s="2">
        <v>5</v>
      </c>
      <c r="D118" s="1" t="s">
        <v>29</v>
      </c>
      <c r="E118" s="1">
        <v>8</v>
      </c>
      <c r="F118" s="1" t="s">
        <v>19</v>
      </c>
      <c r="G118" s="1" t="s">
        <v>27</v>
      </c>
      <c r="H118" s="1" t="s">
        <v>22</v>
      </c>
      <c r="I118" s="1" t="s">
        <v>20</v>
      </c>
      <c r="J118" s="1" t="s">
        <v>20</v>
      </c>
      <c r="K118" s="1" t="s">
        <v>20</v>
      </c>
      <c r="L118" s="1" t="s">
        <v>20</v>
      </c>
      <c r="M118" s="1" t="s">
        <v>31</v>
      </c>
      <c r="N118" s="1" t="s">
        <v>24</v>
      </c>
      <c r="O118" s="1" t="s">
        <v>28</v>
      </c>
      <c r="P118" s="1">
        <v>3</v>
      </c>
    </row>
    <row r="119" spans="1:16" ht="12.75" x14ac:dyDescent="0.2">
      <c r="A119" s="1" t="s">
        <v>16</v>
      </c>
      <c r="B119" s="1" t="s">
        <v>17</v>
      </c>
      <c r="C119" s="2">
        <v>8</v>
      </c>
      <c r="D119" s="1" t="s">
        <v>18</v>
      </c>
      <c r="E119" s="1">
        <v>8</v>
      </c>
      <c r="F119" s="1" t="s">
        <v>26</v>
      </c>
      <c r="G119" s="1" t="s">
        <v>20</v>
      </c>
      <c r="H119" s="1" t="s">
        <v>21</v>
      </c>
      <c r="I119" s="1" t="s">
        <v>20</v>
      </c>
      <c r="J119" s="1" t="s">
        <v>21</v>
      </c>
      <c r="K119" s="1" t="s">
        <v>21</v>
      </c>
      <c r="L119" s="1" t="s">
        <v>21</v>
      </c>
      <c r="M119" s="1" t="s">
        <v>23</v>
      </c>
      <c r="N119" s="1" t="s">
        <v>39</v>
      </c>
      <c r="O119" s="1" t="s">
        <v>28</v>
      </c>
      <c r="P119" s="1">
        <v>4</v>
      </c>
    </row>
    <row r="120" spans="1:16" ht="12.75" x14ac:dyDescent="0.2">
      <c r="A120" s="1" t="s">
        <v>16</v>
      </c>
      <c r="B120" s="1" t="s">
        <v>17</v>
      </c>
      <c r="C120" s="2">
        <v>5</v>
      </c>
      <c r="D120" s="1" t="s">
        <v>30</v>
      </c>
      <c r="E120" s="1">
        <v>8</v>
      </c>
      <c r="F120" s="1" t="s">
        <v>26</v>
      </c>
      <c r="G120" s="1" t="s">
        <v>27</v>
      </c>
      <c r="H120" s="1" t="s">
        <v>22</v>
      </c>
      <c r="I120" s="1" t="s">
        <v>21</v>
      </c>
      <c r="J120" s="1" t="s">
        <v>21</v>
      </c>
      <c r="K120" s="1" t="s">
        <v>27</v>
      </c>
      <c r="L120" s="1" t="s">
        <v>21</v>
      </c>
      <c r="M120" s="1" t="s">
        <v>34</v>
      </c>
      <c r="N120" s="1" t="s">
        <v>24</v>
      </c>
      <c r="O120" s="1" t="s">
        <v>25</v>
      </c>
      <c r="P120" s="1">
        <v>5</v>
      </c>
    </row>
    <row r="121" spans="1:16" ht="12.75" x14ac:dyDescent="0.2">
      <c r="A121" s="1" t="s">
        <v>16</v>
      </c>
      <c r="B121" s="1" t="s">
        <v>17</v>
      </c>
      <c r="C121" s="2">
        <v>7</v>
      </c>
      <c r="D121" s="1" t="s">
        <v>29</v>
      </c>
      <c r="E121" s="1">
        <v>10</v>
      </c>
      <c r="F121" s="1" t="s">
        <v>26</v>
      </c>
      <c r="G121" s="1" t="s">
        <v>20</v>
      </c>
      <c r="H121" s="1" t="s">
        <v>22</v>
      </c>
      <c r="I121" s="1" t="s">
        <v>21</v>
      </c>
      <c r="J121" s="1" t="s">
        <v>27</v>
      </c>
      <c r="K121" s="1" t="s">
        <v>20</v>
      </c>
      <c r="L121" s="1" t="s">
        <v>20</v>
      </c>
      <c r="M121" s="1" t="s">
        <v>23</v>
      </c>
      <c r="N121" s="1" t="s">
        <v>24</v>
      </c>
      <c r="O121" s="1" t="s">
        <v>25</v>
      </c>
      <c r="P121" s="1">
        <v>4</v>
      </c>
    </row>
    <row r="122" spans="1:16" ht="12.75" x14ac:dyDescent="0.2">
      <c r="A122" s="1" t="s">
        <v>16</v>
      </c>
      <c r="B122" s="1" t="s">
        <v>17</v>
      </c>
      <c r="C122" s="2">
        <v>7</v>
      </c>
      <c r="D122" s="1" t="s">
        <v>18</v>
      </c>
      <c r="E122" s="1">
        <v>10</v>
      </c>
      <c r="F122" s="1" t="s">
        <v>26</v>
      </c>
      <c r="G122" s="1" t="s">
        <v>27</v>
      </c>
      <c r="H122" s="1" t="s">
        <v>21</v>
      </c>
      <c r="I122" s="1" t="s">
        <v>20</v>
      </c>
      <c r="J122" s="1" t="s">
        <v>21</v>
      </c>
      <c r="K122" s="1" t="s">
        <v>27</v>
      </c>
      <c r="L122" s="1" t="s">
        <v>27</v>
      </c>
      <c r="M122" s="1" t="s">
        <v>34</v>
      </c>
      <c r="N122" s="1" t="s">
        <v>24</v>
      </c>
      <c r="O122" s="1" t="s">
        <v>25</v>
      </c>
      <c r="P122" s="1">
        <v>4</v>
      </c>
    </row>
    <row r="123" spans="1:16" ht="12.75" x14ac:dyDescent="0.2">
      <c r="A123" s="1" t="s">
        <v>16</v>
      </c>
      <c r="B123" s="1" t="s">
        <v>17</v>
      </c>
      <c r="C123" s="2">
        <v>5</v>
      </c>
      <c r="D123" s="1" t="s">
        <v>29</v>
      </c>
      <c r="E123" s="1">
        <v>7</v>
      </c>
      <c r="F123" s="1" t="s">
        <v>19</v>
      </c>
      <c r="G123" s="1" t="s">
        <v>27</v>
      </c>
      <c r="H123" s="1" t="s">
        <v>21</v>
      </c>
      <c r="I123" s="1" t="s">
        <v>20</v>
      </c>
      <c r="J123" s="1" t="s">
        <v>20</v>
      </c>
      <c r="K123" s="1" t="s">
        <v>27</v>
      </c>
      <c r="L123" s="1" t="s">
        <v>20</v>
      </c>
      <c r="M123" s="1" t="s">
        <v>23</v>
      </c>
      <c r="N123" s="1" t="s">
        <v>24</v>
      </c>
      <c r="O123" s="1" t="s">
        <v>28</v>
      </c>
      <c r="P123" s="1">
        <v>3</v>
      </c>
    </row>
    <row r="124" spans="1:16" ht="12.75" x14ac:dyDescent="0.2">
      <c r="A124" s="1" t="s">
        <v>16</v>
      </c>
      <c r="B124" s="1" t="s">
        <v>17</v>
      </c>
      <c r="C124" s="2">
        <v>9</v>
      </c>
      <c r="D124" s="1" t="s">
        <v>29</v>
      </c>
      <c r="E124" s="1">
        <v>7</v>
      </c>
      <c r="F124" s="1" t="s">
        <v>26</v>
      </c>
      <c r="G124" s="1" t="s">
        <v>27</v>
      </c>
      <c r="H124" s="1" t="s">
        <v>21</v>
      </c>
      <c r="I124" s="1" t="s">
        <v>21</v>
      </c>
      <c r="J124" s="1" t="s">
        <v>20</v>
      </c>
      <c r="K124" s="1" t="s">
        <v>27</v>
      </c>
      <c r="L124" s="1" t="s">
        <v>20</v>
      </c>
      <c r="M124" s="1" t="s">
        <v>34</v>
      </c>
      <c r="N124" s="1" t="s">
        <v>24</v>
      </c>
      <c r="O124" s="1" t="s">
        <v>25</v>
      </c>
      <c r="P124" s="1">
        <v>5</v>
      </c>
    </row>
    <row r="125" spans="1:16" ht="12.75" x14ac:dyDescent="0.2">
      <c r="A125" s="1" t="s">
        <v>16</v>
      </c>
      <c r="B125" s="1" t="s">
        <v>17</v>
      </c>
      <c r="C125" s="2">
        <v>7</v>
      </c>
      <c r="D125" s="1" t="s">
        <v>30</v>
      </c>
      <c r="E125" s="1">
        <v>10</v>
      </c>
      <c r="F125" s="1" t="s">
        <v>26</v>
      </c>
      <c r="G125" s="1" t="s">
        <v>20</v>
      </c>
      <c r="H125" s="1" t="s">
        <v>22</v>
      </c>
      <c r="I125" s="1" t="s">
        <v>22</v>
      </c>
      <c r="J125" s="1" t="s">
        <v>20</v>
      </c>
      <c r="K125" s="1" t="s">
        <v>20</v>
      </c>
      <c r="L125" s="1" t="s">
        <v>20</v>
      </c>
      <c r="M125" s="1" t="s">
        <v>23</v>
      </c>
      <c r="N125" s="1" t="s">
        <v>24</v>
      </c>
      <c r="O125" s="1" t="s">
        <v>25</v>
      </c>
      <c r="P125" s="1">
        <v>3</v>
      </c>
    </row>
    <row r="126" spans="1:16" ht="12.75" x14ac:dyDescent="0.2">
      <c r="A126" s="1" t="s">
        <v>16</v>
      </c>
      <c r="B126" s="1" t="s">
        <v>17</v>
      </c>
      <c r="C126" s="2">
        <v>5</v>
      </c>
      <c r="D126" s="1" t="s">
        <v>18</v>
      </c>
      <c r="E126" s="1">
        <v>10</v>
      </c>
      <c r="F126" s="1" t="s">
        <v>26</v>
      </c>
      <c r="G126" s="1" t="s">
        <v>27</v>
      </c>
      <c r="H126" s="1" t="s">
        <v>21</v>
      </c>
      <c r="I126" s="1" t="s">
        <v>21</v>
      </c>
      <c r="J126" s="1" t="s">
        <v>27</v>
      </c>
      <c r="K126" s="1" t="s">
        <v>27</v>
      </c>
      <c r="L126" s="1" t="s">
        <v>21</v>
      </c>
      <c r="M126" s="1" t="s">
        <v>31</v>
      </c>
      <c r="N126" s="1" t="s">
        <v>24</v>
      </c>
      <c r="O126" s="1" t="s">
        <v>25</v>
      </c>
      <c r="P126" s="1">
        <v>5</v>
      </c>
    </row>
    <row r="127" spans="1:16" ht="12.75" x14ac:dyDescent="0.2">
      <c r="A127" s="1" t="s">
        <v>16</v>
      </c>
      <c r="B127" s="1" t="s">
        <v>17</v>
      </c>
      <c r="C127" s="2">
        <v>8</v>
      </c>
      <c r="D127" s="1" t="s">
        <v>29</v>
      </c>
      <c r="E127" s="1">
        <v>10</v>
      </c>
      <c r="F127" s="1" t="s">
        <v>26</v>
      </c>
      <c r="G127" s="1" t="s">
        <v>27</v>
      </c>
      <c r="H127" s="1" t="s">
        <v>21</v>
      </c>
      <c r="I127" s="1" t="s">
        <v>20</v>
      </c>
      <c r="J127" s="1" t="s">
        <v>20</v>
      </c>
      <c r="K127" s="1" t="s">
        <v>20</v>
      </c>
      <c r="L127" s="1" t="s">
        <v>27</v>
      </c>
      <c r="M127" s="1" t="s">
        <v>23</v>
      </c>
      <c r="N127" s="1" t="s">
        <v>24</v>
      </c>
      <c r="O127" s="1" t="s">
        <v>25</v>
      </c>
      <c r="P127" s="1">
        <v>3</v>
      </c>
    </row>
    <row r="128" spans="1:16" ht="12.75" x14ac:dyDescent="0.2">
      <c r="A128" s="1" t="s">
        <v>16</v>
      </c>
      <c r="B128" s="1" t="s">
        <v>17</v>
      </c>
      <c r="C128" s="2">
        <v>6</v>
      </c>
      <c r="D128" s="1" t="s">
        <v>18</v>
      </c>
      <c r="E128" s="1">
        <v>5</v>
      </c>
      <c r="F128" s="1" t="s">
        <v>19</v>
      </c>
      <c r="G128" s="1" t="s">
        <v>27</v>
      </c>
      <c r="H128" s="1" t="s">
        <v>33</v>
      </c>
      <c r="I128" s="1" t="s">
        <v>20</v>
      </c>
      <c r="J128" s="1" t="s">
        <v>21</v>
      </c>
      <c r="K128" s="1" t="s">
        <v>27</v>
      </c>
      <c r="L128" s="1" t="s">
        <v>20</v>
      </c>
      <c r="M128" s="1" t="s">
        <v>31</v>
      </c>
      <c r="N128" s="1" t="s">
        <v>24</v>
      </c>
      <c r="O128" s="1" t="s">
        <v>25</v>
      </c>
      <c r="P128" s="1">
        <v>3</v>
      </c>
    </row>
    <row r="129" spans="1:16" ht="12.75" x14ac:dyDescent="0.2">
      <c r="A129" s="1" t="s">
        <v>16</v>
      </c>
      <c r="B129" s="1" t="s">
        <v>17</v>
      </c>
      <c r="C129" s="2">
        <v>1</v>
      </c>
      <c r="D129" s="1" t="s">
        <v>29</v>
      </c>
      <c r="E129" s="1">
        <v>8</v>
      </c>
      <c r="F129" s="1" t="s">
        <v>19</v>
      </c>
      <c r="G129" s="1" t="s">
        <v>27</v>
      </c>
      <c r="H129" s="1" t="s">
        <v>33</v>
      </c>
      <c r="I129" s="1" t="s">
        <v>27</v>
      </c>
      <c r="J129" s="1" t="s">
        <v>20</v>
      </c>
      <c r="K129" s="1" t="s">
        <v>21</v>
      </c>
      <c r="L129" s="1" t="s">
        <v>21</v>
      </c>
      <c r="M129" s="1" t="s">
        <v>36</v>
      </c>
      <c r="N129" s="1" t="s">
        <v>24</v>
      </c>
      <c r="O129" s="1" t="s">
        <v>28</v>
      </c>
      <c r="P129" s="1">
        <v>4</v>
      </c>
    </row>
    <row r="130" spans="1:16" ht="12.75" x14ac:dyDescent="0.2">
      <c r="A130" s="1" t="s">
        <v>16</v>
      </c>
      <c r="B130" s="1" t="s">
        <v>17</v>
      </c>
      <c r="C130" s="2">
        <v>8</v>
      </c>
      <c r="D130" s="1" t="s">
        <v>35</v>
      </c>
      <c r="E130" s="1">
        <v>5</v>
      </c>
      <c r="F130" s="1" t="s">
        <v>31</v>
      </c>
      <c r="G130" s="1" t="s">
        <v>21</v>
      </c>
      <c r="H130" s="1" t="s">
        <v>33</v>
      </c>
      <c r="I130" s="1" t="s">
        <v>21</v>
      </c>
      <c r="J130" s="1" t="s">
        <v>22</v>
      </c>
      <c r="K130" s="1" t="s">
        <v>27</v>
      </c>
      <c r="L130" s="1" t="s">
        <v>21</v>
      </c>
      <c r="M130" s="1" t="s">
        <v>31</v>
      </c>
      <c r="N130" s="1" t="s">
        <v>24</v>
      </c>
      <c r="O130" s="1" t="s">
        <v>25</v>
      </c>
      <c r="P130" s="1">
        <v>3</v>
      </c>
    </row>
    <row r="131" spans="1:16" ht="12.75" x14ac:dyDescent="0.2">
      <c r="A131" s="1" t="s">
        <v>16</v>
      </c>
      <c r="B131" s="1" t="s">
        <v>17</v>
      </c>
      <c r="C131" s="2">
        <v>6</v>
      </c>
      <c r="D131" s="1" t="s">
        <v>18</v>
      </c>
      <c r="E131" s="1">
        <v>9</v>
      </c>
      <c r="F131" s="1" t="s">
        <v>26</v>
      </c>
      <c r="G131" s="1" t="s">
        <v>27</v>
      </c>
      <c r="H131" s="1" t="s">
        <v>21</v>
      </c>
      <c r="I131" s="1" t="s">
        <v>27</v>
      </c>
      <c r="J131" s="1" t="s">
        <v>20</v>
      </c>
      <c r="K131" s="1" t="s">
        <v>21</v>
      </c>
      <c r="L131" s="1" t="s">
        <v>20</v>
      </c>
      <c r="M131" s="1" t="s">
        <v>23</v>
      </c>
      <c r="N131" s="1" t="s">
        <v>24</v>
      </c>
      <c r="O131" s="1" t="s">
        <v>25</v>
      </c>
      <c r="P131" s="1">
        <v>4</v>
      </c>
    </row>
    <row r="132" spans="1:16" ht="12.75" x14ac:dyDescent="0.2">
      <c r="A132" s="1" t="s">
        <v>16</v>
      </c>
      <c r="B132" s="1" t="s">
        <v>17</v>
      </c>
      <c r="C132" s="2">
        <v>4</v>
      </c>
      <c r="D132" s="1" t="s">
        <v>29</v>
      </c>
      <c r="E132" s="1">
        <v>6</v>
      </c>
      <c r="F132" s="1" t="s">
        <v>19</v>
      </c>
      <c r="G132" s="1" t="s">
        <v>27</v>
      </c>
      <c r="H132" s="1" t="s">
        <v>22</v>
      </c>
      <c r="I132" s="1" t="s">
        <v>21</v>
      </c>
      <c r="J132" s="1" t="s">
        <v>20</v>
      </c>
      <c r="K132" s="1" t="s">
        <v>27</v>
      </c>
      <c r="L132" s="1" t="s">
        <v>21</v>
      </c>
      <c r="M132" s="1" t="s">
        <v>31</v>
      </c>
      <c r="N132" s="1" t="s">
        <v>24</v>
      </c>
      <c r="O132" s="1" t="s">
        <v>25</v>
      </c>
      <c r="P132" s="1">
        <v>4</v>
      </c>
    </row>
    <row r="133" spans="1:16" ht="12.75" x14ac:dyDescent="0.2">
      <c r="A133" s="1" t="s">
        <v>16</v>
      </c>
      <c r="B133" s="1" t="s">
        <v>17</v>
      </c>
      <c r="C133" s="2">
        <v>7</v>
      </c>
      <c r="D133" s="1" t="s">
        <v>29</v>
      </c>
      <c r="E133" s="1">
        <v>7</v>
      </c>
      <c r="F133" s="1" t="s">
        <v>19</v>
      </c>
      <c r="G133" s="1" t="s">
        <v>20</v>
      </c>
      <c r="H133" s="1" t="s">
        <v>22</v>
      </c>
      <c r="I133" s="1" t="s">
        <v>20</v>
      </c>
      <c r="J133" s="1" t="s">
        <v>20</v>
      </c>
      <c r="K133" s="1" t="s">
        <v>27</v>
      </c>
      <c r="L133" s="1" t="s">
        <v>20</v>
      </c>
      <c r="M133" s="1" t="s">
        <v>31</v>
      </c>
      <c r="N133" s="1" t="s">
        <v>24</v>
      </c>
      <c r="O133" s="1" t="s">
        <v>25</v>
      </c>
      <c r="P133" s="1">
        <v>4</v>
      </c>
    </row>
    <row r="134" spans="1:16" ht="12.75" x14ac:dyDescent="0.2">
      <c r="A134" s="1" t="s">
        <v>38</v>
      </c>
      <c r="B134" s="1" t="s">
        <v>43</v>
      </c>
      <c r="C134" s="2">
        <v>7</v>
      </c>
      <c r="D134" s="1" t="s">
        <v>18</v>
      </c>
      <c r="E134" s="1">
        <v>8</v>
      </c>
      <c r="F134" s="1" t="s">
        <v>19</v>
      </c>
      <c r="G134" s="1" t="s">
        <v>27</v>
      </c>
      <c r="H134" s="1" t="s">
        <v>20</v>
      </c>
      <c r="I134" s="1" t="s">
        <v>20</v>
      </c>
      <c r="J134" s="1" t="s">
        <v>21</v>
      </c>
      <c r="K134" s="1" t="s">
        <v>27</v>
      </c>
      <c r="L134" s="1" t="s">
        <v>21</v>
      </c>
      <c r="M134" s="1" t="s">
        <v>31</v>
      </c>
      <c r="N134" s="1" t="s">
        <v>24</v>
      </c>
      <c r="O134" s="1" t="s">
        <v>25</v>
      </c>
      <c r="P134" s="1">
        <v>4</v>
      </c>
    </row>
    <row r="135" spans="1:16" ht="12.75" x14ac:dyDescent="0.2">
      <c r="A135" s="1" t="s">
        <v>16</v>
      </c>
      <c r="B135" s="1" t="s">
        <v>17</v>
      </c>
      <c r="C135" s="2">
        <v>10</v>
      </c>
      <c r="D135" s="1" t="s">
        <v>35</v>
      </c>
      <c r="E135" s="1">
        <v>10</v>
      </c>
      <c r="F135" s="1" t="s">
        <v>26</v>
      </c>
      <c r="G135" s="1" t="s">
        <v>33</v>
      </c>
      <c r="H135" s="1" t="s">
        <v>33</v>
      </c>
      <c r="I135" s="1" t="s">
        <v>33</v>
      </c>
      <c r="J135" s="1" t="s">
        <v>27</v>
      </c>
      <c r="K135" s="1" t="s">
        <v>27</v>
      </c>
      <c r="L135" s="1" t="s">
        <v>33</v>
      </c>
      <c r="M135" s="1" t="s">
        <v>44</v>
      </c>
      <c r="N135" s="1" t="s">
        <v>32</v>
      </c>
      <c r="O135" s="1" t="s">
        <v>37</v>
      </c>
      <c r="P135" s="1">
        <v>5</v>
      </c>
    </row>
    <row r="136" spans="1:16" ht="12.75" x14ac:dyDescent="0.2">
      <c r="A136" s="1" t="s">
        <v>16</v>
      </c>
      <c r="B136" s="1" t="s">
        <v>17</v>
      </c>
      <c r="C136" s="2">
        <v>2</v>
      </c>
      <c r="D136" s="1" t="s">
        <v>35</v>
      </c>
      <c r="E136" s="1">
        <v>5</v>
      </c>
      <c r="F136" s="1" t="s">
        <v>19</v>
      </c>
      <c r="G136" s="1" t="s">
        <v>20</v>
      </c>
      <c r="H136" s="1" t="s">
        <v>20</v>
      </c>
      <c r="I136" s="1" t="s">
        <v>22</v>
      </c>
      <c r="J136" s="1" t="s">
        <v>21</v>
      </c>
      <c r="K136" s="1" t="s">
        <v>20</v>
      </c>
      <c r="L136" s="1" t="s">
        <v>22</v>
      </c>
      <c r="M136" s="1" t="s">
        <v>23</v>
      </c>
      <c r="N136" s="1" t="s">
        <v>24</v>
      </c>
      <c r="O136" s="1" t="s">
        <v>28</v>
      </c>
      <c r="P136" s="1">
        <v>2</v>
      </c>
    </row>
    <row r="137" spans="1:16" ht="12.75" x14ac:dyDescent="0.2">
      <c r="A137" s="1" t="s">
        <v>16</v>
      </c>
      <c r="B137" s="1" t="s">
        <v>17</v>
      </c>
      <c r="C137" s="2">
        <v>3</v>
      </c>
      <c r="D137" s="1" t="s">
        <v>29</v>
      </c>
      <c r="E137" s="1">
        <v>8</v>
      </c>
      <c r="F137" s="1" t="s">
        <v>26</v>
      </c>
      <c r="G137" s="1" t="s">
        <v>27</v>
      </c>
      <c r="H137" s="1" t="s">
        <v>21</v>
      </c>
      <c r="I137" s="1" t="s">
        <v>27</v>
      </c>
      <c r="J137" s="1" t="s">
        <v>22</v>
      </c>
      <c r="K137" s="1" t="s">
        <v>21</v>
      </c>
      <c r="L137" s="1" t="s">
        <v>20</v>
      </c>
      <c r="M137" s="1" t="s">
        <v>34</v>
      </c>
      <c r="N137" s="1" t="s">
        <v>24</v>
      </c>
      <c r="O137" s="1" t="s">
        <v>28</v>
      </c>
      <c r="P137" s="1">
        <v>3</v>
      </c>
    </row>
    <row r="138" spans="1:16" ht="12.75" x14ac:dyDescent="0.2">
      <c r="A138" s="1" t="s">
        <v>16</v>
      </c>
      <c r="B138" s="1" t="s">
        <v>17</v>
      </c>
      <c r="C138" s="2">
        <v>8</v>
      </c>
      <c r="D138" s="1" t="s">
        <v>18</v>
      </c>
      <c r="E138" s="1">
        <v>9</v>
      </c>
      <c r="F138" s="1" t="s">
        <v>26</v>
      </c>
      <c r="G138" s="1" t="s">
        <v>20</v>
      </c>
      <c r="H138" s="1" t="s">
        <v>21</v>
      </c>
      <c r="I138" s="1" t="s">
        <v>20</v>
      </c>
      <c r="J138" s="1" t="s">
        <v>27</v>
      </c>
      <c r="K138" s="1" t="s">
        <v>20</v>
      </c>
      <c r="L138" s="1" t="s">
        <v>22</v>
      </c>
      <c r="M138" s="1" t="s">
        <v>23</v>
      </c>
      <c r="N138" s="1" t="s">
        <v>24</v>
      </c>
      <c r="O138" s="1" t="s">
        <v>25</v>
      </c>
      <c r="P138" s="1">
        <v>4</v>
      </c>
    </row>
    <row r="139" spans="1:16" ht="12.75" x14ac:dyDescent="0.2">
      <c r="A139" s="1" t="s">
        <v>38</v>
      </c>
      <c r="B139" s="1" t="s">
        <v>43</v>
      </c>
      <c r="C139" s="2">
        <v>6</v>
      </c>
      <c r="D139" s="1" t="s">
        <v>29</v>
      </c>
      <c r="E139" s="1">
        <v>8</v>
      </c>
      <c r="F139" s="1" t="s">
        <v>19</v>
      </c>
      <c r="G139" s="1" t="s">
        <v>27</v>
      </c>
      <c r="H139" s="1" t="s">
        <v>20</v>
      </c>
      <c r="I139" s="1" t="s">
        <v>20</v>
      </c>
      <c r="J139" s="1" t="s">
        <v>20</v>
      </c>
      <c r="K139" s="1" t="s">
        <v>27</v>
      </c>
      <c r="L139" s="1" t="s">
        <v>20</v>
      </c>
      <c r="M139" s="1" t="s">
        <v>23</v>
      </c>
      <c r="N139" s="1" t="s">
        <v>24</v>
      </c>
      <c r="O139" s="1" t="s">
        <v>25</v>
      </c>
      <c r="P139" s="1">
        <v>5</v>
      </c>
    </row>
    <row r="140" spans="1:16" ht="12.75" x14ac:dyDescent="0.2">
      <c r="A140" s="1" t="s">
        <v>38</v>
      </c>
      <c r="B140" s="1" t="s">
        <v>42</v>
      </c>
      <c r="C140" s="2">
        <v>5</v>
      </c>
      <c r="D140" s="1" t="s">
        <v>29</v>
      </c>
      <c r="E140" s="1">
        <v>3</v>
      </c>
      <c r="F140" s="1" t="s">
        <v>19</v>
      </c>
      <c r="G140" s="1" t="s">
        <v>20</v>
      </c>
      <c r="H140" s="1" t="s">
        <v>33</v>
      </c>
      <c r="I140" s="1" t="s">
        <v>21</v>
      </c>
      <c r="J140" s="1" t="s">
        <v>22</v>
      </c>
      <c r="K140" s="1" t="s">
        <v>21</v>
      </c>
      <c r="L140" s="1" t="s">
        <v>20</v>
      </c>
      <c r="M140" s="1" t="s">
        <v>34</v>
      </c>
      <c r="N140" s="1" t="s">
        <v>39</v>
      </c>
      <c r="O140" s="1" t="s">
        <v>37</v>
      </c>
      <c r="P140" s="1">
        <v>1</v>
      </c>
    </row>
    <row r="141" spans="1:16" ht="12.75" x14ac:dyDescent="0.2">
      <c r="A141" s="1" t="s">
        <v>38</v>
      </c>
      <c r="B141" s="1" t="s">
        <v>42</v>
      </c>
      <c r="C141" s="2">
        <v>4</v>
      </c>
      <c r="D141" s="1" t="s">
        <v>29</v>
      </c>
      <c r="E141" s="1">
        <v>2</v>
      </c>
      <c r="F141" s="1" t="s">
        <v>19</v>
      </c>
      <c r="G141" s="1" t="s">
        <v>27</v>
      </c>
      <c r="H141" s="1" t="s">
        <v>27</v>
      </c>
      <c r="I141" s="1" t="s">
        <v>22</v>
      </c>
      <c r="J141" s="1" t="s">
        <v>21</v>
      </c>
      <c r="K141" s="1" t="s">
        <v>22</v>
      </c>
      <c r="L141" s="1" t="s">
        <v>27</v>
      </c>
      <c r="M141" s="1" t="s">
        <v>34</v>
      </c>
      <c r="N141" s="1" t="s">
        <v>39</v>
      </c>
      <c r="O141" s="1" t="s">
        <v>25</v>
      </c>
      <c r="P141" s="1">
        <v>4</v>
      </c>
    </row>
    <row r="142" spans="1:16" ht="12.75" x14ac:dyDescent="0.2">
      <c r="A142" s="1" t="s">
        <v>38</v>
      </c>
      <c r="B142" s="1" t="s">
        <v>17</v>
      </c>
      <c r="C142" s="2">
        <v>7</v>
      </c>
      <c r="D142" s="1" t="s">
        <v>18</v>
      </c>
      <c r="E142" s="1">
        <v>8</v>
      </c>
      <c r="F142" s="1" t="s">
        <v>19</v>
      </c>
      <c r="G142" s="1" t="s">
        <v>20</v>
      </c>
      <c r="H142" s="1" t="s">
        <v>20</v>
      </c>
      <c r="I142" s="1" t="s">
        <v>27</v>
      </c>
      <c r="J142" s="1" t="s">
        <v>21</v>
      </c>
      <c r="K142" s="1" t="s">
        <v>20</v>
      </c>
      <c r="L142" s="1" t="s">
        <v>20</v>
      </c>
      <c r="M142" s="1" t="s">
        <v>31</v>
      </c>
      <c r="N142" s="1" t="s">
        <v>24</v>
      </c>
      <c r="O142" s="1" t="s">
        <v>28</v>
      </c>
      <c r="P142" s="1">
        <v>4</v>
      </c>
    </row>
    <row r="143" spans="1:16" ht="12.75" x14ac:dyDescent="0.2">
      <c r="A143" s="1" t="s">
        <v>38</v>
      </c>
      <c r="B143" s="1" t="s">
        <v>42</v>
      </c>
      <c r="C143" s="2">
        <v>9</v>
      </c>
      <c r="D143" s="1" t="s">
        <v>18</v>
      </c>
      <c r="E143" s="1">
        <v>4</v>
      </c>
      <c r="F143" s="1" t="s">
        <v>31</v>
      </c>
      <c r="G143" s="1" t="s">
        <v>27</v>
      </c>
      <c r="H143" s="1" t="s">
        <v>22</v>
      </c>
      <c r="I143" s="1" t="s">
        <v>27</v>
      </c>
      <c r="J143" s="1" t="s">
        <v>27</v>
      </c>
      <c r="K143" s="1" t="s">
        <v>20</v>
      </c>
      <c r="L143" s="1" t="s">
        <v>27</v>
      </c>
      <c r="M143" s="1" t="s">
        <v>31</v>
      </c>
      <c r="N143" s="1" t="s">
        <v>24</v>
      </c>
      <c r="O143" s="1" t="s">
        <v>25</v>
      </c>
      <c r="P143" s="1">
        <v>1</v>
      </c>
    </row>
    <row r="144" spans="1:16" ht="12.75" x14ac:dyDescent="0.2">
      <c r="A144" s="1" t="s">
        <v>38</v>
      </c>
      <c r="B144" s="1" t="s">
        <v>42</v>
      </c>
      <c r="C144" s="2">
        <v>8</v>
      </c>
      <c r="D144" s="1" t="s">
        <v>29</v>
      </c>
      <c r="E144" s="1">
        <v>9</v>
      </c>
      <c r="F144" s="1" t="s">
        <v>26</v>
      </c>
      <c r="G144" s="1" t="s">
        <v>27</v>
      </c>
      <c r="H144" s="1" t="s">
        <v>21</v>
      </c>
      <c r="I144" s="1" t="s">
        <v>27</v>
      </c>
      <c r="J144" s="1" t="s">
        <v>20</v>
      </c>
      <c r="K144" s="1" t="s">
        <v>27</v>
      </c>
      <c r="L144" s="1" t="s">
        <v>27</v>
      </c>
      <c r="M144" s="1" t="s">
        <v>31</v>
      </c>
      <c r="N144" s="1" t="s">
        <v>24</v>
      </c>
      <c r="O144" s="1" t="s">
        <v>25</v>
      </c>
      <c r="P144" s="1">
        <v>4</v>
      </c>
    </row>
    <row r="145" spans="1:16" ht="12.75" x14ac:dyDescent="0.2">
      <c r="A145" s="1" t="s">
        <v>38</v>
      </c>
      <c r="B145" s="1" t="s">
        <v>42</v>
      </c>
      <c r="C145" s="2">
        <v>9</v>
      </c>
      <c r="D145" s="1" t="s">
        <v>18</v>
      </c>
      <c r="E145" s="1">
        <v>5</v>
      </c>
      <c r="F145" s="1" t="s">
        <v>19</v>
      </c>
      <c r="G145" s="1" t="s">
        <v>22</v>
      </c>
      <c r="H145" s="1" t="s">
        <v>21</v>
      </c>
      <c r="I145" s="1" t="s">
        <v>22</v>
      </c>
      <c r="J145" s="1" t="s">
        <v>21</v>
      </c>
      <c r="K145" s="1" t="s">
        <v>21</v>
      </c>
      <c r="L145" s="1" t="s">
        <v>21</v>
      </c>
      <c r="M145" s="1" t="s">
        <v>34</v>
      </c>
      <c r="N145" s="1" t="s">
        <v>24</v>
      </c>
      <c r="O145" s="1" t="s">
        <v>37</v>
      </c>
      <c r="P145" s="1">
        <v>3</v>
      </c>
    </row>
    <row r="146" spans="1:16" ht="12.75" x14ac:dyDescent="0.2">
      <c r="A146" s="1" t="s">
        <v>38</v>
      </c>
      <c r="B146" s="1" t="s">
        <v>17</v>
      </c>
      <c r="C146" s="2">
        <v>8</v>
      </c>
      <c r="D146" s="1" t="s">
        <v>35</v>
      </c>
      <c r="E146" s="1">
        <v>10</v>
      </c>
      <c r="F146" s="1" t="s">
        <v>26</v>
      </c>
      <c r="G146" s="1" t="s">
        <v>21</v>
      </c>
      <c r="H146" s="1" t="s">
        <v>22</v>
      </c>
      <c r="I146" s="1" t="s">
        <v>21</v>
      </c>
      <c r="J146" s="1" t="s">
        <v>21</v>
      </c>
      <c r="K146" s="1" t="s">
        <v>21</v>
      </c>
      <c r="L146" s="1" t="s">
        <v>21</v>
      </c>
      <c r="M146" s="1" t="s">
        <v>31</v>
      </c>
      <c r="N146" s="1" t="s">
        <v>24</v>
      </c>
      <c r="O146" s="1" t="s">
        <v>25</v>
      </c>
      <c r="P146" s="1">
        <v>3</v>
      </c>
    </row>
    <row r="147" spans="1:16" ht="12.75" x14ac:dyDescent="0.2">
      <c r="A147" s="1" t="s">
        <v>38</v>
      </c>
      <c r="B147" s="1" t="s">
        <v>17</v>
      </c>
      <c r="C147" s="2">
        <v>8</v>
      </c>
      <c r="D147" s="1" t="s">
        <v>29</v>
      </c>
      <c r="E147" s="1">
        <v>10</v>
      </c>
      <c r="F147" s="1" t="s">
        <v>26</v>
      </c>
      <c r="G147" s="1" t="s">
        <v>20</v>
      </c>
      <c r="H147" s="1" t="s">
        <v>33</v>
      </c>
      <c r="I147" s="1" t="s">
        <v>21</v>
      </c>
      <c r="J147" s="1" t="s">
        <v>20</v>
      </c>
      <c r="K147" s="1" t="s">
        <v>27</v>
      </c>
      <c r="L147" s="1" t="s">
        <v>20</v>
      </c>
      <c r="M147" s="1" t="s">
        <v>34</v>
      </c>
      <c r="N147" s="1" t="s">
        <v>24</v>
      </c>
      <c r="O147" s="1" t="s">
        <v>25</v>
      </c>
      <c r="P147" s="1">
        <v>4</v>
      </c>
    </row>
    <row r="148" spans="1:16" ht="12.75" x14ac:dyDescent="0.2">
      <c r="A148" s="1" t="s">
        <v>38</v>
      </c>
      <c r="B148" s="1" t="s">
        <v>42</v>
      </c>
      <c r="C148" s="2">
        <v>1</v>
      </c>
      <c r="D148" s="1" t="s">
        <v>30</v>
      </c>
      <c r="E148" s="1">
        <v>4</v>
      </c>
      <c r="F148" s="1" t="s">
        <v>19</v>
      </c>
      <c r="G148" s="1" t="s">
        <v>21</v>
      </c>
      <c r="H148" s="1" t="s">
        <v>20</v>
      </c>
      <c r="I148" s="1" t="s">
        <v>20</v>
      </c>
      <c r="J148" s="1" t="s">
        <v>27</v>
      </c>
      <c r="K148" s="1" t="s">
        <v>21</v>
      </c>
      <c r="L148" s="1" t="s">
        <v>21</v>
      </c>
      <c r="M148" s="1" t="s">
        <v>34</v>
      </c>
      <c r="N148" s="1" t="s">
        <v>39</v>
      </c>
      <c r="O148" s="1" t="s">
        <v>28</v>
      </c>
      <c r="P148" s="1">
        <v>2</v>
      </c>
    </row>
    <row r="149" spans="1:16" ht="12.75" x14ac:dyDescent="0.2">
      <c r="A149" s="1" t="s">
        <v>38</v>
      </c>
      <c r="B149" s="1" t="s">
        <v>17</v>
      </c>
      <c r="C149" s="2">
        <v>10</v>
      </c>
      <c r="D149" s="1" t="s">
        <v>35</v>
      </c>
      <c r="E149" s="1">
        <v>8</v>
      </c>
      <c r="F149" s="1" t="s">
        <v>31</v>
      </c>
      <c r="G149" s="1" t="s">
        <v>27</v>
      </c>
      <c r="H149" s="1" t="s">
        <v>27</v>
      </c>
      <c r="I149" s="1" t="s">
        <v>27</v>
      </c>
      <c r="J149" s="1" t="s">
        <v>27</v>
      </c>
      <c r="K149" s="1" t="s">
        <v>27</v>
      </c>
      <c r="L149" s="1" t="s">
        <v>27</v>
      </c>
      <c r="M149" s="1" t="s">
        <v>34</v>
      </c>
      <c r="N149" s="1" t="s">
        <v>24</v>
      </c>
      <c r="O149" s="1" t="s">
        <v>25</v>
      </c>
      <c r="P149" s="1">
        <v>5</v>
      </c>
    </row>
    <row r="150" spans="1:16" ht="12.75" x14ac:dyDescent="0.2">
      <c r="A150" s="1" t="s">
        <v>38</v>
      </c>
      <c r="B150" s="1" t="s">
        <v>17</v>
      </c>
      <c r="C150" s="2">
        <v>7</v>
      </c>
      <c r="D150" s="1" t="s">
        <v>29</v>
      </c>
      <c r="E150" s="1">
        <v>9</v>
      </c>
      <c r="F150" s="1" t="s">
        <v>19</v>
      </c>
      <c r="G150" s="1" t="s">
        <v>20</v>
      </c>
      <c r="H150" s="1" t="s">
        <v>21</v>
      </c>
      <c r="I150" s="1" t="s">
        <v>21</v>
      </c>
      <c r="J150" s="1" t="s">
        <v>21</v>
      </c>
      <c r="K150" s="1" t="s">
        <v>20</v>
      </c>
      <c r="L150" s="1" t="s">
        <v>20</v>
      </c>
      <c r="M150" s="1" t="s">
        <v>31</v>
      </c>
      <c r="N150" s="1" t="s">
        <v>24</v>
      </c>
      <c r="O150" s="1" t="s">
        <v>25</v>
      </c>
      <c r="P150" s="1">
        <v>1</v>
      </c>
    </row>
    <row r="151" spans="1:16" ht="12.75" x14ac:dyDescent="0.2">
      <c r="A151" s="1" t="s">
        <v>38</v>
      </c>
      <c r="B151" s="1" t="s">
        <v>42</v>
      </c>
      <c r="C151" s="2">
        <v>4</v>
      </c>
      <c r="D151" s="1" t="s">
        <v>29</v>
      </c>
      <c r="E151" s="1">
        <v>5</v>
      </c>
      <c r="F151" s="1" t="s">
        <v>19</v>
      </c>
      <c r="G151" s="1" t="s">
        <v>21</v>
      </c>
      <c r="H151" s="1" t="s">
        <v>21</v>
      </c>
      <c r="I151" s="1" t="s">
        <v>20</v>
      </c>
      <c r="J151" s="1" t="s">
        <v>21</v>
      </c>
      <c r="K151" s="1" t="s">
        <v>20</v>
      </c>
      <c r="L151" s="1" t="s">
        <v>27</v>
      </c>
      <c r="M151" s="1" t="s">
        <v>31</v>
      </c>
      <c r="N151" s="1" t="s">
        <v>39</v>
      </c>
      <c r="O151" s="1" t="s">
        <v>37</v>
      </c>
      <c r="P151" s="1">
        <v>3</v>
      </c>
    </row>
    <row r="152" spans="1:16" ht="12.75" x14ac:dyDescent="0.2">
      <c r="A152" s="1" t="s">
        <v>38</v>
      </c>
      <c r="B152" s="1" t="s">
        <v>17</v>
      </c>
      <c r="C152" s="2">
        <v>10</v>
      </c>
      <c r="D152" s="1" t="s">
        <v>29</v>
      </c>
      <c r="E152" s="1">
        <v>10</v>
      </c>
      <c r="F152" s="1" t="s">
        <v>26</v>
      </c>
      <c r="G152" s="1" t="s">
        <v>27</v>
      </c>
      <c r="H152" s="1" t="s">
        <v>22</v>
      </c>
      <c r="I152" s="1" t="s">
        <v>27</v>
      </c>
      <c r="J152" s="1" t="s">
        <v>27</v>
      </c>
      <c r="K152" s="1" t="s">
        <v>27</v>
      </c>
      <c r="L152" s="1" t="s">
        <v>20</v>
      </c>
      <c r="M152" s="1" t="s">
        <v>34</v>
      </c>
      <c r="N152" s="1" t="s">
        <v>32</v>
      </c>
      <c r="O152" s="1" t="s">
        <v>25</v>
      </c>
      <c r="P152" s="1">
        <v>4</v>
      </c>
    </row>
    <row r="153" spans="1:16" ht="12.75" x14ac:dyDescent="0.2">
      <c r="A153" s="1" t="s">
        <v>38</v>
      </c>
      <c r="B153" s="1" t="s">
        <v>17</v>
      </c>
      <c r="C153" s="2">
        <v>8</v>
      </c>
      <c r="D153" s="1" t="s">
        <v>18</v>
      </c>
      <c r="E153" s="1">
        <v>8</v>
      </c>
      <c r="F153" s="1" t="s">
        <v>31</v>
      </c>
      <c r="G153" s="1" t="s">
        <v>21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1" t="s">
        <v>23</v>
      </c>
      <c r="N153" s="1" t="s">
        <v>24</v>
      </c>
      <c r="O153" s="1" t="s">
        <v>25</v>
      </c>
      <c r="P153" s="1">
        <v>4</v>
      </c>
    </row>
    <row r="154" spans="1:16" ht="12.75" x14ac:dyDescent="0.2">
      <c r="A154" s="1" t="s">
        <v>38</v>
      </c>
      <c r="B154" s="1" t="s">
        <v>17</v>
      </c>
      <c r="C154" s="2">
        <v>9</v>
      </c>
      <c r="D154" s="1" t="s">
        <v>29</v>
      </c>
      <c r="E154" s="1">
        <v>9</v>
      </c>
      <c r="F154" s="1" t="s">
        <v>19</v>
      </c>
      <c r="G154" s="1" t="s">
        <v>20</v>
      </c>
      <c r="H154" s="1" t="s">
        <v>20</v>
      </c>
      <c r="I154" s="1" t="s">
        <v>20</v>
      </c>
      <c r="J154" s="1" t="s">
        <v>20</v>
      </c>
      <c r="K154" s="1" t="s">
        <v>20</v>
      </c>
      <c r="L154" s="1" t="s">
        <v>20</v>
      </c>
      <c r="M154" s="1" t="s">
        <v>23</v>
      </c>
      <c r="N154" s="1" t="s">
        <v>24</v>
      </c>
      <c r="O154" s="1" t="s">
        <v>25</v>
      </c>
      <c r="P154" s="1">
        <v>4</v>
      </c>
    </row>
    <row r="155" spans="1:16" ht="12.75" x14ac:dyDescent="0.2">
      <c r="A155" s="1" t="s">
        <v>38</v>
      </c>
      <c r="B155" s="1" t="s">
        <v>17</v>
      </c>
      <c r="C155" s="2">
        <v>6</v>
      </c>
      <c r="D155" s="1" t="s">
        <v>35</v>
      </c>
      <c r="E155" s="1">
        <v>10</v>
      </c>
      <c r="F155" s="1" t="s">
        <v>26</v>
      </c>
      <c r="G155" s="1" t="s">
        <v>27</v>
      </c>
      <c r="H155" s="1" t="s">
        <v>33</v>
      </c>
      <c r="I155" s="1" t="s">
        <v>27</v>
      </c>
      <c r="J155" s="1" t="s">
        <v>27</v>
      </c>
      <c r="K155" s="1" t="s">
        <v>27</v>
      </c>
      <c r="L155" s="1" t="s">
        <v>20</v>
      </c>
      <c r="M155" s="1" t="s">
        <v>23</v>
      </c>
      <c r="N155" s="1" t="s">
        <v>24</v>
      </c>
      <c r="O155" s="1" t="s">
        <v>25</v>
      </c>
      <c r="P155" s="1">
        <v>5</v>
      </c>
    </row>
    <row r="156" spans="1:16" ht="12.75" x14ac:dyDescent="0.2">
      <c r="A156" s="1" t="s">
        <v>38</v>
      </c>
      <c r="B156" s="1" t="s">
        <v>17</v>
      </c>
      <c r="C156" s="2">
        <v>10</v>
      </c>
      <c r="D156" s="1" t="s">
        <v>29</v>
      </c>
      <c r="E156" s="1">
        <v>10</v>
      </c>
      <c r="G156" s="1" t="s">
        <v>21</v>
      </c>
      <c r="H156" s="1" t="s">
        <v>33</v>
      </c>
      <c r="I156" s="1" t="s">
        <v>33</v>
      </c>
      <c r="J156" s="1" t="s">
        <v>21</v>
      </c>
      <c r="K156" s="1" t="s">
        <v>20</v>
      </c>
      <c r="L156" s="1" t="s">
        <v>20</v>
      </c>
      <c r="M156" s="1" t="s">
        <v>36</v>
      </c>
      <c r="N156" s="1" t="s">
        <v>24</v>
      </c>
      <c r="O156" s="1" t="s">
        <v>25</v>
      </c>
      <c r="P156" s="1">
        <v>5</v>
      </c>
    </row>
    <row r="157" spans="1:16" ht="12.75" x14ac:dyDescent="0.2">
      <c r="A157" s="1" t="s">
        <v>38</v>
      </c>
      <c r="B157" s="1" t="s">
        <v>17</v>
      </c>
      <c r="C157" s="2">
        <v>7</v>
      </c>
      <c r="D157" s="1" t="s">
        <v>35</v>
      </c>
      <c r="E157" s="1">
        <v>8</v>
      </c>
      <c r="F157" s="1" t="s">
        <v>26</v>
      </c>
      <c r="G157" s="1" t="s">
        <v>27</v>
      </c>
      <c r="H157" s="1" t="s">
        <v>27</v>
      </c>
      <c r="I157" s="1" t="s">
        <v>27</v>
      </c>
      <c r="J157" s="1" t="s">
        <v>27</v>
      </c>
      <c r="K157" s="1" t="s">
        <v>20</v>
      </c>
      <c r="L157" s="1" t="s">
        <v>20</v>
      </c>
      <c r="M157" s="1" t="s">
        <v>34</v>
      </c>
      <c r="N157" s="1" t="s">
        <v>24</v>
      </c>
      <c r="O157" s="1" t="s">
        <v>25</v>
      </c>
      <c r="P157" s="1">
        <v>1</v>
      </c>
    </row>
    <row r="158" spans="1:16" ht="12.75" x14ac:dyDescent="0.2">
      <c r="A158" s="1" t="s">
        <v>16</v>
      </c>
      <c r="B158" s="1" t="s">
        <v>17</v>
      </c>
      <c r="C158" s="2">
        <v>6</v>
      </c>
      <c r="D158" s="1" t="s">
        <v>35</v>
      </c>
      <c r="E158" s="1">
        <v>10</v>
      </c>
      <c r="F158" s="1" t="s">
        <v>26</v>
      </c>
      <c r="G158" s="1" t="s">
        <v>27</v>
      </c>
      <c r="H158" s="1" t="s">
        <v>22</v>
      </c>
      <c r="I158" s="1" t="s">
        <v>20</v>
      </c>
      <c r="J158" s="1" t="s">
        <v>22</v>
      </c>
      <c r="K158" s="1" t="s">
        <v>21</v>
      </c>
      <c r="L158" s="1" t="s">
        <v>20</v>
      </c>
      <c r="M158" s="1" t="s">
        <v>34</v>
      </c>
      <c r="N158" s="1" t="s">
        <v>24</v>
      </c>
      <c r="O158" s="1" t="s">
        <v>25</v>
      </c>
      <c r="P158" s="1">
        <v>5</v>
      </c>
    </row>
    <row r="159" spans="1:16" ht="12.75" x14ac:dyDescent="0.2">
      <c r="A159" s="1" t="s">
        <v>38</v>
      </c>
      <c r="B159" s="1" t="s">
        <v>42</v>
      </c>
      <c r="C159" s="2">
        <v>5</v>
      </c>
      <c r="D159" s="1" t="s">
        <v>29</v>
      </c>
      <c r="E159" s="1">
        <v>8</v>
      </c>
      <c r="F159" s="1" t="s">
        <v>19</v>
      </c>
      <c r="G159" s="1" t="s">
        <v>27</v>
      </c>
      <c r="H159" s="1" t="s">
        <v>21</v>
      </c>
      <c r="I159" s="1" t="s">
        <v>20</v>
      </c>
      <c r="J159" s="1" t="s">
        <v>21</v>
      </c>
      <c r="K159" s="1" t="s">
        <v>27</v>
      </c>
      <c r="L159" s="1" t="s">
        <v>20</v>
      </c>
      <c r="M159" s="1" t="s">
        <v>23</v>
      </c>
      <c r="N159" s="1" t="s">
        <v>24</v>
      </c>
      <c r="O159" s="1" t="s">
        <v>28</v>
      </c>
      <c r="P159" s="1">
        <v>5</v>
      </c>
    </row>
    <row r="160" spans="1:16" ht="12.75" x14ac:dyDescent="0.2">
      <c r="A160" s="1" t="s">
        <v>38</v>
      </c>
      <c r="B160" s="1" t="s">
        <v>42</v>
      </c>
      <c r="C160" s="2">
        <v>8</v>
      </c>
      <c r="D160" s="1" t="s">
        <v>29</v>
      </c>
      <c r="E160" s="1">
        <v>5</v>
      </c>
      <c r="F160" s="1" t="s">
        <v>31</v>
      </c>
      <c r="G160" s="1" t="s">
        <v>27</v>
      </c>
      <c r="H160" s="1" t="s">
        <v>21</v>
      </c>
      <c r="I160" s="1" t="s">
        <v>33</v>
      </c>
      <c r="J160" s="1" t="s">
        <v>21</v>
      </c>
      <c r="K160" s="1" t="s">
        <v>27</v>
      </c>
      <c r="L160" s="1" t="s">
        <v>21</v>
      </c>
      <c r="M160" s="1" t="s">
        <v>34</v>
      </c>
      <c r="N160" s="1" t="s">
        <v>24</v>
      </c>
      <c r="O160" s="1" t="s">
        <v>25</v>
      </c>
      <c r="P160" s="1">
        <v>3</v>
      </c>
    </row>
    <row r="161" spans="1:16" ht="12.75" x14ac:dyDescent="0.2">
      <c r="A161" s="1" t="s">
        <v>38</v>
      </c>
      <c r="B161" s="1" t="s">
        <v>17</v>
      </c>
      <c r="C161" s="2">
        <v>7</v>
      </c>
      <c r="D161" s="1" t="s">
        <v>29</v>
      </c>
      <c r="E161" s="1">
        <v>8</v>
      </c>
      <c r="F161" s="1" t="s">
        <v>31</v>
      </c>
      <c r="G161" s="1" t="s">
        <v>20</v>
      </c>
      <c r="H161" s="1" t="s">
        <v>21</v>
      </c>
      <c r="I161" s="1" t="s">
        <v>21</v>
      </c>
      <c r="J161" s="1" t="s">
        <v>22</v>
      </c>
      <c r="K161" s="1" t="s">
        <v>33</v>
      </c>
      <c r="L161" s="1" t="s">
        <v>27</v>
      </c>
      <c r="M161" s="1" t="s">
        <v>23</v>
      </c>
      <c r="N161" s="1" t="s">
        <v>39</v>
      </c>
      <c r="O161" s="1" t="s">
        <v>25</v>
      </c>
      <c r="P161" s="1">
        <v>2</v>
      </c>
    </row>
    <row r="162" spans="1:16" ht="12.75" x14ac:dyDescent="0.2">
      <c r="A162" s="1" t="s">
        <v>38</v>
      </c>
      <c r="B162" s="1" t="s">
        <v>43</v>
      </c>
      <c r="C162" s="2">
        <v>7</v>
      </c>
      <c r="D162" s="1" t="s">
        <v>30</v>
      </c>
      <c r="E162" s="1">
        <v>8</v>
      </c>
      <c r="F162" s="1" t="s">
        <v>19</v>
      </c>
      <c r="G162" s="1" t="s">
        <v>20</v>
      </c>
      <c r="H162" s="1" t="s">
        <v>33</v>
      </c>
      <c r="I162" s="1" t="s">
        <v>33</v>
      </c>
      <c r="J162" s="1" t="s">
        <v>20</v>
      </c>
      <c r="K162" s="1" t="s">
        <v>20</v>
      </c>
      <c r="L162" s="1" t="s">
        <v>20</v>
      </c>
      <c r="M162" s="1" t="s">
        <v>23</v>
      </c>
      <c r="N162" s="1" t="s">
        <v>24</v>
      </c>
      <c r="O162" s="1" t="s">
        <v>25</v>
      </c>
      <c r="P162" s="1">
        <v>5</v>
      </c>
    </row>
    <row r="163" spans="1:16" ht="12.75" x14ac:dyDescent="0.2">
      <c r="A163" s="1" t="s">
        <v>38</v>
      </c>
      <c r="B163" s="1" t="s">
        <v>17</v>
      </c>
      <c r="C163" s="2">
        <v>10</v>
      </c>
      <c r="D163" s="1" t="s">
        <v>30</v>
      </c>
      <c r="E163" s="1">
        <v>7</v>
      </c>
      <c r="F163" s="1" t="s">
        <v>19</v>
      </c>
      <c r="G163" s="1" t="s">
        <v>20</v>
      </c>
      <c r="H163" s="1" t="s">
        <v>21</v>
      </c>
      <c r="I163" s="1" t="s">
        <v>22</v>
      </c>
      <c r="J163" s="1" t="s">
        <v>27</v>
      </c>
      <c r="K163" s="1" t="s">
        <v>27</v>
      </c>
      <c r="L163" s="1" t="s">
        <v>20</v>
      </c>
      <c r="M163" s="1" t="s">
        <v>31</v>
      </c>
      <c r="N163" s="1" t="s">
        <v>24</v>
      </c>
      <c r="O163" s="1" t="s">
        <v>28</v>
      </c>
      <c r="P163" s="1">
        <v>5</v>
      </c>
    </row>
    <row r="164" spans="1:16" ht="12.75" x14ac:dyDescent="0.2">
      <c r="A164" s="1" t="s">
        <v>38</v>
      </c>
      <c r="B164" s="1" t="s">
        <v>17</v>
      </c>
      <c r="C164" s="2">
        <v>10</v>
      </c>
      <c r="D164" s="1" t="s">
        <v>29</v>
      </c>
      <c r="E164" s="1">
        <v>10</v>
      </c>
      <c r="F164" s="1" t="s">
        <v>26</v>
      </c>
      <c r="G164" s="1" t="s">
        <v>20</v>
      </c>
      <c r="H164" s="1" t="s">
        <v>20</v>
      </c>
      <c r="I164" s="1" t="s">
        <v>21</v>
      </c>
      <c r="J164" s="1" t="s">
        <v>21</v>
      </c>
      <c r="K164" s="1" t="s">
        <v>27</v>
      </c>
      <c r="L164" s="1" t="s">
        <v>20</v>
      </c>
      <c r="M164" s="1" t="s">
        <v>23</v>
      </c>
      <c r="N164" s="1" t="s">
        <v>24</v>
      </c>
      <c r="O164" s="1" t="s">
        <v>28</v>
      </c>
      <c r="P164" s="1">
        <v>2</v>
      </c>
    </row>
    <row r="165" spans="1:16" ht="12.75" x14ac:dyDescent="0.2">
      <c r="A165" s="1" t="s">
        <v>38</v>
      </c>
      <c r="B165" s="1" t="s">
        <v>17</v>
      </c>
      <c r="C165" s="2">
        <v>10</v>
      </c>
      <c r="D165" s="1" t="s">
        <v>18</v>
      </c>
      <c r="E165" s="1">
        <v>9</v>
      </c>
      <c r="F165" s="1" t="s">
        <v>26</v>
      </c>
      <c r="G165" s="1" t="s">
        <v>27</v>
      </c>
      <c r="H165" s="1" t="s">
        <v>20</v>
      </c>
      <c r="I165" s="1" t="s">
        <v>20</v>
      </c>
      <c r="J165" s="1" t="s">
        <v>21</v>
      </c>
      <c r="K165" s="1" t="s">
        <v>33</v>
      </c>
      <c r="L165" s="1" t="s">
        <v>27</v>
      </c>
      <c r="M165" s="1" t="s">
        <v>34</v>
      </c>
      <c r="N165" s="1" t="s">
        <v>24</v>
      </c>
      <c r="O165" s="1" t="s">
        <v>28</v>
      </c>
      <c r="P165" s="1">
        <v>3</v>
      </c>
    </row>
    <row r="166" spans="1:16" ht="12.75" x14ac:dyDescent="0.2">
      <c r="A166" s="1" t="s">
        <v>38</v>
      </c>
      <c r="B166" s="1" t="s">
        <v>17</v>
      </c>
      <c r="C166" s="2">
        <v>3</v>
      </c>
      <c r="D166" s="1" t="s">
        <v>29</v>
      </c>
      <c r="E166" s="1">
        <v>10</v>
      </c>
      <c r="F166" s="1" t="s">
        <v>26</v>
      </c>
      <c r="G166" s="1" t="s">
        <v>20</v>
      </c>
      <c r="H166" s="1" t="s">
        <v>27</v>
      </c>
      <c r="I166" s="1" t="s">
        <v>20</v>
      </c>
      <c r="J166" s="1" t="s">
        <v>21</v>
      </c>
      <c r="K166" s="1" t="s">
        <v>21</v>
      </c>
      <c r="L166" s="1" t="s">
        <v>20</v>
      </c>
      <c r="M166" s="1" t="s">
        <v>34</v>
      </c>
      <c r="N166" s="1" t="s">
        <v>24</v>
      </c>
      <c r="O166" s="1" t="s">
        <v>25</v>
      </c>
      <c r="P166" s="1">
        <v>5</v>
      </c>
    </row>
    <row r="167" spans="1:16" ht="12.75" x14ac:dyDescent="0.2">
      <c r="A167" s="1" t="s">
        <v>38</v>
      </c>
      <c r="B167" s="1" t="s">
        <v>17</v>
      </c>
      <c r="C167" s="2">
        <v>3</v>
      </c>
      <c r="D167" s="1" t="s">
        <v>30</v>
      </c>
      <c r="E167" s="1">
        <v>10</v>
      </c>
      <c r="F167" s="1" t="s">
        <v>26</v>
      </c>
      <c r="G167" s="1" t="s">
        <v>21</v>
      </c>
      <c r="H167" s="1" t="s">
        <v>21</v>
      </c>
      <c r="I167" s="1" t="s">
        <v>27</v>
      </c>
      <c r="J167" s="1" t="s">
        <v>20</v>
      </c>
      <c r="K167" s="1" t="s">
        <v>20</v>
      </c>
      <c r="L167" s="1" t="s">
        <v>20</v>
      </c>
      <c r="M167" s="1" t="s">
        <v>23</v>
      </c>
      <c r="N167" s="1" t="s">
        <v>39</v>
      </c>
      <c r="O167" s="1" t="s">
        <v>28</v>
      </c>
      <c r="P167" s="1">
        <v>3</v>
      </c>
    </row>
    <row r="168" spans="1:16" ht="12.75" x14ac:dyDescent="0.2">
      <c r="A168" s="1" t="s">
        <v>38</v>
      </c>
      <c r="B168" s="1" t="s">
        <v>17</v>
      </c>
      <c r="C168" s="2">
        <v>3</v>
      </c>
      <c r="D168" s="1" t="s">
        <v>29</v>
      </c>
      <c r="E168" s="1">
        <v>8</v>
      </c>
      <c r="F168" s="1" t="s">
        <v>19</v>
      </c>
      <c r="G168" s="1" t="s">
        <v>27</v>
      </c>
      <c r="H168" s="1" t="s">
        <v>21</v>
      </c>
      <c r="I168" s="1" t="s">
        <v>21</v>
      </c>
      <c r="J168" s="1" t="s">
        <v>22</v>
      </c>
      <c r="K168" s="1" t="s">
        <v>27</v>
      </c>
      <c r="L168" s="1" t="s">
        <v>20</v>
      </c>
      <c r="M168" s="1" t="s">
        <v>23</v>
      </c>
      <c r="N168" s="1" t="s">
        <v>24</v>
      </c>
      <c r="O168" s="1" t="s">
        <v>28</v>
      </c>
      <c r="P168" s="1">
        <v>4</v>
      </c>
    </row>
    <row r="169" spans="1:16" ht="12.75" x14ac:dyDescent="0.2">
      <c r="A169" s="1" t="s">
        <v>38</v>
      </c>
      <c r="B169" s="1" t="s">
        <v>17</v>
      </c>
      <c r="C169" s="2">
        <v>8</v>
      </c>
      <c r="D169" s="1" t="s">
        <v>18</v>
      </c>
      <c r="E169" s="1">
        <v>4</v>
      </c>
      <c r="F169" s="1" t="s">
        <v>19</v>
      </c>
      <c r="G169" s="1" t="s">
        <v>20</v>
      </c>
      <c r="H169" s="1" t="s">
        <v>22</v>
      </c>
      <c r="I169" s="1" t="s">
        <v>20</v>
      </c>
      <c r="J169" s="1" t="s">
        <v>33</v>
      </c>
      <c r="K169" s="1" t="s">
        <v>22</v>
      </c>
      <c r="L169" s="1" t="s">
        <v>22</v>
      </c>
      <c r="M169" s="1" t="s">
        <v>36</v>
      </c>
      <c r="N169" s="1" t="s">
        <v>24</v>
      </c>
      <c r="O169" s="1" t="s">
        <v>28</v>
      </c>
      <c r="P169" s="1">
        <v>2</v>
      </c>
    </row>
    <row r="170" spans="1:16" ht="12.75" x14ac:dyDescent="0.2">
      <c r="A170" s="1" t="s">
        <v>38</v>
      </c>
      <c r="B170" s="1" t="s">
        <v>17</v>
      </c>
      <c r="C170" s="2">
        <v>7</v>
      </c>
      <c r="D170" s="1" t="s">
        <v>29</v>
      </c>
      <c r="E170" s="1">
        <v>8</v>
      </c>
      <c r="F170" s="1" t="s">
        <v>26</v>
      </c>
      <c r="G170" s="1" t="s">
        <v>20</v>
      </c>
      <c r="H170" s="1" t="s">
        <v>21</v>
      </c>
      <c r="I170" s="1" t="s">
        <v>21</v>
      </c>
      <c r="J170" s="1" t="s">
        <v>20</v>
      </c>
      <c r="K170" s="1" t="s">
        <v>20</v>
      </c>
      <c r="L170" s="1" t="s">
        <v>21</v>
      </c>
      <c r="M170" s="1" t="s">
        <v>23</v>
      </c>
      <c r="N170" s="1" t="s">
        <v>24</v>
      </c>
      <c r="O170" s="1" t="s">
        <v>25</v>
      </c>
      <c r="P170" s="1">
        <v>4</v>
      </c>
    </row>
    <row r="171" spans="1:16" ht="12.75" x14ac:dyDescent="0.2">
      <c r="A171" s="1" t="s">
        <v>38</v>
      </c>
      <c r="B171" s="1" t="s">
        <v>17</v>
      </c>
      <c r="C171" s="2">
        <v>8</v>
      </c>
      <c r="D171" s="1" t="s">
        <v>29</v>
      </c>
      <c r="E171" s="1">
        <v>7</v>
      </c>
      <c r="F171" s="1" t="s">
        <v>19</v>
      </c>
      <c r="G171" s="1" t="s">
        <v>21</v>
      </c>
      <c r="H171" s="1" t="s">
        <v>21</v>
      </c>
      <c r="I171" s="1" t="s">
        <v>21</v>
      </c>
      <c r="J171" s="1" t="s">
        <v>20</v>
      </c>
      <c r="K171" s="1" t="s">
        <v>20</v>
      </c>
      <c r="L171" s="1" t="s">
        <v>21</v>
      </c>
      <c r="M171" s="1" t="s">
        <v>23</v>
      </c>
      <c r="N171" s="1" t="s">
        <v>24</v>
      </c>
      <c r="O171" s="1" t="s">
        <v>25</v>
      </c>
      <c r="P171" s="1">
        <v>4</v>
      </c>
    </row>
    <row r="172" spans="1:16" ht="12.75" x14ac:dyDescent="0.2">
      <c r="A172" s="1" t="s">
        <v>38</v>
      </c>
      <c r="B172" s="1" t="s">
        <v>17</v>
      </c>
      <c r="C172" s="2">
        <v>7</v>
      </c>
      <c r="D172" s="1" t="s">
        <v>30</v>
      </c>
      <c r="E172" s="1">
        <v>4</v>
      </c>
      <c r="F172" s="1" t="s">
        <v>31</v>
      </c>
      <c r="G172" s="1" t="s">
        <v>22</v>
      </c>
      <c r="H172" s="1" t="s">
        <v>22</v>
      </c>
      <c r="I172" s="1" t="s">
        <v>22</v>
      </c>
      <c r="J172" s="1" t="s">
        <v>20</v>
      </c>
      <c r="K172" s="1" t="s">
        <v>21</v>
      </c>
      <c r="L172" s="1" t="s">
        <v>21</v>
      </c>
      <c r="M172" s="1" t="s">
        <v>23</v>
      </c>
      <c r="N172" s="1" t="s">
        <v>24</v>
      </c>
      <c r="O172" s="1" t="s">
        <v>25</v>
      </c>
      <c r="P172" s="1">
        <v>2</v>
      </c>
    </row>
    <row r="173" spans="1:16" ht="12.75" x14ac:dyDescent="0.2">
      <c r="A173" s="1" t="s">
        <v>38</v>
      </c>
      <c r="B173" s="1" t="s">
        <v>42</v>
      </c>
      <c r="C173" s="2">
        <v>7</v>
      </c>
      <c r="D173" s="1" t="s">
        <v>29</v>
      </c>
      <c r="E173" s="1">
        <v>6</v>
      </c>
      <c r="F173" s="1" t="s">
        <v>19</v>
      </c>
      <c r="G173" s="1" t="s">
        <v>20</v>
      </c>
      <c r="H173" s="1" t="s">
        <v>22</v>
      </c>
      <c r="I173" s="1" t="s">
        <v>22</v>
      </c>
      <c r="J173" s="1" t="s">
        <v>20</v>
      </c>
      <c r="K173" s="1" t="s">
        <v>20</v>
      </c>
      <c r="L173" s="1" t="s">
        <v>21</v>
      </c>
      <c r="M173" s="1" t="s">
        <v>31</v>
      </c>
      <c r="N173" s="1" t="s">
        <v>24</v>
      </c>
      <c r="O173" s="1" t="s">
        <v>25</v>
      </c>
      <c r="P173" s="1">
        <v>3</v>
      </c>
    </row>
    <row r="174" spans="1:16" ht="12.75" x14ac:dyDescent="0.2">
      <c r="A174" s="1" t="s">
        <v>38</v>
      </c>
      <c r="B174" s="1" t="s">
        <v>42</v>
      </c>
      <c r="C174" s="2">
        <v>8</v>
      </c>
      <c r="D174" s="1" t="s">
        <v>18</v>
      </c>
      <c r="E174" s="1">
        <v>4</v>
      </c>
      <c r="F174" s="1" t="s">
        <v>31</v>
      </c>
      <c r="G174" s="1" t="s">
        <v>22</v>
      </c>
      <c r="H174" s="1" t="s">
        <v>20</v>
      </c>
      <c r="I174" s="1" t="s">
        <v>21</v>
      </c>
      <c r="J174" s="1" t="s">
        <v>20</v>
      </c>
      <c r="K174" s="1" t="s">
        <v>21</v>
      </c>
      <c r="L174" s="1" t="s">
        <v>21</v>
      </c>
      <c r="M174" s="1" t="s">
        <v>36</v>
      </c>
      <c r="N174" s="1" t="s">
        <v>39</v>
      </c>
      <c r="O174" s="1" t="s">
        <v>25</v>
      </c>
      <c r="P174" s="1">
        <v>5</v>
      </c>
    </row>
    <row r="175" spans="1:16" ht="12.75" x14ac:dyDescent="0.2">
      <c r="A175" s="1" t="s">
        <v>38</v>
      </c>
      <c r="B175" s="1" t="s">
        <v>43</v>
      </c>
      <c r="C175" s="2">
        <v>3</v>
      </c>
      <c r="D175" s="1" t="s">
        <v>30</v>
      </c>
      <c r="E175" s="1">
        <v>2</v>
      </c>
      <c r="F175" s="1" t="s">
        <v>41</v>
      </c>
      <c r="G175" s="1" t="s">
        <v>22</v>
      </c>
      <c r="H175" s="1" t="s">
        <v>21</v>
      </c>
      <c r="I175" s="1" t="s">
        <v>33</v>
      </c>
      <c r="J175" s="1" t="s">
        <v>20</v>
      </c>
      <c r="K175" s="1" t="s">
        <v>21</v>
      </c>
      <c r="L175" s="1" t="s">
        <v>21</v>
      </c>
      <c r="M175" s="1" t="s">
        <v>31</v>
      </c>
      <c r="N175" s="1" t="s">
        <v>24</v>
      </c>
      <c r="O175" s="1" t="s">
        <v>37</v>
      </c>
      <c r="P175" s="1">
        <v>1</v>
      </c>
    </row>
    <row r="176" spans="1:16" ht="12.75" x14ac:dyDescent="0.2">
      <c r="A176" s="1" t="s">
        <v>38</v>
      </c>
      <c r="B176" s="1" t="s">
        <v>42</v>
      </c>
      <c r="C176" s="2">
        <v>4</v>
      </c>
      <c r="D176" s="1" t="s">
        <v>18</v>
      </c>
      <c r="E176" s="1">
        <v>7</v>
      </c>
      <c r="F176" s="1" t="s">
        <v>19</v>
      </c>
      <c r="G176" s="1" t="s">
        <v>20</v>
      </c>
      <c r="H176" s="1" t="s">
        <v>20</v>
      </c>
      <c r="I176" s="1" t="s">
        <v>20</v>
      </c>
      <c r="J176" s="1" t="s">
        <v>21</v>
      </c>
      <c r="K176" s="1" t="s">
        <v>20</v>
      </c>
      <c r="L176" s="1" t="s">
        <v>20</v>
      </c>
      <c r="M176" s="1" t="s">
        <v>31</v>
      </c>
      <c r="N176" s="1" t="s">
        <v>24</v>
      </c>
      <c r="O176" s="1" t="s">
        <v>25</v>
      </c>
      <c r="P176" s="1">
        <v>4</v>
      </c>
    </row>
    <row r="177" spans="1:16" ht="12.75" x14ac:dyDescent="0.2">
      <c r="A177" s="1" t="s">
        <v>16</v>
      </c>
      <c r="B177" s="1" t="s">
        <v>17</v>
      </c>
      <c r="C177" s="2">
        <v>10</v>
      </c>
      <c r="D177" s="1" t="s">
        <v>29</v>
      </c>
      <c r="E177" s="1">
        <v>8</v>
      </c>
      <c r="F177" s="1" t="s">
        <v>26</v>
      </c>
      <c r="G177" s="1" t="s">
        <v>20</v>
      </c>
      <c r="H177" s="1" t="s">
        <v>22</v>
      </c>
      <c r="I177" s="1" t="s">
        <v>27</v>
      </c>
      <c r="J177" s="1" t="s">
        <v>20</v>
      </c>
      <c r="K177" s="1" t="s">
        <v>27</v>
      </c>
      <c r="L177" s="1" t="s">
        <v>21</v>
      </c>
      <c r="M177" s="1" t="s">
        <v>23</v>
      </c>
      <c r="N177" s="1" t="s">
        <v>24</v>
      </c>
      <c r="O177" s="1" t="s">
        <v>28</v>
      </c>
      <c r="P177" s="1">
        <v>4</v>
      </c>
    </row>
    <row r="178" spans="1:16" ht="12.75" x14ac:dyDescent="0.2">
      <c r="A178" s="1" t="s">
        <v>38</v>
      </c>
      <c r="B178" s="1" t="s">
        <v>42</v>
      </c>
      <c r="C178" s="2">
        <v>6</v>
      </c>
      <c r="D178" s="1" t="s">
        <v>29</v>
      </c>
      <c r="E178" s="1">
        <v>10</v>
      </c>
      <c r="F178" s="1" t="s">
        <v>26</v>
      </c>
      <c r="G178" s="1" t="s">
        <v>27</v>
      </c>
      <c r="H178" s="1" t="s">
        <v>21</v>
      </c>
      <c r="I178" s="1" t="s">
        <v>20</v>
      </c>
      <c r="J178" s="1" t="s">
        <v>20</v>
      </c>
      <c r="K178" s="1" t="s">
        <v>21</v>
      </c>
      <c r="L178" s="1" t="s">
        <v>20</v>
      </c>
      <c r="M178" s="1" t="s">
        <v>34</v>
      </c>
      <c r="N178" s="1" t="s">
        <v>24</v>
      </c>
      <c r="O178" s="1" t="s">
        <v>25</v>
      </c>
      <c r="P178" s="1">
        <v>4</v>
      </c>
    </row>
    <row r="179" spans="1:16" ht="12.75" x14ac:dyDescent="0.2">
      <c r="A179" s="1" t="s">
        <v>38</v>
      </c>
      <c r="B179" s="1" t="s">
        <v>42</v>
      </c>
      <c r="C179" s="2">
        <v>7</v>
      </c>
      <c r="D179" s="1" t="s">
        <v>18</v>
      </c>
      <c r="E179" s="1">
        <v>6</v>
      </c>
      <c r="F179" s="1" t="s">
        <v>26</v>
      </c>
      <c r="G179" s="1" t="s">
        <v>20</v>
      </c>
      <c r="H179" s="1" t="s">
        <v>22</v>
      </c>
      <c r="I179" s="1" t="s">
        <v>20</v>
      </c>
      <c r="J179" s="1" t="s">
        <v>20</v>
      </c>
      <c r="K179" s="1" t="s">
        <v>21</v>
      </c>
      <c r="L179" s="1" t="s">
        <v>21</v>
      </c>
      <c r="M179" s="1" t="s">
        <v>23</v>
      </c>
      <c r="N179" s="1" t="s">
        <v>32</v>
      </c>
      <c r="O179" s="1" t="s">
        <v>25</v>
      </c>
      <c r="P179" s="1">
        <v>3</v>
      </c>
    </row>
    <row r="180" spans="1:16" ht="12.75" x14ac:dyDescent="0.2">
      <c r="A180" s="1" t="s">
        <v>38</v>
      </c>
      <c r="B180" s="1" t="s">
        <v>17</v>
      </c>
      <c r="C180" s="2">
        <v>7</v>
      </c>
      <c r="D180" s="1" t="s">
        <v>30</v>
      </c>
      <c r="E180" s="1">
        <v>4</v>
      </c>
      <c r="F180" s="1" t="s">
        <v>19</v>
      </c>
      <c r="G180" s="1" t="s">
        <v>20</v>
      </c>
      <c r="H180" s="1" t="s">
        <v>22</v>
      </c>
      <c r="I180" s="1" t="s">
        <v>22</v>
      </c>
      <c r="J180" s="1" t="s">
        <v>20</v>
      </c>
      <c r="K180" s="1" t="s">
        <v>20</v>
      </c>
      <c r="L180" s="1" t="s">
        <v>20</v>
      </c>
      <c r="M180" s="1" t="s">
        <v>23</v>
      </c>
      <c r="N180" s="1" t="s">
        <v>24</v>
      </c>
      <c r="O180" s="1" t="s">
        <v>25</v>
      </c>
      <c r="P180" s="1">
        <v>3</v>
      </c>
    </row>
    <row r="181" spans="1:16" ht="12.75" x14ac:dyDescent="0.2">
      <c r="A181" s="1" t="s">
        <v>38</v>
      </c>
      <c r="B181" s="1" t="s">
        <v>17</v>
      </c>
      <c r="C181" s="2">
        <v>4</v>
      </c>
      <c r="D181" s="1" t="s">
        <v>35</v>
      </c>
      <c r="E181" s="1">
        <v>7</v>
      </c>
      <c r="F181" s="1" t="s">
        <v>26</v>
      </c>
      <c r="G181" s="1" t="s">
        <v>21</v>
      </c>
      <c r="H181" s="1" t="s">
        <v>22</v>
      </c>
      <c r="I181" s="1" t="s">
        <v>20</v>
      </c>
      <c r="J181" s="1" t="s">
        <v>20</v>
      </c>
      <c r="K181" s="1" t="s">
        <v>20</v>
      </c>
      <c r="L181" s="1" t="s">
        <v>20</v>
      </c>
      <c r="M181" s="1" t="s">
        <v>23</v>
      </c>
      <c r="N181" s="1" t="s">
        <v>24</v>
      </c>
      <c r="O181" s="1" t="s">
        <v>25</v>
      </c>
      <c r="P181" s="1">
        <v>3</v>
      </c>
    </row>
    <row r="182" spans="1:16" ht="12.75" x14ac:dyDescent="0.2">
      <c r="A182" s="1" t="s">
        <v>38</v>
      </c>
      <c r="B182" s="1" t="s">
        <v>17</v>
      </c>
      <c r="C182" s="2">
        <v>4</v>
      </c>
      <c r="D182" s="1" t="s">
        <v>30</v>
      </c>
      <c r="E182" s="1">
        <v>3</v>
      </c>
      <c r="F182" s="1" t="s">
        <v>41</v>
      </c>
      <c r="G182" s="1" t="s">
        <v>21</v>
      </c>
      <c r="H182" s="1" t="s">
        <v>22</v>
      </c>
      <c r="I182" s="1" t="s">
        <v>22</v>
      </c>
      <c r="J182" s="1" t="s">
        <v>20</v>
      </c>
      <c r="K182" s="1" t="s">
        <v>22</v>
      </c>
      <c r="L182" s="1" t="s">
        <v>22</v>
      </c>
      <c r="M182" s="1" t="s">
        <v>31</v>
      </c>
      <c r="N182" s="1" t="s">
        <v>24</v>
      </c>
      <c r="O182" s="1" t="s">
        <v>25</v>
      </c>
      <c r="P182" s="1">
        <v>2</v>
      </c>
    </row>
    <row r="183" spans="1:16" ht="12.75" x14ac:dyDescent="0.2">
      <c r="A183" s="1" t="s">
        <v>38</v>
      </c>
      <c r="B183" s="1" t="s">
        <v>17</v>
      </c>
      <c r="C183" s="2">
        <v>7</v>
      </c>
      <c r="D183" s="1" t="s">
        <v>18</v>
      </c>
      <c r="E183" s="1">
        <v>6</v>
      </c>
      <c r="F183" s="1" t="s">
        <v>19</v>
      </c>
      <c r="G183" s="1" t="s">
        <v>20</v>
      </c>
      <c r="H183" s="1" t="s">
        <v>22</v>
      </c>
      <c r="I183" s="1" t="s">
        <v>20</v>
      </c>
      <c r="J183" s="1" t="s">
        <v>20</v>
      </c>
      <c r="K183" s="1" t="s">
        <v>20</v>
      </c>
      <c r="L183" s="1" t="s">
        <v>20</v>
      </c>
      <c r="M183" s="1" t="s">
        <v>23</v>
      </c>
      <c r="N183" s="1" t="s">
        <v>24</v>
      </c>
      <c r="O183" s="1" t="s">
        <v>25</v>
      </c>
      <c r="P183" s="1">
        <v>3</v>
      </c>
    </row>
    <row r="184" spans="1:16" ht="12.75" x14ac:dyDescent="0.2">
      <c r="A184" s="1" t="s">
        <v>38</v>
      </c>
      <c r="B184" s="1" t="s">
        <v>17</v>
      </c>
      <c r="C184" s="2">
        <v>4</v>
      </c>
      <c r="D184" s="1" t="s">
        <v>29</v>
      </c>
      <c r="E184" s="1">
        <v>3</v>
      </c>
      <c r="F184" s="1" t="s">
        <v>31</v>
      </c>
      <c r="G184" s="1" t="s">
        <v>20</v>
      </c>
      <c r="H184" s="1" t="s">
        <v>22</v>
      </c>
      <c r="I184" s="1" t="s">
        <v>21</v>
      </c>
      <c r="J184" s="1" t="s">
        <v>21</v>
      </c>
      <c r="K184" s="1" t="s">
        <v>20</v>
      </c>
      <c r="L184" s="1" t="s">
        <v>20</v>
      </c>
      <c r="M184" s="1" t="s">
        <v>23</v>
      </c>
      <c r="N184" s="1" t="s">
        <v>24</v>
      </c>
      <c r="O184" s="1" t="s">
        <v>25</v>
      </c>
      <c r="P184" s="1">
        <v>3</v>
      </c>
    </row>
    <row r="185" spans="1:16" ht="12.75" x14ac:dyDescent="0.2">
      <c r="A185" s="1" t="s">
        <v>38</v>
      </c>
      <c r="B185" s="1" t="s">
        <v>42</v>
      </c>
      <c r="C185" s="2">
        <v>4</v>
      </c>
      <c r="D185" s="1" t="s">
        <v>29</v>
      </c>
      <c r="E185" s="1">
        <v>4</v>
      </c>
      <c r="F185" s="1" t="s">
        <v>19</v>
      </c>
      <c r="G185" s="1" t="s">
        <v>21</v>
      </c>
      <c r="H185" s="1" t="s">
        <v>22</v>
      </c>
      <c r="I185" s="1" t="s">
        <v>20</v>
      </c>
      <c r="J185" s="1" t="s">
        <v>21</v>
      </c>
      <c r="K185" s="1" t="s">
        <v>20</v>
      </c>
      <c r="L185" s="1" t="s">
        <v>20</v>
      </c>
      <c r="M185" s="1" t="s">
        <v>23</v>
      </c>
      <c r="N185" s="1" t="s">
        <v>24</v>
      </c>
      <c r="O185" s="1" t="s">
        <v>25</v>
      </c>
      <c r="P185" s="1">
        <v>2</v>
      </c>
    </row>
    <row r="186" spans="1:16" ht="12.75" x14ac:dyDescent="0.2">
      <c r="A186" s="1" t="s">
        <v>38</v>
      </c>
      <c r="B186" s="1" t="s">
        <v>42</v>
      </c>
      <c r="C186" s="2">
        <v>5</v>
      </c>
      <c r="D186" s="1" t="s">
        <v>18</v>
      </c>
      <c r="E186" s="1">
        <v>6</v>
      </c>
      <c r="F186" s="1" t="s">
        <v>31</v>
      </c>
      <c r="G186" s="1" t="s">
        <v>20</v>
      </c>
      <c r="H186" s="1" t="s">
        <v>21</v>
      </c>
      <c r="I186" s="1" t="s">
        <v>21</v>
      </c>
      <c r="J186" s="1" t="s">
        <v>20</v>
      </c>
      <c r="K186" s="1" t="s">
        <v>20</v>
      </c>
      <c r="L186" s="1" t="s">
        <v>21</v>
      </c>
      <c r="M186" s="1" t="s">
        <v>23</v>
      </c>
      <c r="N186" s="1" t="s">
        <v>24</v>
      </c>
      <c r="O186" s="1" t="s">
        <v>25</v>
      </c>
      <c r="P186" s="1">
        <v>3</v>
      </c>
    </row>
    <row r="187" spans="1:16" ht="12.75" x14ac:dyDescent="0.2">
      <c r="A187" s="1" t="s">
        <v>16</v>
      </c>
      <c r="B187" s="1" t="s">
        <v>40</v>
      </c>
      <c r="C187" s="2">
        <v>10</v>
      </c>
      <c r="D187" s="1" t="s">
        <v>35</v>
      </c>
      <c r="E187" s="1">
        <v>5</v>
      </c>
      <c r="F187" s="1" t="s">
        <v>19</v>
      </c>
      <c r="G187" s="1" t="s">
        <v>27</v>
      </c>
      <c r="H187" s="1" t="s">
        <v>21</v>
      </c>
      <c r="I187" s="1" t="s">
        <v>27</v>
      </c>
      <c r="J187" s="1" t="s">
        <v>21</v>
      </c>
      <c r="K187" s="1" t="s">
        <v>20</v>
      </c>
      <c r="L187" s="1" t="s">
        <v>20</v>
      </c>
      <c r="M187" s="1" t="s">
        <v>31</v>
      </c>
      <c r="N187" s="1" t="s">
        <v>24</v>
      </c>
      <c r="O187" s="1" t="s">
        <v>28</v>
      </c>
      <c r="P187" s="1">
        <v>4</v>
      </c>
    </row>
    <row r="188" spans="1:16" ht="12.75" x14ac:dyDescent="0.2">
      <c r="A188" s="1" t="s">
        <v>38</v>
      </c>
      <c r="B188" s="1" t="s">
        <v>42</v>
      </c>
      <c r="C188" s="2">
        <v>8</v>
      </c>
      <c r="D188" s="1" t="s">
        <v>18</v>
      </c>
      <c r="E188" s="1">
        <v>6</v>
      </c>
      <c r="F188" s="1" t="s">
        <v>19</v>
      </c>
      <c r="G188" s="1" t="s">
        <v>27</v>
      </c>
      <c r="H188" s="1" t="s">
        <v>21</v>
      </c>
      <c r="I188" s="1" t="s">
        <v>20</v>
      </c>
      <c r="J188" s="1" t="s">
        <v>21</v>
      </c>
      <c r="K188" s="1" t="s">
        <v>20</v>
      </c>
      <c r="L188" s="1" t="s">
        <v>27</v>
      </c>
      <c r="M188" s="1" t="s">
        <v>34</v>
      </c>
      <c r="N188" s="1" t="s">
        <v>24</v>
      </c>
      <c r="O188" s="1" t="s">
        <v>25</v>
      </c>
      <c r="P188" s="1">
        <v>4</v>
      </c>
    </row>
    <row r="189" spans="1:16" ht="12.75" x14ac:dyDescent="0.2">
      <c r="A189" s="1" t="s">
        <v>38</v>
      </c>
      <c r="B189" s="1" t="s">
        <v>17</v>
      </c>
      <c r="C189" s="2">
        <v>3</v>
      </c>
      <c r="D189" s="1" t="s">
        <v>30</v>
      </c>
      <c r="E189" s="1">
        <v>3</v>
      </c>
      <c r="F189" s="1" t="s">
        <v>31</v>
      </c>
      <c r="G189" s="1" t="s">
        <v>21</v>
      </c>
      <c r="H189" s="1" t="s">
        <v>22</v>
      </c>
      <c r="I189" s="1" t="s">
        <v>20</v>
      </c>
      <c r="J189" s="1" t="s">
        <v>21</v>
      </c>
      <c r="K189" s="1" t="s">
        <v>21</v>
      </c>
      <c r="L189" s="1" t="s">
        <v>21</v>
      </c>
      <c r="M189" s="1" t="s">
        <v>31</v>
      </c>
      <c r="N189" s="1" t="s">
        <v>24</v>
      </c>
      <c r="O189" s="1" t="s">
        <v>25</v>
      </c>
      <c r="P189" s="1">
        <v>2</v>
      </c>
    </row>
    <row r="190" spans="1:16" ht="12.75" x14ac:dyDescent="0.2">
      <c r="A190" s="1" t="s">
        <v>38</v>
      </c>
      <c r="B190" s="1" t="s">
        <v>42</v>
      </c>
      <c r="C190" s="2">
        <v>4</v>
      </c>
      <c r="D190" s="1" t="s">
        <v>30</v>
      </c>
      <c r="E190" s="1">
        <v>4</v>
      </c>
      <c r="F190" s="1" t="s">
        <v>31</v>
      </c>
      <c r="G190" s="1" t="s">
        <v>20</v>
      </c>
      <c r="H190" s="1" t="s">
        <v>21</v>
      </c>
      <c r="I190" s="1" t="s">
        <v>21</v>
      </c>
      <c r="J190" s="1" t="s">
        <v>21</v>
      </c>
      <c r="K190" s="1" t="s">
        <v>20</v>
      </c>
      <c r="L190" s="1" t="s">
        <v>21</v>
      </c>
      <c r="M190" s="1" t="s">
        <v>31</v>
      </c>
      <c r="N190" s="1" t="s">
        <v>24</v>
      </c>
      <c r="O190" s="1" t="s">
        <v>25</v>
      </c>
      <c r="P190" s="1">
        <v>2</v>
      </c>
    </row>
    <row r="191" spans="1:16" ht="12.75" x14ac:dyDescent="0.2">
      <c r="A191" s="1" t="s">
        <v>16</v>
      </c>
      <c r="B191" s="1" t="s">
        <v>17</v>
      </c>
      <c r="C191" s="2">
        <v>7</v>
      </c>
      <c r="D191" s="1" t="s">
        <v>18</v>
      </c>
      <c r="E191" s="1">
        <v>7</v>
      </c>
      <c r="F191" s="1" t="s">
        <v>19</v>
      </c>
      <c r="G191" s="1" t="s">
        <v>27</v>
      </c>
      <c r="H191" s="1" t="s">
        <v>22</v>
      </c>
      <c r="I191" s="1" t="s">
        <v>20</v>
      </c>
      <c r="J191" s="1" t="s">
        <v>20</v>
      </c>
      <c r="K191" s="1" t="s">
        <v>20</v>
      </c>
      <c r="L191" s="1" t="s">
        <v>21</v>
      </c>
      <c r="M191" s="1" t="s">
        <v>23</v>
      </c>
      <c r="N191" s="1" t="s">
        <v>24</v>
      </c>
      <c r="O191" s="1" t="s">
        <v>25</v>
      </c>
      <c r="P191" s="1">
        <v>4</v>
      </c>
    </row>
    <row r="192" spans="1:16" ht="12.75" x14ac:dyDescent="0.2">
      <c r="A192" s="1" t="s">
        <v>38</v>
      </c>
      <c r="B192" s="1" t="s">
        <v>17</v>
      </c>
      <c r="C192" s="2">
        <v>3</v>
      </c>
      <c r="D192" s="1" t="s">
        <v>29</v>
      </c>
      <c r="E192" s="1">
        <v>3</v>
      </c>
      <c r="F192" s="1" t="s">
        <v>31</v>
      </c>
      <c r="G192" s="1" t="s">
        <v>21</v>
      </c>
      <c r="H192" s="1" t="s">
        <v>22</v>
      </c>
      <c r="I192" s="1" t="s">
        <v>21</v>
      </c>
      <c r="J192" s="1" t="s">
        <v>21</v>
      </c>
      <c r="K192" s="1" t="s">
        <v>21</v>
      </c>
      <c r="L192" s="1" t="s">
        <v>21</v>
      </c>
      <c r="M192" s="1" t="s">
        <v>23</v>
      </c>
      <c r="N192" s="1" t="s">
        <v>24</v>
      </c>
      <c r="O192" s="1" t="s">
        <v>25</v>
      </c>
      <c r="P192" s="1">
        <v>2</v>
      </c>
    </row>
    <row r="193" spans="1:16" ht="12.75" x14ac:dyDescent="0.2">
      <c r="A193" s="1" t="s">
        <v>38</v>
      </c>
      <c r="B193" s="1" t="s">
        <v>42</v>
      </c>
      <c r="C193" s="2">
        <v>3</v>
      </c>
      <c r="D193" s="1" t="s">
        <v>30</v>
      </c>
      <c r="E193" s="1">
        <v>4</v>
      </c>
      <c r="F193" s="1" t="s">
        <v>19</v>
      </c>
      <c r="G193" s="1" t="s">
        <v>20</v>
      </c>
      <c r="H193" s="1" t="s">
        <v>21</v>
      </c>
      <c r="I193" s="1" t="s">
        <v>21</v>
      </c>
      <c r="J193" s="1" t="s">
        <v>21</v>
      </c>
      <c r="K193" s="1" t="s">
        <v>21</v>
      </c>
      <c r="L193" s="1" t="s">
        <v>22</v>
      </c>
      <c r="M193" s="1" t="s">
        <v>31</v>
      </c>
      <c r="N193" s="1" t="s">
        <v>24</v>
      </c>
      <c r="O193" s="1" t="s">
        <v>25</v>
      </c>
      <c r="P193" s="1">
        <v>3</v>
      </c>
    </row>
    <row r="194" spans="1:16" ht="12.75" x14ac:dyDescent="0.2">
      <c r="A194" s="1" t="s">
        <v>38</v>
      </c>
      <c r="B194" s="1" t="s">
        <v>43</v>
      </c>
      <c r="C194" s="2">
        <v>2</v>
      </c>
      <c r="D194" s="1" t="s">
        <v>30</v>
      </c>
      <c r="E194" s="1">
        <v>2</v>
      </c>
      <c r="F194" s="1" t="s">
        <v>41</v>
      </c>
      <c r="G194" s="1" t="s">
        <v>22</v>
      </c>
      <c r="H194" s="1" t="s">
        <v>22</v>
      </c>
      <c r="I194" s="1" t="s">
        <v>33</v>
      </c>
      <c r="J194" s="1" t="s">
        <v>20</v>
      </c>
      <c r="K194" s="1" t="s">
        <v>20</v>
      </c>
      <c r="L194" s="1" t="s">
        <v>22</v>
      </c>
      <c r="M194" s="1" t="s">
        <v>36</v>
      </c>
      <c r="N194" s="1" t="s">
        <v>24</v>
      </c>
      <c r="O194" s="1" t="s">
        <v>25</v>
      </c>
      <c r="P194" s="1">
        <v>1</v>
      </c>
    </row>
    <row r="195" spans="1:16" ht="12.75" x14ac:dyDescent="0.2">
      <c r="A195" s="1" t="s">
        <v>38</v>
      </c>
      <c r="B195" s="1" t="s">
        <v>17</v>
      </c>
      <c r="C195" s="2">
        <v>4</v>
      </c>
      <c r="D195" s="1" t="s">
        <v>30</v>
      </c>
      <c r="E195" s="1">
        <v>3</v>
      </c>
      <c r="F195" s="1" t="s">
        <v>31</v>
      </c>
      <c r="G195" s="1" t="s">
        <v>21</v>
      </c>
      <c r="H195" s="1" t="s">
        <v>22</v>
      </c>
      <c r="I195" s="1" t="s">
        <v>21</v>
      </c>
      <c r="J195" s="1" t="s">
        <v>20</v>
      </c>
      <c r="K195" s="1" t="s">
        <v>21</v>
      </c>
      <c r="L195" s="1" t="s">
        <v>20</v>
      </c>
      <c r="M195" s="1" t="s">
        <v>23</v>
      </c>
      <c r="N195" s="1" t="s">
        <v>24</v>
      </c>
      <c r="O195" s="1" t="s">
        <v>25</v>
      </c>
      <c r="P195" s="1">
        <v>3</v>
      </c>
    </row>
    <row r="196" spans="1:16" ht="12.75" x14ac:dyDescent="0.2">
      <c r="A196" s="1" t="s">
        <v>38</v>
      </c>
      <c r="B196" s="1" t="s">
        <v>46</v>
      </c>
      <c r="C196" s="2">
        <v>3</v>
      </c>
      <c r="D196" s="1" t="s">
        <v>29</v>
      </c>
      <c r="E196" s="1">
        <v>4</v>
      </c>
      <c r="F196" s="1" t="s">
        <v>31</v>
      </c>
      <c r="G196" s="1" t="s">
        <v>22</v>
      </c>
      <c r="H196" s="1" t="s">
        <v>22</v>
      </c>
      <c r="I196" s="1" t="s">
        <v>21</v>
      </c>
      <c r="J196" s="1" t="s">
        <v>21</v>
      </c>
      <c r="K196" s="1" t="s">
        <v>21</v>
      </c>
      <c r="L196" s="1" t="s">
        <v>22</v>
      </c>
      <c r="M196" s="1" t="s">
        <v>31</v>
      </c>
      <c r="N196" s="1" t="s">
        <v>24</v>
      </c>
      <c r="O196" s="1" t="s">
        <v>25</v>
      </c>
      <c r="P196" s="1">
        <v>2</v>
      </c>
    </row>
    <row r="197" spans="1:16" ht="12.75" x14ac:dyDescent="0.2">
      <c r="A197" s="1" t="s">
        <v>38</v>
      </c>
      <c r="B197" s="1" t="s">
        <v>42</v>
      </c>
      <c r="C197" s="2">
        <v>5</v>
      </c>
      <c r="D197" s="1" t="s">
        <v>29</v>
      </c>
      <c r="E197" s="1">
        <v>5</v>
      </c>
      <c r="F197" s="1" t="s">
        <v>19</v>
      </c>
      <c r="G197" s="1" t="s">
        <v>21</v>
      </c>
      <c r="H197" s="1" t="s">
        <v>22</v>
      </c>
      <c r="I197" s="1" t="s">
        <v>22</v>
      </c>
      <c r="J197" s="1" t="s">
        <v>20</v>
      </c>
      <c r="K197" s="1" t="s">
        <v>21</v>
      </c>
      <c r="L197" s="1" t="s">
        <v>21</v>
      </c>
      <c r="M197" s="1" t="s">
        <v>23</v>
      </c>
      <c r="N197" s="1" t="s">
        <v>24</v>
      </c>
      <c r="O197" s="1" t="s">
        <v>25</v>
      </c>
      <c r="P197" s="1">
        <v>4</v>
      </c>
    </row>
    <row r="198" spans="1:16" ht="12.75" x14ac:dyDescent="0.2">
      <c r="A198" s="1" t="s">
        <v>38</v>
      </c>
      <c r="B198" s="1" t="s">
        <v>43</v>
      </c>
      <c r="C198" s="2">
        <v>4</v>
      </c>
      <c r="D198" s="1" t="s">
        <v>30</v>
      </c>
      <c r="E198" s="1">
        <v>2</v>
      </c>
      <c r="F198" s="1" t="s">
        <v>31</v>
      </c>
      <c r="G198" s="1" t="s">
        <v>21</v>
      </c>
      <c r="H198" s="1" t="s">
        <v>22</v>
      </c>
      <c r="I198" s="1" t="s">
        <v>20</v>
      </c>
      <c r="J198" s="1" t="s">
        <v>21</v>
      </c>
      <c r="K198" s="1" t="s">
        <v>20</v>
      </c>
      <c r="L198" s="1" t="s">
        <v>21</v>
      </c>
      <c r="M198" s="1" t="s">
        <v>23</v>
      </c>
      <c r="N198" s="1" t="s">
        <v>24</v>
      </c>
      <c r="O198" s="1" t="s">
        <v>25</v>
      </c>
      <c r="P198" s="1">
        <v>2</v>
      </c>
    </row>
    <row r="199" spans="1:16" ht="12.75" x14ac:dyDescent="0.2">
      <c r="A199" s="1" t="s">
        <v>16</v>
      </c>
      <c r="B199" s="1" t="s">
        <v>17</v>
      </c>
      <c r="C199" s="2">
        <v>7</v>
      </c>
      <c r="D199" s="1" t="s">
        <v>29</v>
      </c>
      <c r="E199" s="1">
        <v>5</v>
      </c>
      <c r="F199" s="1" t="s">
        <v>26</v>
      </c>
      <c r="G199" s="1" t="s">
        <v>21</v>
      </c>
      <c r="H199" s="1" t="s">
        <v>21</v>
      </c>
      <c r="I199" s="1" t="s">
        <v>27</v>
      </c>
      <c r="J199" s="1" t="s">
        <v>22</v>
      </c>
      <c r="K199" s="1" t="s">
        <v>20</v>
      </c>
      <c r="L199" s="1" t="s">
        <v>22</v>
      </c>
      <c r="M199" s="1" t="s">
        <v>31</v>
      </c>
      <c r="N199" s="1" t="s">
        <v>24</v>
      </c>
      <c r="O199" s="1" t="s">
        <v>37</v>
      </c>
      <c r="P199" s="1">
        <v>2</v>
      </c>
    </row>
    <row r="200" spans="1:16" ht="12.75" x14ac:dyDescent="0.2">
      <c r="A200" s="1" t="s">
        <v>38</v>
      </c>
      <c r="B200" s="1" t="s">
        <v>46</v>
      </c>
      <c r="C200" s="2">
        <v>4</v>
      </c>
      <c r="D200" s="1" t="s">
        <v>30</v>
      </c>
      <c r="E200" s="1">
        <v>1</v>
      </c>
      <c r="F200" s="1" t="s">
        <v>41</v>
      </c>
      <c r="G200" s="1" t="s">
        <v>22</v>
      </c>
      <c r="H200" s="1" t="s">
        <v>22</v>
      </c>
      <c r="I200" s="1" t="s">
        <v>33</v>
      </c>
      <c r="J200" s="1" t="s">
        <v>20</v>
      </c>
      <c r="K200" s="1" t="s">
        <v>22</v>
      </c>
      <c r="L200" s="1" t="s">
        <v>22</v>
      </c>
      <c r="M200" s="1" t="s">
        <v>36</v>
      </c>
      <c r="N200" s="1" t="s">
        <v>24</v>
      </c>
      <c r="O200" s="1" t="s">
        <v>28</v>
      </c>
      <c r="P200" s="1">
        <v>1</v>
      </c>
    </row>
    <row r="201" spans="1:16" ht="12.75" x14ac:dyDescent="0.2">
      <c r="A201" s="1" t="s">
        <v>38</v>
      </c>
      <c r="B201" s="1" t="s">
        <v>42</v>
      </c>
      <c r="C201" s="2">
        <v>7</v>
      </c>
      <c r="D201" s="1" t="s">
        <v>29</v>
      </c>
      <c r="E201" s="1">
        <v>4</v>
      </c>
      <c r="F201" s="1" t="s">
        <v>31</v>
      </c>
      <c r="G201" s="1" t="s">
        <v>21</v>
      </c>
      <c r="H201" s="1" t="s">
        <v>22</v>
      </c>
      <c r="I201" s="1" t="s">
        <v>20</v>
      </c>
      <c r="J201" s="1" t="s">
        <v>21</v>
      </c>
      <c r="K201" s="1" t="s">
        <v>21</v>
      </c>
      <c r="L201" s="1" t="s">
        <v>21</v>
      </c>
      <c r="M201" s="1" t="s">
        <v>31</v>
      </c>
      <c r="N201" s="1" t="s">
        <v>24</v>
      </c>
      <c r="O201" s="1" t="s">
        <v>25</v>
      </c>
      <c r="P201" s="1">
        <v>2</v>
      </c>
    </row>
    <row r="203" spans="1:16" ht="15.75" customHeight="1" x14ac:dyDescent="0.2">
      <c r="C203" s="5">
        <f>AVERAGE(C2:C202)</f>
        <v>6.38</v>
      </c>
      <c r="E203" s="6">
        <f>AVERAGE(E2:E202)</f>
        <v>7.2750000000000004</v>
      </c>
    </row>
    <row r="250" spans="7:7" ht="15.75" customHeight="1" x14ac:dyDescent="0.2">
      <c r="G250" s="1"/>
    </row>
    <row r="258" spans="6:12" ht="15.75" customHeight="1" x14ac:dyDescent="0.2">
      <c r="H258" s="1"/>
    </row>
    <row r="264" spans="6:12" ht="15.75" customHeight="1" x14ac:dyDescent="0.2">
      <c r="G264" s="1"/>
    </row>
    <row r="266" spans="6:12" ht="15.75" customHeight="1" x14ac:dyDescent="0.2">
      <c r="F266" s="1"/>
    </row>
    <row r="272" spans="6:12" ht="15.75" customHeight="1" x14ac:dyDescent="0.2">
      <c r="L272" s="1"/>
    </row>
    <row r="273" spans="12:12" ht="15.75" customHeight="1" x14ac:dyDescent="0.2">
      <c r="L273" s="1"/>
    </row>
    <row r="274" spans="12:12" ht="15.75" customHeight="1" x14ac:dyDescent="0.2">
      <c r="L274" s="1"/>
    </row>
    <row r="275" spans="12:12" ht="15.75" customHeight="1" x14ac:dyDescent="0.2">
      <c r="L275" s="1"/>
    </row>
    <row r="276" spans="12:12" ht="15.75" customHeight="1" x14ac:dyDescent="0.2">
      <c r="L2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E2F4-FA63-4599-8D27-8A4E0381FA7D}">
  <dimension ref="A1:AR21"/>
  <sheetViews>
    <sheetView zoomScale="95" workbookViewId="0">
      <selection activeCell="J17" sqref="J17"/>
    </sheetView>
  </sheetViews>
  <sheetFormatPr defaultRowHeight="12.75" x14ac:dyDescent="0.2"/>
  <cols>
    <col min="1" max="1" width="9.140625" style="3"/>
    <col min="2" max="2" width="9.140625" style="3" customWidth="1"/>
    <col min="4" max="4" width="12" customWidth="1"/>
    <col min="10" max="10" width="18.7109375" customWidth="1"/>
    <col min="12" max="12" width="15.28515625" style="3" customWidth="1"/>
    <col min="13" max="13" width="17.42578125" customWidth="1"/>
    <col min="16" max="16" width="19.5703125" customWidth="1"/>
    <col min="19" max="19" width="18.28515625" customWidth="1"/>
    <col min="22" max="22" width="16" customWidth="1"/>
    <col min="25" max="25" width="15.5703125" customWidth="1"/>
    <col min="28" max="28" width="18" customWidth="1"/>
    <col min="31" max="31" width="17.7109375" customWidth="1"/>
    <col min="34" max="34" width="17.7109375" customWidth="1"/>
    <col min="43" max="43" width="13.85546875" customWidth="1"/>
  </cols>
  <sheetData>
    <row r="1" spans="1:44" x14ac:dyDescent="0.2">
      <c r="A1" s="8" t="s">
        <v>47</v>
      </c>
      <c r="C1" t="s">
        <v>48</v>
      </c>
      <c r="D1" s="1" t="s">
        <v>3</v>
      </c>
      <c r="F1" t="s">
        <v>48</v>
      </c>
      <c r="G1" s="1" t="s">
        <v>4</v>
      </c>
      <c r="I1" t="s">
        <v>48</v>
      </c>
      <c r="J1" s="1" t="s">
        <v>5</v>
      </c>
      <c r="L1" s="3" t="s">
        <v>48</v>
      </c>
      <c r="M1" s="1" t="s">
        <v>6</v>
      </c>
      <c r="O1" t="s">
        <v>48</v>
      </c>
      <c r="P1" s="1" t="s">
        <v>7</v>
      </c>
      <c r="R1" t="s">
        <v>48</v>
      </c>
      <c r="S1" s="1" t="s">
        <v>8</v>
      </c>
      <c r="U1" t="s">
        <v>48</v>
      </c>
      <c r="V1" s="1" t="s">
        <v>9</v>
      </c>
      <c r="X1" t="s">
        <v>48</v>
      </c>
      <c r="Y1" s="1" t="s">
        <v>10</v>
      </c>
      <c r="AA1" t="s">
        <v>48</v>
      </c>
      <c r="AB1" s="1" t="s">
        <v>11</v>
      </c>
      <c r="AD1" t="s">
        <v>48</v>
      </c>
      <c r="AE1" s="1" t="s">
        <v>12</v>
      </c>
      <c r="AG1" t="s">
        <v>48</v>
      </c>
      <c r="AH1" s="1" t="s">
        <v>13</v>
      </c>
      <c r="AJ1" t="s">
        <v>48</v>
      </c>
      <c r="AK1" s="1" t="s">
        <v>14</v>
      </c>
      <c r="AM1" t="s">
        <v>48</v>
      </c>
      <c r="AN1" s="1" t="s">
        <v>15</v>
      </c>
      <c r="AP1" t="s">
        <v>48</v>
      </c>
      <c r="AQ1" s="1" t="s">
        <v>0</v>
      </c>
    </row>
    <row r="2" spans="1:44" x14ac:dyDescent="0.2">
      <c r="A2" s="3">
        <v>1</v>
      </c>
      <c r="B2" s="3">
        <v>6</v>
      </c>
      <c r="D2" s="1" t="s">
        <v>49</v>
      </c>
      <c r="E2">
        <v>37</v>
      </c>
      <c r="G2">
        <v>1</v>
      </c>
      <c r="H2">
        <v>4</v>
      </c>
      <c r="J2" s="1" t="s">
        <v>26</v>
      </c>
      <c r="K2">
        <v>95</v>
      </c>
      <c r="L2" s="7"/>
      <c r="M2" s="1" t="s">
        <v>27</v>
      </c>
      <c r="N2">
        <v>63</v>
      </c>
      <c r="P2" s="1" t="s">
        <v>27</v>
      </c>
      <c r="Q2">
        <v>8</v>
      </c>
      <c r="S2" s="1" t="s">
        <v>27</v>
      </c>
      <c r="T2">
        <v>37</v>
      </c>
      <c r="V2" s="1" t="s">
        <v>27</v>
      </c>
      <c r="W2">
        <v>27</v>
      </c>
      <c r="Y2" s="1" t="s">
        <v>27</v>
      </c>
      <c r="Z2">
        <v>60</v>
      </c>
      <c r="AB2" s="1" t="s">
        <v>27</v>
      </c>
      <c r="AC2">
        <v>42</v>
      </c>
      <c r="AE2" s="1" t="s">
        <v>44</v>
      </c>
      <c r="AF2">
        <v>1</v>
      </c>
      <c r="AH2" s="1" t="s">
        <v>24</v>
      </c>
      <c r="AI2">
        <v>169</v>
      </c>
      <c r="AK2" s="1" t="s">
        <v>25</v>
      </c>
      <c r="AL2">
        <v>136</v>
      </c>
      <c r="AN2">
        <v>1</v>
      </c>
      <c r="AO2">
        <v>12</v>
      </c>
      <c r="AQ2" s="1" t="s">
        <v>38</v>
      </c>
      <c r="AR2">
        <v>69</v>
      </c>
    </row>
    <row r="3" spans="1:44" x14ac:dyDescent="0.2">
      <c r="A3" s="3">
        <v>2</v>
      </c>
      <c r="B3" s="3">
        <v>3</v>
      </c>
      <c r="D3" s="1" t="s">
        <v>50</v>
      </c>
      <c r="E3">
        <v>88</v>
      </c>
      <c r="G3">
        <v>2</v>
      </c>
      <c r="H3">
        <v>5</v>
      </c>
      <c r="J3" s="1" t="s">
        <v>19</v>
      </c>
      <c r="K3">
        <v>68</v>
      </c>
      <c r="L3" s="7"/>
      <c r="M3" s="1" t="s">
        <v>20</v>
      </c>
      <c r="N3">
        <v>81</v>
      </c>
      <c r="P3" s="1" t="s">
        <v>20</v>
      </c>
      <c r="Q3">
        <v>31</v>
      </c>
      <c r="S3" s="1" t="s">
        <v>20</v>
      </c>
      <c r="T3">
        <v>73</v>
      </c>
      <c r="V3" s="1" t="s">
        <v>20</v>
      </c>
      <c r="W3">
        <v>77</v>
      </c>
      <c r="Y3" s="1" t="s">
        <v>20</v>
      </c>
      <c r="Z3">
        <v>81</v>
      </c>
      <c r="AB3" s="1" t="s">
        <v>20</v>
      </c>
      <c r="AC3">
        <v>82</v>
      </c>
      <c r="AE3" s="1" t="s">
        <v>36</v>
      </c>
      <c r="AF3">
        <v>10</v>
      </c>
      <c r="AH3" s="1" t="s">
        <v>39</v>
      </c>
      <c r="AI3">
        <v>8</v>
      </c>
      <c r="AK3" s="1" t="s">
        <v>28</v>
      </c>
      <c r="AL3">
        <v>46</v>
      </c>
      <c r="AN3">
        <v>2</v>
      </c>
      <c r="AO3">
        <v>18</v>
      </c>
      <c r="AQ3" s="1" t="s">
        <v>16</v>
      </c>
      <c r="AR3">
        <v>131</v>
      </c>
    </row>
    <row r="4" spans="1:44" x14ac:dyDescent="0.2">
      <c r="A4" s="3">
        <v>3</v>
      </c>
      <c r="B4" s="3">
        <v>14</v>
      </c>
      <c r="D4" s="1" t="s">
        <v>51</v>
      </c>
      <c r="E4">
        <v>52</v>
      </c>
      <c r="G4">
        <v>3</v>
      </c>
      <c r="H4">
        <v>9</v>
      </c>
      <c r="J4" s="1" t="s">
        <v>31</v>
      </c>
      <c r="K4">
        <v>28</v>
      </c>
      <c r="L4" s="7"/>
      <c r="M4" s="1" t="s">
        <v>21</v>
      </c>
      <c r="N4">
        <v>43</v>
      </c>
      <c r="P4" s="1" t="s">
        <v>21</v>
      </c>
      <c r="Q4">
        <v>77</v>
      </c>
      <c r="S4" s="1" t="s">
        <v>21</v>
      </c>
      <c r="T4">
        <v>54</v>
      </c>
      <c r="V4" s="1" t="s">
        <v>21</v>
      </c>
      <c r="W4">
        <v>75</v>
      </c>
      <c r="Y4" s="1" t="s">
        <v>21</v>
      </c>
      <c r="Z4">
        <v>40</v>
      </c>
      <c r="AB4" s="1" t="s">
        <v>21</v>
      </c>
      <c r="AC4">
        <v>55</v>
      </c>
      <c r="AE4" s="1" t="s">
        <v>31</v>
      </c>
      <c r="AF4">
        <v>42</v>
      </c>
      <c r="AH4" s="1" t="s">
        <v>32</v>
      </c>
      <c r="AI4">
        <v>23</v>
      </c>
      <c r="AK4" s="1" t="s">
        <v>37</v>
      </c>
      <c r="AL4">
        <v>18</v>
      </c>
      <c r="AN4">
        <v>3</v>
      </c>
      <c r="AO4">
        <v>57</v>
      </c>
    </row>
    <row r="5" spans="1:44" x14ac:dyDescent="0.2">
      <c r="A5" s="3">
        <v>4</v>
      </c>
      <c r="B5" s="3">
        <v>18</v>
      </c>
      <c r="D5" s="1" t="s">
        <v>52</v>
      </c>
      <c r="E5">
        <v>23</v>
      </c>
      <c r="G5">
        <v>4</v>
      </c>
      <c r="H5">
        <v>13</v>
      </c>
      <c r="J5" s="1" t="s">
        <v>41</v>
      </c>
      <c r="K5">
        <v>8</v>
      </c>
      <c r="L5" s="7"/>
      <c r="M5" s="1" t="s">
        <v>22</v>
      </c>
      <c r="N5">
        <v>12</v>
      </c>
      <c r="P5" s="1" t="s">
        <v>22</v>
      </c>
      <c r="Q5">
        <v>61</v>
      </c>
      <c r="S5" s="1" t="s">
        <v>22</v>
      </c>
      <c r="T5">
        <v>29</v>
      </c>
      <c r="V5" s="1" t="s">
        <v>22</v>
      </c>
      <c r="W5">
        <v>18</v>
      </c>
      <c r="Y5" s="1" t="s">
        <v>22</v>
      </c>
      <c r="Z5">
        <v>13</v>
      </c>
      <c r="AB5" s="1" t="s">
        <v>22</v>
      </c>
      <c r="AC5">
        <v>18</v>
      </c>
      <c r="AE5" s="1" t="s">
        <v>23</v>
      </c>
      <c r="AF5">
        <v>89</v>
      </c>
      <c r="AK5" s="1"/>
      <c r="AN5">
        <v>4</v>
      </c>
      <c r="AO5">
        <v>74</v>
      </c>
    </row>
    <row r="6" spans="1:44" x14ac:dyDescent="0.2">
      <c r="A6" s="3">
        <v>5</v>
      </c>
      <c r="B6" s="3">
        <v>24</v>
      </c>
      <c r="G6">
        <v>5</v>
      </c>
      <c r="H6">
        <v>17</v>
      </c>
      <c r="J6" s="1" t="s">
        <v>45</v>
      </c>
      <c r="K6">
        <v>1</v>
      </c>
      <c r="L6" s="7"/>
      <c r="M6" s="1" t="s">
        <v>33</v>
      </c>
      <c r="N6">
        <v>1</v>
      </c>
      <c r="P6" s="1" t="s">
        <v>33</v>
      </c>
      <c r="Q6">
        <v>23</v>
      </c>
      <c r="S6" s="1" t="s">
        <v>33</v>
      </c>
      <c r="T6">
        <v>7</v>
      </c>
      <c r="V6" s="1" t="s">
        <v>33</v>
      </c>
      <c r="W6">
        <v>3</v>
      </c>
      <c r="Y6" s="1" t="s">
        <v>33</v>
      </c>
      <c r="Z6">
        <v>6</v>
      </c>
      <c r="AB6" s="1" t="s">
        <v>33</v>
      </c>
      <c r="AC6">
        <v>3</v>
      </c>
      <c r="AE6" s="1" t="s">
        <v>34</v>
      </c>
      <c r="AF6">
        <v>58</v>
      </c>
      <c r="AK6" s="1"/>
      <c r="AN6">
        <v>5</v>
      </c>
      <c r="AO6">
        <v>39</v>
      </c>
    </row>
    <row r="7" spans="1:44" x14ac:dyDescent="0.2">
      <c r="A7" s="3">
        <v>6</v>
      </c>
      <c r="B7" s="3">
        <v>24</v>
      </c>
      <c r="G7">
        <v>6</v>
      </c>
      <c r="H7">
        <v>15</v>
      </c>
      <c r="L7" s="7"/>
      <c r="AE7" s="1"/>
      <c r="AK7" s="1"/>
    </row>
    <row r="8" spans="1:44" x14ac:dyDescent="0.2">
      <c r="A8" s="3">
        <v>7</v>
      </c>
      <c r="B8" s="3">
        <v>47</v>
      </c>
      <c r="G8">
        <v>7</v>
      </c>
      <c r="H8">
        <v>19</v>
      </c>
      <c r="AE8" s="1"/>
      <c r="AH8" s="1"/>
      <c r="AK8" s="1"/>
    </row>
    <row r="9" spans="1:44" x14ac:dyDescent="0.2">
      <c r="A9" s="3">
        <v>8</v>
      </c>
      <c r="B9" s="3">
        <v>36</v>
      </c>
      <c r="G9">
        <v>8</v>
      </c>
      <c r="H9">
        <v>52</v>
      </c>
      <c r="AH9" s="1"/>
      <c r="AK9" s="1"/>
    </row>
    <row r="10" spans="1:44" x14ac:dyDescent="0.2">
      <c r="A10" s="3">
        <v>9</v>
      </c>
      <c r="B10" s="3">
        <v>11</v>
      </c>
      <c r="G10">
        <v>9</v>
      </c>
      <c r="H10">
        <v>22</v>
      </c>
      <c r="AE10" s="1"/>
      <c r="AH10" s="1"/>
      <c r="AK10" s="1"/>
    </row>
    <row r="11" spans="1:44" x14ac:dyDescent="0.2">
      <c r="A11" s="3">
        <v>10</v>
      </c>
      <c r="B11" s="3">
        <v>17</v>
      </c>
      <c r="G11">
        <v>10</v>
      </c>
      <c r="H11">
        <v>44</v>
      </c>
      <c r="AE11" s="1"/>
      <c r="AH11" s="1"/>
    </row>
    <row r="12" spans="1:44" x14ac:dyDescent="0.2">
      <c r="AE12" s="1"/>
      <c r="AH12" s="1"/>
      <c r="AK12" s="1"/>
    </row>
    <row r="13" spans="1:44" x14ac:dyDescent="0.2">
      <c r="AE13" s="1"/>
      <c r="AH13" s="1"/>
    </row>
    <row r="14" spans="1:44" x14ac:dyDescent="0.2">
      <c r="AE14" s="1"/>
      <c r="AH14" s="1"/>
    </row>
    <row r="15" spans="1:44" x14ac:dyDescent="0.2">
      <c r="AE15" s="1"/>
      <c r="AH15" s="1"/>
    </row>
    <row r="16" spans="1:44" x14ac:dyDescent="0.2">
      <c r="AE16" s="1"/>
      <c r="AH16" s="1"/>
    </row>
    <row r="17" spans="31:34" x14ac:dyDescent="0.2">
      <c r="AE17" s="1"/>
      <c r="AH17" s="1"/>
    </row>
    <row r="18" spans="31:34" x14ac:dyDescent="0.2">
      <c r="AH18" s="1"/>
    </row>
    <row r="20" spans="31:34" x14ac:dyDescent="0.2">
      <c r="AH20" s="1"/>
    </row>
    <row r="21" spans="31:34" x14ac:dyDescent="0.2">
      <c r="AH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C2D3-9555-44EB-8898-6484266FCB1D}">
  <dimension ref="A1:BO203"/>
  <sheetViews>
    <sheetView tabSelected="1" topLeftCell="A6" zoomScale="80" zoomScaleNormal="70" workbookViewId="0">
      <selection activeCell="J15" sqref="J15"/>
    </sheetView>
  </sheetViews>
  <sheetFormatPr defaultRowHeight="12.75" x14ac:dyDescent="0.2"/>
  <cols>
    <col min="1" max="1" width="12.85546875" customWidth="1"/>
    <col min="2" max="2" width="11.140625" customWidth="1"/>
    <col min="5" max="5" width="16.140625" customWidth="1"/>
    <col min="6" max="6" width="11.5703125" customWidth="1"/>
    <col min="9" max="9" width="11.5703125" customWidth="1"/>
    <col min="13" max="13" width="19" customWidth="1"/>
    <col min="14" max="14" width="10.5703125" customWidth="1"/>
    <col min="17" max="17" width="17.140625" customWidth="1"/>
    <col min="18" max="18" width="12.85546875" customWidth="1"/>
    <col min="21" max="21" width="16.140625" customWidth="1"/>
    <col min="25" max="25" width="14.5703125" customWidth="1"/>
    <col min="29" max="29" width="15.28515625" customWidth="1"/>
    <col min="30" max="30" width="13.140625" customWidth="1"/>
    <col min="33" max="33" width="16.85546875" customWidth="1"/>
    <col min="34" max="34" width="11" customWidth="1"/>
    <col min="37" max="37" width="20" customWidth="1"/>
    <col min="41" max="41" width="15.140625" customWidth="1"/>
    <col min="42" max="42" width="10.7109375" customWidth="1"/>
    <col min="49" max="49" width="12.42578125" customWidth="1"/>
    <col min="54" max="54" width="18.85546875" customWidth="1"/>
    <col min="59" max="59" width="18.85546875" style="3" customWidth="1"/>
    <col min="65" max="65" width="18.85546875" style="3" customWidth="1"/>
  </cols>
  <sheetData>
    <row r="1" spans="1:67" x14ac:dyDescent="0.2">
      <c r="A1" s="8" t="s">
        <v>47</v>
      </c>
      <c r="B1" s="3"/>
      <c r="D1" t="s">
        <v>48</v>
      </c>
      <c r="E1" s="1" t="s">
        <v>3</v>
      </c>
      <c r="H1" t="s">
        <v>48</v>
      </c>
      <c r="I1" s="1" t="s">
        <v>4</v>
      </c>
      <c r="L1" t="s">
        <v>48</v>
      </c>
      <c r="M1" s="1" t="s">
        <v>5</v>
      </c>
      <c r="P1" t="s">
        <v>48</v>
      </c>
      <c r="Q1" s="1" t="s">
        <v>6</v>
      </c>
      <c r="T1" t="s">
        <v>48</v>
      </c>
      <c r="U1" s="1" t="s">
        <v>7</v>
      </c>
      <c r="X1" t="s">
        <v>48</v>
      </c>
      <c r="Y1" s="1" t="s">
        <v>8</v>
      </c>
      <c r="AB1" t="s">
        <v>48</v>
      </c>
      <c r="AC1" s="1" t="s">
        <v>9</v>
      </c>
      <c r="AF1" t="s">
        <v>48</v>
      </c>
      <c r="AG1" s="1" t="s">
        <v>10</v>
      </c>
      <c r="AJ1" t="s">
        <v>48</v>
      </c>
      <c r="AK1" s="1" t="s">
        <v>12</v>
      </c>
      <c r="AN1" t="s">
        <v>48</v>
      </c>
      <c r="AO1" s="1" t="s">
        <v>13</v>
      </c>
      <c r="AR1" t="s">
        <v>48</v>
      </c>
      <c r="AS1" s="1" t="s">
        <v>14</v>
      </c>
      <c r="AV1" t="s">
        <v>48</v>
      </c>
      <c r="AW1" s="1" t="s">
        <v>15</v>
      </c>
      <c r="AZ1" t="s">
        <v>48</v>
      </c>
      <c r="BB1" s="1" t="s">
        <v>15</v>
      </c>
      <c r="BG1" s="4" t="s">
        <v>2</v>
      </c>
      <c r="BM1" s="4" t="s">
        <v>2</v>
      </c>
    </row>
    <row r="2" spans="1:67" x14ac:dyDescent="0.2">
      <c r="A2" s="3">
        <v>1</v>
      </c>
      <c r="B2" s="3">
        <v>6</v>
      </c>
      <c r="C2" s="10">
        <f t="shared" ref="C2:C11" si="0">SUM(A2:B2)/SUM($A$2:$B$11)</f>
        <v>2.7450980392156862E-2</v>
      </c>
      <c r="E2" s="1" t="s">
        <v>49</v>
      </c>
      <c r="F2">
        <v>37</v>
      </c>
      <c r="G2" s="10">
        <f>SUM(F2)/SUM($F$2:$F$5)</f>
        <v>0.185</v>
      </c>
      <c r="I2">
        <v>1</v>
      </c>
      <c r="J2">
        <v>4</v>
      </c>
      <c r="K2" s="10">
        <f t="shared" ref="K2:K11" si="1">SUM(I2:J2)/SUM($I$2:$J$11)</f>
        <v>1.9607843137254902E-2</v>
      </c>
      <c r="M2" s="1" t="s">
        <v>26</v>
      </c>
      <c r="N2">
        <v>95</v>
      </c>
      <c r="O2" s="10">
        <f>SUM(N2)/SUM($N$2:$N$6)</f>
        <v>0.47499999999999998</v>
      </c>
      <c r="Q2" s="1" t="s">
        <v>27</v>
      </c>
      <c r="R2">
        <v>63</v>
      </c>
      <c r="S2" s="10">
        <f>SUM(R2)/SUM($R$2:$R$6)</f>
        <v>0.315</v>
      </c>
      <c r="U2" s="1" t="s">
        <v>27</v>
      </c>
      <c r="V2">
        <v>8</v>
      </c>
      <c r="W2" s="10">
        <f>SUM(V2)/SUM($R$2:$R$6)</f>
        <v>0.04</v>
      </c>
      <c r="Y2" s="1" t="s">
        <v>27</v>
      </c>
      <c r="Z2">
        <v>37</v>
      </c>
      <c r="AA2" s="10">
        <f>SUM(Z2)/SUM($R$2:$R$6)</f>
        <v>0.185</v>
      </c>
      <c r="AC2" s="1" t="s">
        <v>27</v>
      </c>
      <c r="AD2">
        <v>27</v>
      </c>
      <c r="AE2" s="10">
        <f>SUM(AD2)/SUM($R$2:$R$6)</f>
        <v>0.13500000000000001</v>
      </c>
      <c r="AG2" s="1" t="s">
        <v>27</v>
      </c>
      <c r="AH2">
        <v>60</v>
      </c>
      <c r="AI2" s="10">
        <f>SUM(AH2)/SUM($R$2:$R$6)</f>
        <v>0.3</v>
      </c>
      <c r="AK2" s="1" t="s">
        <v>44</v>
      </c>
      <c r="AL2">
        <v>1</v>
      </c>
      <c r="AM2" s="10">
        <f>SUM(AL2)/SUM($R$2:$R$6)</f>
        <v>5.0000000000000001E-3</v>
      </c>
      <c r="AO2" s="1" t="s">
        <v>24</v>
      </c>
      <c r="AP2">
        <v>169</v>
      </c>
      <c r="AQ2" s="10">
        <f>SUM(AP2)/SUM($R$2:$R$6)</f>
        <v>0.84499999999999997</v>
      </c>
      <c r="AS2" s="1" t="s">
        <v>25</v>
      </c>
      <c r="AT2">
        <v>136</v>
      </c>
      <c r="AU2" s="10">
        <f>SUM(AT2)/SUM($R$2:$R$6)</f>
        <v>0.68</v>
      </c>
      <c r="AW2">
        <v>1</v>
      </c>
      <c r="AX2">
        <v>12</v>
      </c>
      <c r="AY2" s="10">
        <f>SUM(AX2)/SUM($R$2:$R$6)</f>
        <v>0.06</v>
      </c>
      <c r="BA2">
        <v>4</v>
      </c>
      <c r="BB2" s="1">
        <v>3</v>
      </c>
      <c r="BC2">
        <f>BB2-BA2</f>
        <v>-1</v>
      </c>
      <c r="BD2">
        <f>BC2^2</f>
        <v>1</v>
      </c>
      <c r="BF2">
        <v>7</v>
      </c>
      <c r="BG2" s="2">
        <v>7</v>
      </c>
      <c r="BH2">
        <f>BG2-BF2</f>
        <v>0</v>
      </c>
      <c r="BI2">
        <f xml:space="preserve"> BH2^2</f>
        <v>0</v>
      </c>
      <c r="BL2">
        <v>8</v>
      </c>
      <c r="BM2" s="2">
        <v>7</v>
      </c>
      <c r="BN2">
        <f>BM2-BL2</f>
        <v>-1</v>
      </c>
      <c r="BO2">
        <f>BN2^2</f>
        <v>1</v>
      </c>
    </row>
    <row r="3" spans="1:67" x14ac:dyDescent="0.2">
      <c r="A3" s="3">
        <v>2</v>
      </c>
      <c r="B3" s="3">
        <v>3</v>
      </c>
      <c r="C3" s="10">
        <f t="shared" si="0"/>
        <v>1.9607843137254902E-2</v>
      </c>
      <c r="E3" s="1" t="s">
        <v>50</v>
      </c>
      <c r="F3">
        <v>88</v>
      </c>
      <c r="G3" s="10">
        <f>SUM(F3)/SUM($F$2:$F$5)</f>
        <v>0.44</v>
      </c>
      <c r="I3">
        <v>2</v>
      </c>
      <c r="J3">
        <v>5</v>
      </c>
      <c r="K3" s="10">
        <f t="shared" si="1"/>
        <v>2.7450980392156862E-2</v>
      </c>
      <c r="M3" s="1" t="s">
        <v>19</v>
      </c>
      <c r="N3">
        <v>68</v>
      </c>
      <c r="O3" s="10">
        <f>SUM(N3)/SUM($N$2:$N$6)</f>
        <v>0.34</v>
      </c>
      <c r="Q3" s="1" t="s">
        <v>20</v>
      </c>
      <c r="R3">
        <v>81</v>
      </c>
      <c r="S3" s="10">
        <f>SUM(R3)/SUM($R$2:$R$6)</f>
        <v>0.40500000000000003</v>
      </c>
      <c r="U3" s="1" t="s">
        <v>20</v>
      </c>
      <c r="V3">
        <v>31</v>
      </c>
      <c r="W3" s="10">
        <f>SUM(V3)/SUM($R$2:$R$6)</f>
        <v>0.155</v>
      </c>
      <c r="Y3" s="1" t="s">
        <v>20</v>
      </c>
      <c r="Z3">
        <v>73</v>
      </c>
      <c r="AA3" s="10">
        <f>SUM(Z3)/SUM($R$2:$R$6)</f>
        <v>0.36499999999999999</v>
      </c>
      <c r="AC3" s="1" t="s">
        <v>20</v>
      </c>
      <c r="AD3">
        <v>77</v>
      </c>
      <c r="AE3" s="10">
        <f>SUM(AD3)/SUM($R$2:$R$6)</f>
        <v>0.38500000000000001</v>
      </c>
      <c r="AG3" s="1" t="s">
        <v>20</v>
      </c>
      <c r="AH3">
        <v>81</v>
      </c>
      <c r="AI3" s="10">
        <f>SUM(AH3)/SUM($R$2:$R$6)</f>
        <v>0.40500000000000003</v>
      </c>
      <c r="AK3" s="1" t="s">
        <v>36</v>
      </c>
      <c r="AL3">
        <v>10</v>
      </c>
      <c r="AM3" s="10">
        <f>SUM(AL3)/SUM($R$2:$R$6)</f>
        <v>0.05</v>
      </c>
      <c r="AO3" s="1" t="s">
        <v>39</v>
      </c>
      <c r="AP3">
        <v>8</v>
      </c>
      <c r="AQ3" s="10">
        <f>SUM(AP3)/SUM($R$2:$R$6)</f>
        <v>0.04</v>
      </c>
      <c r="AS3" s="1" t="s">
        <v>28</v>
      </c>
      <c r="AT3">
        <v>46</v>
      </c>
      <c r="AU3" s="10">
        <f>SUM(AT3)/SUM($R$2:$R$6)</f>
        <v>0.23</v>
      </c>
      <c r="AW3">
        <v>2</v>
      </c>
      <c r="AX3">
        <v>18</v>
      </c>
      <c r="AY3" s="10">
        <f>SUM(AX3)/SUM($R$2:$R$6)</f>
        <v>0.09</v>
      </c>
      <c r="BA3">
        <v>4</v>
      </c>
      <c r="BB3" s="1">
        <v>4</v>
      </c>
      <c r="BC3">
        <f>BB3-BA3</f>
        <v>0</v>
      </c>
      <c r="BD3">
        <f t="shared" ref="BD3:BD66" si="2">BC3^2</f>
        <v>0</v>
      </c>
      <c r="BF3">
        <v>7</v>
      </c>
      <c r="BG3" s="2">
        <v>8</v>
      </c>
      <c r="BH3">
        <f t="shared" ref="BH3:BH66" si="3">BG3-BF3</f>
        <v>1</v>
      </c>
      <c r="BI3">
        <f t="shared" ref="BI3:BI66" si="4" xml:space="preserve"> BH3^2</f>
        <v>1</v>
      </c>
      <c r="BL3">
        <v>8</v>
      </c>
      <c r="BM3" s="2">
        <v>8</v>
      </c>
      <c r="BN3">
        <f t="shared" ref="BN3:BN66" si="5">BM3-BL3</f>
        <v>0</v>
      </c>
      <c r="BO3">
        <f t="shared" ref="BO3:BO66" si="6">BN3^2</f>
        <v>0</v>
      </c>
    </row>
    <row r="4" spans="1:67" x14ac:dyDescent="0.2">
      <c r="A4" s="3">
        <v>3</v>
      </c>
      <c r="B4" s="3">
        <v>14</v>
      </c>
      <c r="C4" s="10">
        <f t="shared" si="0"/>
        <v>6.6666666666666666E-2</v>
      </c>
      <c r="E4" s="1" t="s">
        <v>51</v>
      </c>
      <c r="F4">
        <v>52</v>
      </c>
      <c r="G4" s="10">
        <f>SUM(F4)/SUM($F$2:$F$5)</f>
        <v>0.26</v>
      </c>
      <c r="I4">
        <v>3</v>
      </c>
      <c r="J4">
        <v>9</v>
      </c>
      <c r="K4" s="10">
        <f t="shared" si="1"/>
        <v>4.7058823529411764E-2</v>
      </c>
      <c r="M4" s="1" t="s">
        <v>31</v>
      </c>
      <c r="N4">
        <v>28</v>
      </c>
      <c r="O4" s="10">
        <f>SUM(N4)/SUM($N$2:$N$6)</f>
        <v>0.14000000000000001</v>
      </c>
      <c r="Q4" s="1" t="s">
        <v>21</v>
      </c>
      <c r="R4">
        <v>43</v>
      </c>
      <c r="S4" s="10">
        <f>SUM(R4)/SUM($R$2:$R$6)</f>
        <v>0.215</v>
      </c>
      <c r="U4" s="1" t="s">
        <v>21</v>
      </c>
      <c r="V4">
        <v>77</v>
      </c>
      <c r="W4" s="10">
        <f>SUM(V4)/SUM($R$2:$R$6)</f>
        <v>0.38500000000000001</v>
      </c>
      <c r="Y4" s="1" t="s">
        <v>21</v>
      </c>
      <c r="Z4">
        <v>54</v>
      </c>
      <c r="AA4" s="10">
        <f>SUM(Z4)/SUM($R$2:$R$6)</f>
        <v>0.27</v>
      </c>
      <c r="AC4" s="1" t="s">
        <v>21</v>
      </c>
      <c r="AD4">
        <v>75</v>
      </c>
      <c r="AE4" s="10">
        <f>SUM(AD4)/SUM($R$2:$R$6)</f>
        <v>0.375</v>
      </c>
      <c r="AG4" s="1" t="s">
        <v>21</v>
      </c>
      <c r="AH4">
        <v>40</v>
      </c>
      <c r="AI4" s="10">
        <f>SUM(AH4)/SUM($R$2:$R$6)</f>
        <v>0.2</v>
      </c>
      <c r="AK4" s="1" t="s">
        <v>31</v>
      </c>
      <c r="AL4">
        <v>42</v>
      </c>
      <c r="AM4" s="10">
        <f>SUM(AL4)/SUM($R$2:$R$6)</f>
        <v>0.21</v>
      </c>
      <c r="AO4" s="1" t="s">
        <v>32</v>
      </c>
      <c r="AP4">
        <v>23</v>
      </c>
      <c r="AQ4" s="10">
        <f>SUM(AP4)/SUM($R$2:$R$6)</f>
        <v>0.115</v>
      </c>
      <c r="AS4" s="1" t="s">
        <v>37</v>
      </c>
      <c r="AT4">
        <v>18</v>
      </c>
      <c r="AU4" s="10">
        <f>SUM(AT4)/SUM($R$2:$R$6)</f>
        <v>0.09</v>
      </c>
      <c r="AW4">
        <v>3</v>
      </c>
      <c r="AX4">
        <v>57</v>
      </c>
      <c r="AY4" s="10">
        <f>SUM(AX4)/SUM($R$2:$R$6)</f>
        <v>0.28499999999999998</v>
      </c>
      <c r="BA4">
        <v>4</v>
      </c>
      <c r="BB4" s="1">
        <v>3</v>
      </c>
      <c r="BC4">
        <f t="shared" ref="BC4:BC67" si="7">BB4-BA4</f>
        <v>-1</v>
      </c>
      <c r="BD4">
        <f t="shared" si="2"/>
        <v>1</v>
      </c>
      <c r="BF4">
        <v>7</v>
      </c>
      <c r="BG4" s="2">
        <v>6</v>
      </c>
      <c r="BH4">
        <f t="shared" si="3"/>
        <v>-1</v>
      </c>
      <c r="BI4">
        <f t="shared" si="4"/>
        <v>1</v>
      </c>
      <c r="BL4">
        <v>8</v>
      </c>
      <c r="BM4" s="2">
        <v>6</v>
      </c>
      <c r="BN4">
        <f t="shared" si="5"/>
        <v>-2</v>
      </c>
      <c r="BO4">
        <f t="shared" si="6"/>
        <v>4</v>
      </c>
    </row>
    <row r="5" spans="1:67" x14ac:dyDescent="0.2">
      <c r="A5" s="3">
        <v>4</v>
      </c>
      <c r="B5" s="3">
        <v>18</v>
      </c>
      <c r="C5" s="10">
        <f t="shared" si="0"/>
        <v>8.6274509803921567E-2</v>
      </c>
      <c r="E5" s="1" t="s">
        <v>52</v>
      </c>
      <c r="F5">
        <v>23</v>
      </c>
      <c r="G5" s="10">
        <f>SUM(F5)/SUM($F$2:$F$5)</f>
        <v>0.115</v>
      </c>
      <c r="I5">
        <v>4</v>
      </c>
      <c r="J5">
        <v>13</v>
      </c>
      <c r="K5" s="10">
        <f t="shared" si="1"/>
        <v>6.6666666666666666E-2</v>
      </c>
      <c r="M5" s="1" t="s">
        <v>41</v>
      </c>
      <c r="N5">
        <v>8</v>
      </c>
      <c r="O5" s="10">
        <f>SUM(N5)/SUM($N$2:$N$6)</f>
        <v>0.04</v>
      </c>
      <c r="Q5" s="1" t="s">
        <v>22</v>
      </c>
      <c r="R5">
        <v>12</v>
      </c>
      <c r="S5" s="10">
        <f>SUM(R5)/SUM($R$2:$R$6)</f>
        <v>0.06</v>
      </c>
      <c r="U5" s="1" t="s">
        <v>22</v>
      </c>
      <c r="V5">
        <v>61</v>
      </c>
      <c r="W5" s="10">
        <f>SUM(V5)/SUM($R$2:$R$6)</f>
        <v>0.30499999999999999</v>
      </c>
      <c r="Y5" s="1" t="s">
        <v>22</v>
      </c>
      <c r="Z5">
        <v>29</v>
      </c>
      <c r="AA5" s="10">
        <f>SUM(Z5)/SUM($R$2:$R$6)</f>
        <v>0.14499999999999999</v>
      </c>
      <c r="AC5" s="1" t="s">
        <v>22</v>
      </c>
      <c r="AD5">
        <v>18</v>
      </c>
      <c r="AE5" s="10">
        <f>SUM(AD5)/SUM($R$2:$R$6)</f>
        <v>0.09</v>
      </c>
      <c r="AG5" s="1" t="s">
        <v>22</v>
      </c>
      <c r="AH5">
        <v>13</v>
      </c>
      <c r="AI5" s="10">
        <f>SUM(AH5)/SUM($R$2:$R$6)</f>
        <v>6.5000000000000002E-2</v>
      </c>
      <c r="AK5" s="1" t="s">
        <v>23</v>
      </c>
      <c r="AL5">
        <v>89</v>
      </c>
      <c r="AM5" s="10">
        <f>SUM(AL5)/SUM($R$2:$R$6)</f>
        <v>0.44500000000000001</v>
      </c>
      <c r="AQ5" s="10"/>
      <c r="AS5" s="1"/>
      <c r="AU5" s="10"/>
      <c r="AW5">
        <v>4</v>
      </c>
      <c r="AX5">
        <v>74</v>
      </c>
      <c r="AY5" s="10">
        <f>SUM(AX5)/SUM($R$2:$R$6)</f>
        <v>0.37</v>
      </c>
      <c r="BA5">
        <v>4</v>
      </c>
      <c r="BB5" s="1">
        <v>5</v>
      </c>
      <c r="BC5">
        <f t="shared" si="7"/>
        <v>1</v>
      </c>
      <c r="BD5">
        <f t="shared" si="2"/>
        <v>1</v>
      </c>
      <c r="BF5">
        <v>7</v>
      </c>
      <c r="BG5" s="2">
        <v>1</v>
      </c>
      <c r="BH5">
        <f t="shared" si="3"/>
        <v>-6</v>
      </c>
      <c r="BI5">
        <f t="shared" si="4"/>
        <v>36</v>
      </c>
      <c r="BL5">
        <v>8</v>
      </c>
      <c r="BM5" s="2">
        <v>1</v>
      </c>
      <c r="BN5">
        <f t="shared" si="5"/>
        <v>-7</v>
      </c>
      <c r="BO5">
        <f t="shared" si="6"/>
        <v>49</v>
      </c>
    </row>
    <row r="6" spans="1:67" x14ac:dyDescent="0.2">
      <c r="A6" s="3">
        <v>5</v>
      </c>
      <c r="B6" s="3">
        <v>24</v>
      </c>
      <c r="C6" s="10">
        <f t="shared" si="0"/>
        <v>0.11372549019607843</v>
      </c>
      <c r="I6">
        <v>5</v>
      </c>
      <c r="J6">
        <v>17</v>
      </c>
      <c r="K6" s="10">
        <f t="shared" si="1"/>
        <v>8.6274509803921567E-2</v>
      </c>
      <c r="M6" s="1" t="s">
        <v>45</v>
      </c>
      <c r="N6">
        <v>1</v>
      </c>
      <c r="O6" s="10">
        <f>SUM(N6)/SUM($N$2:$N$6)</f>
        <v>5.0000000000000001E-3</v>
      </c>
      <c r="Q6" s="1" t="s">
        <v>33</v>
      </c>
      <c r="R6">
        <v>1</v>
      </c>
      <c r="S6" s="10">
        <f>SUM(R6)/SUM($R$2:$R$6)</f>
        <v>5.0000000000000001E-3</v>
      </c>
      <c r="U6" s="1" t="s">
        <v>33</v>
      </c>
      <c r="V6">
        <v>23</v>
      </c>
      <c r="W6" s="10">
        <f>SUM(V6)/SUM($R$2:$R$6)</f>
        <v>0.115</v>
      </c>
      <c r="Y6" s="1" t="s">
        <v>33</v>
      </c>
      <c r="Z6">
        <v>7</v>
      </c>
      <c r="AA6" s="10">
        <f>SUM(Z6)/SUM($R$2:$R$6)</f>
        <v>3.5000000000000003E-2</v>
      </c>
      <c r="AC6" s="1" t="s">
        <v>33</v>
      </c>
      <c r="AD6">
        <v>3</v>
      </c>
      <c r="AE6" s="10">
        <f>SUM(AD6)/SUM($R$2:$R$6)</f>
        <v>1.4999999999999999E-2</v>
      </c>
      <c r="AG6" s="1" t="s">
        <v>33</v>
      </c>
      <c r="AH6">
        <v>6</v>
      </c>
      <c r="AI6" s="10">
        <f>SUM(AH6)/SUM($R$2:$R$6)</f>
        <v>0.03</v>
      </c>
      <c r="AK6" s="1" t="s">
        <v>34</v>
      </c>
      <c r="AL6">
        <v>58</v>
      </c>
      <c r="AM6" s="10">
        <f>SUM(AL6)/SUM($R$2:$R$6)</f>
        <v>0.28999999999999998</v>
      </c>
      <c r="AQ6" s="10"/>
      <c r="AS6" s="1"/>
      <c r="AU6" s="10"/>
      <c r="AW6">
        <v>5</v>
      </c>
      <c r="AX6">
        <v>39</v>
      </c>
      <c r="AY6" s="10">
        <f>SUM(AX6)/SUM($R$2:$R$6)</f>
        <v>0.19500000000000001</v>
      </c>
      <c r="BA6">
        <v>4</v>
      </c>
      <c r="BB6" s="1">
        <v>5</v>
      </c>
      <c r="BC6">
        <f t="shared" si="7"/>
        <v>1</v>
      </c>
      <c r="BD6">
        <f t="shared" si="2"/>
        <v>1</v>
      </c>
      <c r="BF6">
        <v>7</v>
      </c>
      <c r="BG6" s="2">
        <v>9</v>
      </c>
      <c r="BH6">
        <f t="shared" si="3"/>
        <v>2</v>
      </c>
      <c r="BI6">
        <f t="shared" si="4"/>
        <v>4</v>
      </c>
      <c r="BL6">
        <v>8</v>
      </c>
      <c r="BM6" s="2">
        <v>9</v>
      </c>
      <c r="BN6">
        <f t="shared" si="5"/>
        <v>1</v>
      </c>
      <c r="BO6">
        <f t="shared" si="6"/>
        <v>1</v>
      </c>
    </row>
    <row r="7" spans="1:67" x14ac:dyDescent="0.2">
      <c r="A7" s="3">
        <v>6</v>
      </c>
      <c r="B7" s="3">
        <v>24</v>
      </c>
      <c r="C7" s="10">
        <f t="shared" si="0"/>
        <v>0.11764705882352941</v>
      </c>
      <c r="I7">
        <v>6</v>
      </c>
      <c r="J7">
        <v>15</v>
      </c>
      <c r="K7" s="10">
        <f t="shared" si="1"/>
        <v>8.2352941176470587E-2</v>
      </c>
      <c r="AK7" s="1"/>
      <c r="AS7" s="1"/>
      <c r="BA7">
        <v>4</v>
      </c>
      <c r="BB7" s="1">
        <v>4</v>
      </c>
      <c r="BC7">
        <f t="shared" si="7"/>
        <v>0</v>
      </c>
      <c r="BD7">
        <f t="shared" si="2"/>
        <v>0</v>
      </c>
      <c r="BF7">
        <v>7</v>
      </c>
      <c r="BG7" s="2">
        <v>6</v>
      </c>
      <c r="BH7">
        <f t="shared" si="3"/>
        <v>-1</v>
      </c>
      <c r="BI7">
        <f t="shared" si="4"/>
        <v>1</v>
      </c>
      <c r="BL7">
        <v>8</v>
      </c>
      <c r="BM7" s="2">
        <v>6</v>
      </c>
      <c r="BN7">
        <f t="shared" si="5"/>
        <v>-2</v>
      </c>
      <c r="BO7">
        <f t="shared" si="6"/>
        <v>4</v>
      </c>
    </row>
    <row r="8" spans="1:67" x14ac:dyDescent="0.2">
      <c r="A8" s="3">
        <v>7</v>
      </c>
      <c r="B8" s="3">
        <v>47</v>
      </c>
      <c r="C8" s="10">
        <f t="shared" si="0"/>
        <v>0.21176470588235294</v>
      </c>
      <c r="I8">
        <v>7</v>
      </c>
      <c r="J8">
        <v>19</v>
      </c>
      <c r="K8" s="10">
        <f t="shared" si="1"/>
        <v>0.10196078431372549</v>
      </c>
      <c r="AK8" s="1"/>
      <c r="AO8" s="1"/>
      <c r="AS8" s="1"/>
      <c r="BA8">
        <v>4</v>
      </c>
      <c r="BB8" s="1">
        <v>4</v>
      </c>
      <c r="BC8">
        <f t="shared" si="7"/>
        <v>0</v>
      </c>
      <c r="BD8">
        <f t="shared" si="2"/>
        <v>0</v>
      </c>
      <c r="BF8">
        <v>7</v>
      </c>
      <c r="BG8" s="2">
        <v>5</v>
      </c>
      <c r="BH8">
        <f t="shared" si="3"/>
        <v>-2</v>
      </c>
      <c r="BI8">
        <f t="shared" si="4"/>
        <v>4</v>
      </c>
      <c r="BL8">
        <v>8</v>
      </c>
      <c r="BM8" s="2">
        <v>5</v>
      </c>
      <c r="BN8">
        <f t="shared" si="5"/>
        <v>-3</v>
      </c>
      <c r="BO8">
        <f t="shared" si="6"/>
        <v>9</v>
      </c>
    </row>
    <row r="9" spans="1:67" x14ac:dyDescent="0.2">
      <c r="A9" s="3">
        <v>8</v>
      </c>
      <c r="B9" s="3">
        <v>36</v>
      </c>
      <c r="C9" s="10">
        <f t="shared" si="0"/>
        <v>0.17254901960784313</v>
      </c>
      <c r="I9">
        <v>8</v>
      </c>
      <c r="J9">
        <v>52</v>
      </c>
      <c r="K9" s="10">
        <f t="shared" si="1"/>
        <v>0.23529411764705882</v>
      </c>
      <c r="AO9" s="1"/>
      <c r="AS9" s="1"/>
      <c r="AW9" t="s">
        <v>97</v>
      </c>
      <c r="AX9">
        <f>BD202/(AX13-1)</f>
        <v>1.3869346733668342</v>
      </c>
      <c r="BA9">
        <v>4</v>
      </c>
      <c r="BB9" s="1">
        <v>4</v>
      </c>
      <c r="BC9">
        <f t="shared" si="7"/>
        <v>0</v>
      </c>
      <c r="BD9">
        <f t="shared" si="2"/>
        <v>0</v>
      </c>
      <c r="BF9">
        <v>7</v>
      </c>
      <c r="BG9" s="2">
        <v>8</v>
      </c>
      <c r="BH9">
        <f t="shared" si="3"/>
        <v>1</v>
      </c>
      <c r="BI9">
        <f t="shared" si="4"/>
        <v>1</v>
      </c>
      <c r="BL9">
        <v>8</v>
      </c>
      <c r="BM9" s="2">
        <v>8</v>
      </c>
      <c r="BN9">
        <f t="shared" si="5"/>
        <v>0</v>
      </c>
      <c r="BO9">
        <f t="shared" si="6"/>
        <v>0</v>
      </c>
    </row>
    <row r="10" spans="1:67" x14ac:dyDescent="0.2">
      <c r="A10" s="3">
        <v>9</v>
      </c>
      <c r="B10" s="3">
        <v>11</v>
      </c>
      <c r="C10" s="10">
        <f t="shared" si="0"/>
        <v>7.8431372549019607E-2</v>
      </c>
      <c r="I10">
        <v>9</v>
      </c>
      <c r="J10">
        <v>22</v>
      </c>
      <c r="K10" s="10">
        <f t="shared" si="1"/>
        <v>0.12156862745098039</v>
      </c>
      <c r="AK10" s="1"/>
      <c r="AO10" s="1"/>
      <c r="AS10" s="1"/>
      <c r="AW10" s="6" t="s">
        <v>88</v>
      </c>
      <c r="AX10">
        <f>SQRT(AX9)</f>
        <v>1.1776819066992725</v>
      </c>
      <c r="BA10">
        <v>4</v>
      </c>
      <c r="BB10" s="1">
        <v>4</v>
      </c>
      <c r="BC10">
        <f t="shared" si="7"/>
        <v>0</v>
      </c>
      <c r="BD10">
        <f t="shared" si="2"/>
        <v>0</v>
      </c>
      <c r="BF10">
        <v>7</v>
      </c>
      <c r="BG10" s="2">
        <v>6</v>
      </c>
      <c r="BH10">
        <f t="shared" si="3"/>
        <v>-1</v>
      </c>
      <c r="BI10">
        <f t="shared" si="4"/>
        <v>1</v>
      </c>
      <c r="BL10">
        <v>8</v>
      </c>
      <c r="BM10" s="2">
        <v>6</v>
      </c>
      <c r="BN10">
        <f t="shared" si="5"/>
        <v>-2</v>
      </c>
      <c r="BO10">
        <f t="shared" si="6"/>
        <v>4</v>
      </c>
    </row>
    <row r="11" spans="1:67" x14ac:dyDescent="0.2">
      <c r="A11" s="3">
        <v>10</v>
      </c>
      <c r="B11" s="3">
        <v>17</v>
      </c>
      <c r="C11" s="10">
        <f t="shared" si="0"/>
        <v>0.10588235294117647</v>
      </c>
      <c r="I11">
        <v>10</v>
      </c>
      <c r="J11">
        <v>44</v>
      </c>
      <c r="K11" s="10">
        <f t="shared" si="1"/>
        <v>0.21176470588235294</v>
      </c>
      <c r="AO11" s="1"/>
      <c r="AW11" s="6" t="s">
        <v>85</v>
      </c>
      <c r="AX11">
        <v>4</v>
      </c>
      <c r="BA11">
        <v>4</v>
      </c>
      <c r="BB11" s="1">
        <v>5</v>
      </c>
      <c r="BC11">
        <f t="shared" si="7"/>
        <v>1</v>
      </c>
      <c r="BD11">
        <f t="shared" si="2"/>
        <v>1</v>
      </c>
      <c r="BF11">
        <v>7</v>
      </c>
      <c r="BG11" s="2">
        <v>7</v>
      </c>
      <c r="BH11">
        <f t="shared" si="3"/>
        <v>0</v>
      </c>
      <c r="BI11">
        <f t="shared" si="4"/>
        <v>0</v>
      </c>
      <c r="BL11">
        <v>8</v>
      </c>
      <c r="BM11" s="2">
        <v>7</v>
      </c>
      <c r="BN11">
        <f t="shared" si="5"/>
        <v>-1</v>
      </c>
      <c r="BO11">
        <f t="shared" si="6"/>
        <v>1</v>
      </c>
    </row>
    <row r="12" spans="1:67" x14ac:dyDescent="0.2">
      <c r="B12">
        <f>BI202/(B16-1)</f>
        <v>5.1758793969849251</v>
      </c>
      <c r="J12">
        <f>BO202/(J16-1)</f>
        <v>7.4271356783919602</v>
      </c>
      <c r="AO12" s="1"/>
      <c r="AS12" s="1"/>
      <c r="BA12">
        <v>4</v>
      </c>
      <c r="BB12" s="1">
        <v>4</v>
      </c>
      <c r="BC12">
        <f t="shared" si="7"/>
        <v>0</v>
      </c>
      <c r="BD12">
        <f t="shared" si="2"/>
        <v>0</v>
      </c>
      <c r="BF12">
        <v>7</v>
      </c>
      <c r="BG12" s="2">
        <v>8</v>
      </c>
      <c r="BH12">
        <f t="shared" si="3"/>
        <v>1</v>
      </c>
      <c r="BI12">
        <f t="shared" si="4"/>
        <v>1</v>
      </c>
      <c r="BL12">
        <v>8</v>
      </c>
      <c r="BM12" s="2">
        <v>8</v>
      </c>
      <c r="BN12">
        <f t="shared" si="5"/>
        <v>0</v>
      </c>
      <c r="BO12">
        <f t="shared" si="6"/>
        <v>0</v>
      </c>
    </row>
    <row r="13" spans="1:67" x14ac:dyDescent="0.2">
      <c r="A13" s="6" t="s">
        <v>88</v>
      </c>
      <c r="B13">
        <f>SQRT(B12)</f>
        <v>2.2750559107382231</v>
      </c>
      <c r="E13" s="11" t="s">
        <v>53</v>
      </c>
      <c r="F13">
        <v>200</v>
      </c>
      <c r="I13" s="6" t="s">
        <v>88</v>
      </c>
      <c r="J13">
        <f>SQRT(J12)</f>
        <v>2.7252771745993032</v>
      </c>
      <c r="M13" s="11" t="s">
        <v>53</v>
      </c>
      <c r="N13">
        <v>200</v>
      </c>
      <c r="Q13" s="11" t="s">
        <v>53</v>
      </c>
      <c r="R13">
        <v>200</v>
      </c>
      <c r="U13" s="11" t="s">
        <v>53</v>
      </c>
      <c r="V13">
        <v>200</v>
      </c>
      <c r="Y13" s="11" t="s">
        <v>53</v>
      </c>
      <c r="Z13">
        <v>200</v>
      </c>
      <c r="AC13" s="11" t="s">
        <v>53</v>
      </c>
      <c r="AD13">
        <v>200</v>
      </c>
      <c r="AG13" s="11" t="s">
        <v>53</v>
      </c>
      <c r="AH13">
        <v>200</v>
      </c>
      <c r="AK13" s="11" t="s">
        <v>53</v>
      </c>
      <c r="AL13">
        <v>200</v>
      </c>
      <c r="AO13" s="11" t="s">
        <v>53</v>
      </c>
      <c r="AP13">
        <v>200</v>
      </c>
      <c r="AS13" s="11" t="s">
        <v>53</v>
      </c>
      <c r="AT13">
        <v>200</v>
      </c>
      <c r="AW13" s="11" t="s">
        <v>53</v>
      </c>
      <c r="AX13">
        <v>200</v>
      </c>
      <c r="BA13">
        <v>4</v>
      </c>
      <c r="BB13" s="1">
        <v>3</v>
      </c>
      <c r="BC13">
        <f t="shared" si="7"/>
        <v>-1</v>
      </c>
      <c r="BD13">
        <f t="shared" si="2"/>
        <v>1</v>
      </c>
      <c r="BF13">
        <v>7</v>
      </c>
      <c r="BG13" s="2">
        <v>5</v>
      </c>
      <c r="BH13">
        <f t="shared" si="3"/>
        <v>-2</v>
      </c>
      <c r="BI13">
        <f t="shared" si="4"/>
        <v>4</v>
      </c>
      <c r="BL13">
        <v>8</v>
      </c>
      <c r="BM13" s="2">
        <v>5</v>
      </c>
      <c r="BN13">
        <f t="shared" si="5"/>
        <v>-3</v>
      </c>
      <c r="BO13">
        <f t="shared" si="6"/>
        <v>9</v>
      </c>
    </row>
    <row r="14" spans="1:67" x14ac:dyDescent="0.2">
      <c r="A14" s="6" t="s">
        <v>85</v>
      </c>
      <c r="B14">
        <v>7</v>
      </c>
      <c r="I14" s="6" t="s">
        <v>85</v>
      </c>
      <c r="J14">
        <v>8</v>
      </c>
      <c r="BA14">
        <v>4</v>
      </c>
      <c r="BB14" s="1">
        <v>5</v>
      </c>
      <c r="BC14">
        <f t="shared" si="7"/>
        <v>1</v>
      </c>
      <c r="BD14">
        <f t="shared" si="2"/>
        <v>1</v>
      </c>
      <c r="BF14">
        <v>7</v>
      </c>
      <c r="BG14" s="2">
        <v>8</v>
      </c>
      <c r="BH14">
        <f t="shared" si="3"/>
        <v>1</v>
      </c>
      <c r="BI14">
        <f t="shared" si="4"/>
        <v>1</v>
      </c>
      <c r="BL14">
        <v>8</v>
      </c>
      <c r="BM14" s="2">
        <v>8</v>
      </c>
      <c r="BN14">
        <f t="shared" si="5"/>
        <v>0</v>
      </c>
      <c r="BO14">
        <f t="shared" si="6"/>
        <v>0</v>
      </c>
    </row>
    <row r="15" spans="1:67" x14ac:dyDescent="0.2">
      <c r="E15" s="11" t="s">
        <v>54</v>
      </c>
      <c r="F15" t="s">
        <v>95</v>
      </c>
      <c r="M15" s="11" t="s">
        <v>54</v>
      </c>
      <c r="N15" t="s">
        <v>67</v>
      </c>
      <c r="Q15" s="11" t="s">
        <v>54</v>
      </c>
      <c r="R15" t="s">
        <v>70</v>
      </c>
      <c r="U15" s="11" t="s">
        <v>54</v>
      </c>
      <c r="V15" t="s">
        <v>72</v>
      </c>
      <c r="Y15" s="11" t="s">
        <v>54</v>
      </c>
      <c r="Z15" t="s">
        <v>74</v>
      </c>
      <c r="AC15" s="11" t="s">
        <v>54</v>
      </c>
      <c r="AD15" t="s">
        <v>76</v>
      </c>
      <c r="AG15" s="11" t="s">
        <v>54</v>
      </c>
      <c r="AH15" t="s">
        <v>74</v>
      </c>
      <c r="AK15" s="11" t="s">
        <v>54</v>
      </c>
      <c r="AL15" t="s">
        <v>79</v>
      </c>
      <c r="AO15" s="11" t="s">
        <v>54</v>
      </c>
      <c r="AP15" t="s">
        <v>81</v>
      </c>
      <c r="AS15" s="11" t="s">
        <v>54</v>
      </c>
      <c r="AT15" t="s">
        <v>83</v>
      </c>
      <c r="AW15" s="11" t="s">
        <v>54</v>
      </c>
      <c r="AX15" s="9" t="s">
        <v>86</v>
      </c>
      <c r="BA15">
        <v>4</v>
      </c>
      <c r="BB15" s="1">
        <v>5</v>
      </c>
      <c r="BC15">
        <f t="shared" si="7"/>
        <v>1</v>
      </c>
      <c r="BD15">
        <f t="shared" si="2"/>
        <v>1</v>
      </c>
      <c r="BF15">
        <v>7</v>
      </c>
      <c r="BG15" s="2">
        <v>8</v>
      </c>
      <c r="BH15">
        <f t="shared" si="3"/>
        <v>1</v>
      </c>
      <c r="BI15">
        <f t="shared" si="4"/>
        <v>1</v>
      </c>
      <c r="BL15">
        <v>8</v>
      </c>
      <c r="BM15" s="2">
        <v>8</v>
      </c>
      <c r="BN15">
        <f t="shared" si="5"/>
        <v>0</v>
      </c>
      <c r="BO15">
        <f t="shared" si="6"/>
        <v>0</v>
      </c>
    </row>
    <row r="16" spans="1:67" x14ac:dyDescent="0.2">
      <c r="A16" s="11" t="s">
        <v>53</v>
      </c>
      <c r="B16">
        <v>200</v>
      </c>
      <c r="E16" s="11" t="s">
        <v>55</v>
      </c>
      <c r="F16" t="s">
        <v>96</v>
      </c>
      <c r="I16" s="11" t="s">
        <v>53</v>
      </c>
      <c r="J16">
        <v>200</v>
      </c>
      <c r="M16" s="11" t="s">
        <v>55</v>
      </c>
      <c r="N16" t="s">
        <v>66</v>
      </c>
      <c r="Q16" s="11" t="s">
        <v>55</v>
      </c>
      <c r="R16" t="s">
        <v>71</v>
      </c>
      <c r="U16" s="11" t="s">
        <v>55</v>
      </c>
      <c r="V16" t="s">
        <v>73</v>
      </c>
      <c r="Y16" s="11" t="s">
        <v>55</v>
      </c>
      <c r="Z16" t="s">
        <v>75</v>
      </c>
      <c r="AC16" s="11" t="s">
        <v>55</v>
      </c>
      <c r="AD16" t="s">
        <v>77</v>
      </c>
      <c r="AG16" s="11" t="s">
        <v>55</v>
      </c>
      <c r="AH16" t="s">
        <v>75</v>
      </c>
      <c r="AK16" s="11" t="s">
        <v>55</v>
      </c>
      <c r="AL16" t="s">
        <v>80</v>
      </c>
      <c r="AO16" s="11" t="s">
        <v>55</v>
      </c>
      <c r="AP16" t="s">
        <v>82</v>
      </c>
      <c r="AS16" s="11" t="s">
        <v>55</v>
      </c>
      <c r="AT16" t="s">
        <v>84</v>
      </c>
      <c r="AW16" s="11" t="s">
        <v>55</v>
      </c>
      <c r="AX16" s="9" t="s">
        <v>87</v>
      </c>
      <c r="BA16">
        <v>4</v>
      </c>
      <c r="BB16" s="1">
        <v>4</v>
      </c>
      <c r="BC16">
        <f t="shared" si="7"/>
        <v>0</v>
      </c>
      <c r="BD16">
        <f t="shared" si="2"/>
        <v>0</v>
      </c>
      <c r="BF16">
        <v>7</v>
      </c>
      <c r="BG16" s="2">
        <v>9</v>
      </c>
      <c r="BH16">
        <f t="shared" si="3"/>
        <v>2</v>
      </c>
      <c r="BI16">
        <f t="shared" si="4"/>
        <v>4</v>
      </c>
      <c r="BL16">
        <v>8</v>
      </c>
      <c r="BM16" s="2">
        <v>9</v>
      </c>
      <c r="BN16">
        <f t="shared" si="5"/>
        <v>1</v>
      </c>
      <c r="BO16">
        <f t="shared" si="6"/>
        <v>1</v>
      </c>
    </row>
    <row r="17" spans="1:67" x14ac:dyDescent="0.2">
      <c r="BA17">
        <v>4</v>
      </c>
      <c r="BB17" s="1">
        <v>3</v>
      </c>
      <c r="BC17">
        <f t="shared" si="7"/>
        <v>-1</v>
      </c>
      <c r="BD17">
        <f t="shared" si="2"/>
        <v>1</v>
      </c>
      <c r="BF17">
        <v>7</v>
      </c>
      <c r="BG17" s="2">
        <v>8</v>
      </c>
      <c r="BH17">
        <f t="shared" si="3"/>
        <v>1</v>
      </c>
      <c r="BI17">
        <f t="shared" si="4"/>
        <v>1</v>
      </c>
      <c r="BL17">
        <v>8</v>
      </c>
      <c r="BM17" s="2">
        <v>8</v>
      </c>
      <c r="BN17">
        <f t="shared" si="5"/>
        <v>0</v>
      </c>
      <c r="BO17">
        <f t="shared" si="6"/>
        <v>0</v>
      </c>
    </row>
    <row r="18" spans="1:67" x14ac:dyDescent="0.2">
      <c r="A18" s="11" t="s">
        <v>54</v>
      </c>
      <c r="B18" s="9" t="s">
        <v>93</v>
      </c>
      <c r="E18" s="11" t="s">
        <v>60</v>
      </c>
      <c r="F18">
        <f>F3/F13</f>
        <v>0.44</v>
      </c>
      <c r="I18" s="11" t="s">
        <v>54</v>
      </c>
      <c r="J18" s="9" t="s">
        <v>93</v>
      </c>
      <c r="M18" s="11" t="s">
        <v>60</v>
      </c>
      <c r="N18">
        <f>N2/N13</f>
        <v>0.47499999999999998</v>
      </c>
      <c r="Q18" s="11" t="s">
        <v>60</v>
      </c>
      <c r="R18">
        <f xml:space="preserve"> (R3+R2)/R13</f>
        <v>0.72</v>
      </c>
      <c r="U18" s="11" t="s">
        <v>60</v>
      </c>
      <c r="V18">
        <f>V3/V13</f>
        <v>0.155</v>
      </c>
      <c r="Y18" s="11" t="s">
        <v>60</v>
      </c>
      <c r="Z18">
        <f>Z3/Z13</f>
        <v>0.36499999999999999</v>
      </c>
      <c r="AC18" s="11" t="s">
        <v>60</v>
      </c>
      <c r="AD18">
        <f>(AD3+AD2)/AD13</f>
        <v>0.52</v>
      </c>
      <c r="AG18" s="11" t="s">
        <v>60</v>
      </c>
      <c r="AH18">
        <f xml:space="preserve"> AH3/AH13</f>
        <v>0.40500000000000003</v>
      </c>
      <c r="AK18" s="11" t="s">
        <v>60</v>
      </c>
      <c r="AL18">
        <f>AL5/AL13</f>
        <v>0.44500000000000001</v>
      </c>
      <c r="AO18" s="11" t="s">
        <v>60</v>
      </c>
      <c r="AP18">
        <f xml:space="preserve"> AP2/AP13</f>
        <v>0.84499999999999997</v>
      </c>
      <c r="AS18" s="11" t="s">
        <v>60</v>
      </c>
      <c r="AT18">
        <f>AT2/AT13</f>
        <v>0.68</v>
      </c>
      <c r="AW18" s="11" t="s">
        <v>89</v>
      </c>
      <c r="AX18">
        <f>AX11</f>
        <v>4</v>
      </c>
      <c r="BA18">
        <v>4</v>
      </c>
      <c r="BB18" s="1">
        <v>4</v>
      </c>
      <c r="BC18">
        <f t="shared" si="7"/>
        <v>0</v>
      </c>
      <c r="BD18">
        <f t="shared" si="2"/>
        <v>0</v>
      </c>
      <c r="BF18">
        <v>7</v>
      </c>
      <c r="BG18" s="2">
        <v>5</v>
      </c>
      <c r="BH18">
        <f t="shared" si="3"/>
        <v>-2</v>
      </c>
      <c r="BI18">
        <f t="shared" si="4"/>
        <v>4</v>
      </c>
      <c r="BL18">
        <v>8</v>
      </c>
      <c r="BM18" s="2">
        <v>5</v>
      </c>
      <c r="BN18">
        <f t="shared" si="5"/>
        <v>-3</v>
      </c>
      <c r="BO18">
        <f t="shared" si="6"/>
        <v>9</v>
      </c>
    </row>
    <row r="19" spans="1:67" x14ac:dyDescent="0.2">
      <c r="A19" s="11" t="s">
        <v>55</v>
      </c>
      <c r="B19" s="9" t="s">
        <v>94</v>
      </c>
      <c r="E19" s="11" t="s">
        <v>61</v>
      </c>
      <c r="F19">
        <f>1-F18</f>
        <v>0.56000000000000005</v>
      </c>
      <c r="I19" s="11" t="s">
        <v>55</v>
      </c>
      <c r="J19" s="9" t="s">
        <v>94</v>
      </c>
      <c r="M19" s="11" t="s">
        <v>61</v>
      </c>
      <c r="N19">
        <f>1-N18</f>
        <v>0.52500000000000002</v>
      </c>
      <c r="Q19" s="11" t="s">
        <v>61</v>
      </c>
      <c r="R19">
        <f>1-R18</f>
        <v>0.28000000000000003</v>
      </c>
      <c r="U19" s="11" t="s">
        <v>61</v>
      </c>
      <c r="V19">
        <f>1-V18</f>
        <v>0.84499999999999997</v>
      </c>
      <c r="Y19" s="11" t="s">
        <v>61</v>
      </c>
      <c r="Z19">
        <f>1-Z18</f>
        <v>0.63500000000000001</v>
      </c>
      <c r="AC19" s="11" t="s">
        <v>61</v>
      </c>
      <c r="AD19">
        <f>1-AD18</f>
        <v>0.48</v>
      </c>
      <c r="AG19" s="11" t="s">
        <v>61</v>
      </c>
      <c r="AH19">
        <f>1-AH18</f>
        <v>0.59499999999999997</v>
      </c>
      <c r="AK19" s="11" t="s">
        <v>61</v>
      </c>
      <c r="AL19">
        <f>1-AL18</f>
        <v>0.55499999999999994</v>
      </c>
      <c r="AO19" s="11" t="s">
        <v>61</v>
      </c>
      <c r="AP19">
        <f>1-AP18</f>
        <v>0.15500000000000003</v>
      </c>
      <c r="AS19" s="11" t="s">
        <v>61</v>
      </c>
      <c r="AT19">
        <f>1-AT18</f>
        <v>0.31999999999999995</v>
      </c>
      <c r="AW19" s="11"/>
      <c r="BA19">
        <v>4</v>
      </c>
      <c r="BB19" s="1">
        <v>3</v>
      </c>
      <c r="BC19">
        <f t="shared" si="7"/>
        <v>-1</v>
      </c>
      <c r="BD19">
        <f t="shared" si="2"/>
        <v>1</v>
      </c>
      <c r="BF19">
        <v>7</v>
      </c>
      <c r="BG19" s="2">
        <v>5</v>
      </c>
      <c r="BH19">
        <f t="shared" si="3"/>
        <v>-2</v>
      </c>
      <c r="BI19">
        <f t="shared" si="4"/>
        <v>4</v>
      </c>
      <c r="BL19">
        <v>8</v>
      </c>
      <c r="BM19" s="2">
        <v>5</v>
      </c>
      <c r="BN19">
        <f t="shared" si="5"/>
        <v>-3</v>
      </c>
      <c r="BO19">
        <f t="shared" si="6"/>
        <v>9</v>
      </c>
    </row>
    <row r="20" spans="1:67" x14ac:dyDescent="0.2">
      <c r="E20" s="11" t="s">
        <v>58</v>
      </c>
      <c r="F20">
        <f>SQRT((F18*F19)/F13)</f>
        <v>3.5099857549568493E-2</v>
      </c>
      <c r="M20" s="11" t="s">
        <v>58</v>
      </c>
      <c r="N20">
        <f>SQRT((N18*N19)/N13)</f>
        <v>3.5311117229563836E-2</v>
      </c>
      <c r="Q20" s="11" t="s">
        <v>58</v>
      </c>
      <c r="R20">
        <f>SQRT((R18*R19)/R13)</f>
        <v>3.1749015732775089E-2</v>
      </c>
      <c r="U20" s="11" t="s">
        <v>58</v>
      </c>
      <c r="V20">
        <f>SQRT((V18*V19)/V13)</f>
        <v>2.5590525590538388E-2</v>
      </c>
      <c r="Y20" s="11" t="s">
        <v>58</v>
      </c>
      <c r="Z20">
        <f>SQRT((Z18*Z19)/Z13)</f>
        <v>3.4042253156922497E-2</v>
      </c>
      <c r="AC20" s="11" t="s">
        <v>58</v>
      </c>
      <c r="AD20">
        <f>SQRT((AD18*AD19)/AD13)</f>
        <v>3.5327043465311389E-2</v>
      </c>
      <c r="AG20" s="11" t="s">
        <v>58</v>
      </c>
      <c r="AH20">
        <f>SQRT((AH18*AH19)/AH13)</f>
        <v>3.4711309396218401E-2</v>
      </c>
      <c r="AK20" s="11" t="s">
        <v>58</v>
      </c>
      <c r="AL20">
        <f>SQRT((AL18*AL19)/AL13)</f>
        <v>3.5140788266628281E-2</v>
      </c>
      <c r="AO20" s="11" t="s">
        <v>58</v>
      </c>
      <c r="AP20">
        <f>SQRT((AP18*AP19)/AP13)</f>
        <v>2.5590525590538388E-2</v>
      </c>
      <c r="AS20" s="11" t="s">
        <v>58</v>
      </c>
      <c r="AT20">
        <f>SQRT((AT18*AT19)/AT13)</f>
        <v>3.2984845004941282E-2</v>
      </c>
      <c r="AW20" s="11"/>
      <c r="BA20">
        <v>4</v>
      </c>
      <c r="BB20" s="1">
        <v>4</v>
      </c>
      <c r="BC20">
        <f t="shared" si="7"/>
        <v>0</v>
      </c>
      <c r="BD20">
        <f t="shared" si="2"/>
        <v>0</v>
      </c>
      <c r="BF20">
        <v>7</v>
      </c>
      <c r="BG20" s="2">
        <v>6</v>
      </c>
      <c r="BH20">
        <f t="shared" si="3"/>
        <v>-1</v>
      </c>
      <c r="BI20">
        <f t="shared" si="4"/>
        <v>1</v>
      </c>
      <c r="BL20">
        <v>8</v>
      </c>
      <c r="BM20" s="2">
        <v>6</v>
      </c>
      <c r="BN20">
        <f t="shared" si="5"/>
        <v>-2</v>
      </c>
      <c r="BO20">
        <f t="shared" si="6"/>
        <v>4</v>
      </c>
    </row>
    <row r="21" spans="1:67" x14ac:dyDescent="0.2">
      <c r="A21" s="11" t="s">
        <v>89</v>
      </c>
      <c r="B21">
        <f>B14</f>
        <v>7</v>
      </c>
      <c r="E21" s="11" t="s">
        <v>59</v>
      </c>
      <c r="F21">
        <f>F28*F20</f>
        <v>6.879572079715425E-2</v>
      </c>
      <c r="I21" s="11" t="s">
        <v>89</v>
      </c>
      <c r="J21">
        <f>J14</f>
        <v>8</v>
      </c>
      <c r="M21" s="11" t="s">
        <v>59</v>
      </c>
      <c r="N21">
        <f>N28*N20</f>
        <v>6.9209789769945115E-2</v>
      </c>
      <c r="Q21" s="11" t="s">
        <v>59</v>
      </c>
      <c r="R21">
        <f>R28*R20</f>
        <v>6.2228070836239172E-2</v>
      </c>
      <c r="U21" s="11" t="s">
        <v>59</v>
      </c>
      <c r="V21">
        <f>V28*V20</f>
        <v>5.0157430157455239E-2</v>
      </c>
      <c r="Y21" s="11" t="s">
        <v>59</v>
      </c>
      <c r="Z21">
        <f>Z28*Z20</f>
        <v>6.672281618756809E-2</v>
      </c>
      <c r="AC21" s="11" t="s">
        <v>59</v>
      </c>
      <c r="AD21">
        <f>AD28*AD20</f>
        <v>6.9241005192010319E-2</v>
      </c>
      <c r="AG21" s="11" t="s">
        <v>59</v>
      </c>
      <c r="AH21">
        <f>AH28*AH20</f>
        <v>6.8034166416588063E-2</v>
      </c>
      <c r="AK21" s="11" t="s">
        <v>59</v>
      </c>
      <c r="AL21">
        <f>AL28*AL20</f>
        <v>6.8875945002591435E-2</v>
      </c>
      <c r="AO21" s="11" t="s">
        <v>59</v>
      </c>
      <c r="AP21">
        <f>AP28*AP20</f>
        <v>5.0157430157455239E-2</v>
      </c>
      <c r="AS21" s="11" t="s">
        <v>59</v>
      </c>
      <c r="AT21">
        <f>AT28*AT20</f>
        <v>6.4650296209684918E-2</v>
      </c>
      <c r="AW21" s="11" t="s">
        <v>59</v>
      </c>
      <c r="AX21">
        <f>AX28*AX10</f>
        <v>2.3082565371305743</v>
      </c>
      <c r="BA21">
        <v>4</v>
      </c>
      <c r="BB21" s="1">
        <v>4</v>
      </c>
      <c r="BC21">
        <f t="shared" si="7"/>
        <v>0</v>
      </c>
      <c r="BD21">
        <f t="shared" si="2"/>
        <v>0</v>
      </c>
      <c r="BF21">
        <v>7</v>
      </c>
      <c r="BG21" s="2">
        <v>7</v>
      </c>
      <c r="BH21">
        <f t="shared" si="3"/>
        <v>0</v>
      </c>
      <c r="BI21">
        <f t="shared" si="4"/>
        <v>0</v>
      </c>
      <c r="BL21">
        <v>8</v>
      </c>
      <c r="BM21" s="2">
        <v>7</v>
      </c>
      <c r="BN21">
        <f t="shared" si="5"/>
        <v>-1</v>
      </c>
      <c r="BO21">
        <f t="shared" si="6"/>
        <v>1</v>
      </c>
    </row>
    <row r="22" spans="1:67" x14ac:dyDescent="0.2">
      <c r="A22" s="11"/>
      <c r="E22" s="11" t="s">
        <v>62</v>
      </c>
      <c r="F22">
        <f>F18+F21</f>
        <v>0.50879572079715429</v>
      </c>
      <c r="G22">
        <f>F18-F21</f>
        <v>0.37120427920284577</v>
      </c>
      <c r="I22" s="11"/>
      <c r="M22" s="11" t="s">
        <v>62</v>
      </c>
      <c r="N22">
        <f>N18+N21</f>
        <v>0.54420978976994505</v>
      </c>
      <c r="O22">
        <f>N18-N21</f>
        <v>0.40579021023005485</v>
      </c>
      <c r="Q22" s="11" t="s">
        <v>62</v>
      </c>
      <c r="R22">
        <f>R18+R21</f>
        <v>0.78222807083623913</v>
      </c>
      <c r="S22">
        <f>R18-R21</f>
        <v>0.65777192916376082</v>
      </c>
      <c r="U22" s="11" t="s">
        <v>62</v>
      </c>
      <c r="V22">
        <f>V18+V21</f>
        <v>0.20515743015745525</v>
      </c>
      <c r="W22">
        <f>V18-V21</f>
        <v>0.10484256984254475</v>
      </c>
      <c r="Y22" s="11" t="s">
        <v>62</v>
      </c>
      <c r="Z22">
        <f>Z18+Z21</f>
        <v>0.43172281618756808</v>
      </c>
      <c r="AA22">
        <f>Z18-Z21</f>
        <v>0.2982771838124319</v>
      </c>
      <c r="AC22" s="11" t="s">
        <v>62</v>
      </c>
      <c r="AD22">
        <f>AD18+AD21</f>
        <v>0.58924100519201028</v>
      </c>
      <c r="AE22">
        <f>AD18-AD21</f>
        <v>0.4507589948079897</v>
      </c>
      <c r="AG22" s="11" t="s">
        <v>62</v>
      </c>
      <c r="AH22">
        <f>AH18+AH21</f>
        <v>0.47303416641658808</v>
      </c>
      <c r="AI22">
        <f>AH18-AH21</f>
        <v>0.33696583358341198</v>
      </c>
      <c r="AK22" s="11" t="s">
        <v>62</v>
      </c>
      <c r="AL22">
        <f>AL18+AL21</f>
        <v>0.51387594500259148</v>
      </c>
      <c r="AM22">
        <f>AL18-AL21</f>
        <v>0.37612405499740859</v>
      </c>
      <c r="AO22" s="11" t="s">
        <v>62</v>
      </c>
      <c r="AP22">
        <f>AP18+AP21</f>
        <v>0.89515743015745519</v>
      </c>
      <c r="AQ22">
        <f>AP18-AP21</f>
        <v>0.79484256984254475</v>
      </c>
      <c r="AS22" s="11" t="s">
        <v>62</v>
      </c>
      <c r="AT22">
        <f>AT18+AT21</f>
        <v>0.74465029620968493</v>
      </c>
      <c r="AU22">
        <f>AT18-AT21</f>
        <v>0.61534970379031517</v>
      </c>
      <c r="AW22" s="11" t="s">
        <v>90</v>
      </c>
      <c r="AX22">
        <f>AX18+AX21</f>
        <v>6.3082565371305748</v>
      </c>
      <c r="AY22">
        <f>AX18-AX21</f>
        <v>1.6917434628694257</v>
      </c>
      <c r="BA22">
        <v>4</v>
      </c>
      <c r="BB22" s="1">
        <v>4</v>
      </c>
      <c r="BC22">
        <f t="shared" si="7"/>
        <v>0</v>
      </c>
      <c r="BD22">
        <f t="shared" si="2"/>
        <v>0</v>
      </c>
      <c r="BF22">
        <v>7</v>
      </c>
      <c r="BG22" s="2">
        <v>2</v>
      </c>
      <c r="BH22">
        <f t="shared" si="3"/>
        <v>-5</v>
      </c>
      <c r="BI22">
        <f t="shared" si="4"/>
        <v>25</v>
      </c>
      <c r="BL22">
        <v>8</v>
      </c>
      <c r="BM22" s="2">
        <v>2</v>
      </c>
      <c r="BN22">
        <f t="shared" si="5"/>
        <v>-6</v>
      </c>
      <c r="BO22">
        <f t="shared" si="6"/>
        <v>36</v>
      </c>
    </row>
    <row r="23" spans="1:67" x14ac:dyDescent="0.2">
      <c r="A23" s="11"/>
      <c r="E23" s="11"/>
      <c r="I23" s="11"/>
      <c r="M23" s="11"/>
      <c r="Q23" s="11"/>
      <c r="U23" s="11"/>
      <c r="Y23" s="11"/>
      <c r="AC23" s="11"/>
      <c r="AG23" s="11"/>
      <c r="AK23" s="11"/>
      <c r="AO23" s="11"/>
      <c r="AS23" s="11"/>
      <c r="AW23" s="11"/>
      <c r="BA23">
        <v>4</v>
      </c>
      <c r="BB23" s="1">
        <v>3</v>
      </c>
      <c r="BC23">
        <f t="shared" si="7"/>
        <v>-1</v>
      </c>
      <c r="BD23">
        <f t="shared" si="2"/>
        <v>1</v>
      </c>
      <c r="BF23">
        <v>7</v>
      </c>
      <c r="BG23" s="2">
        <v>8</v>
      </c>
      <c r="BH23">
        <f t="shared" si="3"/>
        <v>1</v>
      </c>
      <c r="BI23">
        <f t="shared" si="4"/>
        <v>1</v>
      </c>
      <c r="BL23">
        <v>8</v>
      </c>
      <c r="BM23" s="2">
        <v>8</v>
      </c>
      <c r="BN23">
        <f t="shared" si="5"/>
        <v>0</v>
      </c>
      <c r="BO23">
        <f t="shared" si="6"/>
        <v>0</v>
      </c>
    </row>
    <row r="24" spans="1:67" x14ac:dyDescent="0.2">
      <c r="A24" s="11" t="s">
        <v>59</v>
      </c>
      <c r="B24">
        <f>B31*B13</f>
        <v>4.4591095850469173</v>
      </c>
      <c r="E24" s="11" t="s">
        <v>64</v>
      </c>
      <c r="F24">
        <v>0.6</v>
      </c>
      <c r="I24" s="11" t="s">
        <v>59</v>
      </c>
      <c r="J24">
        <f>J31*J13</f>
        <v>5.3415432622146337</v>
      </c>
      <c r="M24" s="11" t="s">
        <v>64</v>
      </c>
      <c r="N24">
        <v>0.5</v>
      </c>
      <c r="Q24" s="11" t="s">
        <v>64</v>
      </c>
      <c r="R24">
        <v>0.7</v>
      </c>
      <c r="U24" s="11" t="s">
        <v>64</v>
      </c>
      <c r="V24">
        <v>0.3</v>
      </c>
      <c r="Y24" s="11" t="s">
        <v>64</v>
      </c>
      <c r="Z24">
        <v>0.5</v>
      </c>
      <c r="AC24" s="11" t="s">
        <v>64</v>
      </c>
      <c r="AD24">
        <v>0.5</v>
      </c>
      <c r="AG24" s="11" t="s">
        <v>64</v>
      </c>
      <c r="AH24">
        <v>0.5</v>
      </c>
      <c r="AK24" s="11" t="s">
        <v>64</v>
      </c>
      <c r="AL24">
        <v>0.6</v>
      </c>
      <c r="AO24" s="11" t="s">
        <v>64</v>
      </c>
      <c r="AP24">
        <v>0.7</v>
      </c>
      <c r="AS24" s="11" t="s">
        <v>64</v>
      </c>
      <c r="AT24">
        <v>0.65</v>
      </c>
      <c r="AW24" s="11" t="s">
        <v>91</v>
      </c>
      <c r="AX24">
        <v>3</v>
      </c>
      <c r="BA24">
        <v>4</v>
      </c>
      <c r="BB24" s="1">
        <v>3</v>
      </c>
      <c r="BC24">
        <f t="shared" si="7"/>
        <v>-1</v>
      </c>
      <c r="BD24">
        <f t="shared" si="2"/>
        <v>1</v>
      </c>
      <c r="BF24">
        <v>7</v>
      </c>
      <c r="BG24" s="2">
        <v>7</v>
      </c>
      <c r="BH24">
        <f t="shared" si="3"/>
        <v>0</v>
      </c>
      <c r="BI24">
        <f t="shared" si="4"/>
        <v>0</v>
      </c>
      <c r="BL24">
        <v>8</v>
      </c>
      <c r="BM24" s="2">
        <v>7</v>
      </c>
      <c r="BN24">
        <f t="shared" si="5"/>
        <v>-1</v>
      </c>
      <c r="BO24">
        <f t="shared" si="6"/>
        <v>1</v>
      </c>
    </row>
    <row r="25" spans="1:67" x14ac:dyDescent="0.2">
      <c r="A25" s="11" t="s">
        <v>90</v>
      </c>
      <c r="B25">
        <f>B21+B24</f>
        <v>11.459109585046917</v>
      </c>
      <c r="C25">
        <f>B21-B24</f>
        <v>2.5408904149530827</v>
      </c>
      <c r="E25" s="11" t="s">
        <v>65</v>
      </c>
      <c r="F25">
        <f>1-F24</f>
        <v>0.4</v>
      </c>
      <c r="I25" s="11" t="s">
        <v>90</v>
      </c>
      <c r="J25">
        <f>J21+J24</f>
        <v>13.341543262214634</v>
      </c>
      <c r="K25">
        <f>J21-J24</f>
        <v>2.6584567377853663</v>
      </c>
      <c r="M25" s="11" t="s">
        <v>65</v>
      </c>
      <c r="N25">
        <f>1-N24</f>
        <v>0.5</v>
      </c>
      <c r="Q25" s="11" t="s">
        <v>65</v>
      </c>
      <c r="R25">
        <f>1-R24</f>
        <v>0.30000000000000004</v>
      </c>
      <c r="U25" s="11" t="s">
        <v>65</v>
      </c>
      <c r="V25">
        <f>1-V24</f>
        <v>0.7</v>
      </c>
      <c r="Y25" s="11" t="s">
        <v>65</v>
      </c>
      <c r="Z25">
        <f>1-Z24</f>
        <v>0.5</v>
      </c>
      <c r="AC25" s="11" t="s">
        <v>65</v>
      </c>
      <c r="AD25">
        <f>1-AD24</f>
        <v>0.5</v>
      </c>
      <c r="AG25" s="11" t="s">
        <v>65</v>
      </c>
      <c r="AH25">
        <f>1-AH24</f>
        <v>0.5</v>
      </c>
      <c r="AK25" s="11" t="s">
        <v>65</v>
      </c>
      <c r="AL25">
        <f>1-AL24</f>
        <v>0.4</v>
      </c>
      <c r="AO25" s="11" t="s">
        <v>65</v>
      </c>
      <c r="AP25">
        <f>1-AP24</f>
        <v>0.30000000000000004</v>
      </c>
      <c r="AS25" s="11" t="s">
        <v>65</v>
      </c>
      <c r="AT25">
        <f>1-AT24</f>
        <v>0.35</v>
      </c>
      <c r="AW25" s="11"/>
      <c r="BA25">
        <v>4</v>
      </c>
      <c r="BB25" s="1">
        <v>3</v>
      </c>
      <c r="BC25">
        <f t="shared" si="7"/>
        <v>-1</v>
      </c>
      <c r="BD25">
        <f t="shared" si="2"/>
        <v>1</v>
      </c>
      <c r="BF25">
        <v>7</v>
      </c>
      <c r="BG25" s="2">
        <v>5</v>
      </c>
      <c r="BH25">
        <f t="shared" si="3"/>
        <v>-2</v>
      </c>
      <c r="BI25">
        <f t="shared" si="4"/>
        <v>4</v>
      </c>
      <c r="BL25">
        <v>8</v>
      </c>
      <c r="BM25" s="2">
        <v>5</v>
      </c>
      <c r="BN25">
        <f t="shared" si="5"/>
        <v>-3</v>
      </c>
      <c r="BO25">
        <f t="shared" si="6"/>
        <v>9</v>
      </c>
    </row>
    <row r="26" spans="1:67" x14ac:dyDescent="0.2">
      <c r="A26" s="11"/>
      <c r="E26" s="11" t="s">
        <v>68</v>
      </c>
      <c r="F26">
        <f>SQRT((F24*F25)/F13)</f>
        <v>3.4641016151377546E-2</v>
      </c>
      <c r="I26" s="11"/>
      <c r="M26" s="11" t="s">
        <v>68</v>
      </c>
      <c r="N26">
        <f>SQRT((N24*N25)/N13)</f>
        <v>3.5355339059327376E-2</v>
      </c>
      <c r="Q26" s="11" t="s">
        <v>68</v>
      </c>
      <c r="R26">
        <f>SQRT((R24*R25)/R13)</f>
        <v>3.2403703492039304E-2</v>
      </c>
      <c r="U26" s="11" t="s">
        <v>68</v>
      </c>
      <c r="V26">
        <f>SQRT((V24*V25)/V13)</f>
        <v>3.2403703492039297E-2</v>
      </c>
      <c r="Y26" s="11" t="s">
        <v>68</v>
      </c>
      <c r="Z26">
        <f>SQRT((Z24*Z25)/Z13)</f>
        <v>3.5355339059327376E-2</v>
      </c>
      <c r="AC26" s="11" t="s">
        <v>68</v>
      </c>
      <c r="AD26">
        <f>SQRT((AD24*AD25)/AD13)</f>
        <v>3.5355339059327376E-2</v>
      </c>
      <c r="AG26" s="11" t="s">
        <v>68</v>
      </c>
      <c r="AH26">
        <f>SQRT((AH24*AH25)/AH13)</f>
        <v>3.5355339059327376E-2</v>
      </c>
      <c r="AK26" s="11" t="s">
        <v>68</v>
      </c>
      <c r="AL26">
        <f>SQRT((AL24*AL25)/AL13)</f>
        <v>3.4641016151377546E-2</v>
      </c>
      <c r="AO26" s="11" t="s">
        <v>68</v>
      </c>
      <c r="AP26">
        <f>SQRT((AP24*AP25)/AP13)</f>
        <v>3.2403703492039304E-2</v>
      </c>
      <c r="AS26" s="11" t="s">
        <v>68</v>
      </c>
      <c r="AT26">
        <f>SQRT((AT24*AT25)/AT13)</f>
        <v>3.3726843908080104E-2</v>
      </c>
      <c r="AW26" s="11" t="s">
        <v>92</v>
      </c>
      <c r="AX26">
        <f>AX10/SQRT(AX13)</f>
        <v>8.3274686230775857E-2</v>
      </c>
      <c r="BA26">
        <v>4</v>
      </c>
      <c r="BB26" s="1">
        <v>4</v>
      </c>
      <c r="BC26">
        <f t="shared" si="7"/>
        <v>0</v>
      </c>
      <c r="BD26">
        <f t="shared" si="2"/>
        <v>0</v>
      </c>
      <c r="BF26">
        <v>7</v>
      </c>
      <c r="BG26" s="2">
        <v>6</v>
      </c>
      <c r="BH26">
        <f t="shared" si="3"/>
        <v>-1</v>
      </c>
      <c r="BI26">
        <f t="shared" si="4"/>
        <v>1</v>
      </c>
      <c r="BL26">
        <v>8</v>
      </c>
      <c r="BM26" s="2">
        <v>6</v>
      </c>
      <c r="BN26">
        <f t="shared" si="5"/>
        <v>-2</v>
      </c>
      <c r="BO26">
        <f t="shared" si="6"/>
        <v>4</v>
      </c>
    </row>
    <row r="27" spans="1:67" x14ac:dyDescent="0.2">
      <c r="A27" s="11" t="s">
        <v>91</v>
      </c>
      <c r="B27">
        <v>8</v>
      </c>
      <c r="E27" s="11" t="s">
        <v>56</v>
      </c>
      <c r="F27">
        <f>(F18-F24)/F26</f>
        <v>-4.618802153517005</v>
      </c>
      <c r="I27" s="11" t="s">
        <v>91</v>
      </c>
      <c r="J27">
        <v>8</v>
      </c>
      <c r="M27" s="11" t="s">
        <v>56</v>
      </c>
      <c r="N27">
        <f>(N18-N24)/N26</f>
        <v>-0.70710678118654813</v>
      </c>
      <c r="Q27" s="11" t="s">
        <v>56</v>
      </c>
      <c r="R27">
        <f>(R18-R24)/R26</f>
        <v>0.61721339984836809</v>
      </c>
      <c r="U27" s="11" t="s">
        <v>56</v>
      </c>
      <c r="V27">
        <f>(V18-V24)/V26</f>
        <v>-4.4747971489006657</v>
      </c>
      <c r="Y27" s="11" t="s">
        <v>56</v>
      </c>
      <c r="Z27">
        <f>(Z18-Z24)/Z26</f>
        <v>-3.8183766184073571</v>
      </c>
      <c r="AC27" s="11" t="s">
        <v>56</v>
      </c>
      <c r="AD27">
        <f>(AD18-AD24)/AD26</f>
        <v>0.56568542494923857</v>
      </c>
      <c r="AG27" s="11" t="s">
        <v>56</v>
      </c>
      <c r="AH27">
        <f>(AH18-AH24)/AH26</f>
        <v>-2.6870057685088797</v>
      </c>
      <c r="AK27" s="11" t="s">
        <v>56</v>
      </c>
      <c r="AL27">
        <f>(AL18-AL24)/AL26</f>
        <v>-4.4744645862195984</v>
      </c>
      <c r="AO27" s="11" t="s">
        <v>56</v>
      </c>
      <c r="AP27">
        <f>(AP18-AP24)/AP26</f>
        <v>4.4747971489006657</v>
      </c>
      <c r="AS27" s="11" t="s">
        <v>56</v>
      </c>
      <c r="AT27">
        <f>(AT18-AT24)/AT26</f>
        <v>0.88949917999332218</v>
      </c>
      <c r="AW27" s="11" t="s">
        <v>56</v>
      </c>
      <c r="AX27">
        <f>(AX18-AX24)/AX26</f>
        <v>12.008451130379997</v>
      </c>
      <c r="BA27">
        <v>4</v>
      </c>
      <c r="BB27" s="1">
        <v>4</v>
      </c>
      <c r="BC27">
        <f t="shared" si="7"/>
        <v>0</v>
      </c>
      <c r="BD27">
        <f t="shared" si="2"/>
        <v>0</v>
      </c>
      <c r="BF27">
        <v>7</v>
      </c>
      <c r="BG27" s="2">
        <v>7</v>
      </c>
      <c r="BH27">
        <f t="shared" si="3"/>
        <v>0</v>
      </c>
      <c r="BI27">
        <f t="shared" si="4"/>
        <v>0</v>
      </c>
      <c r="BL27">
        <v>8</v>
      </c>
      <c r="BM27" s="2">
        <v>7</v>
      </c>
      <c r="BN27">
        <f t="shared" si="5"/>
        <v>-1</v>
      </c>
      <c r="BO27">
        <f t="shared" si="6"/>
        <v>1</v>
      </c>
    </row>
    <row r="28" spans="1:67" x14ac:dyDescent="0.2">
      <c r="A28" s="11"/>
      <c r="E28" s="11" t="s">
        <v>57</v>
      </c>
      <c r="F28">
        <v>1.96</v>
      </c>
      <c r="I28" s="11"/>
      <c r="M28" s="11" t="s">
        <v>57</v>
      </c>
      <c r="N28">
        <v>1.96</v>
      </c>
      <c r="P28" s="11"/>
      <c r="Q28" s="11" t="s">
        <v>57</v>
      </c>
      <c r="R28">
        <v>1.96</v>
      </c>
      <c r="U28" s="11" t="s">
        <v>57</v>
      </c>
      <c r="V28">
        <v>1.96</v>
      </c>
      <c r="Y28" s="11" t="s">
        <v>57</v>
      </c>
      <c r="Z28">
        <v>1.96</v>
      </c>
      <c r="AC28" s="11" t="s">
        <v>57</v>
      </c>
      <c r="AD28">
        <v>1.96</v>
      </c>
      <c r="AG28" s="11" t="s">
        <v>57</v>
      </c>
      <c r="AH28">
        <v>1.96</v>
      </c>
      <c r="AK28" s="11" t="s">
        <v>57</v>
      </c>
      <c r="AL28">
        <v>1.96</v>
      </c>
      <c r="AO28" s="11" t="s">
        <v>57</v>
      </c>
      <c r="AP28">
        <v>1.96</v>
      </c>
      <c r="AS28" s="11" t="s">
        <v>57</v>
      </c>
      <c r="AT28">
        <v>1.96</v>
      </c>
      <c r="AW28" s="11" t="s">
        <v>57</v>
      </c>
      <c r="AX28">
        <v>1.96</v>
      </c>
      <c r="BA28">
        <v>4</v>
      </c>
      <c r="BB28" s="1">
        <v>4</v>
      </c>
      <c r="BC28">
        <f t="shared" si="7"/>
        <v>0</v>
      </c>
      <c r="BD28">
        <f t="shared" si="2"/>
        <v>0</v>
      </c>
      <c r="BF28">
        <v>7</v>
      </c>
      <c r="BG28" s="2">
        <v>8</v>
      </c>
      <c r="BH28">
        <f t="shared" si="3"/>
        <v>1</v>
      </c>
      <c r="BI28">
        <f t="shared" si="4"/>
        <v>1</v>
      </c>
      <c r="BL28">
        <v>8</v>
      </c>
      <c r="BM28" s="2">
        <v>8</v>
      </c>
      <c r="BN28">
        <f t="shared" si="5"/>
        <v>0</v>
      </c>
      <c r="BO28">
        <f t="shared" si="6"/>
        <v>0</v>
      </c>
    </row>
    <row r="29" spans="1:67" x14ac:dyDescent="0.2">
      <c r="A29" s="11" t="s">
        <v>92</v>
      </c>
      <c r="B29">
        <f>B13/SQRT(B16)</f>
        <v>0.16087074620615344</v>
      </c>
      <c r="E29" s="11"/>
      <c r="I29" s="11" t="s">
        <v>92</v>
      </c>
      <c r="J29">
        <f>J13/SQRT(J16)</f>
        <v>0.19270619707720818</v>
      </c>
      <c r="M29" s="11"/>
      <c r="Q29" s="11"/>
      <c r="U29" s="11"/>
      <c r="Y29" s="11"/>
      <c r="AC29" s="11"/>
      <c r="AG29" s="11"/>
      <c r="AK29" s="11"/>
      <c r="AO29" s="11"/>
      <c r="AS29" s="11"/>
      <c r="AW29" s="11"/>
      <c r="BA29">
        <v>4</v>
      </c>
      <c r="BB29" s="1">
        <v>4</v>
      </c>
      <c r="BC29">
        <f t="shared" si="7"/>
        <v>0</v>
      </c>
      <c r="BD29">
        <f t="shared" si="2"/>
        <v>0</v>
      </c>
      <c r="BF29">
        <v>7</v>
      </c>
      <c r="BG29" s="2">
        <v>4</v>
      </c>
      <c r="BH29">
        <f t="shared" si="3"/>
        <v>-3</v>
      </c>
      <c r="BI29">
        <f t="shared" si="4"/>
        <v>9</v>
      </c>
      <c r="BL29">
        <v>8</v>
      </c>
      <c r="BM29" s="2">
        <v>4</v>
      </c>
      <c r="BN29">
        <f t="shared" si="5"/>
        <v>-4</v>
      </c>
      <c r="BO29">
        <f t="shared" si="6"/>
        <v>16</v>
      </c>
    </row>
    <row r="30" spans="1:67" x14ac:dyDescent="0.2">
      <c r="A30" s="11" t="s">
        <v>56</v>
      </c>
      <c r="B30">
        <f>(B21-B27)/B29</f>
        <v>-6.2161705815581598</v>
      </c>
      <c r="E30" s="11" t="s">
        <v>63</v>
      </c>
      <c r="F30" s="11" t="s">
        <v>78</v>
      </c>
      <c r="I30" s="11" t="s">
        <v>56</v>
      </c>
      <c r="J30">
        <f>(J21-J27)/J29</f>
        <v>0</v>
      </c>
      <c r="M30" s="11" t="s">
        <v>63</v>
      </c>
      <c r="N30" s="11" t="s">
        <v>69</v>
      </c>
      <c r="Q30" s="11" t="s">
        <v>63</v>
      </c>
      <c r="R30" s="11" t="s">
        <v>69</v>
      </c>
      <c r="U30" s="11" t="s">
        <v>63</v>
      </c>
      <c r="V30" s="11" t="s">
        <v>69</v>
      </c>
      <c r="Y30" s="11" t="s">
        <v>63</v>
      </c>
      <c r="Z30" s="11" t="s">
        <v>78</v>
      </c>
      <c r="AC30" s="11" t="s">
        <v>63</v>
      </c>
      <c r="AD30" s="11" t="s">
        <v>69</v>
      </c>
      <c r="AG30" s="11" t="s">
        <v>63</v>
      </c>
      <c r="AH30" s="11" t="s">
        <v>78</v>
      </c>
      <c r="AK30" s="11" t="s">
        <v>63</v>
      </c>
      <c r="AL30" s="11" t="s">
        <v>78</v>
      </c>
      <c r="AO30" s="11" t="s">
        <v>63</v>
      </c>
      <c r="AP30" s="11" t="s">
        <v>78</v>
      </c>
      <c r="AS30" s="11" t="s">
        <v>63</v>
      </c>
      <c r="AT30" s="11" t="s">
        <v>69</v>
      </c>
      <c r="AW30" s="11" t="s">
        <v>63</v>
      </c>
      <c r="AX30" s="11" t="s">
        <v>78</v>
      </c>
      <c r="BA30">
        <v>4</v>
      </c>
      <c r="BB30" s="1">
        <v>5</v>
      </c>
      <c r="BC30">
        <f t="shared" si="7"/>
        <v>1</v>
      </c>
      <c r="BD30">
        <f t="shared" si="2"/>
        <v>1</v>
      </c>
      <c r="BF30">
        <v>7</v>
      </c>
      <c r="BG30" s="2">
        <v>5</v>
      </c>
      <c r="BH30">
        <f t="shared" si="3"/>
        <v>-2</v>
      </c>
      <c r="BI30">
        <f t="shared" si="4"/>
        <v>4</v>
      </c>
      <c r="BL30">
        <v>8</v>
      </c>
      <c r="BM30" s="2">
        <v>5</v>
      </c>
      <c r="BN30">
        <f t="shared" si="5"/>
        <v>-3</v>
      </c>
      <c r="BO30">
        <f t="shared" si="6"/>
        <v>9</v>
      </c>
    </row>
    <row r="31" spans="1:67" x14ac:dyDescent="0.2">
      <c r="A31" s="11" t="s">
        <v>57</v>
      </c>
      <c r="B31">
        <v>1.96</v>
      </c>
      <c r="E31" s="11"/>
      <c r="I31" s="11" t="s">
        <v>57</v>
      </c>
      <c r="J31">
        <v>1.96</v>
      </c>
      <c r="BA31">
        <v>4</v>
      </c>
      <c r="BB31" s="1">
        <v>4</v>
      </c>
      <c r="BC31">
        <f t="shared" si="7"/>
        <v>0</v>
      </c>
      <c r="BD31">
        <f t="shared" si="2"/>
        <v>0</v>
      </c>
      <c r="BF31">
        <v>7</v>
      </c>
      <c r="BG31" s="2">
        <v>7</v>
      </c>
      <c r="BH31">
        <f t="shared" si="3"/>
        <v>0</v>
      </c>
      <c r="BI31">
        <f t="shared" si="4"/>
        <v>0</v>
      </c>
      <c r="BL31">
        <v>8</v>
      </c>
      <c r="BM31" s="2">
        <v>7</v>
      </c>
      <c r="BN31">
        <f t="shared" si="5"/>
        <v>-1</v>
      </c>
      <c r="BO31">
        <f t="shared" si="6"/>
        <v>1</v>
      </c>
    </row>
    <row r="32" spans="1:67" x14ac:dyDescent="0.2">
      <c r="A32" s="11"/>
      <c r="E32" s="11"/>
      <c r="I32" s="11"/>
      <c r="BA32">
        <v>4</v>
      </c>
      <c r="BB32" s="1">
        <v>4</v>
      </c>
      <c r="BC32">
        <f t="shared" si="7"/>
        <v>0</v>
      </c>
      <c r="BD32">
        <f t="shared" si="2"/>
        <v>0</v>
      </c>
      <c r="BF32">
        <v>7</v>
      </c>
      <c r="BG32" s="2">
        <v>4</v>
      </c>
      <c r="BH32">
        <f t="shared" si="3"/>
        <v>-3</v>
      </c>
      <c r="BI32">
        <f t="shared" si="4"/>
        <v>9</v>
      </c>
      <c r="BL32">
        <v>8</v>
      </c>
      <c r="BM32" s="2">
        <v>4</v>
      </c>
      <c r="BN32">
        <f t="shared" si="5"/>
        <v>-4</v>
      </c>
      <c r="BO32">
        <f t="shared" si="6"/>
        <v>16</v>
      </c>
    </row>
    <row r="33" spans="1:67" x14ac:dyDescent="0.2">
      <c r="A33" s="11" t="s">
        <v>63</v>
      </c>
      <c r="B33" s="11" t="s">
        <v>78</v>
      </c>
      <c r="E33" s="11"/>
      <c r="F33" s="11"/>
      <c r="I33" s="11" t="s">
        <v>63</v>
      </c>
      <c r="J33" s="11" t="s">
        <v>69</v>
      </c>
      <c r="BA33">
        <v>4</v>
      </c>
      <c r="BB33" s="1">
        <v>4</v>
      </c>
      <c r="BC33">
        <f t="shared" si="7"/>
        <v>0</v>
      </c>
      <c r="BD33">
        <f t="shared" si="2"/>
        <v>0</v>
      </c>
      <c r="BF33">
        <v>7</v>
      </c>
      <c r="BG33" s="2">
        <v>8</v>
      </c>
      <c r="BH33">
        <f t="shared" si="3"/>
        <v>1</v>
      </c>
      <c r="BI33">
        <f t="shared" si="4"/>
        <v>1</v>
      </c>
      <c r="BL33">
        <v>8</v>
      </c>
      <c r="BM33" s="2">
        <v>8</v>
      </c>
      <c r="BN33">
        <f t="shared" si="5"/>
        <v>0</v>
      </c>
      <c r="BO33">
        <f t="shared" si="6"/>
        <v>0</v>
      </c>
    </row>
    <row r="34" spans="1:67" x14ac:dyDescent="0.2">
      <c r="BA34">
        <v>4</v>
      </c>
      <c r="BB34" s="1">
        <v>3</v>
      </c>
      <c r="BC34">
        <f t="shared" si="7"/>
        <v>-1</v>
      </c>
      <c r="BD34">
        <f t="shared" si="2"/>
        <v>1</v>
      </c>
      <c r="BF34">
        <v>7</v>
      </c>
      <c r="BG34" s="2">
        <v>9</v>
      </c>
      <c r="BH34">
        <f t="shared" si="3"/>
        <v>2</v>
      </c>
      <c r="BI34">
        <f t="shared" si="4"/>
        <v>4</v>
      </c>
      <c r="BL34">
        <v>8</v>
      </c>
      <c r="BM34" s="2">
        <v>9</v>
      </c>
      <c r="BN34">
        <f t="shared" si="5"/>
        <v>1</v>
      </c>
      <c r="BO34">
        <f t="shared" si="6"/>
        <v>1</v>
      </c>
    </row>
    <row r="35" spans="1:67" x14ac:dyDescent="0.2">
      <c r="BA35">
        <v>4</v>
      </c>
      <c r="BB35" s="1">
        <v>3</v>
      </c>
      <c r="BC35">
        <f t="shared" si="7"/>
        <v>-1</v>
      </c>
      <c r="BD35">
        <f t="shared" si="2"/>
        <v>1</v>
      </c>
      <c r="BF35">
        <v>7</v>
      </c>
      <c r="BG35" s="2">
        <v>7</v>
      </c>
      <c r="BH35">
        <f t="shared" si="3"/>
        <v>0</v>
      </c>
      <c r="BI35">
        <f t="shared" si="4"/>
        <v>0</v>
      </c>
      <c r="BL35">
        <v>8</v>
      </c>
      <c r="BM35" s="2">
        <v>7</v>
      </c>
      <c r="BN35">
        <f t="shared" si="5"/>
        <v>-1</v>
      </c>
      <c r="BO35">
        <f t="shared" si="6"/>
        <v>1</v>
      </c>
    </row>
    <row r="36" spans="1:67" x14ac:dyDescent="0.2">
      <c r="BA36">
        <v>4</v>
      </c>
      <c r="BB36" s="1">
        <v>3</v>
      </c>
      <c r="BC36">
        <f t="shared" si="7"/>
        <v>-1</v>
      </c>
      <c r="BD36">
        <f t="shared" si="2"/>
        <v>1</v>
      </c>
      <c r="BF36">
        <v>7</v>
      </c>
      <c r="BG36" s="2">
        <v>8</v>
      </c>
      <c r="BH36">
        <f t="shared" si="3"/>
        <v>1</v>
      </c>
      <c r="BI36">
        <f t="shared" si="4"/>
        <v>1</v>
      </c>
      <c r="BL36">
        <v>8</v>
      </c>
      <c r="BM36" s="2">
        <v>8</v>
      </c>
      <c r="BN36">
        <f t="shared" si="5"/>
        <v>0</v>
      </c>
      <c r="BO36">
        <f t="shared" si="6"/>
        <v>0</v>
      </c>
    </row>
    <row r="37" spans="1:67" x14ac:dyDescent="0.2">
      <c r="BA37">
        <v>4</v>
      </c>
      <c r="BB37" s="1">
        <v>2</v>
      </c>
      <c r="BC37">
        <f t="shared" si="7"/>
        <v>-2</v>
      </c>
      <c r="BD37">
        <f t="shared" si="2"/>
        <v>4</v>
      </c>
      <c r="BF37">
        <v>7</v>
      </c>
      <c r="BG37" s="2">
        <v>7</v>
      </c>
      <c r="BH37">
        <f t="shared" si="3"/>
        <v>0</v>
      </c>
      <c r="BI37">
        <f t="shared" si="4"/>
        <v>0</v>
      </c>
      <c r="BL37">
        <v>8</v>
      </c>
      <c r="BM37" s="2">
        <v>7</v>
      </c>
      <c r="BN37">
        <f t="shared" si="5"/>
        <v>-1</v>
      </c>
      <c r="BO37">
        <f t="shared" si="6"/>
        <v>1</v>
      </c>
    </row>
    <row r="38" spans="1:67" x14ac:dyDescent="0.2">
      <c r="BA38">
        <v>4</v>
      </c>
      <c r="BB38" s="1">
        <v>4</v>
      </c>
      <c r="BC38">
        <f t="shared" si="7"/>
        <v>0</v>
      </c>
      <c r="BD38">
        <f t="shared" si="2"/>
        <v>0</v>
      </c>
      <c r="BF38">
        <v>7</v>
      </c>
      <c r="BG38" s="2">
        <v>7</v>
      </c>
      <c r="BH38">
        <f t="shared" si="3"/>
        <v>0</v>
      </c>
      <c r="BI38">
        <f t="shared" si="4"/>
        <v>0</v>
      </c>
      <c r="BL38">
        <v>8</v>
      </c>
      <c r="BM38" s="2">
        <v>7</v>
      </c>
      <c r="BN38">
        <f t="shared" si="5"/>
        <v>-1</v>
      </c>
      <c r="BO38">
        <f t="shared" si="6"/>
        <v>1</v>
      </c>
    </row>
    <row r="39" spans="1:67" x14ac:dyDescent="0.2">
      <c r="BA39">
        <v>4</v>
      </c>
      <c r="BB39" s="1">
        <v>4</v>
      </c>
      <c r="BC39">
        <f t="shared" si="7"/>
        <v>0</v>
      </c>
      <c r="BD39">
        <f t="shared" si="2"/>
        <v>0</v>
      </c>
      <c r="BF39">
        <v>7</v>
      </c>
      <c r="BG39" s="2">
        <v>7</v>
      </c>
      <c r="BH39">
        <f t="shared" si="3"/>
        <v>0</v>
      </c>
      <c r="BI39">
        <f t="shared" si="4"/>
        <v>0</v>
      </c>
      <c r="BL39">
        <v>8</v>
      </c>
      <c r="BM39" s="2">
        <v>7</v>
      </c>
      <c r="BN39">
        <f t="shared" si="5"/>
        <v>-1</v>
      </c>
      <c r="BO39">
        <f t="shared" si="6"/>
        <v>1</v>
      </c>
    </row>
    <row r="40" spans="1:67" x14ac:dyDescent="0.2">
      <c r="BA40">
        <v>4</v>
      </c>
      <c r="BB40" s="1">
        <v>4</v>
      </c>
      <c r="BC40">
        <f t="shared" si="7"/>
        <v>0</v>
      </c>
      <c r="BD40">
        <f t="shared" si="2"/>
        <v>0</v>
      </c>
      <c r="BF40">
        <v>7</v>
      </c>
      <c r="BG40" s="2">
        <v>8</v>
      </c>
      <c r="BH40">
        <f t="shared" si="3"/>
        <v>1</v>
      </c>
      <c r="BI40">
        <f t="shared" si="4"/>
        <v>1</v>
      </c>
      <c r="BL40">
        <v>8</v>
      </c>
      <c r="BM40" s="2">
        <v>8</v>
      </c>
      <c r="BN40">
        <f t="shared" si="5"/>
        <v>0</v>
      </c>
      <c r="BO40">
        <f t="shared" si="6"/>
        <v>0</v>
      </c>
    </row>
    <row r="41" spans="1:67" x14ac:dyDescent="0.2">
      <c r="BA41">
        <v>4</v>
      </c>
      <c r="BB41" s="1">
        <v>1</v>
      </c>
      <c r="BC41">
        <f t="shared" si="7"/>
        <v>-3</v>
      </c>
      <c r="BD41">
        <f t="shared" si="2"/>
        <v>9</v>
      </c>
      <c r="BF41">
        <v>7</v>
      </c>
      <c r="BG41" s="2">
        <v>6</v>
      </c>
      <c r="BH41">
        <f t="shared" si="3"/>
        <v>-1</v>
      </c>
      <c r="BI41">
        <f t="shared" si="4"/>
        <v>1</v>
      </c>
      <c r="BL41">
        <v>8</v>
      </c>
      <c r="BM41" s="2">
        <v>6</v>
      </c>
      <c r="BN41">
        <f t="shared" si="5"/>
        <v>-2</v>
      </c>
      <c r="BO41">
        <f t="shared" si="6"/>
        <v>4</v>
      </c>
    </row>
    <row r="42" spans="1:67" x14ac:dyDescent="0.2">
      <c r="BA42">
        <v>4</v>
      </c>
      <c r="BB42" s="1">
        <v>1</v>
      </c>
      <c r="BC42">
        <f t="shared" si="7"/>
        <v>-3</v>
      </c>
      <c r="BD42">
        <f t="shared" si="2"/>
        <v>9</v>
      </c>
      <c r="BF42">
        <v>7</v>
      </c>
      <c r="BG42" s="2">
        <v>3</v>
      </c>
      <c r="BH42">
        <f t="shared" si="3"/>
        <v>-4</v>
      </c>
      <c r="BI42">
        <f t="shared" si="4"/>
        <v>16</v>
      </c>
      <c r="BL42">
        <v>8</v>
      </c>
      <c r="BM42" s="2">
        <v>3</v>
      </c>
      <c r="BN42">
        <f t="shared" si="5"/>
        <v>-5</v>
      </c>
      <c r="BO42">
        <f t="shared" si="6"/>
        <v>25</v>
      </c>
    </row>
    <row r="43" spans="1:67" x14ac:dyDescent="0.2">
      <c r="BA43">
        <v>4</v>
      </c>
      <c r="BB43" s="1">
        <v>5</v>
      </c>
      <c r="BC43">
        <f t="shared" si="7"/>
        <v>1</v>
      </c>
      <c r="BD43">
        <f t="shared" si="2"/>
        <v>1</v>
      </c>
      <c r="BF43">
        <v>7</v>
      </c>
      <c r="BG43" s="2">
        <v>8</v>
      </c>
      <c r="BH43">
        <f t="shared" si="3"/>
        <v>1</v>
      </c>
      <c r="BI43">
        <f t="shared" si="4"/>
        <v>1</v>
      </c>
      <c r="BL43">
        <v>8</v>
      </c>
      <c r="BM43" s="2">
        <v>8</v>
      </c>
      <c r="BN43">
        <f t="shared" si="5"/>
        <v>0</v>
      </c>
      <c r="BO43">
        <f t="shared" si="6"/>
        <v>0</v>
      </c>
    </row>
    <row r="44" spans="1:67" x14ac:dyDescent="0.2">
      <c r="BA44">
        <v>4</v>
      </c>
      <c r="BB44" s="1">
        <v>4</v>
      </c>
      <c r="BC44">
        <f t="shared" si="7"/>
        <v>0</v>
      </c>
      <c r="BD44">
        <f t="shared" si="2"/>
        <v>0</v>
      </c>
      <c r="BF44">
        <v>7</v>
      </c>
      <c r="BG44" s="2">
        <v>7</v>
      </c>
      <c r="BH44">
        <f t="shared" si="3"/>
        <v>0</v>
      </c>
      <c r="BI44">
        <f t="shared" si="4"/>
        <v>0</v>
      </c>
      <c r="BL44">
        <v>8</v>
      </c>
      <c r="BM44" s="2">
        <v>7</v>
      </c>
      <c r="BN44">
        <f t="shared" si="5"/>
        <v>-1</v>
      </c>
      <c r="BO44">
        <f t="shared" si="6"/>
        <v>1</v>
      </c>
    </row>
    <row r="45" spans="1:67" x14ac:dyDescent="0.2">
      <c r="BA45">
        <v>4</v>
      </c>
      <c r="BB45" s="1">
        <v>4</v>
      </c>
      <c r="BC45">
        <f t="shared" si="7"/>
        <v>0</v>
      </c>
      <c r="BD45">
        <f t="shared" si="2"/>
        <v>0</v>
      </c>
      <c r="BF45">
        <v>7</v>
      </c>
      <c r="BG45" s="2">
        <v>8</v>
      </c>
      <c r="BH45">
        <f t="shared" si="3"/>
        <v>1</v>
      </c>
      <c r="BI45">
        <f t="shared" si="4"/>
        <v>1</v>
      </c>
      <c r="BL45">
        <v>8</v>
      </c>
      <c r="BM45" s="2">
        <v>8</v>
      </c>
      <c r="BN45">
        <f t="shared" si="5"/>
        <v>0</v>
      </c>
      <c r="BO45">
        <f t="shared" si="6"/>
        <v>0</v>
      </c>
    </row>
    <row r="46" spans="1:67" x14ac:dyDescent="0.2">
      <c r="BA46">
        <v>4</v>
      </c>
      <c r="BB46" s="1">
        <v>5</v>
      </c>
      <c r="BC46">
        <f t="shared" si="7"/>
        <v>1</v>
      </c>
      <c r="BD46">
        <f t="shared" si="2"/>
        <v>1</v>
      </c>
      <c r="BF46">
        <v>7</v>
      </c>
      <c r="BG46" s="2">
        <v>1</v>
      </c>
      <c r="BH46">
        <f t="shared" si="3"/>
        <v>-6</v>
      </c>
      <c r="BI46">
        <f t="shared" si="4"/>
        <v>36</v>
      </c>
      <c r="BL46">
        <v>8</v>
      </c>
      <c r="BM46" s="2">
        <v>1</v>
      </c>
      <c r="BN46">
        <f t="shared" si="5"/>
        <v>-7</v>
      </c>
      <c r="BO46">
        <f t="shared" si="6"/>
        <v>49</v>
      </c>
    </row>
    <row r="47" spans="1:67" x14ac:dyDescent="0.2">
      <c r="BA47">
        <v>4</v>
      </c>
      <c r="BB47" s="1">
        <v>1</v>
      </c>
      <c r="BC47">
        <f t="shared" si="7"/>
        <v>-3</v>
      </c>
      <c r="BD47">
        <f t="shared" si="2"/>
        <v>9</v>
      </c>
      <c r="BF47">
        <v>7</v>
      </c>
      <c r="BG47" s="2">
        <v>3</v>
      </c>
      <c r="BH47">
        <f t="shared" si="3"/>
        <v>-4</v>
      </c>
      <c r="BI47">
        <f t="shared" si="4"/>
        <v>16</v>
      </c>
      <c r="BL47">
        <v>8</v>
      </c>
      <c r="BM47" s="2">
        <v>3</v>
      </c>
      <c r="BN47">
        <f t="shared" si="5"/>
        <v>-5</v>
      </c>
      <c r="BO47">
        <f t="shared" si="6"/>
        <v>25</v>
      </c>
    </row>
    <row r="48" spans="1:67" x14ac:dyDescent="0.2">
      <c r="BA48">
        <v>4</v>
      </c>
      <c r="BB48" s="1">
        <v>5</v>
      </c>
      <c r="BC48">
        <f t="shared" si="7"/>
        <v>1</v>
      </c>
      <c r="BD48">
        <f t="shared" si="2"/>
        <v>1</v>
      </c>
      <c r="BF48">
        <v>7</v>
      </c>
      <c r="BG48" s="2">
        <v>6</v>
      </c>
      <c r="BH48">
        <f t="shared" si="3"/>
        <v>-1</v>
      </c>
      <c r="BI48">
        <f t="shared" si="4"/>
        <v>1</v>
      </c>
      <c r="BL48">
        <v>8</v>
      </c>
      <c r="BM48" s="2">
        <v>6</v>
      </c>
      <c r="BN48">
        <f t="shared" si="5"/>
        <v>-2</v>
      </c>
      <c r="BO48">
        <f t="shared" si="6"/>
        <v>4</v>
      </c>
    </row>
    <row r="49" spans="53:67" x14ac:dyDescent="0.2">
      <c r="BA49">
        <v>4</v>
      </c>
      <c r="BB49" s="1">
        <v>3</v>
      </c>
      <c r="BC49">
        <f t="shared" si="7"/>
        <v>-1</v>
      </c>
      <c r="BD49">
        <f t="shared" si="2"/>
        <v>1</v>
      </c>
      <c r="BF49">
        <v>7</v>
      </c>
      <c r="BG49" s="2">
        <v>5</v>
      </c>
      <c r="BH49">
        <f t="shared" si="3"/>
        <v>-2</v>
      </c>
      <c r="BI49">
        <f t="shared" si="4"/>
        <v>4</v>
      </c>
      <c r="BL49">
        <v>8</v>
      </c>
      <c r="BM49" s="2">
        <v>5</v>
      </c>
      <c r="BN49">
        <f t="shared" si="5"/>
        <v>-3</v>
      </c>
      <c r="BO49">
        <f t="shared" si="6"/>
        <v>9</v>
      </c>
    </row>
    <row r="50" spans="53:67" x14ac:dyDescent="0.2">
      <c r="BA50">
        <v>4</v>
      </c>
      <c r="BB50" s="1">
        <v>5</v>
      </c>
      <c r="BC50">
        <f t="shared" si="7"/>
        <v>1</v>
      </c>
      <c r="BD50">
        <f t="shared" si="2"/>
        <v>1</v>
      </c>
      <c r="BF50">
        <v>7</v>
      </c>
      <c r="BG50" s="2">
        <v>10</v>
      </c>
      <c r="BH50">
        <f t="shared" si="3"/>
        <v>3</v>
      </c>
      <c r="BI50">
        <f t="shared" si="4"/>
        <v>9</v>
      </c>
      <c r="BL50">
        <v>8</v>
      </c>
      <c r="BM50" s="2">
        <v>10</v>
      </c>
      <c r="BN50">
        <f t="shared" si="5"/>
        <v>2</v>
      </c>
      <c r="BO50">
        <f t="shared" si="6"/>
        <v>4</v>
      </c>
    </row>
    <row r="51" spans="53:67" x14ac:dyDescent="0.2">
      <c r="BA51">
        <v>4</v>
      </c>
      <c r="BB51" s="1">
        <v>1</v>
      </c>
      <c r="BC51">
        <f t="shared" si="7"/>
        <v>-3</v>
      </c>
      <c r="BD51">
        <f t="shared" si="2"/>
        <v>9</v>
      </c>
      <c r="BF51">
        <v>7</v>
      </c>
      <c r="BG51" s="2">
        <v>6</v>
      </c>
      <c r="BH51">
        <f t="shared" si="3"/>
        <v>-1</v>
      </c>
      <c r="BI51">
        <f t="shared" si="4"/>
        <v>1</v>
      </c>
      <c r="BL51">
        <v>8</v>
      </c>
      <c r="BM51" s="2">
        <v>6</v>
      </c>
      <c r="BN51">
        <f t="shared" si="5"/>
        <v>-2</v>
      </c>
      <c r="BO51">
        <f t="shared" si="6"/>
        <v>4</v>
      </c>
    </row>
    <row r="52" spans="53:67" x14ac:dyDescent="0.2">
      <c r="BA52">
        <v>4</v>
      </c>
      <c r="BB52" s="1">
        <v>5</v>
      </c>
      <c r="BC52">
        <f t="shared" si="7"/>
        <v>1</v>
      </c>
      <c r="BD52">
        <f t="shared" si="2"/>
        <v>1</v>
      </c>
      <c r="BF52">
        <v>7</v>
      </c>
      <c r="BG52" s="2">
        <v>4</v>
      </c>
      <c r="BH52">
        <f t="shared" si="3"/>
        <v>-3</v>
      </c>
      <c r="BI52">
        <f t="shared" si="4"/>
        <v>9</v>
      </c>
      <c r="BL52">
        <v>8</v>
      </c>
      <c r="BM52" s="2">
        <v>4</v>
      </c>
      <c r="BN52">
        <f t="shared" si="5"/>
        <v>-4</v>
      </c>
      <c r="BO52">
        <f t="shared" si="6"/>
        <v>16</v>
      </c>
    </row>
    <row r="53" spans="53:67" x14ac:dyDescent="0.2">
      <c r="BA53">
        <v>4</v>
      </c>
      <c r="BB53" s="1">
        <v>4</v>
      </c>
      <c r="BC53">
        <f t="shared" si="7"/>
        <v>0</v>
      </c>
      <c r="BD53">
        <f t="shared" si="2"/>
        <v>0</v>
      </c>
      <c r="BF53">
        <v>7</v>
      </c>
      <c r="BG53" s="2">
        <v>7</v>
      </c>
      <c r="BH53">
        <f t="shared" si="3"/>
        <v>0</v>
      </c>
      <c r="BI53">
        <f t="shared" si="4"/>
        <v>0</v>
      </c>
      <c r="BL53">
        <v>8</v>
      </c>
      <c r="BM53" s="2">
        <v>7</v>
      </c>
      <c r="BN53">
        <f t="shared" si="5"/>
        <v>-1</v>
      </c>
      <c r="BO53">
        <f t="shared" si="6"/>
        <v>1</v>
      </c>
    </row>
    <row r="54" spans="53:67" x14ac:dyDescent="0.2">
      <c r="BA54">
        <v>4</v>
      </c>
      <c r="BB54" s="1">
        <v>3</v>
      </c>
      <c r="BC54">
        <f t="shared" si="7"/>
        <v>-1</v>
      </c>
      <c r="BD54">
        <f t="shared" si="2"/>
        <v>1</v>
      </c>
      <c r="BF54">
        <v>7</v>
      </c>
      <c r="BG54" s="2">
        <v>9</v>
      </c>
      <c r="BH54">
        <f t="shared" si="3"/>
        <v>2</v>
      </c>
      <c r="BI54">
        <f t="shared" si="4"/>
        <v>4</v>
      </c>
      <c r="BL54">
        <v>8</v>
      </c>
      <c r="BM54" s="2">
        <v>9</v>
      </c>
      <c r="BN54">
        <f t="shared" si="5"/>
        <v>1</v>
      </c>
      <c r="BO54">
        <f t="shared" si="6"/>
        <v>1</v>
      </c>
    </row>
    <row r="55" spans="53:67" x14ac:dyDescent="0.2">
      <c r="BA55">
        <v>4</v>
      </c>
      <c r="BB55" s="1">
        <v>3</v>
      </c>
      <c r="BC55">
        <f t="shared" si="7"/>
        <v>-1</v>
      </c>
      <c r="BD55">
        <f t="shared" si="2"/>
        <v>1</v>
      </c>
      <c r="BF55">
        <v>7</v>
      </c>
      <c r="BG55" s="2">
        <v>10</v>
      </c>
      <c r="BH55">
        <f t="shared" si="3"/>
        <v>3</v>
      </c>
      <c r="BI55">
        <f t="shared" si="4"/>
        <v>9</v>
      </c>
      <c r="BL55">
        <v>8</v>
      </c>
      <c r="BM55" s="2">
        <v>10</v>
      </c>
      <c r="BN55">
        <f t="shared" si="5"/>
        <v>2</v>
      </c>
      <c r="BO55">
        <f t="shared" si="6"/>
        <v>4</v>
      </c>
    </row>
    <row r="56" spans="53:67" x14ac:dyDescent="0.2">
      <c r="BA56">
        <v>4</v>
      </c>
      <c r="BB56" s="1">
        <v>3</v>
      </c>
      <c r="BC56">
        <f t="shared" si="7"/>
        <v>-1</v>
      </c>
      <c r="BD56">
        <f t="shared" si="2"/>
        <v>1</v>
      </c>
      <c r="BF56">
        <v>7</v>
      </c>
      <c r="BG56" s="2">
        <v>7</v>
      </c>
      <c r="BH56">
        <f t="shared" si="3"/>
        <v>0</v>
      </c>
      <c r="BI56">
        <f t="shared" si="4"/>
        <v>0</v>
      </c>
      <c r="BL56">
        <v>8</v>
      </c>
      <c r="BM56" s="2">
        <v>7</v>
      </c>
      <c r="BN56">
        <f t="shared" si="5"/>
        <v>-1</v>
      </c>
      <c r="BO56">
        <f t="shared" si="6"/>
        <v>1</v>
      </c>
    </row>
    <row r="57" spans="53:67" x14ac:dyDescent="0.2">
      <c r="BA57">
        <v>4</v>
      </c>
      <c r="BB57" s="1">
        <v>3</v>
      </c>
      <c r="BC57">
        <f t="shared" si="7"/>
        <v>-1</v>
      </c>
      <c r="BD57">
        <f t="shared" si="2"/>
        <v>1</v>
      </c>
      <c r="BF57">
        <v>7</v>
      </c>
      <c r="BG57" s="2">
        <v>7</v>
      </c>
      <c r="BH57">
        <f t="shared" si="3"/>
        <v>0</v>
      </c>
      <c r="BI57">
        <f t="shared" si="4"/>
        <v>0</v>
      </c>
      <c r="BL57">
        <v>8</v>
      </c>
      <c r="BM57" s="2">
        <v>7</v>
      </c>
      <c r="BN57">
        <f t="shared" si="5"/>
        <v>-1</v>
      </c>
      <c r="BO57">
        <f t="shared" si="6"/>
        <v>1</v>
      </c>
    </row>
    <row r="58" spans="53:67" x14ac:dyDescent="0.2">
      <c r="BA58">
        <v>4</v>
      </c>
      <c r="BB58" s="1">
        <v>3</v>
      </c>
      <c r="BC58">
        <f t="shared" si="7"/>
        <v>-1</v>
      </c>
      <c r="BD58">
        <f t="shared" si="2"/>
        <v>1</v>
      </c>
      <c r="BF58">
        <v>7</v>
      </c>
      <c r="BG58" s="2">
        <v>8</v>
      </c>
      <c r="BH58">
        <f t="shared" si="3"/>
        <v>1</v>
      </c>
      <c r="BI58">
        <f t="shared" si="4"/>
        <v>1</v>
      </c>
      <c r="BL58">
        <v>8</v>
      </c>
      <c r="BM58" s="2">
        <v>8</v>
      </c>
      <c r="BN58">
        <f t="shared" si="5"/>
        <v>0</v>
      </c>
      <c r="BO58">
        <f t="shared" si="6"/>
        <v>0</v>
      </c>
    </row>
    <row r="59" spans="53:67" x14ac:dyDescent="0.2">
      <c r="BA59">
        <v>4</v>
      </c>
      <c r="BB59" s="1">
        <v>5</v>
      </c>
      <c r="BC59">
        <f t="shared" si="7"/>
        <v>1</v>
      </c>
      <c r="BD59">
        <f t="shared" si="2"/>
        <v>1</v>
      </c>
      <c r="BF59">
        <v>7</v>
      </c>
      <c r="BG59" s="2">
        <v>5</v>
      </c>
      <c r="BH59">
        <f t="shared" si="3"/>
        <v>-2</v>
      </c>
      <c r="BI59">
        <f t="shared" si="4"/>
        <v>4</v>
      </c>
      <c r="BL59">
        <v>8</v>
      </c>
      <c r="BM59" s="2">
        <v>5</v>
      </c>
      <c r="BN59">
        <f t="shared" si="5"/>
        <v>-3</v>
      </c>
      <c r="BO59">
        <f t="shared" si="6"/>
        <v>9</v>
      </c>
    </row>
    <row r="60" spans="53:67" x14ac:dyDescent="0.2">
      <c r="BA60">
        <v>4</v>
      </c>
      <c r="BB60" s="1">
        <v>4</v>
      </c>
      <c r="BC60">
        <f t="shared" si="7"/>
        <v>0</v>
      </c>
      <c r="BD60">
        <f t="shared" si="2"/>
        <v>0</v>
      </c>
      <c r="BF60">
        <v>7</v>
      </c>
      <c r="BG60" s="2">
        <v>3</v>
      </c>
      <c r="BH60">
        <f t="shared" si="3"/>
        <v>-4</v>
      </c>
      <c r="BI60">
        <f t="shared" si="4"/>
        <v>16</v>
      </c>
      <c r="BL60">
        <v>8</v>
      </c>
      <c r="BM60" s="2">
        <v>3</v>
      </c>
      <c r="BN60">
        <f t="shared" si="5"/>
        <v>-5</v>
      </c>
      <c r="BO60">
        <f t="shared" si="6"/>
        <v>25</v>
      </c>
    </row>
    <row r="61" spans="53:67" x14ac:dyDescent="0.2">
      <c r="BA61">
        <v>4</v>
      </c>
      <c r="BB61" s="1">
        <v>3</v>
      </c>
      <c r="BC61">
        <f t="shared" si="7"/>
        <v>-1</v>
      </c>
      <c r="BD61">
        <f t="shared" si="2"/>
        <v>1</v>
      </c>
      <c r="BF61">
        <v>7</v>
      </c>
      <c r="BG61" s="2">
        <v>6</v>
      </c>
      <c r="BH61">
        <f t="shared" si="3"/>
        <v>-1</v>
      </c>
      <c r="BI61">
        <f t="shared" si="4"/>
        <v>1</v>
      </c>
      <c r="BL61">
        <v>8</v>
      </c>
      <c r="BM61" s="2">
        <v>6</v>
      </c>
      <c r="BN61">
        <f t="shared" si="5"/>
        <v>-2</v>
      </c>
      <c r="BO61">
        <f t="shared" si="6"/>
        <v>4</v>
      </c>
    </row>
    <row r="62" spans="53:67" x14ac:dyDescent="0.2">
      <c r="BA62">
        <v>4</v>
      </c>
      <c r="BB62" s="1">
        <v>4</v>
      </c>
      <c r="BC62">
        <f t="shared" si="7"/>
        <v>0</v>
      </c>
      <c r="BD62">
        <f t="shared" si="2"/>
        <v>0</v>
      </c>
      <c r="BF62">
        <v>7</v>
      </c>
      <c r="BG62" s="2">
        <v>7</v>
      </c>
      <c r="BH62">
        <f t="shared" si="3"/>
        <v>0</v>
      </c>
      <c r="BI62">
        <f t="shared" si="4"/>
        <v>0</v>
      </c>
      <c r="BL62">
        <v>8</v>
      </c>
      <c r="BM62" s="2">
        <v>7</v>
      </c>
      <c r="BN62">
        <f t="shared" si="5"/>
        <v>-1</v>
      </c>
      <c r="BO62">
        <f t="shared" si="6"/>
        <v>1</v>
      </c>
    </row>
    <row r="63" spans="53:67" x14ac:dyDescent="0.2">
      <c r="BA63">
        <v>4</v>
      </c>
      <c r="BB63" s="1">
        <v>4</v>
      </c>
      <c r="BC63">
        <f t="shared" si="7"/>
        <v>0</v>
      </c>
      <c r="BD63">
        <f t="shared" si="2"/>
        <v>0</v>
      </c>
      <c r="BF63">
        <v>7</v>
      </c>
      <c r="BG63" s="2">
        <v>4</v>
      </c>
      <c r="BH63">
        <f t="shared" si="3"/>
        <v>-3</v>
      </c>
      <c r="BI63">
        <f t="shared" si="4"/>
        <v>9</v>
      </c>
      <c r="BL63">
        <v>8</v>
      </c>
      <c r="BM63" s="2">
        <v>4</v>
      </c>
      <c r="BN63">
        <f t="shared" si="5"/>
        <v>-4</v>
      </c>
      <c r="BO63">
        <f t="shared" si="6"/>
        <v>16</v>
      </c>
    </row>
    <row r="64" spans="53:67" x14ac:dyDescent="0.2">
      <c r="BA64">
        <v>4</v>
      </c>
      <c r="BB64" s="1">
        <v>5</v>
      </c>
      <c r="BC64">
        <f t="shared" si="7"/>
        <v>1</v>
      </c>
      <c r="BD64">
        <f t="shared" si="2"/>
        <v>1</v>
      </c>
      <c r="BF64">
        <v>7</v>
      </c>
      <c r="BG64" s="2">
        <v>8</v>
      </c>
      <c r="BH64">
        <f t="shared" si="3"/>
        <v>1</v>
      </c>
      <c r="BI64">
        <f t="shared" si="4"/>
        <v>1</v>
      </c>
      <c r="BL64">
        <v>8</v>
      </c>
      <c r="BM64" s="2">
        <v>8</v>
      </c>
      <c r="BN64">
        <f t="shared" si="5"/>
        <v>0</v>
      </c>
      <c r="BO64">
        <f t="shared" si="6"/>
        <v>0</v>
      </c>
    </row>
    <row r="65" spans="53:67" x14ac:dyDescent="0.2">
      <c r="BA65">
        <v>4</v>
      </c>
      <c r="BB65" s="1">
        <v>5</v>
      </c>
      <c r="BC65">
        <f t="shared" si="7"/>
        <v>1</v>
      </c>
      <c r="BD65">
        <f t="shared" si="2"/>
        <v>1</v>
      </c>
      <c r="BF65">
        <v>7</v>
      </c>
      <c r="BG65" s="2">
        <v>7</v>
      </c>
      <c r="BH65">
        <f t="shared" si="3"/>
        <v>0</v>
      </c>
      <c r="BI65">
        <f t="shared" si="4"/>
        <v>0</v>
      </c>
      <c r="BL65">
        <v>8</v>
      </c>
      <c r="BM65" s="2">
        <v>7</v>
      </c>
      <c r="BN65">
        <f t="shared" si="5"/>
        <v>-1</v>
      </c>
      <c r="BO65">
        <f t="shared" si="6"/>
        <v>1</v>
      </c>
    </row>
    <row r="66" spans="53:67" x14ac:dyDescent="0.2">
      <c r="BA66">
        <v>4</v>
      </c>
      <c r="BB66" s="1">
        <v>4</v>
      </c>
      <c r="BC66">
        <f t="shared" si="7"/>
        <v>0</v>
      </c>
      <c r="BD66">
        <f t="shared" si="2"/>
        <v>0</v>
      </c>
      <c r="BF66">
        <v>7</v>
      </c>
      <c r="BG66" s="2">
        <v>5</v>
      </c>
      <c r="BH66">
        <f t="shared" si="3"/>
        <v>-2</v>
      </c>
      <c r="BI66">
        <f t="shared" si="4"/>
        <v>4</v>
      </c>
      <c r="BL66">
        <v>8</v>
      </c>
      <c r="BM66" s="2">
        <v>5</v>
      </c>
      <c r="BN66">
        <f t="shared" si="5"/>
        <v>-3</v>
      </c>
      <c r="BO66">
        <f t="shared" si="6"/>
        <v>9</v>
      </c>
    </row>
    <row r="67" spans="53:67" x14ac:dyDescent="0.2">
      <c r="BA67">
        <v>4</v>
      </c>
      <c r="BB67" s="1">
        <v>5</v>
      </c>
      <c r="BC67">
        <f t="shared" si="7"/>
        <v>1</v>
      </c>
      <c r="BD67">
        <f t="shared" ref="BD67:BD130" si="8">BC67^2</f>
        <v>1</v>
      </c>
      <c r="BF67">
        <v>7</v>
      </c>
      <c r="BG67" s="2">
        <v>10</v>
      </c>
      <c r="BH67">
        <f t="shared" ref="BH67:BH130" si="9">BG67-BF67</f>
        <v>3</v>
      </c>
      <c r="BI67">
        <f t="shared" ref="BI67:BI130" si="10" xml:space="preserve"> BH67^2</f>
        <v>9</v>
      </c>
      <c r="BL67">
        <v>8</v>
      </c>
      <c r="BM67" s="2">
        <v>10</v>
      </c>
      <c r="BN67">
        <f t="shared" ref="BN67:BN130" si="11">BM67-BL67</f>
        <v>2</v>
      </c>
      <c r="BO67">
        <f t="shared" ref="BO67:BO130" si="12">BN67^2</f>
        <v>4</v>
      </c>
    </row>
    <row r="68" spans="53:67" x14ac:dyDescent="0.2">
      <c r="BA68">
        <v>4</v>
      </c>
      <c r="BB68" s="1">
        <v>4</v>
      </c>
      <c r="BC68">
        <f t="shared" ref="BC68:BC131" si="13">BB68-BA68</f>
        <v>0</v>
      </c>
      <c r="BD68">
        <f t="shared" si="8"/>
        <v>0</v>
      </c>
      <c r="BF68">
        <v>7</v>
      </c>
      <c r="BG68" s="2">
        <v>9</v>
      </c>
      <c r="BH68">
        <f t="shared" si="9"/>
        <v>2</v>
      </c>
      <c r="BI68">
        <f t="shared" si="10"/>
        <v>4</v>
      </c>
      <c r="BL68">
        <v>8</v>
      </c>
      <c r="BM68" s="2">
        <v>9</v>
      </c>
      <c r="BN68">
        <f t="shared" si="11"/>
        <v>1</v>
      </c>
      <c r="BO68">
        <f t="shared" si="12"/>
        <v>1</v>
      </c>
    </row>
    <row r="69" spans="53:67" x14ac:dyDescent="0.2">
      <c r="BA69">
        <v>4</v>
      </c>
      <c r="BB69" s="1">
        <v>4</v>
      </c>
      <c r="BC69">
        <f t="shared" si="13"/>
        <v>0</v>
      </c>
      <c r="BD69">
        <f t="shared" si="8"/>
        <v>0</v>
      </c>
      <c r="BF69">
        <v>7</v>
      </c>
      <c r="BG69" s="2">
        <v>7</v>
      </c>
      <c r="BH69">
        <f t="shared" si="9"/>
        <v>0</v>
      </c>
      <c r="BI69">
        <f t="shared" si="10"/>
        <v>0</v>
      </c>
      <c r="BL69">
        <v>8</v>
      </c>
      <c r="BM69" s="2">
        <v>7</v>
      </c>
      <c r="BN69">
        <f t="shared" si="11"/>
        <v>-1</v>
      </c>
      <c r="BO69">
        <f t="shared" si="12"/>
        <v>1</v>
      </c>
    </row>
    <row r="70" spans="53:67" x14ac:dyDescent="0.2">
      <c r="BA70">
        <v>4</v>
      </c>
      <c r="BB70" s="1">
        <v>5</v>
      </c>
      <c r="BC70">
        <f t="shared" si="13"/>
        <v>1</v>
      </c>
      <c r="BD70">
        <f t="shared" si="8"/>
        <v>1</v>
      </c>
      <c r="BF70">
        <v>7</v>
      </c>
      <c r="BG70" s="2">
        <v>7</v>
      </c>
      <c r="BH70">
        <f t="shared" si="9"/>
        <v>0</v>
      </c>
      <c r="BI70">
        <f t="shared" si="10"/>
        <v>0</v>
      </c>
      <c r="BL70">
        <v>8</v>
      </c>
      <c r="BM70" s="2">
        <v>7</v>
      </c>
      <c r="BN70">
        <f t="shared" si="11"/>
        <v>-1</v>
      </c>
      <c r="BO70">
        <f t="shared" si="12"/>
        <v>1</v>
      </c>
    </row>
    <row r="71" spans="53:67" x14ac:dyDescent="0.2">
      <c r="BA71">
        <v>4</v>
      </c>
      <c r="BB71" s="1">
        <v>2</v>
      </c>
      <c r="BC71">
        <f t="shared" si="13"/>
        <v>-2</v>
      </c>
      <c r="BD71">
        <f t="shared" si="8"/>
        <v>4</v>
      </c>
      <c r="BF71">
        <v>7</v>
      </c>
      <c r="BG71" s="2">
        <v>6</v>
      </c>
      <c r="BH71">
        <f t="shared" si="9"/>
        <v>-1</v>
      </c>
      <c r="BI71">
        <f t="shared" si="10"/>
        <v>1</v>
      </c>
      <c r="BL71">
        <v>8</v>
      </c>
      <c r="BM71" s="2">
        <v>6</v>
      </c>
      <c r="BN71">
        <f t="shared" si="11"/>
        <v>-2</v>
      </c>
      <c r="BO71">
        <f t="shared" si="12"/>
        <v>4</v>
      </c>
    </row>
    <row r="72" spans="53:67" x14ac:dyDescent="0.2">
      <c r="BA72">
        <v>4</v>
      </c>
      <c r="BB72" s="1">
        <v>3</v>
      </c>
      <c r="BC72">
        <f t="shared" si="13"/>
        <v>-1</v>
      </c>
      <c r="BD72">
        <f t="shared" si="8"/>
        <v>1</v>
      </c>
      <c r="BF72">
        <v>7</v>
      </c>
      <c r="BG72" s="2">
        <v>6</v>
      </c>
      <c r="BH72">
        <f t="shared" si="9"/>
        <v>-1</v>
      </c>
      <c r="BI72">
        <f t="shared" si="10"/>
        <v>1</v>
      </c>
      <c r="BL72">
        <v>8</v>
      </c>
      <c r="BM72" s="2">
        <v>6</v>
      </c>
      <c r="BN72">
        <f t="shared" si="11"/>
        <v>-2</v>
      </c>
      <c r="BO72">
        <f t="shared" si="12"/>
        <v>4</v>
      </c>
    </row>
    <row r="73" spans="53:67" x14ac:dyDescent="0.2">
      <c r="BA73">
        <v>4</v>
      </c>
      <c r="BB73" s="1">
        <v>3</v>
      </c>
      <c r="BC73">
        <f t="shared" si="13"/>
        <v>-1</v>
      </c>
      <c r="BD73">
        <f t="shared" si="8"/>
        <v>1</v>
      </c>
      <c r="BF73">
        <v>7</v>
      </c>
      <c r="BG73" s="2">
        <v>7</v>
      </c>
      <c r="BH73">
        <f t="shared" si="9"/>
        <v>0</v>
      </c>
      <c r="BI73">
        <f t="shared" si="10"/>
        <v>0</v>
      </c>
      <c r="BL73">
        <v>8</v>
      </c>
      <c r="BM73" s="2">
        <v>7</v>
      </c>
      <c r="BN73">
        <f t="shared" si="11"/>
        <v>-1</v>
      </c>
      <c r="BO73">
        <f t="shared" si="12"/>
        <v>1</v>
      </c>
    </row>
    <row r="74" spans="53:67" x14ac:dyDescent="0.2">
      <c r="BA74">
        <v>4</v>
      </c>
      <c r="BB74" s="1">
        <v>4</v>
      </c>
      <c r="BC74">
        <f t="shared" si="13"/>
        <v>0</v>
      </c>
      <c r="BD74">
        <f t="shared" si="8"/>
        <v>0</v>
      </c>
      <c r="BF74">
        <v>7</v>
      </c>
      <c r="BG74" s="2">
        <v>7</v>
      </c>
      <c r="BH74">
        <f t="shared" si="9"/>
        <v>0</v>
      </c>
      <c r="BI74">
        <f t="shared" si="10"/>
        <v>0</v>
      </c>
      <c r="BL74">
        <v>8</v>
      </c>
      <c r="BM74" s="2">
        <v>7</v>
      </c>
      <c r="BN74">
        <f t="shared" si="11"/>
        <v>-1</v>
      </c>
      <c r="BO74">
        <f t="shared" si="12"/>
        <v>1</v>
      </c>
    </row>
    <row r="75" spans="53:67" x14ac:dyDescent="0.2">
      <c r="BA75">
        <v>4</v>
      </c>
      <c r="BB75" s="1">
        <v>5</v>
      </c>
      <c r="BC75">
        <f t="shared" si="13"/>
        <v>1</v>
      </c>
      <c r="BD75">
        <f t="shared" si="8"/>
        <v>1</v>
      </c>
      <c r="BF75">
        <v>7</v>
      </c>
      <c r="BG75" s="2">
        <v>7</v>
      </c>
      <c r="BH75">
        <f t="shared" si="9"/>
        <v>0</v>
      </c>
      <c r="BI75">
        <f t="shared" si="10"/>
        <v>0</v>
      </c>
      <c r="BL75">
        <v>8</v>
      </c>
      <c r="BM75" s="2">
        <v>7</v>
      </c>
      <c r="BN75">
        <f t="shared" si="11"/>
        <v>-1</v>
      </c>
      <c r="BO75">
        <f t="shared" si="12"/>
        <v>1</v>
      </c>
    </row>
    <row r="76" spans="53:67" x14ac:dyDescent="0.2">
      <c r="BA76">
        <v>4</v>
      </c>
      <c r="BB76" s="1">
        <v>5</v>
      </c>
      <c r="BC76">
        <f t="shared" si="13"/>
        <v>1</v>
      </c>
      <c r="BD76">
        <f t="shared" si="8"/>
        <v>1</v>
      </c>
      <c r="BF76">
        <v>7</v>
      </c>
      <c r="BG76" s="2">
        <v>10</v>
      </c>
      <c r="BH76">
        <f t="shared" si="9"/>
        <v>3</v>
      </c>
      <c r="BI76">
        <f t="shared" si="10"/>
        <v>9</v>
      </c>
      <c r="BL76">
        <v>8</v>
      </c>
      <c r="BM76" s="2">
        <v>10</v>
      </c>
      <c r="BN76">
        <f t="shared" si="11"/>
        <v>2</v>
      </c>
      <c r="BO76">
        <f t="shared" si="12"/>
        <v>4</v>
      </c>
    </row>
    <row r="77" spans="53:67" x14ac:dyDescent="0.2">
      <c r="BA77">
        <v>4</v>
      </c>
      <c r="BB77" s="1">
        <v>5</v>
      </c>
      <c r="BC77">
        <f t="shared" si="13"/>
        <v>1</v>
      </c>
      <c r="BD77">
        <f t="shared" si="8"/>
        <v>1</v>
      </c>
      <c r="BF77">
        <v>7</v>
      </c>
      <c r="BG77" s="2">
        <v>8</v>
      </c>
      <c r="BH77">
        <f t="shared" si="9"/>
        <v>1</v>
      </c>
      <c r="BI77">
        <f t="shared" si="10"/>
        <v>1</v>
      </c>
      <c r="BL77">
        <v>8</v>
      </c>
      <c r="BM77" s="2">
        <v>8</v>
      </c>
      <c r="BN77">
        <f t="shared" si="11"/>
        <v>0</v>
      </c>
      <c r="BO77">
        <f t="shared" si="12"/>
        <v>0</v>
      </c>
    </row>
    <row r="78" spans="53:67" x14ac:dyDescent="0.2">
      <c r="BA78">
        <v>4</v>
      </c>
      <c r="BB78" s="1">
        <v>3</v>
      </c>
      <c r="BC78">
        <f t="shared" si="13"/>
        <v>-1</v>
      </c>
      <c r="BD78">
        <f t="shared" si="8"/>
        <v>1</v>
      </c>
      <c r="BF78">
        <v>7</v>
      </c>
      <c r="BG78" s="2">
        <v>5</v>
      </c>
      <c r="BH78">
        <f t="shared" si="9"/>
        <v>-2</v>
      </c>
      <c r="BI78">
        <f t="shared" si="10"/>
        <v>4</v>
      </c>
      <c r="BL78">
        <v>8</v>
      </c>
      <c r="BM78" s="2">
        <v>5</v>
      </c>
      <c r="BN78">
        <f t="shared" si="11"/>
        <v>-3</v>
      </c>
      <c r="BO78">
        <f t="shared" si="12"/>
        <v>9</v>
      </c>
    </row>
    <row r="79" spans="53:67" x14ac:dyDescent="0.2">
      <c r="BA79">
        <v>4</v>
      </c>
      <c r="BB79" s="1">
        <v>5</v>
      </c>
      <c r="BC79">
        <f t="shared" si="13"/>
        <v>1</v>
      </c>
      <c r="BD79">
        <f t="shared" si="8"/>
        <v>1</v>
      </c>
      <c r="BF79">
        <v>7</v>
      </c>
      <c r="BG79" s="2">
        <v>5</v>
      </c>
      <c r="BH79">
        <f t="shared" si="9"/>
        <v>-2</v>
      </c>
      <c r="BI79">
        <f t="shared" si="10"/>
        <v>4</v>
      </c>
      <c r="BL79">
        <v>8</v>
      </c>
      <c r="BM79" s="2">
        <v>5</v>
      </c>
      <c r="BN79">
        <f t="shared" si="11"/>
        <v>-3</v>
      </c>
      <c r="BO79">
        <f t="shared" si="12"/>
        <v>9</v>
      </c>
    </row>
    <row r="80" spans="53:67" x14ac:dyDescent="0.2">
      <c r="BA80">
        <v>4</v>
      </c>
      <c r="BB80" s="1">
        <v>4</v>
      </c>
      <c r="BC80">
        <f t="shared" si="13"/>
        <v>0</v>
      </c>
      <c r="BD80">
        <f t="shared" si="8"/>
        <v>0</v>
      </c>
      <c r="BF80">
        <v>7</v>
      </c>
      <c r="BG80" s="2">
        <v>8</v>
      </c>
      <c r="BH80">
        <f t="shared" si="9"/>
        <v>1</v>
      </c>
      <c r="BI80">
        <f t="shared" si="10"/>
        <v>1</v>
      </c>
      <c r="BL80">
        <v>8</v>
      </c>
      <c r="BM80" s="2">
        <v>8</v>
      </c>
      <c r="BN80">
        <f t="shared" si="11"/>
        <v>0</v>
      </c>
      <c r="BO80">
        <f t="shared" si="12"/>
        <v>0</v>
      </c>
    </row>
    <row r="81" spans="53:67" x14ac:dyDescent="0.2">
      <c r="BA81">
        <v>4</v>
      </c>
      <c r="BB81" s="1">
        <v>2</v>
      </c>
      <c r="BC81">
        <f t="shared" si="13"/>
        <v>-2</v>
      </c>
      <c r="BD81">
        <f t="shared" si="8"/>
        <v>4</v>
      </c>
      <c r="BF81">
        <v>7</v>
      </c>
      <c r="BG81" s="2">
        <v>9</v>
      </c>
      <c r="BH81">
        <f t="shared" si="9"/>
        <v>2</v>
      </c>
      <c r="BI81">
        <f t="shared" si="10"/>
        <v>4</v>
      </c>
      <c r="BL81">
        <v>8</v>
      </c>
      <c r="BM81" s="2">
        <v>9</v>
      </c>
      <c r="BN81">
        <f t="shared" si="11"/>
        <v>1</v>
      </c>
      <c r="BO81">
        <f t="shared" si="12"/>
        <v>1</v>
      </c>
    </row>
    <row r="82" spans="53:67" x14ac:dyDescent="0.2">
      <c r="BA82">
        <v>4</v>
      </c>
      <c r="BB82" s="1">
        <v>4</v>
      </c>
      <c r="BC82">
        <f t="shared" si="13"/>
        <v>0</v>
      </c>
      <c r="BD82">
        <f t="shared" si="8"/>
        <v>0</v>
      </c>
      <c r="BF82">
        <v>7</v>
      </c>
      <c r="BG82" s="2">
        <v>3</v>
      </c>
      <c r="BH82">
        <f t="shared" si="9"/>
        <v>-4</v>
      </c>
      <c r="BI82">
        <f t="shared" si="10"/>
        <v>16</v>
      </c>
      <c r="BL82">
        <v>8</v>
      </c>
      <c r="BM82" s="2">
        <v>3</v>
      </c>
      <c r="BN82">
        <f t="shared" si="11"/>
        <v>-5</v>
      </c>
      <c r="BO82">
        <f t="shared" si="12"/>
        <v>25</v>
      </c>
    </row>
    <row r="83" spans="53:67" x14ac:dyDescent="0.2">
      <c r="BA83">
        <v>4</v>
      </c>
      <c r="BB83" s="1">
        <v>5</v>
      </c>
      <c r="BC83">
        <f t="shared" si="13"/>
        <v>1</v>
      </c>
      <c r="BD83">
        <f t="shared" si="8"/>
        <v>1</v>
      </c>
      <c r="BF83">
        <v>7</v>
      </c>
      <c r="BG83" s="2">
        <v>8</v>
      </c>
      <c r="BH83">
        <f t="shared" si="9"/>
        <v>1</v>
      </c>
      <c r="BI83">
        <f t="shared" si="10"/>
        <v>1</v>
      </c>
      <c r="BL83">
        <v>8</v>
      </c>
      <c r="BM83" s="2">
        <v>8</v>
      </c>
      <c r="BN83">
        <f t="shared" si="11"/>
        <v>0</v>
      </c>
      <c r="BO83">
        <f t="shared" si="12"/>
        <v>0</v>
      </c>
    </row>
    <row r="84" spans="53:67" x14ac:dyDescent="0.2">
      <c r="BA84">
        <v>4</v>
      </c>
      <c r="BB84" s="1">
        <v>4</v>
      </c>
      <c r="BC84">
        <f t="shared" si="13"/>
        <v>0</v>
      </c>
      <c r="BD84">
        <f t="shared" si="8"/>
        <v>0</v>
      </c>
      <c r="BF84">
        <v>7</v>
      </c>
      <c r="BG84" s="2">
        <v>10</v>
      </c>
      <c r="BH84">
        <f t="shared" si="9"/>
        <v>3</v>
      </c>
      <c r="BI84">
        <f t="shared" si="10"/>
        <v>9</v>
      </c>
      <c r="BL84">
        <v>8</v>
      </c>
      <c r="BM84" s="2">
        <v>10</v>
      </c>
      <c r="BN84">
        <f t="shared" si="11"/>
        <v>2</v>
      </c>
      <c r="BO84">
        <f t="shared" si="12"/>
        <v>4</v>
      </c>
    </row>
    <row r="85" spans="53:67" x14ac:dyDescent="0.2">
      <c r="BA85">
        <v>4</v>
      </c>
      <c r="BB85" s="1">
        <v>3</v>
      </c>
      <c r="BC85">
        <f t="shared" si="13"/>
        <v>-1</v>
      </c>
      <c r="BD85">
        <f t="shared" si="8"/>
        <v>1</v>
      </c>
      <c r="BF85">
        <v>7</v>
      </c>
      <c r="BG85" s="2">
        <v>7</v>
      </c>
      <c r="BH85">
        <f t="shared" si="9"/>
        <v>0</v>
      </c>
      <c r="BI85">
        <f t="shared" si="10"/>
        <v>0</v>
      </c>
      <c r="BL85">
        <v>8</v>
      </c>
      <c r="BM85" s="2">
        <v>7</v>
      </c>
      <c r="BN85">
        <f t="shared" si="11"/>
        <v>-1</v>
      </c>
      <c r="BO85">
        <f t="shared" si="12"/>
        <v>1</v>
      </c>
    </row>
    <row r="86" spans="53:67" x14ac:dyDescent="0.2">
      <c r="BA86">
        <v>4</v>
      </c>
      <c r="BB86" s="1">
        <v>3</v>
      </c>
      <c r="BC86">
        <f t="shared" si="13"/>
        <v>-1</v>
      </c>
      <c r="BD86">
        <f t="shared" si="8"/>
        <v>1</v>
      </c>
      <c r="BF86">
        <v>7</v>
      </c>
      <c r="BG86" s="2">
        <v>8</v>
      </c>
      <c r="BH86">
        <f t="shared" si="9"/>
        <v>1</v>
      </c>
      <c r="BI86">
        <f t="shared" si="10"/>
        <v>1</v>
      </c>
      <c r="BL86">
        <v>8</v>
      </c>
      <c r="BM86" s="2">
        <v>8</v>
      </c>
      <c r="BN86">
        <f t="shared" si="11"/>
        <v>0</v>
      </c>
      <c r="BO86">
        <f t="shared" si="12"/>
        <v>0</v>
      </c>
    </row>
    <row r="87" spans="53:67" x14ac:dyDescent="0.2">
      <c r="BA87">
        <v>4</v>
      </c>
      <c r="BB87" s="1">
        <v>3</v>
      </c>
      <c r="BC87">
        <f t="shared" si="13"/>
        <v>-1</v>
      </c>
      <c r="BD87">
        <f t="shared" si="8"/>
        <v>1</v>
      </c>
      <c r="BF87">
        <v>7</v>
      </c>
      <c r="BG87" s="2">
        <v>6</v>
      </c>
      <c r="BH87">
        <f t="shared" si="9"/>
        <v>-1</v>
      </c>
      <c r="BI87">
        <f t="shared" si="10"/>
        <v>1</v>
      </c>
      <c r="BL87">
        <v>8</v>
      </c>
      <c r="BM87" s="2">
        <v>6</v>
      </c>
      <c r="BN87">
        <f t="shared" si="11"/>
        <v>-2</v>
      </c>
      <c r="BO87">
        <f t="shared" si="12"/>
        <v>4</v>
      </c>
    </row>
    <row r="88" spans="53:67" x14ac:dyDescent="0.2">
      <c r="BA88">
        <v>4</v>
      </c>
      <c r="BB88" s="1">
        <v>4</v>
      </c>
      <c r="BC88">
        <f t="shared" si="13"/>
        <v>0</v>
      </c>
      <c r="BD88">
        <f t="shared" si="8"/>
        <v>0</v>
      </c>
      <c r="BF88">
        <v>7</v>
      </c>
      <c r="BG88" s="2">
        <v>5</v>
      </c>
      <c r="BH88">
        <f t="shared" si="9"/>
        <v>-2</v>
      </c>
      <c r="BI88">
        <f t="shared" si="10"/>
        <v>4</v>
      </c>
      <c r="BL88">
        <v>8</v>
      </c>
      <c r="BM88" s="2">
        <v>5</v>
      </c>
      <c r="BN88">
        <f t="shared" si="11"/>
        <v>-3</v>
      </c>
      <c r="BO88">
        <f t="shared" si="12"/>
        <v>9</v>
      </c>
    </row>
    <row r="89" spans="53:67" x14ac:dyDescent="0.2">
      <c r="BA89">
        <v>4</v>
      </c>
      <c r="BB89" s="1">
        <v>3</v>
      </c>
      <c r="BC89">
        <f t="shared" si="13"/>
        <v>-1</v>
      </c>
      <c r="BD89">
        <f t="shared" si="8"/>
        <v>1</v>
      </c>
      <c r="BF89">
        <v>7</v>
      </c>
      <c r="BG89" s="2">
        <v>7</v>
      </c>
      <c r="BH89">
        <f t="shared" si="9"/>
        <v>0</v>
      </c>
      <c r="BI89">
        <f t="shared" si="10"/>
        <v>0</v>
      </c>
      <c r="BL89">
        <v>8</v>
      </c>
      <c r="BM89" s="2">
        <v>7</v>
      </c>
      <c r="BN89">
        <f t="shared" si="11"/>
        <v>-1</v>
      </c>
      <c r="BO89">
        <f t="shared" si="12"/>
        <v>1</v>
      </c>
    </row>
    <row r="90" spans="53:67" x14ac:dyDescent="0.2">
      <c r="BA90">
        <v>4</v>
      </c>
      <c r="BB90" s="1">
        <v>5</v>
      </c>
      <c r="BC90">
        <f t="shared" si="13"/>
        <v>1</v>
      </c>
      <c r="BD90">
        <f t="shared" si="8"/>
        <v>1</v>
      </c>
      <c r="BF90">
        <v>7</v>
      </c>
      <c r="BG90" s="2">
        <v>10</v>
      </c>
      <c r="BH90">
        <f t="shared" si="9"/>
        <v>3</v>
      </c>
      <c r="BI90">
        <f t="shared" si="10"/>
        <v>9</v>
      </c>
      <c r="BL90">
        <v>8</v>
      </c>
      <c r="BM90" s="2">
        <v>10</v>
      </c>
      <c r="BN90">
        <f t="shared" si="11"/>
        <v>2</v>
      </c>
      <c r="BO90">
        <f t="shared" si="12"/>
        <v>4</v>
      </c>
    </row>
    <row r="91" spans="53:67" x14ac:dyDescent="0.2">
      <c r="BA91">
        <v>4</v>
      </c>
      <c r="BB91" s="1">
        <v>3</v>
      </c>
      <c r="BC91">
        <f t="shared" si="13"/>
        <v>-1</v>
      </c>
      <c r="BD91">
        <f t="shared" si="8"/>
        <v>1</v>
      </c>
      <c r="BF91">
        <v>7</v>
      </c>
      <c r="BG91" s="2">
        <v>8</v>
      </c>
      <c r="BH91">
        <f t="shared" si="9"/>
        <v>1</v>
      </c>
      <c r="BI91">
        <f t="shared" si="10"/>
        <v>1</v>
      </c>
      <c r="BL91">
        <v>8</v>
      </c>
      <c r="BM91" s="2">
        <v>8</v>
      </c>
      <c r="BN91">
        <f t="shared" si="11"/>
        <v>0</v>
      </c>
      <c r="BO91">
        <f t="shared" si="12"/>
        <v>0</v>
      </c>
    </row>
    <row r="92" spans="53:67" x14ac:dyDescent="0.2">
      <c r="BA92">
        <v>4</v>
      </c>
      <c r="BB92" s="1">
        <v>4</v>
      </c>
      <c r="BC92">
        <f t="shared" si="13"/>
        <v>0</v>
      </c>
      <c r="BD92">
        <f t="shared" si="8"/>
        <v>0</v>
      </c>
      <c r="BF92">
        <v>7</v>
      </c>
      <c r="BG92" s="2">
        <v>6</v>
      </c>
      <c r="BH92">
        <f t="shared" si="9"/>
        <v>-1</v>
      </c>
      <c r="BI92">
        <f t="shared" si="10"/>
        <v>1</v>
      </c>
      <c r="BL92">
        <v>8</v>
      </c>
      <c r="BM92" s="2">
        <v>6</v>
      </c>
      <c r="BN92">
        <f t="shared" si="11"/>
        <v>-2</v>
      </c>
      <c r="BO92">
        <f t="shared" si="12"/>
        <v>4</v>
      </c>
    </row>
    <row r="93" spans="53:67" x14ac:dyDescent="0.2">
      <c r="BA93">
        <v>4</v>
      </c>
      <c r="BB93" s="1">
        <v>4</v>
      </c>
      <c r="BC93">
        <f t="shared" si="13"/>
        <v>0</v>
      </c>
      <c r="BD93">
        <f t="shared" si="8"/>
        <v>0</v>
      </c>
      <c r="BF93">
        <v>7</v>
      </c>
      <c r="BG93" s="2">
        <v>7</v>
      </c>
      <c r="BH93">
        <f t="shared" si="9"/>
        <v>0</v>
      </c>
      <c r="BI93">
        <f t="shared" si="10"/>
        <v>0</v>
      </c>
      <c r="BL93">
        <v>8</v>
      </c>
      <c r="BM93" s="2">
        <v>7</v>
      </c>
      <c r="BN93">
        <f t="shared" si="11"/>
        <v>-1</v>
      </c>
      <c r="BO93">
        <f t="shared" si="12"/>
        <v>1</v>
      </c>
    </row>
    <row r="94" spans="53:67" x14ac:dyDescent="0.2">
      <c r="BA94">
        <v>4</v>
      </c>
      <c r="BB94" s="1">
        <v>4</v>
      </c>
      <c r="BC94">
        <f t="shared" si="13"/>
        <v>0</v>
      </c>
      <c r="BD94">
        <f t="shared" si="8"/>
        <v>0</v>
      </c>
      <c r="BF94">
        <v>7</v>
      </c>
      <c r="BG94" s="2">
        <v>10</v>
      </c>
      <c r="BH94">
        <f t="shared" si="9"/>
        <v>3</v>
      </c>
      <c r="BI94">
        <f t="shared" si="10"/>
        <v>9</v>
      </c>
      <c r="BL94">
        <v>8</v>
      </c>
      <c r="BM94" s="2">
        <v>10</v>
      </c>
      <c r="BN94">
        <f t="shared" si="11"/>
        <v>2</v>
      </c>
      <c r="BO94">
        <f t="shared" si="12"/>
        <v>4</v>
      </c>
    </row>
    <row r="95" spans="53:67" x14ac:dyDescent="0.2">
      <c r="BA95">
        <v>4</v>
      </c>
      <c r="BB95" s="1">
        <v>3</v>
      </c>
      <c r="BC95">
        <f t="shared" si="13"/>
        <v>-1</v>
      </c>
      <c r="BD95">
        <f t="shared" si="8"/>
        <v>1</v>
      </c>
      <c r="BF95">
        <v>7</v>
      </c>
      <c r="BG95" s="2">
        <v>5</v>
      </c>
      <c r="BH95">
        <f t="shared" si="9"/>
        <v>-2</v>
      </c>
      <c r="BI95">
        <f t="shared" si="10"/>
        <v>4</v>
      </c>
      <c r="BL95">
        <v>8</v>
      </c>
      <c r="BM95" s="2">
        <v>5</v>
      </c>
      <c r="BN95">
        <f t="shared" si="11"/>
        <v>-3</v>
      </c>
      <c r="BO95">
        <f t="shared" si="12"/>
        <v>9</v>
      </c>
    </row>
    <row r="96" spans="53:67" x14ac:dyDescent="0.2">
      <c r="BA96">
        <v>4</v>
      </c>
      <c r="BB96" s="1">
        <v>3</v>
      </c>
      <c r="BC96">
        <f t="shared" si="13"/>
        <v>-1</v>
      </c>
      <c r="BD96">
        <f t="shared" si="8"/>
        <v>1</v>
      </c>
      <c r="BF96">
        <v>7</v>
      </c>
      <c r="BG96" s="2">
        <v>8</v>
      </c>
      <c r="BH96">
        <f t="shared" si="9"/>
        <v>1</v>
      </c>
      <c r="BI96">
        <f t="shared" si="10"/>
        <v>1</v>
      </c>
      <c r="BL96">
        <v>8</v>
      </c>
      <c r="BM96" s="2">
        <v>8</v>
      </c>
      <c r="BN96">
        <f t="shared" si="11"/>
        <v>0</v>
      </c>
      <c r="BO96">
        <f t="shared" si="12"/>
        <v>0</v>
      </c>
    </row>
    <row r="97" spans="53:67" x14ac:dyDescent="0.2">
      <c r="BA97">
        <v>4</v>
      </c>
      <c r="BB97" s="1">
        <v>4</v>
      </c>
      <c r="BC97">
        <f t="shared" si="13"/>
        <v>0</v>
      </c>
      <c r="BD97">
        <f t="shared" si="8"/>
        <v>0</v>
      </c>
      <c r="BF97">
        <v>7</v>
      </c>
      <c r="BG97" s="2">
        <v>8</v>
      </c>
      <c r="BH97">
        <f t="shared" si="9"/>
        <v>1</v>
      </c>
      <c r="BI97">
        <f t="shared" si="10"/>
        <v>1</v>
      </c>
      <c r="BL97">
        <v>8</v>
      </c>
      <c r="BM97" s="2">
        <v>8</v>
      </c>
      <c r="BN97">
        <f t="shared" si="11"/>
        <v>0</v>
      </c>
      <c r="BO97">
        <f t="shared" si="12"/>
        <v>0</v>
      </c>
    </row>
    <row r="98" spans="53:67" x14ac:dyDescent="0.2">
      <c r="BA98">
        <v>4</v>
      </c>
      <c r="BB98" s="1">
        <v>4</v>
      </c>
      <c r="BC98">
        <f t="shared" si="13"/>
        <v>0</v>
      </c>
      <c r="BD98">
        <f t="shared" si="8"/>
        <v>0</v>
      </c>
      <c r="BF98">
        <v>7</v>
      </c>
      <c r="BG98" s="2">
        <v>3</v>
      </c>
      <c r="BH98">
        <f t="shared" si="9"/>
        <v>-4</v>
      </c>
      <c r="BI98">
        <f t="shared" si="10"/>
        <v>16</v>
      </c>
      <c r="BL98">
        <v>8</v>
      </c>
      <c r="BM98" s="2">
        <v>3</v>
      </c>
      <c r="BN98">
        <f t="shared" si="11"/>
        <v>-5</v>
      </c>
      <c r="BO98">
        <f t="shared" si="12"/>
        <v>25</v>
      </c>
    </row>
    <row r="99" spans="53:67" x14ac:dyDescent="0.2">
      <c r="BA99">
        <v>4</v>
      </c>
      <c r="BB99" s="1">
        <v>4</v>
      </c>
      <c r="BC99">
        <f t="shared" si="13"/>
        <v>0</v>
      </c>
      <c r="BD99">
        <f t="shared" si="8"/>
        <v>0</v>
      </c>
      <c r="BF99">
        <v>7</v>
      </c>
      <c r="BG99" s="2">
        <v>5</v>
      </c>
      <c r="BH99">
        <f t="shared" si="9"/>
        <v>-2</v>
      </c>
      <c r="BI99">
        <f t="shared" si="10"/>
        <v>4</v>
      </c>
      <c r="BL99">
        <v>8</v>
      </c>
      <c r="BM99" s="2">
        <v>5</v>
      </c>
      <c r="BN99">
        <f t="shared" si="11"/>
        <v>-3</v>
      </c>
      <c r="BO99">
        <f t="shared" si="12"/>
        <v>9</v>
      </c>
    </row>
    <row r="100" spans="53:67" x14ac:dyDescent="0.2">
      <c r="BA100">
        <v>4</v>
      </c>
      <c r="BB100" s="1">
        <v>5</v>
      </c>
      <c r="BC100">
        <f t="shared" si="13"/>
        <v>1</v>
      </c>
      <c r="BD100">
        <f t="shared" si="8"/>
        <v>1</v>
      </c>
      <c r="BF100">
        <v>7</v>
      </c>
      <c r="BG100" s="2">
        <v>6</v>
      </c>
      <c r="BH100">
        <f t="shared" si="9"/>
        <v>-1</v>
      </c>
      <c r="BI100">
        <f t="shared" si="10"/>
        <v>1</v>
      </c>
      <c r="BL100">
        <v>8</v>
      </c>
      <c r="BM100" s="2">
        <v>6</v>
      </c>
      <c r="BN100">
        <f t="shared" si="11"/>
        <v>-2</v>
      </c>
      <c r="BO100">
        <f t="shared" si="12"/>
        <v>4</v>
      </c>
    </row>
    <row r="101" spans="53:67" x14ac:dyDescent="0.2">
      <c r="BA101">
        <v>4</v>
      </c>
      <c r="BB101" s="1">
        <v>4</v>
      </c>
      <c r="BC101">
        <f t="shared" si="13"/>
        <v>0</v>
      </c>
      <c r="BD101">
        <f t="shared" si="8"/>
        <v>0</v>
      </c>
      <c r="BF101">
        <v>7</v>
      </c>
      <c r="BG101" s="2">
        <v>7</v>
      </c>
      <c r="BH101">
        <f t="shared" si="9"/>
        <v>0</v>
      </c>
      <c r="BI101">
        <f t="shared" si="10"/>
        <v>0</v>
      </c>
      <c r="BL101">
        <v>8</v>
      </c>
      <c r="BM101" s="2">
        <v>7</v>
      </c>
      <c r="BN101">
        <f t="shared" si="11"/>
        <v>-1</v>
      </c>
      <c r="BO101">
        <f t="shared" si="12"/>
        <v>1</v>
      </c>
    </row>
    <row r="102" spans="53:67" x14ac:dyDescent="0.2">
      <c r="BA102">
        <v>4</v>
      </c>
      <c r="BB102" s="1">
        <v>3</v>
      </c>
      <c r="BC102">
        <f t="shared" si="13"/>
        <v>-1</v>
      </c>
      <c r="BD102">
        <f t="shared" si="8"/>
        <v>1</v>
      </c>
      <c r="BF102">
        <v>7</v>
      </c>
      <c r="BG102" s="2">
        <v>5</v>
      </c>
      <c r="BH102">
        <f t="shared" si="9"/>
        <v>-2</v>
      </c>
      <c r="BI102">
        <f t="shared" si="10"/>
        <v>4</v>
      </c>
      <c r="BL102">
        <v>8</v>
      </c>
      <c r="BM102" s="2">
        <v>5</v>
      </c>
      <c r="BN102">
        <f t="shared" si="11"/>
        <v>-3</v>
      </c>
      <c r="BO102">
        <f t="shared" si="12"/>
        <v>9</v>
      </c>
    </row>
    <row r="103" spans="53:67" x14ac:dyDescent="0.2">
      <c r="BA103">
        <v>4</v>
      </c>
      <c r="BB103" s="1">
        <v>4</v>
      </c>
      <c r="BC103">
        <f t="shared" si="13"/>
        <v>0</v>
      </c>
      <c r="BD103">
        <f t="shared" si="8"/>
        <v>0</v>
      </c>
      <c r="BF103">
        <v>7</v>
      </c>
      <c r="BG103" s="2">
        <v>6</v>
      </c>
      <c r="BH103">
        <f t="shared" si="9"/>
        <v>-1</v>
      </c>
      <c r="BI103">
        <f t="shared" si="10"/>
        <v>1</v>
      </c>
      <c r="BL103">
        <v>8</v>
      </c>
      <c r="BM103" s="2">
        <v>6</v>
      </c>
      <c r="BN103">
        <f t="shared" si="11"/>
        <v>-2</v>
      </c>
      <c r="BO103">
        <f t="shared" si="12"/>
        <v>4</v>
      </c>
    </row>
    <row r="104" spans="53:67" x14ac:dyDescent="0.2">
      <c r="BA104">
        <v>4</v>
      </c>
      <c r="BB104" s="1">
        <v>3</v>
      </c>
      <c r="BC104">
        <f t="shared" si="13"/>
        <v>-1</v>
      </c>
      <c r="BD104">
        <f t="shared" si="8"/>
        <v>1</v>
      </c>
      <c r="BF104">
        <v>7</v>
      </c>
      <c r="BG104" s="2">
        <v>6</v>
      </c>
      <c r="BH104">
        <f t="shared" si="9"/>
        <v>-1</v>
      </c>
      <c r="BI104">
        <f t="shared" si="10"/>
        <v>1</v>
      </c>
      <c r="BL104">
        <v>8</v>
      </c>
      <c r="BM104" s="2">
        <v>6</v>
      </c>
      <c r="BN104">
        <f t="shared" si="11"/>
        <v>-2</v>
      </c>
      <c r="BO104">
        <f t="shared" si="12"/>
        <v>4</v>
      </c>
    </row>
    <row r="105" spans="53:67" x14ac:dyDescent="0.2">
      <c r="BA105">
        <v>4</v>
      </c>
      <c r="BB105" s="1">
        <v>4</v>
      </c>
      <c r="BC105">
        <f t="shared" si="13"/>
        <v>0</v>
      </c>
      <c r="BD105">
        <f t="shared" si="8"/>
        <v>0</v>
      </c>
      <c r="BF105">
        <v>7</v>
      </c>
      <c r="BG105" s="2">
        <v>4</v>
      </c>
      <c r="BH105">
        <f t="shared" si="9"/>
        <v>-3</v>
      </c>
      <c r="BI105">
        <f t="shared" si="10"/>
        <v>9</v>
      </c>
      <c r="BL105">
        <v>8</v>
      </c>
      <c r="BM105" s="2">
        <v>4</v>
      </c>
      <c r="BN105">
        <f t="shared" si="11"/>
        <v>-4</v>
      </c>
      <c r="BO105">
        <f t="shared" si="12"/>
        <v>16</v>
      </c>
    </row>
    <row r="106" spans="53:67" x14ac:dyDescent="0.2">
      <c r="BA106">
        <v>4</v>
      </c>
      <c r="BB106" s="1">
        <v>4</v>
      </c>
      <c r="BC106">
        <f t="shared" si="13"/>
        <v>0</v>
      </c>
      <c r="BD106">
        <f t="shared" si="8"/>
        <v>0</v>
      </c>
      <c r="BF106">
        <v>7</v>
      </c>
      <c r="BG106" s="2">
        <v>4</v>
      </c>
      <c r="BH106">
        <f t="shared" si="9"/>
        <v>-3</v>
      </c>
      <c r="BI106">
        <f t="shared" si="10"/>
        <v>9</v>
      </c>
      <c r="BL106">
        <v>8</v>
      </c>
      <c r="BM106" s="2">
        <v>4</v>
      </c>
      <c r="BN106">
        <f t="shared" si="11"/>
        <v>-4</v>
      </c>
      <c r="BO106">
        <f t="shared" si="12"/>
        <v>16</v>
      </c>
    </row>
    <row r="107" spans="53:67" x14ac:dyDescent="0.2">
      <c r="BA107">
        <v>4</v>
      </c>
      <c r="BB107" s="1">
        <v>5</v>
      </c>
      <c r="BC107">
        <f t="shared" si="13"/>
        <v>1</v>
      </c>
      <c r="BD107">
        <f t="shared" si="8"/>
        <v>1</v>
      </c>
      <c r="BF107">
        <v>7</v>
      </c>
      <c r="BG107" s="2">
        <v>5</v>
      </c>
      <c r="BH107">
        <f t="shared" si="9"/>
        <v>-2</v>
      </c>
      <c r="BI107">
        <f t="shared" si="10"/>
        <v>4</v>
      </c>
      <c r="BL107">
        <v>8</v>
      </c>
      <c r="BM107" s="2">
        <v>5</v>
      </c>
      <c r="BN107">
        <f t="shared" si="11"/>
        <v>-3</v>
      </c>
      <c r="BO107">
        <f t="shared" si="12"/>
        <v>9</v>
      </c>
    </row>
    <row r="108" spans="53:67" x14ac:dyDescent="0.2">
      <c r="BA108">
        <v>4</v>
      </c>
      <c r="BB108" s="1">
        <v>3</v>
      </c>
      <c r="BC108">
        <f t="shared" si="13"/>
        <v>-1</v>
      </c>
      <c r="BD108">
        <f t="shared" si="8"/>
        <v>1</v>
      </c>
      <c r="BF108">
        <v>7</v>
      </c>
      <c r="BG108" s="2">
        <v>7</v>
      </c>
      <c r="BH108">
        <f t="shared" si="9"/>
        <v>0</v>
      </c>
      <c r="BI108">
        <f t="shared" si="10"/>
        <v>0</v>
      </c>
      <c r="BL108">
        <v>8</v>
      </c>
      <c r="BM108" s="2">
        <v>7</v>
      </c>
      <c r="BN108">
        <f t="shared" si="11"/>
        <v>-1</v>
      </c>
      <c r="BO108">
        <f t="shared" si="12"/>
        <v>1</v>
      </c>
    </row>
    <row r="109" spans="53:67" x14ac:dyDescent="0.2">
      <c r="BA109">
        <v>4</v>
      </c>
      <c r="BB109" s="1">
        <v>3</v>
      </c>
      <c r="BC109">
        <f t="shared" si="13"/>
        <v>-1</v>
      </c>
      <c r="BD109">
        <f t="shared" si="8"/>
        <v>1</v>
      </c>
      <c r="BF109">
        <v>7</v>
      </c>
      <c r="BG109" s="2">
        <v>10</v>
      </c>
      <c r="BH109">
        <f t="shared" si="9"/>
        <v>3</v>
      </c>
      <c r="BI109">
        <f t="shared" si="10"/>
        <v>9</v>
      </c>
      <c r="BL109">
        <v>8</v>
      </c>
      <c r="BM109" s="2">
        <v>10</v>
      </c>
      <c r="BN109">
        <f t="shared" si="11"/>
        <v>2</v>
      </c>
      <c r="BO109">
        <f t="shared" si="12"/>
        <v>4</v>
      </c>
    </row>
    <row r="110" spans="53:67" x14ac:dyDescent="0.2">
      <c r="BA110">
        <v>4</v>
      </c>
      <c r="BB110" s="1">
        <v>4</v>
      </c>
      <c r="BC110">
        <f t="shared" si="13"/>
        <v>0</v>
      </c>
      <c r="BD110">
        <f t="shared" si="8"/>
        <v>0</v>
      </c>
      <c r="BF110">
        <v>7</v>
      </c>
      <c r="BG110" s="2">
        <v>6</v>
      </c>
      <c r="BH110">
        <f t="shared" si="9"/>
        <v>-1</v>
      </c>
      <c r="BI110">
        <f t="shared" si="10"/>
        <v>1</v>
      </c>
      <c r="BL110">
        <v>8</v>
      </c>
      <c r="BM110" s="2">
        <v>6</v>
      </c>
      <c r="BN110">
        <f t="shared" si="11"/>
        <v>-2</v>
      </c>
      <c r="BO110">
        <f t="shared" si="12"/>
        <v>4</v>
      </c>
    </row>
    <row r="111" spans="53:67" x14ac:dyDescent="0.2">
      <c r="BA111">
        <v>4</v>
      </c>
      <c r="BB111" s="1">
        <v>3</v>
      </c>
      <c r="BC111">
        <f t="shared" si="13"/>
        <v>-1</v>
      </c>
      <c r="BD111">
        <f t="shared" si="8"/>
        <v>1</v>
      </c>
      <c r="BF111">
        <v>7</v>
      </c>
      <c r="BG111" s="2">
        <v>9</v>
      </c>
      <c r="BH111">
        <f t="shared" si="9"/>
        <v>2</v>
      </c>
      <c r="BI111">
        <f t="shared" si="10"/>
        <v>4</v>
      </c>
      <c r="BL111">
        <v>8</v>
      </c>
      <c r="BM111" s="2">
        <v>9</v>
      </c>
      <c r="BN111">
        <f t="shared" si="11"/>
        <v>1</v>
      </c>
      <c r="BO111">
        <f t="shared" si="12"/>
        <v>1</v>
      </c>
    </row>
    <row r="112" spans="53:67" x14ac:dyDescent="0.2">
      <c r="BA112">
        <v>4</v>
      </c>
      <c r="BB112" s="1">
        <v>3</v>
      </c>
      <c r="BC112">
        <f t="shared" si="13"/>
        <v>-1</v>
      </c>
      <c r="BD112">
        <f t="shared" si="8"/>
        <v>1</v>
      </c>
      <c r="BF112">
        <v>7</v>
      </c>
      <c r="BG112" s="2">
        <v>7</v>
      </c>
      <c r="BH112">
        <f t="shared" si="9"/>
        <v>0</v>
      </c>
      <c r="BI112">
        <f t="shared" si="10"/>
        <v>0</v>
      </c>
      <c r="BL112">
        <v>8</v>
      </c>
      <c r="BM112" s="2">
        <v>7</v>
      </c>
      <c r="BN112">
        <f t="shared" si="11"/>
        <v>-1</v>
      </c>
      <c r="BO112">
        <f t="shared" si="12"/>
        <v>1</v>
      </c>
    </row>
    <row r="113" spans="53:67" x14ac:dyDescent="0.2">
      <c r="BA113">
        <v>4</v>
      </c>
      <c r="BB113" s="1">
        <v>1</v>
      </c>
      <c r="BC113">
        <f t="shared" si="13"/>
        <v>-3</v>
      </c>
      <c r="BD113">
        <f t="shared" si="8"/>
        <v>9</v>
      </c>
      <c r="BF113">
        <v>7</v>
      </c>
      <c r="BG113" s="2">
        <v>1</v>
      </c>
      <c r="BH113">
        <f t="shared" si="9"/>
        <v>-6</v>
      </c>
      <c r="BI113">
        <f t="shared" si="10"/>
        <v>36</v>
      </c>
      <c r="BL113">
        <v>8</v>
      </c>
      <c r="BM113" s="2">
        <v>1</v>
      </c>
      <c r="BN113">
        <f t="shared" si="11"/>
        <v>-7</v>
      </c>
      <c r="BO113">
        <f t="shared" si="12"/>
        <v>49</v>
      </c>
    </row>
    <row r="114" spans="53:67" x14ac:dyDescent="0.2">
      <c r="BA114">
        <v>4</v>
      </c>
      <c r="BB114" s="1">
        <v>4</v>
      </c>
      <c r="BC114">
        <f t="shared" si="13"/>
        <v>0</v>
      </c>
      <c r="BD114">
        <f t="shared" si="8"/>
        <v>0</v>
      </c>
      <c r="BF114">
        <v>7</v>
      </c>
      <c r="BG114" s="2">
        <v>8</v>
      </c>
      <c r="BH114">
        <f t="shared" si="9"/>
        <v>1</v>
      </c>
      <c r="BI114">
        <f t="shared" si="10"/>
        <v>1</v>
      </c>
      <c r="BL114">
        <v>8</v>
      </c>
      <c r="BM114" s="2">
        <v>8</v>
      </c>
      <c r="BN114">
        <f t="shared" si="11"/>
        <v>0</v>
      </c>
      <c r="BO114">
        <f t="shared" si="12"/>
        <v>0</v>
      </c>
    </row>
    <row r="115" spans="53:67" x14ac:dyDescent="0.2">
      <c r="BA115">
        <v>4</v>
      </c>
      <c r="BB115" s="1">
        <v>5</v>
      </c>
      <c r="BC115">
        <f t="shared" si="13"/>
        <v>1</v>
      </c>
      <c r="BD115">
        <f t="shared" si="8"/>
        <v>1</v>
      </c>
      <c r="BF115">
        <v>7</v>
      </c>
      <c r="BG115" s="2">
        <v>7</v>
      </c>
      <c r="BH115">
        <f t="shared" si="9"/>
        <v>0</v>
      </c>
      <c r="BI115">
        <f t="shared" si="10"/>
        <v>0</v>
      </c>
      <c r="BL115">
        <v>8</v>
      </c>
      <c r="BM115" s="2">
        <v>7</v>
      </c>
      <c r="BN115">
        <f t="shared" si="11"/>
        <v>-1</v>
      </c>
      <c r="BO115">
        <f t="shared" si="12"/>
        <v>1</v>
      </c>
    </row>
    <row r="116" spans="53:67" x14ac:dyDescent="0.2">
      <c r="BA116">
        <v>4</v>
      </c>
      <c r="BB116" s="1">
        <v>3</v>
      </c>
      <c r="BC116">
        <f t="shared" si="13"/>
        <v>-1</v>
      </c>
      <c r="BD116">
        <f t="shared" si="8"/>
        <v>1</v>
      </c>
      <c r="BF116">
        <v>7</v>
      </c>
      <c r="BG116" s="2">
        <v>1</v>
      </c>
      <c r="BH116">
        <f t="shared" si="9"/>
        <v>-6</v>
      </c>
      <c r="BI116">
        <f t="shared" si="10"/>
        <v>36</v>
      </c>
      <c r="BL116">
        <v>8</v>
      </c>
      <c r="BM116" s="2">
        <v>1</v>
      </c>
      <c r="BN116">
        <f t="shared" si="11"/>
        <v>-7</v>
      </c>
      <c r="BO116">
        <f t="shared" si="12"/>
        <v>49</v>
      </c>
    </row>
    <row r="117" spans="53:67" x14ac:dyDescent="0.2">
      <c r="BA117">
        <v>4</v>
      </c>
      <c r="BB117" s="1">
        <v>4</v>
      </c>
      <c r="BC117">
        <f t="shared" si="13"/>
        <v>0</v>
      </c>
      <c r="BD117">
        <f t="shared" si="8"/>
        <v>0</v>
      </c>
      <c r="BF117">
        <v>7</v>
      </c>
      <c r="BG117" s="2">
        <v>6</v>
      </c>
      <c r="BH117">
        <f t="shared" si="9"/>
        <v>-1</v>
      </c>
      <c r="BI117">
        <f t="shared" si="10"/>
        <v>1</v>
      </c>
      <c r="BL117">
        <v>8</v>
      </c>
      <c r="BM117" s="2">
        <v>6</v>
      </c>
      <c r="BN117">
        <f t="shared" si="11"/>
        <v>-2</v>
      </c>
      <c r="BO117">
        <f t="shared" si="12"/>
        <v>4</v>
      </c>
    </row>
    <row r="118" spans="53:67" x14ac:dyDescent="0.2">
      <c r="BA118">
        <v>4</v>
      </c>
      <c r="BB118" s="1">
        <v>3</v>
      </c>
      <c r="BC118">
        <f t="shared" si="13"/>
        <v>-1</v>
      </c>
      <c r="BD118">
        <f t="shared" si="8"/>
        <v>1</v>
      </c>
      <c r="BF118">
        <v>7</v>
      </c>
      <c r="BG118" s="2">
        <v>5</v>
      </c>
      <c r="BH118">
        <f t="shared" si="9"/>
        <v>-2</v>
      </c>
      <c r="BI118">
        <f t="shared" si="10"/>
        <v>4</v>
      </c>
      <c r="BL118">
        <v>8</v>
      </c>
      <c r="BM118" s="2">
        <v>5</v>
      </c>
      <c r="BN118">
        <f t="shared" si="11"/>
        <v>-3</v>
      </c>
      <c r="BO118">
        <f t="shared" si="12"/>
        <v>9</v>
      </c>
    </row>
    <row r="119" spans="53:67" x14ac:dyDescent="0.2">
      <c r="BA119">
        <v>4</v>
      </c>
      <c r="BB119" s="1">
        <v>4</v>
      </c>
      <c r="BC119">
        <f t="shared" si="13"/>
        <v>0</v>
      </c>
      <c r="BD119">
        <f t="shared" si="8"/>
        <v>0</v>
      </c>
      <c r="BF119">
        <v>7</v>
      </c>
      <c r="BG119" s="2">
        <v>8</v>
      </c>
      <c r="BH119">
        <f t="shared" si="9"/>
        <v>1</v>
      </c>
      <c r="BI119">
        <f t="shared" si="10"/>
        <v>1</v>
      </c>
      <c r="BL119">
        <v>8</v>
      </c>
      <c r="BM119" s="2">
        <v>8</v>
      </c>
      <c r="BN119">
        <f t="shared" si="11"/>
        <v>0</v>
      </c>
      <c r="BO119">
        <f t="shared" si="12"/>
        <v>0</v>
      </c>
    </row>
    <row r="120" spans="53:67" x14ac:dyDescent="0.2">
      <c r="BA120">
        <v>4</v>
      </c>
      <c r="BB120" s="1">
        <v>5</v>
      </c>
      <c r="BC120">
        <f t="shared" si="13"/>
        <v>1</v>
      </c>
      <c r="BD120">
        <f t="shared" si="8"/>
        <v>1</v>
      </c>
      <c r="BF120">
        <v>7</v>
      </c>
      <c r="BG120" s="2">
        <v>5</v>
      </c>
      <c r="BH120">
        <f t="shared" si="9"/>
        <v>-2</v>
      </c>
      <c r="BI120">
        <f t="shared" si="10"/>
        <v>4</v>
      </c>
      <c r="BL120">
        <v>8</v>
      </c>
      <c r="BM120" s="2">
        <v>5</v>
      </c>
      <c r="BN120">
        <f t="shared" si="11"/>
        <v>-3</v>
      </c>
      <c r="BO120">
        <f t="shared" si="12"/>
        <v>9</v>
      </c>
    </row>
    <row r="121" spans="53:67" x14ac:dyDescent="0.2">
      <c r="BA121">
        <v>4</v>
      </c>
      <c r="BB121" s="1">
        <v>4</v>
      </c>
      <c r="BC121">
        <f t="shared" si="13"/>
        <v>0</v>
      </c>
      <c r="BD121">
        <f t="shared" si="8"/>
        <v>0</v>
      </c>
      <c r="BF121">
        <v>7</v>
      </c>
      <c r="BG121" s="2">
        <v>7</v>
      </c>
      <c r="BH121">
        <f t="shared" si="9"/>
        <v>0</v>
      </c>
      <c r="BI121">
        <f t="shared" si="10"/>
        <v>0</v>
      </c>
      <c r="BL121">
        <v>8</v>
      </c>
      <c r="BM121" s="2">
        <v>7</v>
      </c>
      <c r="BN121">
        <f t="shared" si="11"/>
        <v>-1</v>
      </c>
      <c r="BO121">
        <f t="shared" si="12"/>
        <v>1</v>
      </c>
    </row>
    <row r="122" spans="53:67" x14ac:dyDescent="0.2">
      <c r="BA122">
        <v>4</v>
      </c>
      <c r="BB122" s="1">
        <v>4</v>
      </c>
      <c r="BC122">
        <f t="shared" si="13"/>
        <v>0</v>
      </c>
      <c r="BD122">
        <f t="shared" si="8"/>
        <v>0</v>
      </c>
      <c r="BF122">
        <v>7</v>
      </c>
      <c r="BG122" s="2">
        <v>7</v>
      </c>
      <c r="BH122">
        <f t="shared" si="9"/>
        <v>0</v>
      </c>
      <c r="BI122">
        <f t="shared" si="10"/>
        <v>0</v>
      </c>
      <c r="BL122">
        <v>8</v>
      </c>
      <c r="BM122" s="2">
        <v>7</v>
      </c>
      <c r="BN122">
        <f t="shared" si="11"/>
        <v>-1</v>
      </c>
      <c r="BO122">
        <f t="shared" si="12"/>
        <v>1</v>
      </c>
    </row>
    <row r="123" spans="53:67" x14ac:dyDescent="0.2">
      <c r="BA123">
        <v>4</v>
      </c>
      <c r="BB123" s="1">
        <v>3</v>
      </c>
      <c r="BC123">
        <f t="shared" si="13"/>
        <v>-1</v>
      </c>
      <c r="BD123">
        <f t="shared" si="8"/>
        <v>1</v>
      </c>
      <c r="BF123">
        <v>7</v>
      </c>
      <c r="BG123" s="2">
        <v>5</v>
      </c>
      <c r="BH123">
        <f t="shared" si="9"/>
        <v>-2</v>
      </c>
      <c r="BI123">
        <f t="shared" si="10"/>
        <v>4</v>
      </c>
      <c r="BL123">
        <v>8</v>
      </c>
      <c r="BM123" s="2">
        <v>5</v>
      </c>
      <c r="BN123">
        <f t="shared" si="11"/>
        <v>-3</v>
      </c>
      <c r="BO123">
        <f t="shared" si="12"/>
        <v>9</v>
      </c>
    </row>
    <row r="124" spans="53:67" x14ac:dyDescent="0.2">
      <c r="BA124">
        <v>4</v>
      </c>
      <c r="BB124" s="1">
        <v>5</v>
      </c>
      <c r="BC124">
        <f t="shared" si="13"/>
        <v>1</v>
      </c>
      <c r="BD124">
        <f t="shared" si="8"/>
        <v>1</v>
      </c>
      <c r="BF124">
        <v>7</v>
      </c>
      <c r="BG124" s="2">
        <v>9</v>
      </c>
      <c r="BH124">
        <f t="shared" si="9"/>
        <v>2</v>
      </c>
      <c r="BI124">
        <f t="shared" si="10"/>
        <v>4</v>
      </c>
      <c r="BL124">
        <v>8</v>
      </c>
      <c r="BM124" s="2">
        <v>9</v>
      </c>
      <c r="BN124">
        <f t="shared" si="11"/>
        <v>1</v>
      </c>
      <c r="BO124">
        <f t="shared" si="12"/>
        <v>1</v>
      </c>
    </row>
    <row r="125" spans="53:67" x14ac:dyDescent="0.2">
      <c r="BA125">
        <v>4</v>
      </c>
      <c r="BB125" s="1">
        <v>3</v>
      </c>
      <c r="BC125">
        <f t="shared" si="13"/>
        <v>-1</v>
      </c>
      <c r="BD125">
        <f t="shared" si="8"/>
        <v>1</v>
      </c>
      <c r="BF125">
        <v>7</v>
      </c>
      <c r="BG125" s="2">
        <v>7</v>
      </c>
      <c r="BH125">
        <f t="shared" si="9"/>
        <v>0</v>
      </c>
      <c r="BI125">
        <f t="shared" si="10"/>
        <v>0</v>
      </c>
      <c r="BL125">
        <v>8</v>
      </c>
      <c r="BM125" s="2">
        <v>7</v>
      </c>
      <c r="BN125">
        <f t="shared" si="11"/>
        <v>-1</v>
      </c>
      <c r="BO125">
        <f t="shared" si="12"/>
        <v>1</v>
      </c>
    </row>
    <row r="126" spans="53:67" x14ac:dyDescent="0.2">
      <c r="BA126">
        <v>4</v>
      </c>
      <c r="BB126" s="1">
        <v>5</v>
      </c>
      <c r="BC126">
        <f t="shared" si="13"/>
        <v>1</v>
      </c>
      <c r="BD126">
        <f t="shared" si="8"/>
        <v>1</v>
      </c>
      <c r="BF126">
        <v>7</v>
      </c>
      <c r="BG126" s="2">
        <v>5</v>
      </c>
      <c r="BH126">
        <f t="shared" si="9"/>
        <v>-2</v>
      </c>
      <c r="BI126">
        <f t="shared" si="10"/>
        <v>4</v>
      </c>
      <c r="BL126">
        <v>8</v>
      </c>
      <c r="BM126" s="2">
        <v>5</v>
      </c>
      <c r="BN126">
        <f t="shared" si="11"/>
        <v>-3</v>
      </c>
      <c r="BO126">
        <f t="shared" si="12"/>
        <v>9</v>
      </c>
    </row>
    <row r="127" spans="53:67" x14ac:dyDescent="0.2">
      <c r="BA127">
        <v>4</v>
      </c>
      <c r="BB127" s="1">
        <v>3</v>
      </c>
      <c r="BC127">
        <f t="shared" si="13"/>
        <v>-1</v>
      </c>
      <c r="BD127">
        <f t="shared" si="8"/>
        <v>1</v>
      </c>
      <c r="BF127">
        <v>7</v>
      </c>
      <c r="BG127" s="2">
        <v>8</v>
      </c>
      <c r="BH127">
        <f t="shared" si="9"/>
        <v>1</v>
      </c>
      <c r="BI127">
        <f t="shared" si="10"/>
        <v>1</v>
      </c>
      <c r="BL127">
        <v>8</v>
      </c>
      <c r="BM127" s="2">
        <v>8</v>
      </c>
      <c r="BN127">
        <f t="shared" si="11"/>
        <v>0</v>
      </c>
      <c r="BO127">
        <f t="shared" si="12"/>
        <v>0</v>
      </c>
    </row>
    <row r="128" spans="53:67" x14ac:dyDescent="0.2">
      <c r="BA128">
        <v>4</v>
      </c>
      <c r="BB128" s="1">
        <v>3</v>
      </c>
      <c r="BC128">
        <f t="shared" si="13"/>
        <v>-1</v>
      </c>
      <c r="BD128">
        <f t="shared" si="8"/>
        <v>1</v>
      </c>
      <c r="BF128">
        <v>7</v>
      </c>
      <c r="BG128" s="2">
        <v>6</v>
      </c>
      <c r="BH128">
        <f t="shared" si="9"/>
        <v>-1</v>
      </c>
      <c r="BI128">
        <f t="shared" si="10"/>
        <v>1</v>
      </c>
      <c r="BL128">
        <v>8</v>
      </c>
      <c r="BM128" s="2">
        <v>6</v>
      </c>
      <c r="BN128">
        <f t="shared" si="11"/>
        <v>-2</v>
      </c>
      <c r="BO128">
        <f t="shared" si="12"/>
        <v>4</v>
      </c>
    </row>
    <row r="129" spans="53:67" x14ac:dyDescent="0.2">
      <c r="BA129">
        <v>4</v>
      </c>
      <c r="BB129" s="1">
        <v>4</v>
      </c>
      <c r="BC129">
        <f t="shared" si="13"/>
        <v>0</v>
      </c>
      <c r="BD129">
        <f t="shared" si="8"/>
        <v>0</v>
      </c>
      <c r="BF129">
        <v>7</v>
      </c>
      <c r="BG129" s="2">
        <v>1</v>
      </c>
      <c r="BH129">
        <f t="shared" si="9"/>
        <v>-6</v>
      </c>
      <c r="BI129">
        <f t="shared" si="10"/>
        <v>36</v>
      </c>
      <c r="BL129">
        <v>8</v>
      </c>
      <c r="BM129" s="2">
        <v>1</v>
      </c>
      <c r="BN129">
        <f t="shared" si="11"/>
        <v>-7</v>
      </c>
      <c r="BO129">
        <f t="shared" si="12"/>
        <v>49</v>
      </c>
    </row>
    <row r="130" spans="53:67" x14ac:dyDescent="0.2">
      <c r="BA130">
        <v>4</v>
      </c>
      <c r="BB130" s="1">
        <v>3</v>
      </c>
      <c r="BC130">
        <f t="shared" si="13"/>
        <v>-1</v>
      </c>
      <c r="BD130">
        <f t="shared" si="8"/>
        <v>1</v>
      </c>
      <c r="BF130">
        <v>7</v>
      </c>
      <c r="BG130" s="2">
        <v>8</v>
      </c>
      <c r="BH130">
        <f t="shared" si="9"/>
        <v>1</v>
      </c>
      <c r="BI130">
        <f t="shared" si="10"/>
        <v>1</v>
      </c>
      <c r="BL130">
        <v>8</v>
      </c>
      <c r="BM130" s="2">
        <v>8</v>
      </c>
      <c r="BN130">
        <f t="shared" si="11"/>
        <v>0</v>
      </c>
      <c r="BO130">
        <f t="shared" si="12"/>
        <v>0</v>
      </c>
    </row>
    <row r="131" spans="53:67" x14ac:dyDescent="0.2">
      <c r="BA131">
        <v>4</v>
      </c>
      <c r="BB131" s="1">
        <v>4</v>
      </c>
      <c r="BC131">
        <f t="shared" si="13"/>
        <v>0</v>
      </c>
      <c r="BD131">
        <f t="shared" ref="BD131:BD194" si="14">BC131^2</f>
        <v>0</v>
      </c>
      <c r="BF131">
        <v>7</v>
      </c>
      <c r="BG131" s="2">
        <v>6</v>
      </c>
      <c r="BH131">
        <f t="shared" ref="BH131:BH194" si="15">BG131-BF131</f>
        <v>-1</v>
      </c>
      <c r="BI131">
        <f t="shared" ref="BI131:BI194" si="16" xml:space="preserve"> BH131^2</f>
        <v>1</v>
      </c>
      <c r="BL131">
        <v>8</v>
      </c>
      <c r="BM131" s="2">
        <v>6</v>
      </c>
      <c r="BN131">
        <f t="shared" ref="BN131:BN194" si="17">BM131-BL131</f>
        <v>-2</v>
      </c>
      <c r="BO131">
        <f t="shared" ref="BO131:BO194" si="18">BN131^2</f>
        <v>4</v>
      </c>
    </row>
    <row r="132" spans="53:67" x14ac:dyDescent="0.2">
      <c r="BA132">
        <v>4</v>
      </c>
      <c r="BB132" s="1">
        <v>4</v>
      </c>
      <c r="BC132">
        <f t="shared" ref="BC132:BC195" si="19">BB132-BA132</f>
        <v>0</v>
      </c>
      <c r="BD132">
        <f t="shared" si="14"/>
        <v>0</v>
      </c>
      <c r="BF132">
        <v>7</v>
      </c>
      <c r="BG132" s="2">
        <v>4</v>
      </c>
      <c r="BH132">
        <f t="shared" si="15"/>
        <v>-3</v>
      </c>
      <c r="BI132">
        <f t="shared" si="16"/>
        <v>9</v>
      </c>
      <c r="BL132">
        <v>8</v>
      </c>
      <c r="BM132" s="2">
        <v>4</v>
      </c>
      <c r="BN132">
        <f t="shared" si="17"/>
        <v>-4</v>
      </c>
      <c r="BO132">
        <f t="shared" si="18"/>
        <v>16</v>
      </c>
    </row>
    <row r="133" spans="53:67" x14ac:dyDescent="0.2">
      <c r="BA133">
        <v>4</v>
      </c>
      <c r="BB133" s="1">
        <v>4</v>
      </c>
      <c r="BC133">
        <f t="shared" si="19"/>
        <v>0</v>
      </c>
      <c r="BD133">
        <f t="shared" si="14"/>
        <v>0</v>
      </c>
      <c r="BF133">
        <v>7</v>
      </c>
      <c r="BG133" s="2">
        <v>7</v>
      </c>
      <c r="BH133">
        <f t="shared" si="15"/>
        <v>0</v>
      </c>
      <c r="BI133">
        <f t="shared" si="16"/>
        <v>0</v>
      </c>
      <c r="BL133">
        <v>8</v>
      </c>
      <c r="BM133" s="2">
        <v>7</v>
      </c>
      <c r="BN133">
        <f t="shared" si="17"/>
        <v>-1</v>
      </c>
      <c r="BO133">
        <f t="shared" si="18"/>
        <v>1</v>
      </c>
    </row>
    <row r="134" spans="53:67" x14ac:dyDescent="0.2">
      <c r="BA134">
        <v>4</v>
      </c>
      <c r="BB134" s="1">
        <v>4</v>
      </c>
      <c r="BC134">
        <f t="shared" si="19"/>
        <v>0</v>
      </c>
      <c r="BD134">
        <f t="shared" si="14"/>
        <v>0</v>
      </c>
      <c r="BF134">
        <v>7</v>
      </c>
      <c r="BG134" s="2">
        <v>7</v>
      </c>
      <c r="BH134">
        <f t="shared" si="15"/>
        <v>0</v>
      </c>
      <c r="BI134">
        <f t="shared" si="16"/>
        <v>0</v>
      </c>
      <c r="BL134">
        <v>8</v>
      </c>
      <c r="BM134" s="2">
        <v>7</v>
      </c>
      <c r="BN134">
        <f t="shared" si="17"/>
        <v>-1</v>
      </c>
      <c r="BO134">
        <f t="shared" si="18"/>
        <v>1</v>
      </c>
    </row>
    <row r="135" spans="53:67" x14ac:dyDescent="0.2">
      <c r="BA135">
        <v>4</v>
      </c>
      <c r="BB135" s="1">
        <v>5</v>
      </c>
      <c r="BC135">
        <f t="shared" si="19"/>
        <v>1</v>
      </c>
      <c r="BD135">
        <f t="shared" si="14"/>
        <v>1</v>
      </c>
      <c r="BF135">
        <v>7</v>
      </c>
      <c r="BG135" s="2">
        <v>10</v>
      </c>
      <c r="BH135">
        <f t="shared" si="15"/>
        <v>3</v>
      </c>
      <c r="BI135">
        <f t="shared" si="16"/>
        <v>9</v>
      </c>
      <c r="BL135">
        <v>8</v>
      </c>
      <c r="BM135" s="2">
        <v>10</v>
      </c>
      <c r="BN135">
        <f t="shared" si="17"/>
        <v>2</v>
      </c>
      <c r="BO135">
        <f t="shared" si="18"/>
        <v>4</v>
      </c>
    </row>
    <row r="136" spans="53:67" x14ac:dyDescent="0.2">
      <c r="BA136">
        <v>4</v>
      </c>
      <c r="BB136" s="1">
        <v>2</v>
      </c>
      <c r="BC136">
        <f t="shared" si="19"/>
        <v>-2</v>
      </c>
      <c r="BD136">
        <f t="shared" si="14"/>
        <v>4</v>
      </c>
      <c r="BF136">
        <v>7</v>
      </c>
      <c r="BG136" s="2">
        <v>2</v>
      </c>
      <c r="BH136">
        <f t="shared" si="15"/>
        <v>-5</v>
      </c>
      <c r="BI136">
        <f t="shared" si="16"/>
        <v>25</v>
      </c>
      <c r="BL136">
        <v>8</v>
      </c>
      <c r="BM136" s="2">
        <v>2</v>
      </c>
      <c r="BN136">
        <f t="shared" si="17"/>
        <v>-6</v>
      </c>
      <c r="BO136">
        <f t="shared" si="18"/>
        <v>36</v>
      </c>
    </row>
    <row r="137" spans="53:67" x14ac:dyDescent="0.2">
      <c r="BA137">
        <v>4</v>
      </c>
      <c r="BB137" s="1">
        <v>3</v>
      </c>
      <c r="BC137">
        <f t="shared" si="19"/>
        <v>-1</v>
      </c>
      <c r="BD137">
        <f t="shared" si="14"/>
        <v>1</v>
      </c>
      <c r="BF137">
        <v>7</v>
      </c>
      <c r="BG137" s="2">
        <v>3</v>
      </c>
      <c r="BH137">
        <f t="shared" si="15"/>
        <v>-4</v>
      </c>
      <c r="BI137">
        <f t="shared" si="16"/>
        <v>16</v>
      </c>
      <c r="BL137">
        <v>8</v>
      </c>
      <c r="BM137" s="2">
        <v>3</v>
      </c>
      <c r="BN137">
        <f t="shared" si="17"/>
        <v>-5</v>
      </c>
      <c r="BO137">
        <f t="shared" si="18"/>
        <v>25</v>
      </c>
    </row>
    <row r="138" spans="53:67" x14ac:dyDescent="0.2">
      <c r="BA138">
        <v>4</v>
      </c>
      <c r="BB138" s="1">
        <v>4</v>
      </c>
      <c r="BC138">
        <f t="shared" si="19"/>
        <v>0</v>
      </c>
      <c r="BD138">
        <f t="shared" si="14"/>
        <v>0</v>
      </c>
      <c r="BF138">
        <v>7</v>
      </c>
      <c r="BG138" s="2">
        <v>8</v>
      </c>
      <c r="BH138">
        <f t="shared" si="15"/>
        <v>1</v>
      </c>
      <c r="BI138">
        <f t="shared" si="16"/>
        <v>1</v>
      </c>
      <c r="BL138">
        <v>8</v>
      </c>
      <c r="BM138" s="2">
        <v>8</v>
      </c>
      <c r="BN138">
        <f t="shared" si="17"/>
        <v>0</v>
      </c>
      <c r="BO138">
        <f t="shared" si="18"/>
        <v>0</v>
      </c>
    </row>
    <row r="139" spans="53:67" x14ac:dyDescent="0.2">
      <c r="BA139">
        <v>4</v>
      </c>
      <c r="BB139" s="1">
        <v>5</v>
      </c>
      <c r="BC139">
        <f t="shared" si="19"/>
        <v>1</v>
      </c>
      <c r="BD139">
        <f t="shared" si="14"/>
        <v>1</v>
      </c>
      <c r="BF139">
        <v>7</v>
      </c>
      <c r="BG139" s="2">
        <v>6</v>
      </c>
      <c r="BH139">
        <f t="shared" si="15"/>
        <v>-1</v>
      </c>
      <c r="BI139">
        <f t="shared" si="16"/>
        <v>1</v>
      </c>
      <c r="BL139">
        <v>8</v>
      </c>
      <c r="BM139" s="2">
        <v>6</v>
      </c>
      <c r="BN139">
        <f t="shared" si="17"/>
        <v>-2</v>
      </c>
      <c r="BO139">
        <f t="shared" si="18"/>
        <v>4</v>
      </c>
    </row>
    <row r="140" spans="53:67" x14ac:dyDescent="0.2">
      <c r="BA140">
        <v>4</v>
      </c>
      <c r="BB140" s="1">
        <v>1</v>
      </c>
      <c r="BC140">
        <f t="shared" si="19"/>
        <v>-3</v>
      </c>
      <c r="BD140">
        <f t="shared" si="14"/>
        <v>9</v>
      </c>
      <c r="BF140">
        <v>7</v>
      </c>
      <c r="BG140" s="2">
        <v>5</v>
      </c>
      <c r="BH140">
        <f t="shared" si="15"/>
        <v>-2</v>
      </c>
      <c r="BI140">
        <f t="shared" si="16"/>
        <v>4</v>
      </c>
      <c r="BL140">
        <v>8</v>
      </c>
      <c r="BM140" s="2">
        <v>5</v>
      </c>
      <c r="BN140">
        <f t="shared" si="17"/>
        <v>-3</v>
      </c>
      <c r="BO140">
        <f t="shared" si="18"/>
        <v>9</v>
      </c>
    </row>
    <row r="141" spans="53:67" x14ac:dyDescent="0.2">
      <c r="BA141">
        <v>4</v>
      </c>
      <c r="BB141" s="1">
        <v>4</v>
      </c>
      <c r="BC141">
        <f t="shared" si="19"/>
        <v>0</v>
      </c>
      <c r="BD141">
        <f t="shared" si="14"/>
        <v>0</v>
      </c>
      <c r="BF141">
        <v>7</v>
      </c>
      <c r="BG141" s="2">
        <v>4</v>
      </c>
      <c r="BH141">
        <f t="shared" si="15"/>
        <v>-3</v>
      </c>
      <c r="BI141">
        <f t="shared" si="16"/>
        <v>9</v>
      </c>
      <c r="BL141">
        <v>8</v>
      </c>
      <c r="BM141" s="2">
        <v>4</v>
      </c>
      <c r="BN141">
        <f t="shared" si="17"/>
        <v>-4</v>
      </c>
      <c r="BO141">
        <f t="shared" si="18"/>
        <v>16</v>
      </c>
    </row>
    <row r="142" spans="53:67" x14ac:dyDescent="0.2">
      <c r="BA142">
        <v>4</v>
      </c>
      <c r="BB142" s="1">
        <v>4</v>
      </c>
      <c r="BC142">
        <f t="shared" si="19"/>
        <v>0</v>
      </c>
      <c r="BD142">
        <f t="shared" si="14"/>
        <v>0</v>
      </c>
      <c r="BF142">
        <v>7</v>
      </c>
      <c r="BG142" s="2">
        <v>7</v>
      </c>
      <c r="BH142">
        <f t="shared" si="15"/>
        <v>0</v>
      </c>
      <c r="BI142">
        <f t="shared" si="16"/>
        <v>0</v>
      </c>
      <c r="BL142">
        <v>8</v>
      </c>
      <c r="BM142" s="2">
        <v>7</v>
      </c>
      <c r="BN142">
        <f t="shared" si="17"/>
        <v>-1</v>
      </c>
      <c r="BO142">
        <f t="shared" si="18"/>
        <v>1</v>
      </c>
    </row>
    <row r="143" spans="53:67" x14ac:dyDescent="0.2">
      <c r="BA143">
        <v>4</v>
      </c>
      <c r="BB143" s="1">
        <v>1</v>
      </c>
      <c r="BC143">
        <f t="shared" si="19"/>
        <v>-3</v>
      </c>
      <c r="BD143">
        <f t="shared" si="14"/>
        <v>9</v>
      </c>
      <c r="BF143">
        <v>7</v>
      </c>
      <c r="BG143" s="2">
        <v>9</v>
      </c>
      <c r="BH143">
        <f t="shared" si="15"/>
        <v>2</v>
      </c>
      <c r="BI143">
        <f t="shared" si="16"/>
        <v>4</v>
      </c>
      <c r="BL143">
        <v>8</v>
      </c>
      <c r="BM143" s="2">
        <v>9</v>
      </c>
      <c r="BN143">
        <f t="shared" si="17"/>
        <v>1</v>
      </c>
      <c r="BO143">
        <f t="shared" si="18"/>
        <v>1</v>
      </c>
    </row>
    <row r="144" spans="53:67" x14ac:dyDescent="0.2">
      <c r="BA144">
        <v>4</v>
      </c>
      <c r="BB144" s="1">
        <v>4</v>
      </c>
      <c r="BC144">
        <f t="shared" si="19"/>
        <v>0</v>
      </c>
      <c r="BD144">
        <f t="shared" si="14"/>
        <v>0</v>
      </c>
      <c r="BF144">
        <v>7</v>
      </c>
      <c r="BG144" s="2">
        <v>8</v>
      </c>
      <c r="BH144">
        <f t="shared" si="15"/>
        <v>1</v>
      </c>
      <c r="BI144">
        <f t="shared" si="16"/>
        <v>1</v>
      </c>
      <c r="BL144">
        <v>8</v>
      </c>
      <c r="BM144" s="2">
        <v>8</v>
      </c>
      <c r="BN144">
        <f t="shared" si="17"/>
        <v>0</v>
      </c>
      <c r="BO144">
        <f t="shared" si="18"/>
        <v>0</v>
      </c>
    </row>
    <row r="145" spans="53:67" x14ac:dyDescent="0.2">
      <c r="BA145">
        <v>4</v>
      </c>
      <c r="BB145" s="1">
        <v>3</v>
      </c>
      <c r="BC145">
        <f t="shared" si="19"/>
        <v>-1</v>
      </c>
      <c r="BD145">
        <f t="shared" si="14"/>
        <v>1</v>
      </c>
      <c r="BF145">
        <v>7</v>
      </c>
      <c r="BG145" s="2">
        <v>9</v>
      </c>
      <c r="BH145">
        <f t="shared" si="15"/>
        <v>2</v>
      </c>
      <c r="BI145">
        <f t="shared" si="16"/>
        <v>4</v>
      </c>
      <c r="BL145">
        <v>8</v>
      </c>
      <c r="BM145" s="2">
        <v>9</v>
      </c>
      <c r="BN145">
        <f t="shared" si="17"/>
        <v>1</v>
      </c>
      <c r="BO145">
        <f t="shared" si="18"/>
        <v>1</v>
      </c>
    </row>
    <row r="146" spans="53:67" x14ac:dyDescent="0.2">
      <c r="BA146">
        <v>4</v>
      </c>
      <c r="BB146" s="1">
        <v>3</v>
      </c>
      <c r="BC146">
        <f t="shared" si="19"/>
        <v>-1</v>
      </c>
      <c r="BD146">
        <f t="shared" si="14"/>
        <v>1</v>
      </c>
      <c r="BF146">
        <v>7</v>
      </c>
      <c r="BG146" s="2">
        <v>8</v>
      </c>
      <c r="BH146">
        <f t="shared" si="15"/>
        <v>1</v>
      </c>
      <c r="BI146">
        <f t="shared" si="16"/>
        <v>1</v>
      </c>
      <c r="BL146">
        <v>8</v>
      </c>
      <c r="BM146" s="2">
        <v>8</v>
      </c>
      <c r="BN146">
        <f t="shared" si="17"/>
        <v>0</v>
      </c>
      <c r="BO146">
        <f t="shared" si="18"/>
        <v>0</v>
      </c>
    </row>
    <row r="147" spans="53:67" x14ac:dyDescent="0.2">
      <c r="BA147">
        <v>4</v>
      </c>
      <c r="BB147" s="1">
        <v>4</v>
      </c>
      <c r="BC147">
        <f t="shared" si="19"/>
        <v>0</v>
      </c>
      <c r="BD147">
        <f t="shared" si="14"/>
        <v>0</v>
      </c>
      <c r="BF147">
        <v>7</v>
      </c>
      <c r="BG147" s="2">
        <v>8</v>
      </c>
      <c r="BH147">
        <f t="shared" si="15"/>
        <v>1</v>
      </c>
      <c r="BI147">
        <f t="shared" si="16"/>
        <v>1</v>
      </c>
      <c r="BL147">
        <v>8</v>
      </c>
      <c r="BM147" s="2">
        <v>8</v>
      </c>
      <c r="BN147">
        <f t="shared" si="17"/>
        <v>0</v>
      </c>
      <c r="BO147">
        <f t="shared" si="18"/>
        <v>0</v>
      </c>
    </row>
    <row r="148" spans="53:67" x14ac:dyDescent="0.2">
      <c r="BA148">
        <v>4</v>
      </c>
      <c r="BB148" s="1">
        <v>2</v>
      </c>
      <c r="BC148">
        <f t="shared" si="19"/>
        <v>-2</v>
      </c>
      <c r="BD148">
        <f t="shared" si="14"/>
        <v>4</v>
      </c>
      <c r="BF148">
        <v>7</v>
      </c>
      <c r="BG148" s="2">
        <v>1</v>
      </c>
      <c r="BH148">
        <f t="shared" si="15"/>
        <v>-6</v>
      </c>
      <c r="BI148">
        <f t="shared" si="16"/>
        <v>36</v>
      </c>
      <c r="BL148">
        <v>8</v>
      </c>
      <c r="BM148" s="2">
        <v>1</v>
      </c>
      <c r="BN148">
        <f t="shared" si="17"/>
        <v>-7</v>
      </c>
      <c r="BO148">
        <f t="shared" si="18"/>
        <v>49</v>
      </c>
    </row>
    <row r="149" spans="53:67" x14ac:dyDescent="0.2">
      <c r="BA149">
        <v>4</v>
      </c>
      <c r="BB149" s="1">
        <v>5</v>
      </c>
      <c r="BC149">
        <f t="shared" si="19"/>
        <v>1</v>
      </c>
      <c r="BD149">
        <f t="shared" si="14"/>
        <v>1</v>
      </c>
      <c r="BF149">
        <v>7</v>
      </c>
      <c r="BG149" s="2">
        <v>10</v>
      </c>
      <c r="BH149">
        <f t="shared" si="15"/>
        <v>3</v>
      </c>
      <c r="BI149">
        <f t="shared" si="16"/>
        <v>9</v>
      </c>
      <c r="BL149">
        <v>8</v>
      </c>
      <c r="BM149" s="2">
        <v>10</v>
      </c>
      <c r="BN149">
        <f t="shared" si="17"/>
        <v>2</v>
      </c>
      <c r="BO149">
        <f t="shared" si="18"/>
        <v>4</v>
      </c>
    </row>
    <row r="150" spans="53:67" x14ac:dyDescent="0.2">
      <c r="BA150">
        <v>4</v>
      </c>
      <c r="BB150" s="1">
        <v>1</v>
      </c>
      <c r="BC150">
        <f t="shared" si="19"/>
        <v>-3</v>
      </c>
      <c r="BD150">
        <f t="shared" si="14"/>
        <v>9</v>
      </c>
      <c r="BF150">
        <v>7</v>
      </c>
      <c r="BG150" s="2">
        <v>7</v>
      </c>
      <c r="BH150">
        <f t="shared" si="15"/>
        <v>0</v>
      </c>
      <c r="BI150">
        <f t="shared" si="16"/>
        <v>0</v>
      </c>
      <c r="BL150">
        <v>8</v>
      </c>
      <c r="BM150" s="2">
        <v>7</v>
      </c>
      <c r="BN150">
        <f t="shared" si="17"/>
        <v>-1</v>
      </c>
      <c r="BO150">
        <f t="shared" si="18"/>
        <v>1</v>
      </c>
    </row>
    <row r="151" spans="53:67" x14ac:dyDescent="0.2">
      <c r="BA151">
        <v>4</v>
      </c>
      <c r="BB151" s="1">
        <v>3</v>
      </c>
      <c r="BC151">
        <f t="shared" si="19"/>
        <v>-1</v>
      </c>
      <c r="BD151">
        <f t="shared" si="14"/>
        <v>1</v>
      </c>
      <c r="BF151">
        <v>7</v>
      </c>
      <c r="BG151" s="2">
        <v>4</v>
      </c>
      <c r="BH151">
        <f t="shared" si="15"/>
        <v>-3</v>
      </c>
      <c r="BI151">
        <f t="shared" si="16"/>
        <v>9</v>
      </c>
      <c r="BL151">
        <v>8</v>
      </c>
      <c r="BM151" s="2">
        <v>4</v>
      </c>
      <c r="BN151">
        <f t="shared" si="17"/>
        <v>-4</v>
      </c>
      <c r="BO151">
        <f t="shared" si="18"/>
        <v>16</v>
      </c>
    </row>
    <row r="152" spans="53:67" x14ac:dyDescent="0.2">
      <c r="BA152">
        <v>4</v>
      </c>
      <c r="BB152" s="1">
        <v>4</v>
      </c>
      <c r="BC152">
        <f t="shared" si="19"/>
        <v>0</v>
      </c>
      <c r="BD152">
        <f t="shared" si="14"/>
        <v>0</v>
      </c>
      <c r="BF152">
        <v>7</v>
      </c>
      <c r="BG152" s="2">
        <v>10</v>
      </c>
      <c r="BH152">
        <f t="shared" si="15"/>
        <v>3</v>
      </c>
      <c r="BI152">
        <f t="shared" si="16"/>
        <v>9</v>
      </c>
      <c r="BL152">
        <v>8</v>
      </c>
      <c r="BM152" s="2">
        <v>10</v>
      </c>
      <c r="BN152">
        <f t="shared" si="17"/>
        <v>2</v>
      </c>
      <c r="BO152">
        <f t="shared" si="18"/>
        <v>4</v>
      </c>
    </row>
    <row r="153" spans="53:67" x14ac:dyDescent="0.2">
      <c r="BA153">
        <v>4</v>
      </c>
      <c r="BB153" s="1">
        <v>4</v>
      </c>
      <c r="BC153">
        <f t="shared" si="19"/>
        <v>0</v>
      </c>
      <c r="BD153">
        <f t="shared" si="14"/>
        <v>0</v>
      </c>
      <c r="BF153">
        <v>7</v>
      </c>
      <c r="BG153" s="2">
        <v>8</v>
      </c>
      <c r="BH153">
        <f t="shared" si="15"/>
        <v>1</v>
      </c>
      <c r="BI153">
        <f t="shared" si="16"/>
        <v>1</v>
      </c>
      <c r="BL153">
        <v>8</v>
      </c>
      <c r="BM153" s="2">
        <v>8</v>
      </c>
      <c r="BN153">
        <f t="shared" si="17"/>
        <v>0</v>
      </c>
      <c r="BO153">
        <f t="shared" si="18"/>
        <v>0</v>
      </c>
    </row>
    <row r="154" spans="53:67" x14ac:dyDescent="0.2">
      <c r="BA154">
        <v>4</v>
      </c>
      <c r="BB154" s="1">
        <v>4</v>
      </c>
      <c r="BC154">
        <f t="shared" si="19"/>
        <v>0</v>
      </c>
      <c r="BD154">
        <f t="shared" si="14"/>
        <v>0</v>
      </c>
      <c r="BF154">
        <v>7</v>
      </c>
      <c r="BG154" s="2">
        <v>9</v>
      </c>
      <c r="BH154">
        <f t="shared" si="15"/>
        <v>2</v>
      </c>
      <c r="BI154">
        <f t="shared" si="16"/>
        <v>4</v>
      </c>
      <c r="BL154">
        <v>8</v>
      </c>
      <c r="BM154" s="2">
        <v>9</v>
      </c>
      <c r="BN154">
        <f t="shared" si="17"/>
        <v>1</v>
      </c>
      <c r="BO154">
        <f t="shared" si="18"/>
        <v>1</v>
      </c>
    </row>
    <row r="155" spans="53:67" x14ac:dyDescent="0.2">
      <c r="BA155">
        <v>4</v>
      </c>
      <c r="BB155" s="1">
        <v>5</v>
      </c>
      <c r="BC155">
        <f t="shared" si="19"/>
        <v>1</v>
      </c>
      <c r="BD155">
        <f t="shared" si="14"/>
        <v>1</v>
      </c>
      <c r="BF155">
        <v>7</v>
      </c>
      <c r="BG155" s="2">
        <v>6</v>
      </c>
      <c r="BH155">
        <f t="shared" si="15"/>
        <v>-1</v>
      </c>
      <c r="BI155">
        <f t="shared" si="16"/>
        <v>1</v>
      </c>
      <c r="BL155">
        <v>8</v>
      </c>
      <c r="BM155" s="2">
        <v>6</v>
      </c>
      <c r="BN155">
        <f t="shared" si="17"/>
        <v>-2</v>
      </c>
      <c r="BO155">
        <f t="shared" si="18"/>
        <v>4</v>
      </c>
    </row>
    <row r="156" spans="53:67" x14ac:dyDescent="0.2">
      <c r="BA156">
        <v>4</v>
      </c>
      <c r="BB156" s="1">
        <v>5</v>
      </c>
      <c r="BC156">
        <f t="shared" si="19"/>
        <v>1</v>
      </c>
      <c r="BD156">
        <f t="shared" si="14"/>
        <v>1</v>
      </c>
      <c r="BF156">
        <v>7</v>
      </c>
      <c r="BG156" s="2">
        <v>10</v>
      </c>
      <c r="BH156">
        <f t="shared" si="15"/>
        <v>3</v>
      </c>
      <c r="BI156">
        <f t="shared" si="16"/>
        <v>9</v>
      </c>
      <c r="BL156">
        <v>8</v>
      </c>
      <c r="BM156" s="2">
        <v>10</v>
      </c>
      <c r="BN156">
        <f t="shared" si="17"/>
        <v>2</v>
      </c>
      <c r="BO156">
        <f t="shared" si="18"/>
        <v>4</v>
      </c>
    </row>
    <row r="157" spans="53:67" x14ac:dyDescent="0.2">
      <c r="BA157">
        <v>4</v>
      </c>
      <c r="BB157" s="1">
        <v>1</v>
      </c>
      <c r="BC157">
        <f t="shared" si="19"/>
        <v>-3</v>
      </c>
      <c r="BD157">
        <f t="shared" si="14"/>
        <v>9</v>
      </c>
      <c r="BF157">
        <v>7</v>
      </c>
      <c r="BG157" s="2">
        <v>7</v>
      </c>
      <c r="BH157">
        <f t="shared" si="15"/>
        <v>0</v>
      </c>
      <c r="BI157">
        <f t="shared" si="16"/>
        <v>0</v>
      </c>
      <c r="BL157">
        <v>8</v>
      </c>
      <c r="BM157" s="2">
        <v>7</v>
      </c>
      <c r="BN157">
        <f t="shared" si="17"/>
        <v>-1</v>
      </c>
      <c r="BO157">
        <f t="shared" si="18"/>
        <v>1</v>
      </c>
    </row>
    <row r="158" spans="53:67" x14ac:dyDescent="0.2">
      <c r="BA158">
        <v>4</v>
      </c>
      <c r="BB158" s="1">
        <v>5</v>
      </c>
      <c r="BC158">
        <f t="shared" si="19"/>
        <v>1</v>
      </c>
      <c r="BD158">
        <f t="shared" si="14"/>
        <v>1</v>
      </c>
      <c r="BF158">
        <v>7</v>
      </c>
      <c r="BG158" s="2">
        <v>6</v>
      </c>
      <c r="BH158">
        <f t="shared" si="15"/>
        <v>-1</v>
      </c>
      <c r="BI158">
        <f t="shared" si="16"/>
        <v>1</v>
      </c>
      <c r="BL158">
        <v>8</v>
      </c>
      <c r="BM158" s="2">
        <v>6</v>
      </c>
      <c r="BN158">
        <f t="shared" si="17"/>
        <v>-2</v>
      </c>
      <c r="BO158">
        <f t="shared" si="18"/>
        <v>4</v>
      </c>
    </row>
    <row r="159" spans="53:67" x14ac:dyDescent="0.2">
      <c r="BA159">
        <v>4</v>
      </c>
      <c r="BB159" s="1">
        <v>5</v>
      </c>
      <c r="BC159">
        <f t="shared" si="19"/>
        <v>1</v>
      </c>
      <c r="BD159">
        <f t="shared" si="14"/>
        <v>1</v>
      </c>
      <c r="BF159">
        <v>7</v>
      </c>
      <c r="BG159" s="2">
        <v>5</v>
      </c>
      <c r="BH159">
        <f t="shared" si="15"/>
        <v>-2</v>
      </c>
      <c r="BI159">
        <f t="shared" si="16"/>
        <v>4</v>
      </c>
      <c r="BL159">
        <v>8</v>
      </c>
      <c r="BM159" s="2">
        <v>5</v>
      </c>
      <c r="BN159">
        <f t="shared" si="17"/>
        <v>-3</v>
      </c>
      <c r="BO159">
        <f t="shared" si="18"/>
        <v>9</v>
      </c>
    </row>
    <row r="160" spans="53:67" x14ac:dyDescent="0.2">
      <c r="BA160">
        <v>4</v>
      </c>
      <c r="BB160" s="1">
        <v>3</v>
      </c>
      <c r="BC160">
        <f t="shared" si="19"/>
        <v>-1</v>
      </c>
      <c r="BD160">
        <f t="shared" si="14"/>
        <v>1</v>
      </c>
      <c r="BF160">
        <v>7</v>
      </c>
      <c r="BG160" s="2">
        <v>8</v>
      </c>
      <c r="BH160">
        <f t="shared" si="15"/>
        <v>1</v>
      </c>
      <c r="BI160">
        <f t="shared" si="16"/>
        <v>1</v>
      </c>
      <c r="BL160">
        <v>8</v>
      </c>
      <c r="BM160" s="2">
        <v>8</v>
      </c>
      <c r="BN160">
        <f t="shared" si="17"/>
        <v>0</v>
      </c>
      <c r="BO160">
        <f t="shared" si="18"/>
        <v>0</v>
      </c>
    </row>
    <row r="161" spans="53:67" x14ac:dyDescent="0.2">
      <c r="BA161">
        <v>4</v>
      </c>
      <c r="BB161" s="1">
        <v>2</v>
      </c>
      <c r="BC161">
        <f t="shared" si="19"/>
        <v>-2</v>
      </c>
      <c r="BD161">
        <f t="shared" si="14"/>
        <v>4</v>
      </c>
      <c r="BF161">
        <v>7</v>
      </c>
      <c r="BG161" s="2">
        <v>7</v>
      </c>
      <c r="BH161">
        <f t="shared" si="15"/>
        <v>0</v>
      </c>
      <c r="BI161">
        <f t="shared" si="16"/>
        <v>0</v>
      </c>
      <c r="BL161">
        <v>8</v>
      </c>
      <c r="BM161" s="2">
        <v>7</v>
      </c>
      <c r="BN161">
        <f t="shared" si="17"/>
        <v>-1</v>
      </c>
      <c r="BO161">
        <f t="shared" si="18"/>
        <v>1</v>
      </c>
    </row>
    <row r="162" spans="53:67" x14ac:dyDescent="0.2">
      <c r="BA162">
        <v>4</v>
      </c>
      <c r="BB162" s="1">
        <v>5</v>
      </c>
      <c r="BC162">
        <f t="shared" si="19"/>
        <v>1</v>
      </c>
      <c r="BD162">
        <f t="shared" si="14"/>
        <v>1</v>
      </c>
      <c r="BF162">
        <v>7</v>
      </c>
      <c r="BG162" s="2">
        <v>7</v>
      </c>
      <c r="BH162">
        <f t="shared" si="15"/>
        <v>0</v>
      </c>
      <c r="BI162">
        <f t="shared" si="16"/>
        <v>0</v>
      </c>
      <c r="BL162">
        <v>8</v>
      </c>
      <c r="BM162" s="2">
        <v>7</v>
      </c>
      <c r="BN162">
        <f t="shared" si="17"/>
        <v>-1</v>
      </c>
      <c r="BO162">
        <f t="shared" si="18"/>
        <v>1</v>
      </c>
    </row>
    <row r="163" spans="53:67" x14ac:dyDescent="0.2">
      <c r="BA163">
        <v>4</v>
      </c>
      <c r="BB163" s="1">
        <v>5</v>
      </c>
      <c r="BC163">
        <f t="shared" si="19"/>
        <v>1</v>
      </c>
      <c r="BD163">
        <f t="shared" si="14"/>
        <v>1</v>
      </c>
      <c r="BF163">
        <v>7</v>
      </c>
      <c r="BG163" s="2">
        <v>10</v>
      </c>
      <c r="BH163">
        <f t="shared" si="15"/>
        <v>3</v>
      </c>
      <c r="BI163">
        <f t="shared" si="16"/>
        <v>9</v>
      </c>
      <c r="BL163">
        <v>8</v>
      </c>
      <c r="BM163" s="2">
        <v>10</v>
      </c>
      <c r="BN163">
        <f t="shared" si="17"/>
        <v>2</v>
      </c>
      <c r="BO163">
        <f t="shared" si="18"/>
        <v>4</v>
      </c>
    </row>
    <row r="164" spans="53:67" x14ac:dyDescent="0.2">
      <c r="BA164">
        <v>4</v>
      </c>
      <c r="BB164" s="1">
        <v>2</v>
      </c>
      <c r="BC164">
        <f t="shared" si="19"/>
        <v>-2</v>
      </c>
      <c r="BD164">
        <f t="shared" si="14"/>
        <v>4</v>
      </c>
      <c r="BF164">
        <v>7</v>
      </c>
      <c r="BG164" s="2">
        <v>10</v>
      </c>
      <c r="BH164">
        <f t="shared" si="15"/>
        <v>3</v>
      </c>
      <c r="BI164">
        <f t="shared" si="16"/>
        <v>9</v>
      </c>
      <c r="BL164">
        <v>8</v>
      </c>
      <c r="BM164" s="2">
        <v>10</v>
      </c>
      <c r="BN164">
        <f t="shared" si="17"/>
        <v>2</v>
      </c>
      <c r="BO164">
        <f t="shared" si="18"/>
        <v>4</v>
      </c>
    </row>
    <row r="165" spans="53:67" x14ac:dyDescent="0.2">
      <c r="BA165">
        <v>4</v>
      </c>
      <c r="BB165" s="1">
        <v>3</v>
      </c>
      <c r="BC165">
        <f t="shared" si="19"/>
        <v>-1</v>
      </c>
      <c r="BD165">
        <f t="shared" si="14"/>
        <v>1</v>
      </c>
      <c r="BF165">
        <v>7</v>
      </c>
      <c r="BG165" s="2">
        <v>10</v>
      </c>
      <c r="BH165">
        <f t="shared" si="15"/>
        <v>3</v>
      </c>
      <c r="BI165">
        <f t="shared" si="16"/>
        <v>9</v>
      </c>
      <c r="BL165">
        <v>8</v>
      </c>
      <c r="BM165" s="2">
        <v>10</v>
      </c>
      <c r="BN165">
        <f t="shared" si="17"/>
        <v>2</v>
      </c>
      <c r="BO165">
        <f t="shared" si="18"/>
        <v>4</v>
      </c>
    </row>
    <row r="166" spans="53:67" x14ac:dyDescent="0.2">
      <c r="BA166">
        <v>4</v>
      </c>
      <c r="BB166" s="1">
        <v>5</v>
      </c>
      <c r="BC166">
        <f t="shared" si="19"/>
        <v>1</v>
      </c>
      <c r="BD166">
        <f t="shared" si="14"/>
        <v>1</v>
      </c>
      <c r="BF166">
        <v>7</v>
      </c>
      <c r="BG166" s="2">
        <v>3</v>
      </c>
      <c r="BH166">
        <f t="shared" si="15"/>
        <v>-4</v>
      </c>
      <c r="BI166">
        <f t="shared" si="16"/>
        <v>16</v>
      </c>
      <c r="BL166">
        <v>8</v>
      </c>
      <c r="BM166" s="2">
        <v>3</v>
      </c>
      <c r="BN166">
        <f t="shared" si="17"/>
        <v>-5</v>
      </c>
      <c r="BO166">
        <f t="shared" si="18"/>
        <v>25</v>
      </c>
    </row>
    <row r="167" spans="53:67" x14ac:dyDescent="0.2">
      <c r="BA167">
        <v>4</v>
      </c>
      <c r="BB167" s="1">
        <v>3</v>
      </c>
      <c r="BC167">
        <f t="shared" si="19"/>
        <v>-1</v>
      </c>
      <c r="BD167">
        <f t="shared" si="14"/>
        <v>1</v>
      </c>
      <c r="BF167">
        <v>7</v>
      </c>
      <c r="BG167" s="2">
        <v>3</v>
      </c>
      <c r="BH167">
        <f t="shared" si="15"/>
        <v>-4</v>
      </c>
      <c r="BI167">
        <f t="shared" si="16"/>
        <v>16</v>
      </c>
      <c r="BL167">
        <v>8</v>
      </c>
      <c r="BM167" s="2">
        <v>3</v>
      </c>
      <c r="BN167">
        <f t="shared" si="17"/>
        <v>-5</v>
      </c>
      <c r="BO167">
        <f t="shared" si="18"/>
        <v>25</v>
      </c>
    </row>
    <row r="168" spans="53:67" x14ac:dyDescent="0.2">
      <c r="BA168">
        <v>4</v>
      </c>
      <c r="BB168" s="1">
        <v>4</v>
      </c>
      <c r="BC168">
        <f t="shared" si="19"/>
        <v>0</v>
      </c>
      <c r="BD168">
        <f t="shared" si="14"/>
        <v>0</v>
      </c>
      <c r="BF168">
        <v>7</v>
      </c>
      <c r="BG168" s="2">
        <v>3</v>
      </c>
      <c r="BH168">
        <f t="shared" si="15"/>
        <v>-4</v>
      </c>
      <c r="BI168">
        <f t="shared" si="16"/>
        <v>16</v>
      </c>
      <c r="BL168">
        <v>8</v>
      </c>
      <c r="BM168" s="2">
        <v>3</v>
      </c>
      <c r="BN168">
        <f t="shared" si="17"/>
        <v>-5</v>
      </c>
      <c r="BO168">
        <f t="shared" si="18"/>
        <v>25</v>
      </c>
    </row>
    <row r="169" spans="53:67" x14ac:dyDescent="0.2">
      <c r="BA169">
        <v>4</v>
      </c>
      <c r="BB169" s="1">
        <v>2</v>
      </c>
      <c r="BC169">
        <f t="shared" si="19"/>
        <v>-2</v>
      </c>
      <c r="BD169">
        <f t="shared" si="14"/>
        <v>4</v>
      </c>
      <c r="BF169">
        <v>7</v>
      </c>
      <c r="BG169" s="2">
        <v>8</v>
      </c>
      <c r="BH169">
        <f t="shared" si="15"/>
        <v>1</v>
      </c>
      <c r="BI169">
        <f t="shared" si="16"/>
        <v>1</v>
      </c>
      <c r="BL169">
        <v>8</v>
      </c>
      <c r="BM169" s="2">
        <v>8</v>
      </c>
      <c r="BN169">
        <f t="shared" si="17"/>
        <v>0</v>
      </c>
      <c r="BO169">
        <f t="shared" si="18"/>
        <v>0</v>
      </c>
    </row>
    <row r="170" spans="53:67" x14ac:dyDescent="0.2">
      <c r="BA170">
        <v>4</v>
      </c>
      <c r="BB170" s="1">
        <v>4</v>
      </c>
      <c r="BC170">
        <f t="shared" si="19"/>
        <v>0</v>
      </c>
      <c r="BD170">
        <f t="shared" si="14"/>
        <v>0</v>
      </c>
      <c r="BF170">
        <v>7</v>
      </c>
      <c r="BG170" s="2">
        <v>7</v>
      </c>
      <c r="BH170">
        <f t="shared" si="15"/>
        <v>0</v>
      </c>
      <c r="BI170">
        <f t="shared" si="16"/>
        <v>0</v>
      </c>
      <c r="BL170">
        <v>8</v>
      </c>
      <c r="BM170" s="2">
        <v>7</v>
      </c>
      <c r="BN170">
        <f t="shared" si="17"/>
        <v>-1</v>
      </c>
      <c r="BO170">
        <f t="shared" si="18"/>
        <v>1</v>
      </c>
    </row>
    <row r="171" spans="53:67" x14ac:dyDescent="0.2">
      <c r="BA171">
        <v>4</v>
      </c>
      <c r="BB171" s="1">
        <v>4</v>
      </c>
      <c r="BC171">
        <f t="shared" si="19"/>
        <v>0</v>
      </c>
      <c r="BD171">
        <f t="shared" si="14"/>
        <v>0</v>
      </c>
      <c r="BF171">
        <v>7</v>
      </c>
      <c r="BG171" s="2">
        <v>8</v>
      </c>
      <c r="BH171">
        <f t="shared" si="15"/>
        <v>1</v>
      </c>
      <c r="BI171">
        <f t="shared" si="16"/>
        <v>1</v>
      </c>
      <c r="BL171">
        <v>8</v>
      </c>
      <c r="BM171" s="2">
        <v>8</v>
      </c>
      <c r="BN171">
        <f t="shared" si="17"/>
        <v>0</v>
      </c>
      <c r="BO171">
        <f t="shared" si="18"/>
        <v>0</v>
      </c>
    </row>
    <row r="172" spans="53:67" x14ac:dyDescent="0.2">
      <c r="BA172">
        <v>4</v>
      </c>
      <c r="BB172" s="1">
        <v>2</v>
      </c>
      <c r="BC172">
        <f t="shared" si="19"/>
        <v>-2</v>
      </c>
      <c r="BD172">
        <f t="shared" si="14"/>
        <v>4</v>
      </c>
      <c r="BF172">
        <v>7</v>
      </c>
      <c r="BG172" s="2">
        <v>7</v>
      </c>
      <c r="BH172">
        <f t="shared" si="15"/>
        <v>0</v>
      </c>
      <c r="BI172">
        <f t="shared" si="16"/>
        <v>0</v>
      </c>
      <c r="BL172">
        <v>8</v>
      </c>
      <c r="BM172" s="2">
        <v>7</v>
      </c>
      <c r="BN172">
        <f t="shared" si="17"/>
        <v>-1</v>
      </c>
      <c r="BO172">
        <f t="shared" si="18"/>
        <v>1</v>
      </c>
    </row>
    <row r="173" spans="53:67" x14ac:dyDescent="0.2">
      <c r="BA173">
        <v>4</v>
      </c>
      <c r="BB173" s="1">
        <v>3</v>
      </c>
      <c r="BC173">
        <f t="shared" si="19"/>
        <v>-1</v>
      </c>
      <c r="BD173">
        <f t="shared" si="14"/>
        <v>1</v>
      </c>
      <c r="BF173">
        <v>7</v>
      </c>
      <c r="BG173" s="2">
        <v>7</v>
      </c>
      <c r="BH173">
        <f t="shared" si="15"/>
        <v>0</v>
      </c>
      <c r="BI173">
        <f t="shared" si="16"/>
        <v>0</v>
      </c>
      <c r="BL173">
        <v>8</v>
      </c>
      <c r="BM173" s="2">
        <v>7</v>
      </c>
      <c r="BN173">
        <f t="shared" si="17"/>
        <v>-1</v>
      </c>
      <c r="BO173">
        <f t="shared" si="18"/>
        <v>1</v>
      </c>
    </row>
    <row r="174" spans="53:67" x14ac:dyDescent="0.2">
      <c r="BA174">
        <v>4</v>
      </c>
      <c r="BB174" s="1">
        <v>5</v>
      </c>
      <c r="BC174">
        <f t="shared" si="19"/>
        <v>1</v>
      </c>
      <c r="BD174">
        <f t="shared" si="14"/>
        <v>1</v>
      </c>
      <c r="BF174">
        <v>7</v>
      </c>
      <c r="BG174" s="2">
        <v>8</v>
      </c>
      <c r="BH174">
        <f t="shared" si="15"/>
        <v>1</v>
      </c>
      <c r="BI174">
        <f t="shared" si="16"/>
        <v>1</v>
      </c>
      <c r="BL174">
        <v>8</v>
      </c>
      <c r="BM174" s="2">
        <v>8</v>
      </c>
      <c r="BN174">
        <f t="shared" si="17"/>
        <v>0</v>
      </c>
      <c r="BO174">
        <f t="shared" si="18"/>
        <v>0</v>
      </c>
    </row>
    <row r="175" spans="53:67" x14ac:dyDescent="0.2">
      <c r="BA175">
        <v>4</v>
      </c>
      <c r="BB175" s="1">
        <v>1</v>
      </c>
      <c r="BC175">
        <f t="shared" si="19"/>
        <v>-3</v>
      </c>
      <c r="BD175">
        <f t="shared" si="14"/>
        <v>9</v>
      </c>
      <c r="BF175">
        <v>7</v>
      </c>
      <c r="BG175" s="2">
        <v>3</v>
      </c>
      <c r="BH175">
        <f t="shared" si="15"/>
        <v>-4</v>
      </c>
      <c r="BI175">
        <f t="shared" si="16"/>
        <v>16</v>
      </c>
      <c r="BL175">
        <v>8</v>
      </c>
      <c r="BM175" s="2">
        <v>3</v>
      </c>
      <c r="BN175">
        <f t="shared" si="17"/>
        <v>-5</v>
      </c>
      <c r="BO175">
        <f t="shared" si="18"/>
        <v>25</v>
      </c>
    </row>
    <row r="176" spans="53:67" x14ac:dyDescent="0.2">
      <c r="BA176">
        <v>4</v>
      </c>
      <c r="BB176" s="1">
        <v>4</v>
      </c>
      <c r="BC176">
        <f t="shared" si="19"/>
        <v>0</v>
      </c>
      <c r="BD176">
        <f t="shared" si="14"/>
        <v>0</v>
      </c>
      <c r="BF176">
        <v>7</v>
      </c>
      <c r="BG176" s="2">
        <v>4</v>
      </c>
      <c r="BH176">
        <f t="shared" si="15"/>
        <v>-3</v>
      </c>
      <c r="BI176">
        <f t="shared" si="16"/>
        <v>9</v>
      </c>
      <c r="BL176">
        <v>8</v>
      </c>
      <c r="BM176" s="2">
        <v>4</v>
      </c>
      <c r="BN176">
        <f t="shared" si="17"/>
        <v>-4</v>
      </c>
      <c r="BO176">
        <f t="shared" si="18"/>
        <v>16</v>
      </c>
    </row>
    <row r="177" spans="53:67" x14ac:dyDescent="0.2">
      <c r="BA177">
        <v>4</v>
      </c>
      <c r="BB177" s="1">
        <v>4</v>
      </c>
      <c r="BC177">
        <f t="shared" si="19"/>
        <v>0</v>
      </c>
      <c r="BD177">
        <f t="shared" si="14"/>
        <v>0</v>
      </c>
      <c r="BF177">
        <v>7</v>
      </c>
      <c r="BG177" s="2">
        <v>10</v>
      </c>
      <c r="BH177">
        <f t="shared" si="15"/>
        <v>3</v>
      </c>
      <c r="BI177">
        <f t="shared" si="16"/>
        <v>9</v>
      </c>
      <c r="BL177">
        <v>8</v>
      </c>
      <c r="BM177" s="2">
        <v>10</v>
      </c>
      <c r="BN177">
        <f t="shared" si="17"/>
        <v>2</v>
      </c>
      <c r="BO177">
        <f t="shared" si="18"/>
        <v>4</v>
      </c>
    </row>
    <row r="178" spans="53:67" x14ac:dyDescent="0.2">
      <c r="BA178">
        <v>4</v>
      </c>
      <c r="BB178" s="1">
        <v>4</v>
      </c>
      <c r="BC178">
        <f t="shared" si="19"/>
        <v>0</v>
      </c>
      <c r="BD178">
        <f t="shared" si="14"/>
        <v>0</v>
      </c>
      <c r="BF178">
        <v>7</v>
      </c>
      <c r="BG178" s="2">
        <v>6</v>
      </c>
      <c r="BH178">
        <f t="shared" si="15"/>
        <v>-1</v>
      </c>
      <c r="BI178">
        <f t="shared" si="16"/>
        <v>1</v>
      </c>
      <c r="BL178">
        <v>8</v>
      </c>
      <c r="BM178" s="2">
        <v>6</v>
      </c>
      <c r="BN178">
        <f t="shared" si="17"/>
        <v>-2</v>
      </c>
      <c r="BO178">
        <f t="shared" si="18"/>
        <v>4</v>
      </c>
    </row>
    <row r="179" spans="53:67" x14ac:dyDescent="0.2">
      <c r="BA179">
        <v>4</v>
      </c>
      <c r="BB179" s="1">
        <v>3</v>
      </c>
      <c r="BC179">
        <f t="shared" si="19"/>
        <v>-1</v>
      </c>
      <c r="BD179">
        <f t="shared" si="14"/>
        <v>1</v>
      </c>
      <c r="BF179">
        <v>7</v>
      </c>
      <c r="BG179" s="2">
        <v>7</v>
      </c>
      <c r="BH179">
        <f t="shared" si="15"/>
        <v>0</v>
      </c>
      <c r="BI179">
        <f t="shared" si="16"/>
        <v>0</v>
      </c>
      <c r="BL179">
        <v>8</v>
      </c>
      <c r="BM179" s="2">
        <v>7</v>
      </c>
      <c r="BN179">
        <f t="shared" si="17"/>
        <v>-1</v>
      </c>
      <c r="BO179">
        <f t="shared" si="18"/>
        <v>1</v>
      </c>
    </row>
    <row r="180" spans="53:67" x14ac:dyDescent="0.2">
      <c r="BA180">
        <v>4</v>
      </c>
      <c r="BB180" s="1">
        <v>3</v>
      </c>
      <c r="BC180">
        <f t="shared" si="19"/>
        <v>-1</v>
      </c>
      <c r="BD180">
        <f t="shared" si="14"/>
        <v>1</v>
      </c>
      <c r="BF180">
        <v>7</v>
      </c>
      <c r="BG180" s="2">
        <v>7</v>
      </c>
      <c r="BH180">
        <f t="shared" si="15"/>
        <v>0</v>
      </c>
      <c r="BI180">
        <f t="shared" si="16"/>
        <v>0</v>
      </c>
      <c r="BL180">
        <v>8</v>
      </c>
      <c r="BM180" s="2">
        <v>7</v>
      </c>
      <c r="BN180">
        <f t="shared" si="17"/>
        <v>-1</v>
      </c>
      <c r="BO180">
        <f t="shared" si="18"/>
        <v>1</v>
      </c>
    </row>
    <row r="181" spans="53:67" x14ac:dyDescent="0.2">
      <c r="BA181">
        <v>4</v>
      </c>
      <c r="BB181" s="1">
        <v>3</v>
      </c>
      <c r="BC181">
        <f t="shared" si="19"/>
        <v>-1</v>
      </c>
      <c r="BD181">
        <f t="shared" si="14"/>
        <v>1</v>
      </c>
      <c r="BF181">
        <v>7</v>
      </c>
      <c r="BG181" s="2">
        <v>4</v>
      </c>
      <c r="BH181">
        <f t="shared" si="15"/>
        <v>-3</v>
      </c>
      <c r="BI181">
        <f t="shared" si="16"/>
        <v>9</v>
      </c>
      <c r="BL181">
        <v>8</v>
      </c>
      <c r="BM181" s="2">
        <v>4</v>
      </c>
      <c r="BN181">
        <f t="shared" si="17"/>
        <v>-4</v>
      </c>
      <c r="BO181">
        <f t="shared" si="18"/>
        <v>16</v>
      </c>
    </row>
    <row r="182" spans="53:67" x14ac:dyDescent="0.2">
      <c r="BA182">
        <v>4</v>
      </c>
      <c r="BB182" s="1">
        <v>2</v>
      </c>
      <c r="BC182">
        <f t="shared" si="19"/>
        <v>-2</v>
      </c>
      <c r="BD182">
        <f t="shared" si="14"/>
        <v>4</v>
      </c>
      <c r="BF182">
        <v>7</v>
      </c>
      <c r="BG182" s="2">
        <v>4</v>
      </c>
      <c r="BH182">
        <f t="shared" si="15"/>
        <v>-3</v>
      </c>
      <c r="BI182">
        <f t="shared" si="16"/>
        <v>9</v>
      </c>
      <c r="BL182">
        <v>8</v>
      </c>
      <c r="BM182" s="2">
        <v>4</v>
      </c>
      <c r="BN182">
        <f t="shared" si="17"/>
        <v>-4</v>
      </c>
      <c r="BO182">
        <f t="shared" si="18"/>
        <v>16</v>
      </c>
    </row>
    <row r="183" spans="53:67" x14ac:dyDescent="0.2">
      <c r="BA183">
        <v>4</v>
      </c>
      <c r="BB183" s="1">
        <v>3</v>
      </c>
      <c r="BC183">
        <f t="shared" si="19"/>
        <v>-1</v>
      </c>
      <c r="BD183">
        <f t="shared" si="14"/>
        <v>1</v>
      </c>
      <c r="BF183">
        <v>7</v>
      </c>
      <c r="BG183" s="2">
        <v>7</v>
      </c>
      <c r="BH183">
        <f t="shared" si="15"/>
        <v>0</v>
      </c>
      <c r="BI183">
        <f t="shared" si="16"/>
        <v>0</v>
      </c>
      <c r="BL183">
        <v>8</v>
      </c>
      <c r="BM183" s="2">
        <v>7</v>
      </c>
      <c r="BN183">
        <f t="shared" si="17"/>
        <v>-1</v>
      </c>
      <c r="BO183">
        <f t="shared" si="18"/>
        <v>1</v>
      </c>
    </row>
    <row r="184" spans="53:67" x14ac:dyDescent="0.2">
      <c r="BA184">
        <v>4</v>
      </c>
      <c r="BB184" s="1">
        <v>3</v>
      </c>
      <c r="BC184">
        <f t="shared" si="19"/>
        <v>-1</v>
      </c>
      <c r="BD184">
        <f t="shared" si="14"/>
        <v>1</v>
      </c>
      <c r="BF184">
        <v>7</v>
      </c>
      <c r="BG184" s="2">
        <v>4</v>
      </c>
      <c r="BH184">
        <f t="shared" si="15"/>
        <v>-3</v>
      </c>
      <c r="BI184">
        <f t="shared" si="16"/>
        <v>9</v>
      </c>
      <c r="BL184">
        <v>8</v>
      </c>
      <c r="BM184" s="2">
        <v>4</v>
      </c>
      <c r="BN184">
        <f t="shared" si="17"/>
        <v>-4</v>
      </c>
      <c r="BO184">
        <f t="shared" si="18"/>
        <v>16</v>
      </c>
    </row>
    <row r="185" spans="53:67" x14ac:dyDescent="0.2">
      <c r="BA185">
        <v>4</v>
      </c>
      <c r="BB185" s="1">
        <v>2</v>
      </c>
      <c r="BC185">
        <f t="shared" si="19"/>
        <v>-2</v>
      </c>
      <c r="BD185">
        <f t="shared" si="14"/>
        <v>4</v>
      </c>
      <c r="BF185">
        <v>7</v>
      </c>
      <c r="BG185" s="2">
        <v>4</v>
      </c>
      <c r="BH185">
        <f t="shared" si="15"/>
        <v>-3</v>
      </c>
      <c r="BI185">
        <f t="shared" si="16"/>
        <v>9</v>
      </c>
      <c r="BL185">
        <v>8</v>
      </c>
      <c r="BM185" s="2">
        <v>4</v>
      </c>
      <c r="BN185">
        <f t="shared" si="17"/>
        <v>-4</v>
      </c>
      <c r="BO185">
        <f t="shared" si="18"/>
        <v>16</v>
      </c>
    </row>
    <row r="186" spans="53:67" x14ac:dyDescent="0.2">
      <c r="BA186">
        <v>4</v>
      </c>
      <c r="BB186" s="1">
        <v>3</v>
      </c>
      <c r="BC186">
        <f t="shared" si="19"/>
        <v>-1</v>
      </c>
      <c r="BD186">
        <f t="shared" si="14"/>
        <v>1</v>
      </c>
      <c r="BF186">
        <v>7</v>
      </c>
      <c r="BG186" s="2">
        <v>5</v>
      </c>
      <c r="BH186">
        <f t="shared" si="15"/>
        <v>-2</v>
      </c>
      <c r="BI186">
        <f t="shared" si="16"/>
        <v>4</v>
      </c>
      <c r="BL186">
        <v>8</v>
      </c>
      <c r="BM186" s="2">
        <v>5</v>
      </c>
      <c r="BN186">
        <f t="shared" si="17"/>
        <v>-3</v>
      </c>
      <c r="BO186">
        <f t="shared" si="18"/>
        <v>9</v>
      </c>
    </row>
    <row r="187" spans="53:67" x14ac:dyDescent="0.2">
      <c r="BA187">
        <v>4</v>
      </c>
      <c r="BB187" s="1">
        <v>4</v>
      </c>
      <c r="BC187">
        <f t="shared" si="19"/>
        <v>0</v>
      </c>
      <c r="BD187">
        <f t="shared" si="14"/>
        <v>0</v>
      </c>
      <c r="BF187">
        <v>7</v>
      </c>
      <c r="BG187" s="2">
        <v>10</v>
      </c>
      <c r="BH187">
        <f t="shared" si="15"/>
        <v>3</v>
      </c>
      <c r="BI187">
        <f t="shared" si="16"/>
        <v>9</v>
      </c>
      <c r="BL187">
        <v>8</v>
      </c>
      <c r="BM187" s="2">
        <v>10</v>
      </c>
      <c r="BN187">
        <f t="shared" si="17"/>
        <v>2</v>
      </c>
      <c r="BO187">
        <f t="shared" si="18"/>
        <v>4</v>
      </c>
    </row>
    <row r="188" spans="53:67" x14ac:dyDescent="0.2">
      <c r="BA188">
        <v>4</v>
      </c>
      <c r="BB188" s="1">
        <v>4</v>
      </c>
      <c r="BC188">
        <f t="shared" si="19"/>
        <v>0</v>
      </c>
      <c r="BD188">
        <f t="shared" si="14"/>
        <v>0</v>
      </c>
      <c r="BF188">
        <v>7</v>
      </c>
      <c r="BG188" s="2">
        <v>8</v>
      </c>
      <c r="BH188">
        <f t="shared" si="15"/>
        <v>1</v>
      </c>
      <c r="BI188">
        <f t="shared" si="16"/>
        <v>1</v>
      </c>
      <c r="BL188">
        <v>8</v>
      </c>
      <c r="BM188" s="2">
        <v>8</v>
      </c>
      <c r="BN188">
        <f t="shared" si="17"/>
        <v>0</v>
      </c>
      <c r="BO188">
        <f t="shared" si="18"/>
        <v>0</v>
      </c>
    </row>
    <row r="189" spans="53:67" x14ac:dyDescent="0.2">
      <c r="BA189">
        <v>4</v>
      </c>
      <c r="BB189" s="1">
        <v>2</v>
      </c>
      <c r="BC189">
        <f t="shared" si="19"/>
        <v>-2</v>
      </c>
      <c r="BD189">
        <f t="shared" si="14"/>
        <v>4</v>
      </c>
      <c r="BF189">
        <v>7</v>
      </c>
      <c r="BG189" s="2">
        <v>3</v>
      </c>
      <c r="BH189">
        <f t="shared" si="15"/>
        <v>-4</v>
      </c>
      <c r="BI189">
        <f t="shared" si="16"/>
        <v>16</v>
      </c>
      <c r="BL189">
        <v>8</v>
      </c>
      <c r="BM189" s="2">
        <v>3</v>
      </c>
      <c r="BN189">
        <f t="shared" si="17"/>
        <v>-5</v>
      </c>
      <c r="BO189">
        <f t="shared" si="18"/>
        <v>25</v>
      </c>
    </row>
    <row r="190" spans="53:67" x14ac:dyDescent="0.2">
      <c r="BA190">
        <v>4</v>
      </c>
      <c r="BB190" s="1">
        <v>2</v>
      </c>
      <c r="BC190">
        <f t="shared" si="19"/>
        <v>-2</v>
      </c>
      <c r="BD190">
        <f t="shared" si="14"/>
        <v>4</v>
      </c>
      <c r="BF190">
        <v>7</v>
      </c>
      <c r="BG190" s="2">
        <v>4</v>
      </c>
      <c r="BH190">
        <f t="shared" si="15"/>
        <v>-3</v>
      </c>
      <c r="BI190">
        <f t="shared" si="16"/>
        <v>9</v>
      </c>
      <c r="BL190">
        <v>8</v>
      </c>
      <c r="BM190" s="2">
        <v>4</v>
      </c>
      <c r="BN190">
        <f t="shared" si="17"/>
        <v>-4</v>
      </c>
      <c r="BO190">
        <f t="shared" si="18"/>
        <v>16</v>
      </c>
    </row>
    <row r="191" spans="53:67" x14ac:dyDescent="0.2">
      <c r="BA191">
        <v>4</v>
      </c>
      <c r="BB191" s="1">
        <v>4</v>
      </c>
      <c r="BC191">
        <f t="shared" si="19"/>
        <v>0</v>
      </c>
      <c r="BD191">
        <f t="shared" si="14"/>
        <v>0</v>
      </c>
      <c r="BF191">
        <v>7</v>
      </c>
      <c r="BG191" s="2">
        <v>7</v>
      </c>
      <c r="BH191">
        <f t="shared" si="15"/>
        <v>0</v>
      </c>
      <c r="BI191">
        <f t="shared" si="16"/>
        <v>0</v>
      </c>
      <c r="BL191">
        <v>8</v>
      </c>
      <c r="BM191" s="2">
        <v>7</v>
      </c>
      <c r="BN191">
        <f t="shared" si="17"/>
        <v>-1</v>
      </c>
      <c r="BO191">
        <f t="shared" si="18"/>
        <v>1</v>
      </c>
    </row>
    <row r="192" spans="53:67" x14ac:dyDescent="0.2">
      <c r="BA192">
        <v>4</v>
      </c>
      <c r="BB192" s="1">
        <v>2</v>
      </c>
      <c r="BC192">
        <f t="shared" si="19"/>
        <v>-2</v>
      </c>
      <c r="BD192">
        <f t="shared" si="14"/>
        <v>4</v>
      </c>
      <c r="BF192">
        <v>7</v>
      </c>
      <c r="BG192" s="2">
        <v>3</v>
      </c>
      <c r="BH192">
        <f t="shared" si="15"/>
        <v>-4</v>
      </c>
      <c r="BI192">
        <f t="shared" si="16"/>
        <v>16</v>
      </c>
      <c r="BL192">
        <v>8</v>
      </c>
      <c r="BM192" s="2">
        <v>3</v>
      </c>
      <c r="BN192">
        <f t="shared" si="17"/>
        <v>-5</v>
      </c>
      <c r="BO192">
        <f t="shared" si="18"/>
        <v>25</v>
      </c>
    </row>
    <row r="193" spans="53:67" x14ac:dyDescent="0.2">
      <c r="BA193">
        <v>4</v>
      </c>
      <c r="BB193" s="1">
        <v>3</v>
      </c>
      <c r="BC193">
        <f t="shared" si="19"/>
        <v>-1</v>
      </c>
      <c r="BD193">
        <f t="shared" si="14"/>
        <v>1</v>
      </c>
      <c r="BF193">
        <v>7</v>
      </c>
      <c r="BG193" s="2">
        <v>3</v>
      </c>
      <c r="BH193">
        <f t="shared" si="15"/>
        <v>-4</v>
      </c>
      <c r="BI193">
        <f t="shared" si="16"/>
        <v>16</v>
      </c>
      <c r="BL193">
        <v>8</v>
      </c>
      <c r="BM193" s="2">
        <v>3</v>
      </c>
      <c r="BN193">
        <f t="shared" si="17"/>
        <v>-5</v>
      </c>
      <c r="BO193">
        <f t="shared" si="18"/>
        <v>25</v>
      </c>
    </row>
    <row r="194" spans="53:67" x14ac:dyDescent="0.2">
      <c r="BA194">
        <v>4</v>
      </c>
      <c r="BB194" s="1">
        <v>1</v>
      </c>
      <c r="BC194">
        <f t="shared" si="19"/>
        <v>-3</v>
      </c>
      <c r="BD194">
        <f t="shared" si="14"/>
        <v>9</v>
      </c>
      <c r="BF194">
        <v>7</v>
      </c>
      <c r="BG194" s="2">
        <v>2</v>
      </c>
      <c r="BH194">
        <f t="shared" si="15"/>
        <v>-5</v>
      </c>
      <c r="BI194">
        <f t="shared" si="16"/>
        <v>25</v>
      </c>
      <c r="BL194">
        <v>8</v>
      </c>
      <c r="BM194" s="2">
        <v>2</v>
      </c>
      <c r="BN194">
        <f t="shared" si="17"/>
        <v>-6</v>
      </c>
      <c r="BO194">
        <f t="shared" si="18"/>
        <v>36</v>
      </c>
    </row>
    <row r="195" spans="53:67" x14ac:dyDescent="0.2">
      <c r="BA195">
        <v>4</v>
      </c>
      <c r="BB195" s="1">
        <v>3</v>
      </c>
      <c r="BC195">
        <f t="shared" si="19"/>
        <v>-1</v>
      </c>
      <c r="BD195">
        <f t="shared" ref="BD195:BD201" si="20">BC195^2</f>
        <v>1</v>
      </c>
      <c r="BF195">
        <v>7</v>
      </c>
      <c r="BG195" s="2">
        <v>4</v>
      </c>
      <c r="BH195">
        <f t="shared" ref="BH195:BH201" si="21">BG195-BF195</f>
        <v>-3</v>
      </c>
      <c r="BI195">
        <f t="shared" ref="BI195:BI201" si="22" xml:space="preserve"> BH195^2</f>
        <v>9</v>
      </c>
      <c r="BL195">
        <v>8</v>
      </c>
      <c r="BM195" s="2">
        <v>4</v>
      </c>
      <c r="BN195">
        <f t="shared" ref="BN195:BN201" si="23">BM195-BL195</f>
        <v>-4</v>
      </c>
      <c r="BO195">
        <f t="shared" ref="BO195:BO197" si="24">BN195^2</f>
        <v>16</v>
      </c>
    </row>
    <row r="196" spans="53:67" x14ac:dyDescent="0.2">
      <c r="BA196">
        <v>4</v>
      </c>
      <c r="BB196" s="1">
        <v>2</v>
      </c>
      <c r="BC196">
        <f t="shared" ref="BC196:BC201" si="25">BB196-BA196</f>
        <v>-2</v>
      </c>
      <c r="BD196">
        <f t="shared" si="20"/>
        <v>4</v>
      </c>
      <c r="BF196">
        <v>7</v>
      </c>
      <c r="BG196" s="2">
        <v>3</v>
      </c>
      <c r="BH196">
        <f t="shared" si="21"/>
        <v>-4</v>
      </c>
      <c r="BI196">
        <f t="shared" si="22"/>
        <v>16</v>
      </c>
      <c r="BL196">
        <v>8</v>
      </c>
      <c r="BM196" s="2">
        <v>3</v>
      </c>
      <c r="BN196">
        <f t="shared" si="23"/>
        <v>-5</v>
      </c>
      <c r="BO196">
        <f t="shared" si="24"/>
        <v>25</v>
      </c>
    </row>
    <row r="197" spans="53:67" x14ac:dyDescent="0.2">
      <c r="BA197">
        <v>4</v>
      </c>
      <c r="BB197" s="1">
        <v>4</v>
      </c>
      <c r="BC197">
        <f t="shared" si="25"/>
        <v>0</v>
      </c>
      <c r="BD197">
        <f t="shared" si="20"/>
        <v>0</v>
      </c>
      <c r="BF197">
        <v>7</v>
      </c>
      <c r="BG197" s="2">
        <v>5</v>
      </c>
      <c r="BH197">
        <f t="shared" si="21"/>
        <v>-2</v>
      </c>
      <c r="BI197">
        <f t="shared" si="22"/>
        <v>4</v>
      </c>
      <c r="BL197">
        <v>8</v>
      </c>
      <c r="BM197" s="2">
        <v>5</v>
      </c>
      <c r="BN197">
        <f t="shared" si="23"/>
        <v>-3</v>
      </c>
      <c r="BO197">
        <f t="shared" si="24"/>
        <v>9</v>
      </c>
    </row>
    <row r="198" spans="53:67" x14ac:dyDescent="0.2">
      <c r="BA198">
        <v>4</v>
      </c>
      <c r="BB198" s="1">
        <v>2</v>
      </c>
      <c r="BC198">
        <f t="shared" si="25"/>
        <v>-2</v>
      </c>
      <c r="BD198">
        <f t="shared" si="20"/>
        <v>4</v>
      </c>
      <c r="BF198">
        <v>7</v>
      </c>
      <c r="BG198" s="2">
        <v>4</v>
      </c>
      <c r="BH198">
        <f t="shared" si="21"/>
        <v>-3</v>
      </c>
      <c r="BI198">
        <f t="shared" si="22"/>
        <v>9</v>
      </c>
      <c r="BL198">
        <v>8</v>
      </c>
      <c r="BM198" s="2">
        <v>4</v>
      </c>
      <c r="BN198">
        <f t="shared" si="23"/>
        <v>-4</v>
      </c>
      <c r="BO198">
        <f>BN198^2</f>
        <v>16</v>
      </c>
    </row>
    <row r="199" spans="53:67" x14ac:dyDescent="0.2">
      <c r="BA199">
        <v>4</v>
      </c>
      <c r="BB199" s="1">
        <v>2</v>
      </c>
      <c r="BC199">
        <f t="shared" si="25"/>
        <v>-2</v>
      </c>
      <c r="BD199">
        <f t="shared" si="20"/>
        <v>4</v>
      </c>
      <c r="BF199">
        <v>7</v>
      </c>
      <c r="BG199" s="2">
        <v>7</v>
      </c>
      <c r="BH199">
        <f t="shared" si="21"/>
        <v>0</v>
      </c>
      <c r="BI199">
        <f t="shared" si="22"/>
        <v>0</v>
      </c>
      <c r="BL199">
        <v>8</v>
      </c>
      <c r="BM199" s="2">
        <v>7</v>
      </c>
      <c r="BN199">
        <f t="shared" si="23"/>
        <v>-1</v>
      </c>
      <c r="BO199">
        <f t="shared" ref="BO199:BO201" si="26">BN199^2</f>
        <v>1</v>
      </c>
    </row>
    <row r="200" spans="53:67" x14ac:dyDescent="0.2">
      <c r="BA200">
        <v>4</v>
      </c>
      <c r="BB200" s="1">
        <v>1</v>
      </c>
      <c r="BC200">
        <f t="shared" si="25"/>
        <v>-3</v>
      </c>
      <c r="BD200">
        <f t="shared" si="20"/>
        <v>9</v>
      </c>
      <c r="BF200">
        <v>7</v>
      </c>
      <c r="BG200" s="2">
        <v>4</v>
      </c>
      <c r="BH200">
        <f t="shared" si="21"/>
        <v>-3</v>
      </c>
      <c r="BI200">
        <f t="shared" si="22"/>
        <v>9</v>
      </c>
      <c r="BL200">
        <v>8</v>
      </c>
      <c r="BM200" s="2">
        <v>4</v>
      </c>
      <c r="BN200">
        <f t="shared" si="23"/>
        <v>-4</v>
      </c>
      <c r="BO200">
        <f t="shared" si="26"/>
        <v>16</v>
      </c>
    </row>
    <row r="201" spans="53:67" x14ac:dyDescent="0.2">
      <c r="BA201">
        <v>4</v>
      </c>
      <c r="BB201" s="1">
        <v>2</v>
      </c>
      <c r="BC201">
        <f t="shared" si="25"/>
        <v>-2</v>
      </c>
      <c r="BD201">
        <f t="shared" si="20"/>
        <v>4</v>
      </c>
      <c r="BF201">
        <v>7</v>
      </c>
      <c r="BG201" s="2">
        <v>7</v>
      </c>
      <c r="BH201">
        <f t="shared" si="21"/>
        <v>0</v>
      </c>
      <c r="BI201">
        <f t="shared" si="22"/>
        <v>0</v>
      </c>
      <c r="BL201">
        <v>8</v>
      </c>
      <c r="BM201" s="2">
        <v>7</v>
      </c>
      <c r="BN201">
        <f t="shared" si="23"/>
        <v>-1</v>
      </c>
      <c r="BO201">
        <f t="shared" si="26"/>
        <v>1</v>
      </c>
    </row>
    <row r="202" spans="53:67" x14ac:dyDescent="0.2">
      <c r="BD202" s="6">
        <f>SUM(BD2:BD201)</f>
        <v>276</v>
      </c>
      <c r="BI202" s="6">
        <f>SUM(BI2:BI201)</f>
        <v>1030</v>
      </c>
      <c r="BO202" s="12">
        <f>SUM(BO2:BO201)</f>
        <v>1478</v>
      </c>
    </row>
    <row r="203" spans="53:67" x14ac:dyDescent="0.2">
      <c r="BG203" s="5"/>
      <c r="BM203" s="5">
        <f>AVERAGE(BM2:BM202)</f>
        <v>6.38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719B-1FC9-426A-84B7-5C9D3E063EDA}">
  <dimension ref="A1"/>
  <sheetViews>
    <sheetView zoomScale="60" workbookViewId="0">
      <selection activeCell="AF48" sqref="AF4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Sheet2</vt:lpstr>
      <vt:lpstr>Caluculation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Bashir</dc:creator>
  <cp:lastModifiedBy>Zainab Bashir</cp:lastModifiedBy>
  <dcterms:created xsi:type="dcterms:W3CDTF">2022-12-09T20:32:38Z</dcterms:created>
  <dcterms:modified xsi:type="dcterms:W3CDTF">2022-12-10T05:14:06Z</dcterms:modified>
</cp:coreProperties>
</file>