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Zafar Ahmad\Desktop\Excel Files\Blinkit Project\"/>
    </mc:Choice>
  </mc:AlternateContent>
  <xr:revisionPtr revIDLastSave="0" documentId="13_ncr:1_{0737CF8A-C32C-456A-AF8F-8C14A2ACDF2F}" xr6:coauthVersionLast="47" xr6:coauthVersionMax="47" xr10:uidLastSave="{00000000-0000-0000-0000-000000000000}"/>
  <bookViews>
    <workbookView xWindow="0" yWindow="360"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Design'!$E$83:$E$85</definedName>
    <definedName name="_xlchart.v2.1" hidden="1">'Sheets Design'!$F$82</definedName>
    <definedName name="_xlchart.v2.2" hidden="1">'Sheets Design'!$F$83:$F$85</definedName>
    <definedName name="_xlchart.v2.3" hidden="1">'Sheets Design'!$E$83:$E$85</definedName>
    <definedName name="_xlchart.v2.4" hidden="1">'Sheets Design'!$F$82</definedName>
    <definedName name="_xlchart.v2.5" hidden="1">'Sheets Design'!$F$83:$F$85</definedName>
    <definedName name="_xlchart.v2.6" hidden="1">'Sheets Design'!$E$83:$E$85</definedName>
    <definedName name="_xlchart.v2.7" hidden="1">'Sheets Design'!$F$82</definedName>
    <definedName name="_xlchart.v2.8" hidden="1">'Sheets Design'!$F$83:$F$85</definedName>
    <definedName name="Slicer_Item_Type">#N/A</definedName>
    <definedName name="Slicer_Outlet_Location_Type">#N/A</definedName>
    <definedName name="Slicer_Outlet_Size">#N/A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4" i="2" l="1"/>
  <c r="F83" i="2"/>
  <c r="F85" i="2"/>
  <c r="E84" i="2"/>
  <c r="E85" i="2"/>
  <c r="E83" i="2"/>
  <c r="E7" i="2"/>
  <c r="D7" i="2"/>
  <c r="C7" i="2"/>
  <c r="B7" i="2"/>
</calcChain>
</file>

<file path=xl/sharedStrings.xml><?xml version="1.0" encoding="utf-8"?>
<sst xmlns="http://schemas.openxmlformats.org/spreadsheetml/2006/main" count="59737" uniqueCount="1632">
  <si>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</si>
  <si>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</si>
  <si>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</si>
  <si>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</si>
  <si>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</si>
  <si>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</si>
  <si>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</si>
  <si>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</si>
  <si>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</si>
  <si>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</si>
  <si>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</si>
  <si>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</si>
  <si>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</si>
  <si>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</si>
  <si>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</si>
  <si>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</si>
  <si>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</si>
  <si>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</si>
  <si>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</si>
  <si>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</si>
  <si>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</si>
  <si>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</si>
  <si>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</si>
  <si>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</si>
  <si>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</si>
  <si>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</si>
  <si>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</si>
  <si>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</si>
  <si>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</si>
  <si>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</si>
  <si>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</si>
  <si>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</si>
  <si>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</si>
  <si>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</si>
  <si>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</si>
  <si>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</si>
  <si>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</si>
  <si>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</si>
  <si>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</si>
  <si>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</si>
  <si>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</si>
  <si>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</si>
  <si>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</si>
  <si>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</si>
  <si>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</si>
  <si>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</si>
  <si>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</si>
  <si>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</si>
  <si>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</si>
  <si>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</si>
  <si>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</si>
  <si>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</si>
  <si>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</si>
  <si>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</si>
  <si>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</si>
  <si>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</si>
  <si>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</si>
  <si>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</si>
  <si>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</si>
  <si>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</si>
  <si>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</si>
  <si>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</si>
  <si>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</si>
  <si>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</si>
  <si>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</si>
  <si>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</si>
  <si>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</si>
  <si>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</si>
  <si>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</si>
  <si>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</si>
  <si>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</si>
  <si>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</si>
  <si>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</si>
  <si>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</si>
  <si>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</si>
  <si>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</si>
  <si>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</si>
  <si>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</si>
  <si>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</si>
  <si>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</si>
  <si>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</si>
  <si>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</si>
  <si>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</si>
  <si>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</si>
  <si>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</si>
  <si>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</si>
  <si>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</si>
  <si>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</si>
  <si>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</si>
  <si>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</si>
  <si>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</si>
  <si>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</si>
  <si>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</si>
  <si>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</si>
  <si>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</si>
  <si>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</si>
  <si>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</si>
  <si>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</si>
  <si>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</si>
  <si>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</si>
  <si>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</si>
  <si>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</si>
  <si>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</si>
  <si>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</si>
  <si>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</si>
  <si>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</si>
  <si>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</si>
  <si>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</si>
  <si>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</si>
  <si>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</si>
  <si>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</si>
  <si>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</si>
  <si>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</si>
  <si>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</si>
  <si>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</si>
  <si>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</si>
  <si>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</si>
  <si>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</si>
  <si>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</si>
  <si>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</si>
  <si>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</si>
  <si>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</si>
  <si>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</si>
  <si>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</si>
  <si>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</si>
  <si>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</si>
  <si>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</si>
  <si>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</si>
  <si>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</si>
  <si>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</si>
  <si>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</si>
  <si>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</si>
  <si>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</si>
  <si>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</si>
  <si>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</si>
  <si>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</si>
  <si>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</si>
  <si>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</si>
  <si>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</si>
  <si>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</si>
  <si>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</si>
  <si>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</si>
  <si>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</si>
  <si>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</si>
  <si>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</si>
  <si>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</si>
  <si>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</si>
  <si>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</si>
  <si>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</si>
  <si>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</si>
  <si>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</si>
  <si>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</si>
  <si>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</si>
  <si>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</si>
  <si>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</si>
  <si>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</si>
  <si>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</si>
  <si>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</si>
  <si>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</si>
  <si>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</si>
  <si>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</si>
  <si>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</si>
  <si>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</si>
  <si>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</si>
  <si>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</si>
  <si>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</si>
  <si>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</si>
  <si>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</si>
  <si>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</si>
  <si>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</si>
  <si>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</si>
  <si>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</si>
  <si>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</si>
  <si>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</si>
  <si>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</si>
  <si>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</si>
  <si>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</si>
  <si>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</si>
  <si>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</si>
  <si>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</si>
  <si>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</si>
  <si>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</si>
  <si>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</si>
  <si>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</si>
  <si>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</si>
  <si>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</si>
  <si>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</si>
  <si>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</si>
  <si>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</si>
  <si>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</si>
  <si>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</si>
  <si>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</si>
  <si>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</si>
  <si>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</si>
  <si>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</si>
  <si>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</si>
  <si>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</si>
  <si>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</si>
  <si>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</si>
  <si>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</si>
  <si>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</si>
  <si>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</si>
  <si>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</si>
  <si>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</si>
  <si>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</si>
  <si>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</si>
  <si>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</si>
  <si>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</si>
  <si>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</si>
  <si>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</si>
  <si>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</si>
  <si>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</si>
  <si>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</si>
  <si>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</si>
  <si>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</si>
  <si>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</si>
  <si>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</si>
  <si>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</si>
  <si>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</si>
  <si>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</si>
  <si>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</si>
  <si>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</si>
  <si>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</si>
  <si>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</si>
  <si>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</si>
  <si>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</si>
  <si>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</si>
  <si>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</si>
  <si>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</si>
  <si>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</si>
  <si>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</si>
  <si>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</si>
  <si>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</si>
  <si>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</si>
  <si>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</si>
  <si>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</si>
  <si>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</si>
  <si>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</si>
  <si>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</si>
  <si>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</si>
  <si>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</si>
  <si>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</si>
  <si>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</si>
  <si>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</si>
  <si>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</si>
  <si>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</si>
  <si>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</si>
  <si>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</si>
  <si>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</si>
  <si>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</si>
  <si>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</si>
  <si>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</si>
  <si>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</si>
  <si>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</si>
  <si>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</si>
  <si>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</si>
  <si>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</si>
  <si>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</si>
  <si>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</si>
  <si>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</si>
  <si>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</si>
  <si>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</si>
  <si>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</si>
  <si>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</si>
  <si>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</si>
  <si>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</si>
  <si>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</si>
  <si>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</si>
  <si>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</si>
  <si>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</si>
  <si>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</si>
  <si>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</si>
  <si>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</si>
  <si>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</si>
  <si>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</si>
  <si>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</si>
  <si>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</si>
  <si>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</si>
  <si>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</si>
  <si>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</si>
  <si>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</si>
  <si>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</si>
  <si>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</si>
  <si>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</si>
  <si>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</si>
  <si>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</si>
  <si>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</si>
  <si>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</si>
  <si>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</si>
  <si>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</si>
  <si>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</si>
  <si>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</si>
  <si>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</si>
  <si>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</si>
  <si>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</si>
  <si>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</si>
  <si>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</si>
  <si>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</si>
  <si>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</si>
  <si>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</si>
  <si>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</si>
  <si>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</si>
  <si>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</si>
  <si>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</si>
  <si>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</si>
  <si>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</si>
  <si>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</si>
  <si>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</si>
  <si>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</si>
  <si>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</si>
  <si>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</si>
  <si>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</si>
  <si>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</si>
  <si>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</si>
  <si>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</si>
  <si>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</si>
  <si>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</si>
  <si>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</si>
  <si>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</si>
  <si>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</si>
  <si>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</si>
  <si>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</si>
  <si>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</si>
  <si>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</si>
  <si>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</si>
  <si>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</si>
  <si>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</si>
  <si>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</si>
  <si>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</si>
  <si>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</si>
  <si>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</si>
  <si>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</si>
  <si>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</si>
  <si>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</si>
  <si>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</si>
  <si>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</si>
  <si>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</si>
  <si>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</si>
  <si>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</si>
  <si>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</si>
  <si>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</si>
  <si>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</si>
  <si>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</si>
  <si>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</si>
  <si>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</si>
  <si>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</si>
  <si>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</si>
  <si>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</si>
  <si>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</si>
  <si>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</si>
  <si>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</si>
  <si>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</si>
  <si>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</si>
  <si>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</si>
  <si>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</si>
  <si>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</si>
  <si>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</si>
  <si>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</si>
  <si>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</si>
  <si>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</si>
  <si>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</si>
  <si>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</si>
  <si>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</si>
  <si>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</si>
  <si>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</si>
  <si>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</si>
  <si>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</si>
  <si>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</si>
  <si>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</si>
  <si>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</si>
  <si>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</si>
  <si>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</si>
  <si>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</si>
  <si>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</si>
  <si>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</si>
  <si>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</si>
  <si>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</si>
  <si>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</si>
  <si>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</si>
  <si>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</si>
  <si>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</si>
  <si>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</si>
  <si>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</si>
  <si>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</si>
  <si>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</si>
  <si>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</si>
  <si>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</si>
  <si>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</si>
  <si>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</si>
  <si>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</si>
  <si>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</si>
  <si>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</si>
  <si>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</si>
  <si>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</si>
  <si>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</si>
  <si>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</si>
  <si>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</si>
  <si>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</si>
  <si>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</si>
  <si>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</si>
  <si>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</si>
  <si>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</si>
  <si>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</si>
  <si>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</si>
  <si>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</si>
  <si>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</si>
  <si>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</si>
  <si>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</si>
  <si>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</si>
  <si>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</si>
  <si>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</si>
  <si>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</si>
  <si>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</si>
  <si>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</si>
  <si>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</si>
  <si>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</si>
  <si>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</si>
  <si>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</si>
  <si>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</si>
  <si>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</si>
  <si>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</si>
  <si>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</si>
  <si>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</si>
  <si>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</si>
  <si>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</si>
  <si>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</si>
  <si>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</si>
  <si>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</si>
  <si>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</si>
  <si>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</si>
  <si>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</si>
  <si>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</si>
  <si>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</si>
  <si>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</si>
  <si>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</si>
  <si>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</si>
  <si>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</si>
  <si>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</si>
  <si>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</si>
  <si>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</si>
  <si>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</si>
  <si>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</si>
  <si>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</si>
  <si>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</si>
  <si>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</si>
  <si>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</si>
  <si>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</si>
  <si>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</si>
  <si>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</si>
  <si>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</si>
  <si>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</si>
  <si>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</si>
  <si>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</si>
  <si>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</si>
  <si>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</si>
  <si>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</si>
  <si>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</si>
  <si>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</si>
  <si>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</si>
  <si>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</si>
  <si>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</si>
  <si>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</si>
  <si>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</si>
  <si>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</si>
  <si>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</si>
  <si>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</si>
  <si>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</si>
  <si>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</si>
  <si>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</si>
  <si>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</si>
  <si>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</si>
  <si>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</si>
  <si>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</si>
  <si>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</si>
  <si>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</si>
  <si>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</si>
  <si>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</si>
  <si>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</si>
  <si>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</si>
  <si>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</si>
  <si>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</si>
  <si>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</si>
  <si>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</si>
  <si>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</si>
  <si>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</si>
  <si>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</si>
  <si>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</si>
  <si>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</si>
  <si>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</si>
  <si>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</si>
  <si>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</si>
  <si>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</si>
  <si>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</si>
  <si>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</si>
  <si>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</si>
  <si>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</si>
  <si>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</si>
  <si>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</si>
  <si>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</si>
  <si>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</si>
  <si>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</si>
  <si>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</si>
  <si>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</si>
  <si>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</si>
  <si>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</si>
  <si>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</si>
  <si>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</si>
  <si>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</si>
  <si>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</si>
  <si>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</si>
  <si>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</si>
  <si>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</si>
  <si>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</si>
  <si>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</si>
  <si>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</si>
  <si>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</si>
  <si>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</si>
  <si>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</si>
  <si>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</si>
  <si>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</si>
  <si>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</si>
  <si>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</si>
  <si>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</si>
  <si>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</si>
  <si>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</si>
  <si>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</si>
  <si>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</si>
  <si>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</si>
  <si>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</si>
  <si>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</si>
  <si>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</si>
  <si>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</si>
  <si>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</si>
  <si>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</si>
  <si>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</si>
  <si>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</si>
  <si>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</si>
  <si>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</si>
  <si>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</si>
  <si>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</si>
  <si>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</si>
  <si>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</si>
  <si>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</si>
  <si>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</si>
  <si>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</si>
  <si>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</si>
  <si>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</si>
  <si>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</si>
  <si>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</si>
  <si>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</si>
  <si>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</si>
  <si>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</si>
  <si>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</si>
  <si>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</si>
  <si>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</si>
  <si>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</si>
  <si>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</si>
  <si>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</si>
  <si>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</si>
  <si>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</si>
  <si>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</si>
  <si>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</si>
  <si>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</si>
  <si>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</si>
  <si>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</si>
  <si>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</si>
  <si>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</si>
  <si>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</si>
  <si>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</si>
  <si>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</si>
  <si>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</si>
  <si>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</si>
  <si>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</si>
  <si>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</si>
  <si>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</si>
  <si>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</si>
  <si>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</si>
  <si>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</si>
  <si>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</si>
  <si>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</si>
  <si>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</si>
  <si>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</si>
  <si>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</si>
  <si>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</si>
  <si>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</si>
  <si>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</si>
  <si>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</si>
  <si>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</si>
  <si>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</si>
  <si>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</si>
  <si>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</si>
  <si>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</si>
  <si>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</si>
  <si>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</si>
  <si>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</si>
  <si>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</si>
  <si>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</si>
  <si>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</si>
  <si>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</si>
  <si>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</si>
  <si>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</si>
  <si>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</si>
  <si>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</si>
  <si>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</si>
  <si>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</si>
  <si>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</si>
  <si>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</si>
  <si>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</si>
  <si>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</si>
  <si>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</si>
  <si>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</si>
  <si>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</si>
  <si>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</si>
  <si>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</si>
  <si>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</si>
  <si>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</si>
  <si>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</si>
  <si>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</si>
  <si>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</si>
  <si>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</si>
  <si>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</si>
  <si>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</si>
  <si>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</si>
  <si>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</si>
  <si>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</si>
  <si>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</si>
  <si>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</si>
  <si>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</si>
  <si>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</si>
  <si>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</si>
  <si>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</si>
  <si>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</si>
  <si>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</si>
  <si>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</si>
  <si>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</si>
  <si>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</si>
  <si>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</si>
  <si>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</si>
  <si>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</si>
  <si>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</si>
  <si>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</si>
  <si>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</si>
  <si>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</si>
  <si>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</si>
  <si>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</si>
  <si>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</si>
  <si>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</si>
  <si>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</si>
  <si>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</si>
  <si>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</si>
  <si>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</si>
  <si>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</si>
  <si>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</si>
  <si>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</si>
  <si>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</si>
  <si>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</si>
  <si>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</si>
  <si>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</si>
  <si>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</si>
  <si>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</si>
  <si>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</si>
  <si>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</si>
  <si>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</si>
  <si>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</si>
  <si>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</si>
  <si>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</si>
  <si>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</si>
  <si>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</si>
  <si>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</si>
  <si>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</si>
  <si>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</si>
  <si>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</si>
  <si>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</si>
  <si>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</si>
  <si>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</si>
  <si>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</si>
  <si>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</si>
  <si>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</si>
  <si>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</si>
  <si>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</si>
  <si>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</si>
  <si>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</si>
  <si>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</si>
  <si>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</si>
  <si>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</si>
  <si>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</si>
  <si>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</si>
  <si>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</si>
  <si>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</si>
  <si>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</si>
  <si>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</si>
  <si>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</si>
  <si>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</si>
  <si>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</si>
  <si>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</si>
  <si>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</si>
  <si>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</si>
  <si>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</si>
  <si>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</si>
  <si>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</si>
  <si>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</si>
  <si>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</si>
  <si>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</si>
  <si>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</si>
  <si>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</si>
  <si>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</si>
  <si>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</si>
  <si>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</si>
  <si>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</si>
  <si>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</si>
  <si>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</si>
  <si>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</si>
  <si>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</si>
  <si>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</si>
  <si>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</si>
  <si>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</si>
  <si>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</si>
  <si>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</si>
  <si>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</si>
  <si>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</si>
  <si>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</si>
  <si>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</si>
  <si>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</si>
  <si>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</si>
  <si>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</si>
  <si>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</si>
  <si>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</si>
  <si>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</si>
  <si>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</si>
  <si>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</si>
  <si>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</si>
  <si>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</si>
  <si>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</si>
  <si>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</si>
  <si>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</si>
  <si>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</si>
  <si>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</si>
  <si>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</si>
  <si>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</si>
  <si>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</si>
  <si>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</si>
  <si>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</si>
  <si>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</si>
  <si>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</si>
  <si>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</si>
  <si>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</si>
  <si>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</si>
  <si>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</si>
  <si>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</si>
  <si>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</si>
  <si>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</si>
  <si>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</si>
  <si>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</si>
  <si>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</si>
  <si>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</si>
  <si>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</si>
  <si>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</si>
  <si>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</si>
  <si>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</si>
  <si>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</si>
  <si>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</si>
  <si>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</si>
  <si>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</si>
  <si>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</si>
  <si>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</si>
  <si>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</si>
  <si>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</si>
  <si>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</si>
  <si>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</si>
  <si>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</si>
  <si>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</si>
  <si>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</si>
  <si>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</si>
  <si>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</si>
  <si>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</si>
  <si>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</si>
  <si>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</si>
  <si>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</si>
  <si>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</si>
  <si>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</si>
  <si>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</si>
  <si>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</si>
  <si>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</si>
  <si>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</si>
  <si>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</si>
  <si>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</si>
  <si>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</si>
  <si>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</si>
  <si>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</si>
  <si>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</si>
  <si>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</si>
  <si>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</si>
  <si>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</si>
  <si>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</si>
  <si>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</si>
  <si>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</si>
  <si>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</si>
  <si>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</si>
  <si>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</si>
  <si>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</si>
  <si>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</si>
  <si>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</si>
  <si>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</si>
  <si>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</si>
  <si>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</si>
  <si>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</si>
  <si>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</si>
  <si>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</si>
  <si>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</si>
  <si>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</si>
  <si>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</si>
  <si>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</si>
  <si>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</si>
  <si>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</si>
  <si>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</si>
  <si>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</si>
  <si>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</si>
  <si>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</si>
  <si>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</si>
  <si>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</si>
  <si>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</si>
  <si>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</si>
  <si>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</si>
  <si>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</si>
  <si>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</si>
  <si>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</si>
  <si>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</si>
  <si>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</si>
  <si>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</si>
  <si>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</si>
  <si>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</si>
  <si>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</si>
  <si>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</si>
  <si>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</si>
  <si>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</si>
  <si>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</si>
  <si>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</si>
  <si>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</si>
  <si>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</si>
  <si>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</si>
  <si>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</si>
  <si>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</si>
  <si>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</si>
  <si>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</si>
  <si>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</si>
  <si>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</si>
  <si>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</si>
  <si>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</si>
  <si>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</si>
  <si>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</si>
  <si>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</si>
  <si>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</si>
  <si>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</si>
  <si>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</si>
  <si>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</si>
  <si>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</si>
  <si>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</si>
  <si>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</si>
  <si>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</si>
  <si>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</si>
  <si>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</si>
  <si>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</si>
  <si>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</si>
  <si>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</si>
  <si>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</si>
  <si>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</si>
  <si>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</si>
  <si>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</si>
  <si>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</si>
  <si>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</si>
  <si>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</si>
  <si>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</si>
  <si>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</si>
  <si>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</si>
  <si>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</si>
  <si>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</si>
  <si>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</si>
  <si>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</si>
  <si>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</si>
  <si>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</si>
  <si>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</si>
  <si>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</si>
  <si>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</si>
  <si>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</si>
  <si>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</si>
  <si>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</si>
  <si>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</si>
  <si>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</si>
  <si>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</si>
  <si>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</si>
  <si>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</si>
  <si>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</si>
  <si>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</si>
  <si>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</si>
  <si>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</si>
  <si>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</si>
  <si>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</si>
  <si>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</si>
  <si>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</si>
  <si>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</si>
  <si>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</si>
  <si>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</si>
  <si>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</si>
  <si>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</si>
  <si>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</si>
  <si>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</si>
  <si>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</si>
  <si>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</si>
  <si>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</si>
  <si>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</si>
  <si>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</si>
  <si>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</si>
  <si>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</si>
  <si>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</si>
  <si>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</si>
  <si>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</si>
  <si>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</si>
  <si>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</si>
  <si>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</si>
  <si>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</si>
  <si>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</si>
  <si>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</si>
  <si>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</si>
  <si>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</si>
  <si>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</si>
  <si>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</si>
  <si>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</si>
  <si>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</si>
  <si>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</si>
  <si>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</si>
  <si>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</si>
  <si>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</si>
  <si>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</si>
  <si>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</si>
  <si>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</si>
  <si>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</si>
  <si>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</si>
  <si>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</si>
  <si>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</si>
  <si>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</si>
  <si>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</si>
  <si>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</si>
  <si>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</si>
  <si>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</si>
  <si>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</si>
  <si>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</si>
  <si>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</si>
  <si>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</si>
  <si>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</si>
  <si>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</si>
  <si>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</si>
  <si>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</si>
  <si>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</si>
  <si>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</si>
  <si>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</si>
  <si>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</si>
  <si>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</si>
  <si>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</si>
  <si>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</si>
  <si>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</si>
  <si>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</si>
  <si>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</si>
  <si>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</si>
  <si>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</si>
  <si>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</si>
  <si>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</si>
  <si>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</si>
  <si>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</si>
  <si>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</si>
  <si>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</si>
  <si>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</si>
  <si>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</si>
  <si>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</si>
  <si>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</si>
  <si>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</si>
  <si>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</si>
  <si>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</si>
  <si>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</si>
  <si>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</si>
  <si>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</si>
  <si>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</si>
  <si>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</si>
  <si>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</si>
  <si>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</si>
  <si>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</si>
  <si>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</si>
  <si>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</si>
  <si>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</si>
  <si>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</si>
  <si>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</si>
  <si>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</si>
  <si>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</si>
  <si>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</si>
  <si>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</si>
  <si>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</si>
  <si>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</si>
  <si>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</si>
  <si>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</si>
  <si>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</si>
  <si>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</si>
  <si>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</si>
  <si>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</si>
  <si>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</si>
  <si>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</si>
  <si>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</si>
  <si>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</si>
  <si>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</si>
  <si>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</si>
  <si>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</si>
  <si>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</si>
  <si>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</si>
  <si>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</si>
  <si>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</si>
  <si>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</si>
  <si>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</si>
  <si>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</si>
  <si>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</si>
  <si>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</si>
  <si>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</si>
  <si>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</si>
  <si>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</si>
  <si>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</si>
  <si>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</si>
  <si>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</si>
  <si>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</si>
  <si>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</si>
  <si>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</si>
  <si>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</si>
  <si>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</si>
  <si>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</si>
  <si>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</si>
  <si>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</si>
  <si>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</si>
  <si>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</si>
  <si>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</si>
  <si>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</si>
  <si>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</si>
  <si>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</si>
  <si>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</si>
  <si>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</si>
  <si>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</si>
  <si>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</si>
  <si>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</si>
  <si>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</si>
  <si>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</si>
  <si>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</si>
  <si>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</si>
  <si>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</si>
  <si>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</si>
  <si>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</si>
  <si>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</si>
  <si>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</si>
  <si>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</si>
  <si>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</si>
  <si>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</si>
  <si>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</si>
  <si>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</si>
  <si>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</si>
  <si>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</si>
  <si>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</si>
  <si>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</si>
  <si>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</si>
  <si>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</si>
  <si>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</si>
  <si>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</si>
  <si>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</si>
  <si>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</si>
  <si>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</si>
  <si>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</si>
  <si>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</si>
  <si>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</si>
  <si>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</si>
  <si>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</si>
  <si>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</si>
  <si>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</si>
  <si>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</si>
  <si>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</si>
  <si>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</si>
  <si>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</si>
  <si>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</si>
  <si>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</si>
  <si>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</si>
  <si>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</si>
  <si>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</si>
  <si>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</si>
  <si>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</si>
  <si>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</si>
  <si>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</si>
  <si>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</si>
  <si>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</si>
  <si>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</si>
  <si>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</si>
  <si>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</si>
  <si>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</si>
  <si>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</si>
  <si>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</si>
  <si>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</si>
  <si>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</si>
  <si>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</si>
  <si>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</si>
  <si>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</si>
  <si>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</si>
  <si>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</si>
  <si>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</si>
  <si>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</si>
  <si>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</si>
  <si>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</si>
  <si>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</si>
  <si>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</si>
  <si>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</si>
  <si>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</si>
  <si>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</si>
  <si>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</si>
  <si>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</si>
  <si>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</si>
  <si>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</si>
  <si>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</si>
  <si>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</si>
  <si>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</si>
  <si>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</si>
  <si>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</si>
  <si>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</si>
  <si>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</si>
  <si>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</si>
  <si>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</si>
  <si>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</si>
  <si>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</si>
  <si>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</si>
  <si>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</si>
  <si>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</si>
  <si>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</si>
  <si>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</si>
  <si>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</si>
  <si>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</si>
  <si>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</si>
  <si>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</si>
  <si>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</si>
  <si>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</si>
  <si>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</si>
  <si>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</si>
  <si>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</si>
  <si>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</si>
  <si>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</si>
  <si>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</si>
  <si>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</si>
  <si>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</si>
  <si>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</si>
  <si>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</si>
  <si>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</si>
  <si>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</si>
  <si>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</si>
  <si>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</si>
  <si>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</si>
  <si>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</si>
  <si>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</si>
  <si>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</si>
  <si>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</si>
  <si>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</si>
  <si>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</si>
  <si>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</si>
  <si>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</si>
  <si>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</si>
  <si>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</si>
  <si>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</si>
  <si>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</si>
  <si>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</si>
  <si>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</si>
  <si>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</si>
  <si>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</si>
  <si>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</si>
  <si>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</si>
  <si>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</si>
  <si>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</si>
  <si>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</si>
  <si>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</si>
  <si>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</si>
  <si>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</si>
  <si>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</si>
  <si>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</si>
  <si>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</si>
  <si>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</si>
  <si>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</si>
  <si>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</si>
  <si>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</si>
  <si>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</si>
  <si>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</si>
  <si>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</si>
  <si>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</si>
  <si>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</si>
  <si>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</si>
  <si>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</si>
  <si>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</si>
  <si>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</si>
  <si>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</si>
  <si>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</si>
  <si>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</si>
  <si>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</si>
  <si>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</si>
  <si>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</si>
  <si>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</si>
  <si>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</si>
  <si>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</si>
  <si>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</si>
  <si>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</si>
  <si>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</si>
  <si>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</si>
  <si>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</si>
  <si>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</si>
  <si>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</si>
  <si>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</si>
  <si>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</si>
  <si>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</si>
  <si>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</si>
  <si>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</si>
  <si>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</si>
  <si>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</si>
  <si>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</si>
  <si>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</si>
  <si>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</si>
  <si>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</si>
  <si>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</si>
  <si>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</si>
  <si>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</si>
  <si>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</si>
  <si>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</si>
  <si>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</si>
  <si>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</si>
  <si>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</si>
  <si>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</si>
  <si>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</si>
  <si>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</si>
  <si>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</si>
  <si>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</si>
  <si>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</si>
  <si>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</si>
  <si>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</si>
  <si>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</si>
  <si>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</si>
  <si>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</si>
  <si>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</si>
  <si>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</si>
  <si>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</si>
  <si>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</si>
  <si>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</si>
  <si>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</si>
  <si>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</si>
  <si>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</si>
  <si>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</si>
  <si>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</si>
  <si>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</si>
  <si>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</si>
  <si>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</si>
  <si>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</si>
  <si>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</si>
  <si>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</si>
  <si>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</si>
  <si>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</si>
  <si>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</si>
  <si>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</si>
  <si>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</si>
  <si>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</si>
  <si>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</si>
  <si>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</si>
  <si>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</si>
  <si>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</si>
  <si>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</si>
  <si>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</si>
  <si>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</si>
  <si>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</si>
  <si>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</si>
  <si>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</si>
  <si>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</si>
  <si>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</si>
  <si>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</si>
  <si>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</si>
  <si>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</si>
  <si>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</si>
  <si>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</si>
  <si>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</si>
  <si>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</si>
  <si>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</si>
  <si>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</si>
  <si>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</si>
  <si>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</si>
  <si>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</si>
  <si>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</si>
  <si>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</si>
  <si>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</si>
  <si>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</si>
  <si>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</si>
  <si>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</si>
  <si>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</si>
  <si>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</si>
  <si>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</si>
  <si>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</si>
  <si>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</si>
  <si>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</si>
  <si>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</si>
  <si>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</si>
  <si>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</si>
  <si>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</si>
  <si>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</si>
  <si>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</si>
  <si>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</si>
  <si>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</si>
  <si>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</si>
  <si>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</si>
  <si>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</si>
  <si>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</si>
  <si>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</si>
  <si>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</si>
  <si>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</si>
  <si>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</si>
  <si>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</si>
  <si>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</si>
  <si>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</si>
  <si>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</si>
  <si>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</si>
  <si>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</si>
  <si>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</si>
  <si>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</si>
  <si>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</si>
  <si>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</si>
  <si>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</si>
  <si>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</si>
  <si>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</si>
  <si>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</si>
  <si>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</si>
  <si>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</si>
  <si>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</si>
  <si>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</si>
  <si>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</si>
  <si>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</si>
  <si>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</si>
  <si>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</si>
  <si>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</si>
  <si>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</si>
  <si>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</si>
  <si>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</si>
  <si>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</si>
  <si>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</si>
  <si>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</si>
  <si>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</si>
  <si>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</si>
  <si>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</si>
  <si>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</si>
  <si>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</si>
  <si>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</si>
  <si>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</si>
  <si>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</si>
  <si>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</si>
  <si>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</si>
  <si>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</si>
  <si>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</si>
  <si>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</si>
  <si>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</si>
  <si>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</si>
  <si>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</si>
  <si>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</si>
  <si>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</si>
  <si>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</si>
  <si>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</si>
  <si>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</si>
  <si>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</si>
  <si>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</si>
  <si>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</si>
  <si>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</si>
  <si>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</si>
  <si>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</si>
  <si>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</si>
  <si>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</si>
  <si>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</si>
  <si>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</si>
  <si>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</si>
  <si>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</si>
  <si>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</si>
  <si>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</si>
  <si>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</si>
  <si>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</si>
  <si>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</si>
  <si>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</si>
  <si>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</si>
  <si>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</si>
  <si>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</si>
  <si>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</si>
  <si>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</si>
  <si>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</si>
  <si>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</si>
  <si>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</si>
  <si>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</si>
  <si>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</si>
  <si>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</si>
  <si>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</si>
  <si>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</si>
  <si>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</si>
  <si>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</si>
  <si>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</si>
  <si>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</si>
  <si>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</si>
  <si>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</si>
  <si>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</si>
  <si>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</si>
  <si>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</si>
  <si>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</si>
  <si>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</si>
  <si>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</si>
  <si>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</si>
  <si>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</si>
  <si>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</si>
  <si>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</si>
  <si>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</si>
  <si>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</si>
  <si>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</si>
  <si>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</si>
  <si>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</si>
  <si>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</si>
  <si>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</si>
  <si>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</si>
  <si>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</si>
  <si>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</si>
  <si>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</si>
  <si>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</si>
  <si>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</si>
  <si>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</si>
  <si>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</si>
  <si>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</si>
  <si>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</si>
  <si>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</si>
  <si>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</si>
  <si>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</si>
  <si>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</si>
  <si>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</si>
  <si>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</si>
  <si>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</si>
  <si>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</si>
  <si>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</si>
  <si>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</si>
  <si>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</si>
  <si>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</si>
  <si>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</si>
  <si>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</si>
  <si>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</si>
  <si>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</si>
  <si>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</si>
  <si>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</si>
  <si>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</si>
  <si>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</si>
  <si>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</si>
  <si>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</si>
  <si>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</si>
  <si>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</si>
  <si>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</si>
  <si>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</si>
  <si>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</si>
  <si>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</si>
  <si>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</si>
  <si>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</si>
  <si>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</si>
  <si>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</si>
  <si>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</si>
  <si>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</si>
  <si>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</si>
  <si>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</si>
  <si>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</si>
  <si>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</si>
  <si>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</si>
  <si>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</si>
  <si>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</si>
  <si>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</si>
  <si>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</si>
  <si>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</si>
  <si>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</si>
  <si>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</si>
  <si>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</si>
  <si>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</si>
  <si>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</si>
  <si>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</si>
  <si>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</si>
  <si>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</si>
  <si>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</si>
  <si>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</si>
  <si>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</si>
  <si>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</si>
  <si>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</si>
  <si>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</si>
  <si>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</si>
  <si>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</si>
  <si>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</si>
  <si>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</si>
  <si>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</si>
  <si>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</si>
  <si>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</si>
  <si>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</si>
  <si>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</si>
  <si>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</si>
  <si>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</si>
  <si>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</si>
  <si>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</si>
  <si>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</si>
  <si>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</si>
  <si>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</si>
  <si>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</si>
  <si>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</si>
  <si>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</si>
  <si>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</si>
  <si>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</si>
  <si>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</si>
  <si>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</si>
  <si>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</si>
  <si>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</si>
  <si>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</si>
  <si>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</si>
  <si>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</si>
  <si>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</si>
  <si>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</si>
  <si>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</si>
  <si>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</si>
  <si>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</si>
  <si>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</si>
  <si>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</si>
  <si>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</si>
  <si>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</si>
  <si>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</si>
  <si>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</si>
  <si>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</si>
  <si>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</si>
  <si>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</si>
  <si>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</si>
  <si>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</si>
  <si>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</si>
  <si>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</si>
  <si>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</si>
  <si>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</si>
  <si>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</si>
  <si>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</si>
  <si>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</si>
  <si>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</si>
  <si>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</si>
  <si>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</si>
  <si>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</si>
  <si>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</si>
  <si>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</si>
  <si>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</si>
  <si>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</si>
  <si>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</si>
  <si>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</si>
  <si>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</si>
  <si>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</si>
  <si>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</si>
  <si>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</si>
  <si>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</si>
  <si>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</si>
  <si>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</si>
  <si>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</si>
  <si>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</si>
  <si>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</si>
  <si>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</si>
  <si>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</si>
  <si>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</si>
  <si>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</si>
  <si>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</si>
  <si>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</si>
  <si>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</si>
  <si>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</si>
  <si>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</si>
  <si>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</si>
  <si>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</si>
  <si>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</si>
  <si>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</si>
  <si>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</si>
  <si>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</si>
  <si>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</si>
  <si>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</si>
  <si>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</si>
  <si>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</si>
  <si>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</si>
  <si>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</si>
  <si>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</si>
  <si>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</si>
  <si>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</si>
  <si>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</si>
  <si>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</si>
  <si>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</si>
  <si>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</si>
  <si>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</si>
  <si>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</si>
  <si>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</si>
  <si>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</si>
  <si>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</si>
  <si>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</si>
  <si>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</si>
  <si>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</si>
  <si>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</si>
  <si>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</si>
  <si>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</si>
  <si>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</si>
  <si>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</si>
  <si>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</si>
  <si>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</si>
  <si>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</si>
  <si>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</si>
  <si>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</si>
  <si>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</si>
  <si>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</si>
  <si>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</si>
  <si>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</si>
  <si>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</si>
  <si>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</si>
  <si>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</si>
  <si>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</si>
  <si>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</si>
  <si>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</si>
  <si>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S.NO</t>
  </si>
  <si>
    <t>Sum of Total Sales</t>
  </si>
  <si>
    <t>Total Items</t>
  </si>
  <si>
    <t>Average of Rating</t>
  </si>
  <si>
    <t xml:space="preserve">Avg Sales </t>
  </si>
  <si>
    <t>No of Items</t>
  </si>
  <si>
    <t>Avg Rating</t>
  </si>
  <si>
    <t>KPI's Requirements</t>
  </si>
  <si>
    <t>Row Labels</t>
  </si>
  <si>
    <t>Total Sales By Fat Content</t>
  </si>
  <si>
    <t>Column Labels</t>
  </si>
  <si>
    <t>Fat Content by Outlet for Total Sales</t>
  </si>
  <si>
    <t>Toal Sales By Item Type:</t>
  </si>
  <si>
    <t>Total Sales By Outlet Establishment</t>
  </si>
  <si>
    <t>Sales By Outlet Size</t>
  </si>
  <si>
    <t>Outlet Location</t>
  </si>
  <si>
    <t>Sales By Outlet Location</t>
  </si>
  <si>
    <t>Average of Total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</si>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</sst>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quot;$&quot;0.00,,&quot;M&quot;"/>
    <numFmt numFmtId="172" formatCode="&quot;$&quot;0.0,&quot;K&quot;"/>
    <numFmt numFmtId="173"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1" xfId="0" applyBorder="1"/>
    <xf numFmtId="0" fontId="0" fillId="0" borderId="12" xfId="0" applyBorder="1"/>
    <xf numFmtId="0" fontId="0" fillId="0" borderId="13" xfId="0" applyBorder="1"/>
    <xf numFmtId="0" fontId="0" fillId="0" borderId="14" xfId="0" applyNumberFormat="1" applyBorder="1"/>
    <xf numFmtId="0" fontId="0" fillId="0" borderId="0" xfId="0" applyNumberFormat="1" applyBorder="1"/>
    <xf numFmtId="0" fontId="0" fillId="0" borderId="15" xfId="0" applyNumberFormat="1"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6" fontId="0" fillId="0" borderId="18" xfId="0" applyNumberFormat="1" applyBorder="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6" xfId="0" applyBorder="1"/>
    <xf numFmtId="0" fontId="0" fillId="0" borderId="18" xfId="0" applyBorder="1"/>
    <xf numFmtId="172" fontId="0" fillId="0" borderId="24" xfId="0" applyNumberFormat="1" applyBorder="1"/>
    <xf numFmtId="172" fontId="0" fillId="0" borderId="22" xfId="0" applyNumberFormat="1" applyBorder="1"/>
    <xf numFmtId="0" fontId="0" fillId="0" borderId="10" xfId="0" pivotButton="1" applyBorder="1"/>
    <xf numFmtId="0" fontId="0" fillId="0" borderId="22" xfId="0" applyBorder="1" applyAlignment="1">
      <alignment horizontal="left"/>
    </xf>
    <xf numFmtId="0" fontId="0" fillId="0" borderId="10" xfId="0" applyBorder="1"/>
    <xf numFmtId="172" fontId="0" fillId="0" borderId="23" xfId="0" applyNumberFormat="1" applyBorder="1"/>
    <xf numFmtId="0" fontId="0" fillId="0" borderId="10" xfId="0" applyBorder="1" applyAlignment="1">
      <alignment horizontal="left"/>
    </xf>
    <xf numFmtId="172" fontId="0" fillId="0" borderId="0" xfId="0" applyNumberFormat="1" applyBorder="1"/>
    <xf numFmtId="172" fontId="0" fillId="0" borderId="19" xfId="0" applyNumberFormat="1" applyBorder="1"/>
    <xf numFmtId="172" fontId="0" fillId="0" borderId="21" xfId="0" applyNumberFormat="1" applyBorder="1"/>
    <xf numFmtId="172" fontId="0" fillId="0" borderId="10" xfId="0" applyNumberFormat="1" applyBorder="1"/>
    <xf numFmtId="0" fontId="0" fillId="33" borderId="17"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16" xfId="0" applyFill="1" applyBorder="1" applyAlignment="1">
      <alignment horizontal="center"/>
    </xf>
    <xf numFmtId="173" fontId="0" fillId="0" borderId="10" xfId="0" applyNumberFormat="1" applyBorder="1"/>
    <xf numFmtId="1"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5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EC6E0ADB-6933-4890-99E7-0BE2FAC6C231}">
      <tableStyleElement type="wholeTable" dxfId="3253"/>
      <tableStyleElement type="headerRow" dxfId="3252"/>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Design'!$C$12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Design'!$B$13:$B$14</c:f>
              <c:strCache>
                <c:ptCount val="2"/>
                <c:pt idx="0">
                  <c:v>Low Fat</c:v>
                </c:pt>
                <c:pt idx="1">
                  <c:v>Regular</c:v>
                </c:pt>
              </c:strCache>
            </c:strRef>
          </c:cat>
          <c:val>
            <c:numRef>
              <c:f>'Sheets Design'!$C$13:$C$14</c:f>
              <c:numCache>
                <c:formatCode>"$"0.0,"K"</c:formatCode>
                <c:ptCount val="2"/>
                <c:pt idx="0">
                  <c:v>51084.156800000004</c:v>
                </c:pt>
                <c:pt idx="1">
                  <c:v>26964.157599999991</c:v>
                </c:pt>
              </c:numCache>
            </c:numRef>
          </c:val>
          <c:extLst>
            <c:ext xmlns:c16="http://schemas.microsoft.com/office/drawing/2014/chart" uri="{C3380CC4-5D6E-409C-BE32-E72D297353CC}">
              <c16:uniqueId val="{00000000-DF57-4C26-A25A-B438BB831E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Design'!$C$24:$C$25</c:f>
              <c:strCache>
                <c:ptCount val="1"/>
                <c:pt idx="0">
                  <c:v>Regular</c:v>
                </c:pt>
              </c:strCache>
            </c:strRef>
          </c:tx>
          <c:spPr>
            <a:solidFill>
              <a:schemeClr val="accent1"/>
            </a:solidFill>
            <a:ln>
              <a:noFill/>
            </a:ln>
            <a:effectLst/>
          </c:spPr>
          <c:invertIfNegative val="0"/>
          <c:cat>
            <c:strRef>
              <c:f>'Sheets Design'!$B$26</c:f>
              <c:strCache>
                <c:ptCount val="1"/>
                <c:pt idx="0">
                  <c:v>Tier 2</c:v>
                </c:pt>
              </c:strCache>
            </c:strRef>
          </c:cat>
          <c:val>
            <c:numRef>
              <c:f>'Sheets Design'!$C$26</c:f>
              <c:numCache>
                <c:formatCode>"$"0.0,"K"</c:formatCode>
                <c:ptCount val="1"/>
                <c:pt idx="0">
                  <c:v>26964.157599999991</c:v>
                </c:pt>
              </c:numCache>
            </c:numRef>
          </c:val>
          <c:extLst>
            <c:ext xmlns:c16="http://schemas.microsoft.com/office/drawing/2014/chart" uri="{C3380CC4-5D6E-409C-BE32-E72D297353CC}">
              <c16:uniqueId val="{00000000-D58F-434B-82A7-C02C475AC108}"/>
            </c:ext>
          </c:extLst>
        </c:ser>
        <c:ser>
          <c:idx val="1"/>
          <c:order val="1"/>
          <c:tx>
            <c:strRef>
              <c:f>'Sheets Design'!$D$24:$D$25</c:f>
              <c:strCache>
                <c:ptCount val="1"/>
                <c:pt idx="0">
                  <c:v>Low Fat</c:v>
                </c:pt>
              </c:strCache>
            </c:strRef>
          </c:tx>
          <c:spPr>
            <a:solidFill>
              <a:schemeClr val="accent2"/>
            </a:solidFill>
            <a:ln>
              <a:noFill/>
            </a:ln>
            <a:effectLst/>
          </c:spPr>
          <c:invertIfNegative val="0"/>
          <c:cat>
            <c:strRef>
              <c:f>'Sheets Design'!$B$26</c:f>
              <c:strCache>
                <c:ptCount val="1"/>
                <c:pt idx="0">
                  <c:v>Tier 2</c:v>
                </c:pt>
              </c:strCache>
            </c:strRef>
          </c:cat>
          <c:val>
            <c:numRef>
              <c:f>'Sheets Design'!$D$26</c:f>
              <c:numCache>
                <c:formatCode>"$"0.0,"K"</c:formatCode>
                <c:ptCount val="1"/>
                <c:pt idx="0">
                  <c:v>51084.156800000004</c:v>
                </c:pt>
              </c:numCache>
            </c:numRef>
          </c:val>
          <c:extLst>
            <c:ext xmlns:c16="http://schemas.microsoft.com/office/drawing/2014/chart" uri="{C3380CC4-5D6E-409C-BE32-E72D297353CC}">
              <c16:uniqueId val="{00000001-D58F-434B-82A7-C02C475AC108}"/>
            </c:ext>
          </c:extLst>
        </c:ser>
        <c:dLbls>
          <c:showLegendKey val="0"/>
          <c:showVal val="0"/>
          <c:showCatName val="0"/>
          <c:showSerName val="0"/>
          <c:showPercent val="0"/>
          <c:showBubbleSize val="0"/>
        </c:dLbls>
        <c:gapWidth val="182"/>
        <c:axId val="1261202879"/>
        <c:axId val="1261203359"/>
      </c:barChart>
      <c:catAx>
        <c:axId val="1261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03359"/>
        <c:crosses val="autoZero"/>
        <c:auto val="1"/>
        <c:lblAlgn val="ctr"/>
        <c:lblOffset val="100"/>
        <c:noMultiLvlLbl val="0"/>
      </c:catAx>
      <c:valAx>
        <c:axId val="1261203359"/>
        <c:scaling>
          <c:orientation val="minMax"/>
        </c:scaling>
        <c:delete val="1"/>
        <c:axPos val="b"/>
        <c:numFmt formatCode="&quot;$&quot;0.0,&quot;K&quot;" sourceLinked="1"/>
        <c:majorTickMark val="none"/>
        <c:minorTickMark val="none"/>
        <c:tickLblPos val="nextTo"/>
        <c:crossAx val="1261202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Design'!$C$35</c:f>
              <c:strCache>
                <c:ptCount val="1"/>
                <c:pt idx="0">
                  <c:v>Total</c:v>
                </c:pt>
              </c:strCache>
            </c:strRef>
          </c:tx>
          <c:spPr>
            <a:solidFill>
              <a:schemeClr val="accent1"/>
            </a:solidFill>
            <a:ln>
              <a:noFill/>
            </a:ln>
            <a:effectLst/>
          </c:spPr>
          <c:invertIfNegative val="0"/>
          <c:cat>
            <c:strRef>
              <c:f>'Sheets Design'!$B$36:$B$51</c:f>
              <c:strCache>
                <c:ptCount val="16"/>
                <c:pt idx="0">
                  <c:v>Seafood</c:v>
                </c:pt>
                <c:pt idx="1">
                  <c:v>Others</c:v>
                </c:pt>
                <c:pt idx="2">
                  <c:v>Breakfast</c:v>
                </c:pt>
                <c:pt idx="3">
                  <c:v>Health and Hygiene</c:v>
                </c:pt>
                <c:pt idx="4">
                  <c:v>Starchy Foods</c:v>
                </c:pt>
                <c:pt idx="5">
                  <c:v>Soft Drinks</c:v>
                </c:pt>
                <c:pt idx="6">
                  <c:v>Breads</c:v>
                </c:pt>
                <c:pt idx="7">
                  <c:v>Hard Drinks</c:v>
                </c:pt>
                <c:pt idx="8">
                  <c:v>Household</c:v>
                </c:pt>
                <c:pt idx="9">
                  <c:v>Meat</c:v>
                </c:pt>
                <c:pt idx="10">
                  <c:v>Baking Goods</c:v>
                </c:pt>
                <c:pt idx="11">
                  <c:v>Canned</c:v>
                </c:pt>
                <c:pt idx="12">
                  <c:v>Frozen Foods</c:v>
                </c:pt>
                <c:pt idx="13">
                  <c:v>Dairy</c:v>
                </c:pt>
                <c:pt idx="14">
                  <c:v>Snack Foods</c:v>
                </c:pt>
                <c:pt idx="15">
                  <c:v>Fruits and Vegetables</c:v>
                </c:pt>
              </c:strCache>
            </c:strRef>
          </c:cat>
          <c:val>
            <c:numRef>
              <c:f>'Sheets Design'!$C$36:$C$51</c:f>
              <c:numCache>
                <c:formatCode>"$"0.0,"K"</c:formatCode>
                <c:ptCount val="16"/>
                <c:pt idx="0">
                  <c:v>392.95620000000002</c:v>
                </c:pt>
                <c:pt idx="1">
                  <c:v>712.61380000000008</c:v>
                </c:pt>
                <c:pt idx="2">
                  <c:v>1010.2528</c:v>
                </c:pt>
                <c:pt idx="3">
                  <c:v>1475.2733999999998</c:v>
                </c:pt>
                <c:pt idx="4">
                  <c:v>1528.3109999999999</c:v>
                </c:pt>
                <c:pt idx="5">
                  <c:v>2156.2261999999996</c:v>
                </c:pt>
                <c:pt idx="6">
                  <c:v>2571.4248000000007</c:v>
                </c:pt>
                <c:pt idx="7">
                  <c:v>2855.2136</c:v>
                </c:pt>
                <c:pt idx="8">
                  <c:v>4248.5486000000001</c:v>
                </c:pt>
                <c:pt idx="9">
                  <c:v>4336.6684000000005</c:v>
                </c:pt>
                <c:pt idx="10">
                  <c:v>4852.2898000000014</c:v>
                </c:pt>
                <c:pt idx="11">
                  <c:v>6114.5890000000009</c:v>
                </c:pt>
                <c:pt idx="12">
                  <c:v>6998.2973999999977</c:v>
                </c:pt>
                <c:pt idx="13">
                  <c:v>7834.284200000001</c:v>
                </c:pt>
                <c:pt idx="14">
                  <c:v>10817.957199999997</c:v>
                </c:pt>
                <c:pt idx="15">
                  <c:v>20143.408000000007</c:v>
                </c:pt>
              </c:numCache>
            </c:numRef>
          </c:val>
          <c:extLst>
            <c:ext xmlns:c16="http://schemas.microsoft.com/office/drawing/2014/chart" uri="{C3380CC4-5D6E-409C-BE32-E72D297353CC}">
              <c16:uniqueId val="{00000000-CF18-4097-AABD-A9F22D94C1FA}"/>
            </c:ext>
          </c:extLst>
        </c:ser>
        <c:dLbls>
          <c:showLegendKey val="0"/>
          <c:showVal val="0"/>
          <c:showCatName val="0"/>
          <c:showSerName val="0"/>
          <c:showPercent val="0"/>
          <c:showBubbleSize val="0"/>
        </c:dLbls>
        <c:gapWidth val="182"/>
        <c:axId val="1258306527"/>
        <c:axId val="1258303167"/>
      </c:barChart>
      <c:catAx>
        <c:axId val="125830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303167"/>
        <c:crosses val="autoZero"/>
        <c:auto val="1"/>
        <c:lblAlgn val="ctr"/>
        <c:lblOffset val="100"/>
        <c:noMultiLvlLbl val="0"/>
      </c:catAx>
      <c:valAx>
        <c:axId val="1258303167"/>
        <c:scaling>
          <c:orientation val="minMax"/>
        </c:scaling>
        <c:delete val="1"/>
        <c:axPos val="b"/>
        <c:numFmt formatCode="&quot;$&quot;0.0,&quot;K&quot;" sourceLinked="1"/>
        <c:majorTickMark val="none"/>
        <c:minorTickMark val="none"/>
        <c:tickLblPos val="nextTo"/>
        <c:crossAx val="12583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Design'!$D$58</c:f>
              <c:strCache>
                <c:ptCount val="1"/>
                <c:pt idx="0">
                  <c:v>Total</c:v>
                </c:pt>
              </c:strCache>
            </c:strRef>
          </c:tx>
          <c:spPr>
            <a:solidFill>
              <a:schemeClr val="accent1"/>
            </a:solidFill>
            <a:ln>
              <a:noFill/>
            </a:ln>
            <a:effectLst/>
          </c:spPr>
          <c:cat>
            <c:strRef>
              <c:f>'Sheets Design'!$C$59:$C$60</c:f>
              <c:strCache>
                <c:ptCount val="2"/>
                <c:pt idx="0">
                  <c:v>2020</c:v>
                </c:pt>
                <c:pt idx="1">
                  <c:v>2015</c:v>
                </c:pt>
              </c:strCache>
            </c:strRef>
          </c:cat>
          <c:val>
            <c:numRef>
              <c:f>'Sheets Design'!$D$59:$D$60</c:f>
              <c:numCache>
                <c:formatCode>"$"0.0,"K"</c:formatCode>
                <c:ptCount val="2"/>
                <c:pt idx="0">
                  <c:v>33925.87279999999</c:v>
                </c:pt>
                <c:pt idx="1">
                  <c:v>44122.441600000042</c:v>
                </c:pt>
              </c:numCache>
            </c:numRef>
          </c:val>
          <c:extLst>
            <c:ext xmlns:c16="http://schemas.microsoft.com/office/drawing/2014/chart" uri="{C3380CC4-5D6E-409C-BE32-E72D297353CC}">
              <c16:uniqueId val="{00000000-D5A5-40A3-93AC-E9A7DB447D98}"/>
            </c:ext>
          </c:extLst>
        </c:ser>
        <c:dLbls>
          <c:showLegendKey val="0"/>
          <c:showVal val="0"/>
          <c:showCatName val="0"/>
          <c:showSerName val="0"/>
          <c:showPercent val="0"/>
          <c:showBubbleSize val="0"/>
        </c:dLbls>
        <c:axId val="1466811039"/>
        <c:axId val="1477023343"/>
      </c:areaChart>
      <c:catAx>
        <c:axId val="146681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23343"/>
        <c:crosses val="autoZero"/>
        <c:auto val="1"/>
        <c:lblAlgn val="ctr"/>
        <c:lblOffset val="100"/>
        <c:noMultiLvlLbl val="0"/>
      </c:catAx>
      <c:valAx>
        <c:axId val="1477023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11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Design'!$C$72</c:f>
              <c:strCache>
                <c:ptCount val="1"/>
                <c:pt idx="0">
                  <c:v>Total</c:v>
                </c:pt>
              </c:strCache>
            </c:strRef>
          </c:tx>
          <c:dPt>
            <c:idx val="0"/>
            <c:bubble3D val="0"/>
            <c:spPr>
              <a:solidFill>
                <a:schemeClr val="accent1"/>
              </a:solidFill>
              <a:ln w="19050">
                <a:solidFill>
                  <a:schemeClr val="lt1"/>
                </a:solidFill>
              </a:ln>
              <a:effectLst/>
            </c:spPr>
          </c:dPt>
          <c:cat>
            <c:strRef>
              <c:f>'Sheets Design'!$B$73</c:f>
              <c:strCache>
                <c:ptCount val="1"/>
                <c:pt idx="0">
                  <c:v>Medium</c:v>
                </c:pt>
              </c:strCache>
            </c:strRef>
          </c:cat>
          <c:val>
            <c:numRef>
              <c:f>'Sheets Design'!$C$73</c:f>
              <c:numCache>
                <c:formatCode>"$"0.0,"K"</c:formatCode>
                <c:ptCount val="1"/>
                <c:pt idx="0">
                  <c:v>78048.314399999887</c:v>
                </c:pt>
              </c:numCache>
            </c:numRef>
          </c:val>
          <c:extLst>
            <c:ext xmlns:c16="http://schemas.microsoft.com/office/drawing/2014/chart" uri="{C3380CC4-5D6E-409C-BE32-E72D297353CC}">
              <c16:uniqueId val="{00000000-F970-4A76-977D-7932B31806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Design'!$C$93</c:f>
              <c:strCache>
                <c:ptCount val="1"/>
                <c:pt idx="0">
                  <c:v>Total</c:v>
                </c:pt>
              </c:strCache>
            </c:strRef>
          </c:tx>
          <c:spPr>
            <a:solidFill>
              <a:schemeClr val="accent1"/>
            </a:solidFill>
            <a:ln>
              <a:noFill/>
            </a:ln>
            <a:effectLst/>
          </c:spPr>
          <c:invertIfNegative val="0"/>
          <c:cat>
            <c:strRef>
              <c:f>'Sheets Design'!$B$94</c:f>
              <c:strCache>
                <c:ptCount val="1"/>
                <c:pt idx="0">
                  <c:v>Supermarket Type1</c:v>
                </c:pt>
              </c:strCache>
            </c:strRef>
          </c:cat>
          <c:val>
            <c:numRef>
              <c:f>'Sheets Design'!$C$94</c:f>
              <c:numCache>
                <c:formatCode>"$"0.0,"K"</c:formatCode>
                <c:ptCount val="1"/>
                <c:pt idx="0">
                  <c:v>78048.314399999887</c:v>
                </c:pt>
              </c:numCache>
            </c:numRef>
          </c:val>
          <c:extLst>
            <c:ext xmlns:c16="http://schemas.microsoft.com/office/drawing/2014/chart" uri="{C3380CC4-5D6E-409C-BE32-E72D297353CC}">
              <c16:uniqueId val="{00000000-7526-43B8-9E9A-275A4A6C8411}"/>
            </c:ext>
          </c:extLst>
        </c:ser>
        <c:dLbls>
          <c:showLegendKey val="0"/>
          <c:showVal val="0"/>
          <c:showCatName val="0"/>
          <c:showSerName val="0"/>
          <c:showPercent val="0"/>
          <c:showBubbleSize val="0"/>
        </c:dLbls>
        <c:gapWidth val="182"/>
        <c:axId val="1165868607"/>
        <c:axId val="1165870527"/>
      </c:barChart>
      <c:catAx>
        <c:axId val="116586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70527"/>
        <c:crosses val="autoZero"/>
        <c:auto val="1"/>
        <c:lblAlgn val="ctr"/>
        <c:lblOffset val="100"/>
        <c:noMultiLvlLbl val="0"/>
      </c:catAx>
      <c:valAx>
        <c:axId val="1165870527"/>
        <c:scaling>
          <c:orientation val="minMax"/>
        </c:scaling>
        <c:delete val="1"/>
        <c:axPos val="b"/>
        <c:numFmt formatCode="&quot;$&quot;0.0,&quot;K&quot;" sourceLinked="1"/>
        <c:majorTickMark val="none"/>
        <c:minorTickMark val="none"/>
        <c:tickLblPos val="nextTo"/>
        <c:crossAx val="116586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Design'!$C$103</c:f>
              <c:strCache>
                <c:ptCount val="1"/>
                <c:pt idx="0">
                  <c:v>Total</c:v>
                </c:pt>
              </c:strCache>
            </c:strRef>
          </c:tx>
          <c:spPr>
            <a:solidFill>
              <a:schemeClr val="accent1"/>
            </a:solidFill>
            <a:ln>
              <a:noFill/>
            </a:ln>
            <a:effectLst/>
          </c:spPr>
          <c:invertIfNegative val="0"/>
          <c:cat>
            <c:strRef>
              <c:f>'Sheets Design'!$B$104</c:f>
              <c:strCache>
                <c:ptCount val="1"/>
                <c:pt idx="0">
                  <c:v>Supermarket Type1</c:v>
                </c:pt>
              </c:strCache>
            </c:strRef>
          </c:cat>
          <c:val>
            <c:numRef>
              <c:f>'Sheets Design'!$C$104</c:f>
              <c:numCache>
                <c:formatCode>\$0</c:formatCode>
                <c:ptCount val="1"/>
                <c:pt idx="0">
                  <c:v>136.2099727748689</c:v>
                </c:pt>
              </c:numCache>
            </c:numRef>
          </c:val>
          <c:extLst>
            <c:ext xmlns:c16="http://schemas.microsoft.com/office/drawing/2014/chart" uri="{C3380CC4-5D6E-409C-BE32-E72D297353CC}">
              <c16:uniqueId val="{00000000-645F-4DB7-BE9E-CC0923F26FE2}"/>
            </c:ext>
          </c:extLst>
        </c:ser>
        <c:dLbls>
          <c:showLegendKey val="0"/>
          <c:showVal val="0"/>
          <c:showCatName val="0"/>
          <c:showSerName val="0"/>
          <c:showPercent val="0"/>
          <c:showBubbleSize val="0"/>
        </c:dLbls>
        <c:gapWidth val="182"/>
        <c:axId val="1480067567"/>
        <c:axId val="1480066127"/>
      </c:barChart>
      <c:catAx>
        <c:axId val="148006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066127"/>
        <c:crosses val="autoZero"/>
        <c:auto val="1"/>
        <c:lblAlgn val="ctr"/>
        <c:lblOffset val="100"/>
        <c:noMultiLvlLbl val="0"/>
      </c:catAx>
      <c:valAx>
        <c:axId val="1480066127"/>
        <c:scaling>
          <c:orientation val="minMax"/>
        </c:scaling>
        <c:delete val="1"/>
        <c:axPos val="b"/>
        <c:numFmt formatCode="\$0" sourceLinked="1"/>
        <c:majorTickMark val="none"/>
        <c:minorTickMark val="none"/>
        <c:tickLblPos val="nextTo"/>
        <c:crossAx val="148006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Design'!$C$111</c:f>
              <c:strCache>
                <c:ptCount val="1"/>
                <c:pt idx="0">
                  <c:v>Total</c:v>
                </c:pt>
              </c:strCache>
            </c:strRef>
          </c:tx>
          <c:spPr>
            <a:solidFill>
              <a:schemeClr val="accent1"/>
            </a:solidFill>
            <a:ln>
              <a:noFill/>
            </a:ln>
            <a:effectLst/>
          </c:spPr>
          <c:invertIfNegative val="0"/>
          <c:cat>
            <c:strRef>
              <c:f>'Sheets Design'!$B$112</c:f>
              <c:strCache>
                <c:ptCount val="1"/>
                <c:pt idx="0">
                  <c:v>Supermarket Type1</c:v>
                </c:pt>
              </c:strCache>
            </c:strRef>
          </c:cat>
          <c:val>
            <c:numRef>
              <c:f>'Sheets Design'!$C$112</c:f>
              <c:numCache>
                <c:formatCode>0</c:formatCode>
                <c:ptCount val="1"/>
                <c:pt idx="0">
                  <c:v>573</c:v>
                </c:pt>
              </c:numCache>
            </c:numRef>
          </c:val>
          <c:extLst>
            <c:ext xmlns:c16="http://schemas.microsoft.com/office/drawing/2014/chart" uri="{C3380CC4-5D6E-409C-BE32-E72D297353CC}">
              <c16:uniqueId val="{00000000-8992-400A-A7B4-FE59B3E6D41B}"/>
            </c:ext>
          </c:extLst>
        </c:ser>
        <c:dLbls>
          <c:showLegendKey val="0"/>
          <c:showVal val="0"/>
          <c:showCatName val="0"/>
          <c:showSerName val="0"/>
          <c:showPercent val="0"/>
          <c:showBubbleSize val="0"/>
        </c:dLbls>
        <c:gapWidth val="182"/>
        <c:axId val="1539504639"/>
        <c:axId val="1539505599"/>
      </c:barChart>
      <c:catAx>
        <c:axId val="1539504639"/>
        <c:scaling>
          <c:orientation val="minMax"/>
        </c:scaling>
        <c:delete val="1"/>
        <c:axPos val="l"/>
        <c:numFmt formatCode="General" sourceLinked="1"/>
        <c:majorTickMark val="none"/>
        <c:minorTickMark val="none"/>
        <c:tickLblPos val="nextTo"/>
        <c:crossAx val="1539505599"/>
        <c:crosses val="autoZero"/>
        <c:auto val="1"/>
        <c:lblAlgn val="ctr"/>
        <c:lblOffset val="100"/>
        <c:noMultiLvlLbl val="0"/>
      </c:catAx>
      <c:valAx>
        <c:axId val="1539505599"/>
        <c:scaling>
          <c:orientation val="minMax"/>
        </c:scaling>
        <c:delete val="1"/>
        <c:axPos val="b"/>
        <c:numFmt formatCode="0" sourceLinked="1"/>
        <c:majorTickMark val="none"/>
        <c:minorTickMark val="none"/>
        <c:tickLblPos val="nextTo"/>
        <c:crossAx val="15395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575520833333323"/>
              <c:y val="9.876543209876542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388541666666666"/>
                  <c:h val="0.1541358024691358"/>
                </c:manualLayout>
              </c15:layout>
            </c:ext>
          </c:extLst>
        </c:dLbl>
      </c:pivotFmt>
      <c:pivotFmt>
        <c:idx val="6"/>
        <c:spPr>
          <a:solidFill>
            <a:schemeClr val="accent6">
              <a:lumMod val="75000"/>
            </a:schemeClr>
          </a:solidFill>
          <a:ln w="19050">
            <a:solidFill>
              <a:schemeClr val="lt1"/>
            </a:solidFill>
          </a:ln>
          <a:effectLst/>
        </c:spPr>
        <c:dLbl>
          <c:idx val="0"/>
          <c:layout>
            <c:manualLayout>
              <c:x val="-7.1657986111111127E-2"/>
              <c:y val="-0.11111111111111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226302083333333"/>
          <c:y val="0.17501069310780598"/>
          <c:w val="0.60444965277777774"/>
          <c:h val="0.67689899873626913"/>
        </c:manualLayout>
      </c:layout>
      <c:doughnutChart>
        <c:varyColors val="1"/>
        <c:ser>
          <c:idx val="0"/>
          <c:order val="0"/>
          <c:tx>
            <c:strRef>
              <c:f>'Sheets Design'!$C$12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456-4316-B0A6-B292FB75E16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456-4316-B0A6-B292FB75E166}"/>
              </c:ext>
            </c:extLst>
          </c:dPt>
          <c:dLbls>
            <c:dLbl>
              <c:idx val="0"/>
              <c:layout>
                <c:manualLayout>
                  <c:x val="0.11575520833333323"/>
                  <c:y val="9.876543209876542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388541666666666"/>
                      <c:h val="0.1541358024691358"/>
                    </c:manualLayout>
                  </c15:layout>
                </c:ext>
                <c:ext xmlns:c16="http://schemas.microsoft.com/office/drawing/2014/chart" uri="{C3380CC4-5D6E-409C-BE32-E72D297353CC}">
                  <c16:uniqueId val="{00000001-4456-4316-B0A6-B292FB75E166}"/>
                </c:ext>
              </c:extLst>
            </c:dLbl>
            <c:dLbl>
              <c:idx val="1"/>
              <c:layout>
                <c:manualLayout>
                  <c:x val="-7.1657986111111127E-2"/>
                  <c:y val="-0.11111111111111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56-4316-B0A6-B292FB75E1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Design'!$B$13:$B$14</c:f>
              <c:strCache>
                <c:ptCount val="2"/>
                <c:pt idx="0">
                  <c:v>Low Fat</c:v>
                </c:pt>
                <c:pt idx="1">
                  <c:v>Regular</c:v>
                </c:pt>
              </c:strCache>
            </c:strRef>
          </c:cat>
          <c:val>
            <c:numRef>
              <c:f>'Sheets Design'!$C$13:$C$14</c:f>
              <c:numCache>
                <c:formatCode>"$"0.0,"K"</c:formatCode>
                <c:ptCount val="2"/>
                <c:pt idx="0">
                  <c:v>51084.156800000004</c:v>
                </c:pt>
                <c:pt idx="1">
                  <c:v>26964.157599999991</c:v>
                </c:pt>
              </c:numCache>
            </c:numRef>
          </c:val>
          <c:extLst>
            <c:ext xmlns:c16="http://schemas.microsoft.com/office/drawing/2014/chart" uri="{C3380CC4-5D6E-409C-BE32-E72D297353CC}">
              <c16:uniqueId val="{00000004-4456-4316-B0A6-B292FB75E16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9844835069444444"/>
          <c:y val="6.7901234567901231E-2"/>
          <c:w val="0.55900607638888888"/>
          <c:h val="6.080392728686691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Design'!$C$24:$C$25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Design'!$B$26</c:f>
              <c:strCache>
                <c:ptCount val="1"/>
                <c:pt idx="0">
                  <c:v>Tier 2</c:v>
                </c:pt>
              </c:strCache>
            </c:strRef>
          </c:cat>
          <c:val>
            <c:numRef>
              <c:f>'Sheets Design'!$C$26</c:f>
              <c:numCache>
                <c:formatCode>"$"0.0,"K"</c:formatCode>
                <c:ptCount val="1"/>
                <c:pt idx="0">
                  <c:v>26964.157599999991</c:v>
                </c:pt>
              </c:numCache>
            </c:numRef>
          </c:val>
          <c:extLst>
            <c:ext xmlns:c16="http://schemas.microsoft.com/office/drawing/2014/chart" uri="{C3380CC4-5D6E-409C-BE32-E72D297353CC}">
              <c16:uniqueId val="{00000000-96ED-4238-8065-03A7F358C9C1}"/>
            </c:ext>
          </c:extLst>
        </c:ser>
        <c:ser>
          <c:idx val="1"/>
          <c:order val="1"/>
          <c:tx>
            <c:strRef>
              <c:f>'Sheets Design'!$D$24:$D$25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Design'!$B$26</c:f>
              <c:strCache>
                <c:ptCount val="1"/>
                <c:pt idx="0">
                  <c:v>Tier 2</c:v>
                </c:pt>
              </c:strCache>
            </c:strRef>
          </c:cat>
          <c:val>
            <c:numRef>
              <c:f>'Sheets Design'!$D$26</c:f>
              <c:numCache>
                <c:formatCode>"$"0.0,"K"</c:formatCode>
                <c:ptCount val="1"/>
                <c:pt idx="0">
                  <c:v>51084.156800000004</c:v>
                </c:pt>
              </c:numCache>
            </c:numRef>
          </c:val>
          <c:extLst>
            <c:ext xmlns:c16="http://schemas.microsoft.com/office/drawing/2014/chart" uri="{C3380CC4-5D6E-409C-BE32-E72D297353CC}">
              <c16:uniqueId val="{00000001-96ED-4238-8065-03A7F358C9C1}"/>
            </c:ext>
          </c:extLst>
        </c:ser>
        <c:dLbls>
          <c:showLegendKey val="0"/>
          <c:showVal val="0"/>
          <c:showCatName val="0"/>
          <c:showSerName val="0"/>
          <c:showPercent val="0"/>
          <c:showBubbleSize val="0"/>
        </c:dLbls>
        <c:gapWidth val="60"/>
        <c:axId val="1261202879"/>
        <c:axId val="1261203359"/>
      </c:barChart>
      <c:catAx>
        <c:axId val="1261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03359"/>
        <c:crosses val="autoZero"/>
        <c:auto val="1"/>
        <c:lblAlgn val="ctr"/>
        <c:lblOffset val="100"/>
        <c:noMultiLvlLbl val="0"/>
      </c:catAx>
      <c:valAx>
        <c:axId val="1261203359"/>
        <c:scaling>
          <c:orientation val="minMax"/>
        </c:scaling>
        <c:delete val="1"/>
        <c:axPos val="b"/>
        <c:numFmt formatCode="&quot;$&quot;0.0,&quot;K&quot;" sourceLinked="1"/>
        <c:majorTickMark val="none"/>
        <c:minorTickMark val="none"/>
        <c:tickLblPos val="nextTo"/>
        <c:crossAx val="1261202879"/>
        <c:crosses val="autoZero"/>
        <c:crossBetween val="between"/>
      </c:valAx>
      <c:spPr>
        <a:noFill/>
        <a:ln>
          <a:noFill/>
        </a:ln>
        <a:effectLst/>
      </c:spPr>
    </c:plotArea>
    <c:legend>
      <c:legendPos val="t"/>
      <c:layout>
        <c:manualLayout>
          <c:xMode val="edge"/>
          <c:yMode val="edge"/>
          <c:x val="0.27787101612298465"/>
          <c:y val="8.771929824561403E-2"/>
          <c:w val="0.43473378327709039"/>
          <c:h val="9.86849012294515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Design'!$B$36:$B$51</c:f>
              <c:strCache>
                <c:ptCount val="16"/>
                <c:pt idx="0">
                  <c:v>Seafood</c:v>
                </c:pt>
                <c:pt idx="1">
                  <c:v>Others</c:v>
                </c:pt>
                <c:pt idx="2">
                  <c:v>Breakfast</c:v>
                </c:pt>
                <c:pt idx="3">
                  <c:v>Health and Hygiene</c:v>
                </c:pt>
                <c:pt idx="4">
                  <c:v>Starchy Foods</c:v>
                </c:pt>
                <c:pt idx="5">
                  <c:v>Soft Drinks</c:v>
                </c:pt>
                <c:pt idx="6">
                  <c:v>Breads</c:v>
                </c:pt>
                <c:pt idx="7">
                  <c:v>Hard Drinks</c:v>
                </c:pt>
                <c:pt idx="8">
                  <c:v>Household</c:v>
                </c:pt>
                <c:pt idx="9">
                  <c:v>Meat</c:v>
                </c:pt>
                <c:pt idx="10">
                  <c:v>Baking Goods</c:v>
                </c:pt>
                <c:pt idx="11">
                  <c:v>Canned</c:v>
                </c:pt>
                <c:pt idx="12">
                  <c:v>Frozen Foods</c:v>
                </c:pt>
                <c:pt idx="13">
                  <c:v>Dairy</c:v>
                </c:pt>
                <c:pt idx="14">
                  <c:v>Snack Foods</c:v>
                </c:pt>
                <c:pt idx="15">
                  <c:v>Fruits and Vegetables</c:v>
                </c:pt>
              </c:strCache>
            </c:strRef>
          </c:cat>
          <c:val>
            <c:numRef>
              <c:f>'Sheets Design'!$C$36:$C$51</c:f>
              <c:numCache>
                <c:formatCode>"$"0.0,"K"</c:formatCode>
                <c:ptCount val="16"/>
                <c:pt idx="0">
                  <c:v>392.95620000000002</c:v>
                </c:pt>
                <c:pt idx="1">
                  <c:v>712.61380000000008</c:v>
                </c:pt>
                <c:pt idx="2">
                  <c:v>1010.2528</c:v>
                </c:pt>
                <c:pt idx="3">
                  <c:v>1475.2733999999998</c:v>
                </c:pt>
                <c:pt idx="4">
                  <c:v>1528.3109999999999</c:v>
                </c:pt>
                <c:pt idx="5">
                  <c:v>2156.2261999999996</c:v>
                </c:pt>
                <c:pt idx="6">
                  <c:v>2571.4248000000007</c:v>
                </c:pt>
                <c:pt idx="7">
                  <c:v>2855.2136</c:v>
                </c:pt>
                <c:pt idx="8">
                  <c:v>4248.5486000000001</c:v>
                </c:pt>
                <c:pt idx="9">
                  <c:v>4336.6684000000005</c:v>
                </c:pt>
                <c:pt idx="10">
                  <c:v>4852.2898000000014</c:v>
                </c:pt>
                <c:pt idx="11">
                  <c:v>6114.5890000000009</c:v>
                </c:pt>
                <c:pt idx="12">
                  <c:v>6998.2973999999977</c:v>
                </c:pt>
                <c:pt idx="13">
                  <c:v>7834.284200000001</c:v>
                </c:pt>
                <c:pt idx="14">
                  <c:v>10817.957199999997</c:v>
                </c:pt>
                <c:pt idx="15">
                  <c:v>20143.408000000007</c:v>
                </c:pt>
              </c:numCache>
            </c:numRef>
          </c:val>
          <c:extLst>
            <c:ext xmlns:c16="http://schemas.microsoft.com/office/drawing/2014/chart" uri="{C3380CC4-5D6E-409C-BE32-E72D297353CC}">
              <c16:uniqueId val="{00000000-3AD4-4F1C-9AE3-D6470C1D24BF}"/>
            </c:ext>
          </c:extLst>
        </c:ser>
        <c:dLbls>
          <c:showLegendKey val="0"/>
          <c:showVal val="0"/>
          <c:showCatName val="0"/>
          <c:showSerName val="0"/>
          <c:showPercent val="0"/>
          <c:showBubbleSize val="0"/>
        </c:dLbls>
        <c:gapWidth val="50"/>
        <c:axId val="1258306527"/>
        <c:axId val="1258303167"/>
      </c:barChart>
      <c:catAx>
        <c:axId val="125830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58303167"/>
        <c:crosses val="autoZero"/>
        <c:auto val="1"/>
        <c:lblAlgn val="ctr"/>
        <c:lblOffset val="100"/>
        <c:noMultiLvlLbl val="0"/>
      </c:catAx>
      <c:valAx>
        <c:axId val="1258303167"/>
        <c:scaling>
          <c:orientation val="minMax"/>
        </c:scaling>
        <c:delete val="1"/>
        <c:axPos val="b"/>
        <c:numFmt formatCode="&quot;$&quot;0.0,&quot;K&quot;" sourceLinked="1"/>
        <c:majorTickMark val="none"/>
        <c:minorTickMark val="none"/>
        <c:tickLblPos val="nextTo"/>
        <c:crossAx val="12583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080321285140539E-3"/>
              <c:y val="-8.2276761812476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bg1">
                <a:lumMod val="85000"/>
              </a:schemeClr>
            </a:solidFill>
          </a:ln>
          <a:effectLst/>
        </c:spPr>
        <c:dLbl>
          <c:idx val="0"/>
          <c:layout>
            <c:manualLayout>
              <c:x val="4.0160642570281121E-3"/>
              <c:y val="-0.15867661206691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bg1">
                <a:lumMod val="85000"/>
              </a:schemeClr>
            </a:solidFill>
          </a:ln>
          <a:effectLst/>
        </c:spPr>
        <c:dLbl>
          <c:idx val="0"/>
          <c:layout>
            <c:manualLayout>
              <c:x val="4.0160642570281121E-3"/>
              <c:y val="-0.18806116985708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008032128514056E-3"/>
              <c:y val="-0.22332263920529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35261469348204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024096385542169E-3"/>
              <c:y val="-0.35849160504007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Design'!$D$58</c:f>
              <c:strCache>
                <c:ptCount val="1"/>
                <c:pt idx="0">
                  <c:v>Total</c:v>
                </c:pt>
              </c:strCache>
            </c:strRef>
          </c:tx>
          <c:spPr>
            <a:solidFill>
              <a:srgbClr val="FFD200">
                <a:alpha val="80000"/>
              </a:srgbClr>
            </a:solidFill>
            <a:ln w="25400">
              <a:solidFill>
                <a:schemeClr val="bg1">
                  <a:lumMod val="85000"/>
                </a:schemeClr>
              </a:solidFill>
            </a:ln>
            <a:effectLst/>
          </c:spPr>
          <c:dLbls>
            <c:dLbl>
              <c:idx val="0"/>
              <c:layout>
                <c:manualLayout>
                  <c:x val="4.0160642570281121E-3"/>
                  <c:y val="-0.18806116985708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15-4530-B6D6-AC12224E8D43}"/>
                </c:ext>
              </c:extLst>
            </c:dLbl>
            <c:dLbl>
              <c:idx val="1"/>
              <c:layout>
                <c:manualLayout>
                  <c:x val="4.0160642570281121E-3"/>
                  <c:y val="-0.158676612066919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15-4530-B6D6-AC12224E8D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Design'!$C$59:$C$60</c:f>
              <c:strCache>
                <c:ptCount val="2"/>
                <c:pt idx="0">
                  <c:v>2020</c:v>
                </c:pt>
                <c:pt idx="1">
                  <c:v>2015</c:v>
                </c:pt>
              </c:strCache>
            </c:strRef>
          </c:cat>
          <c:val>
            <c:numRef>
              <c:f>'Sheets Design'!$D$59:$D$60</c:f>
              <c:numCache>
                <c:formatCode>"$"0.0,"K"</c:formatCode>
                <c:ptCount val="2"/>
                <c:pt idx="0">
                  <c:v>33925.87279999999</c:v>
                </c:pt>
                <c:pt idx="1">
                  <c:v>44122.441600000042</c:v>
                </c:pt>
              </c:numCache>
            </c:numRef>
          </c:val>
          <c:extLst>
            <c:ext xmlns:c16="http://schemas.microsoft.com/office/drawing/2014/chart" uri="{C3380CC4-5D6E-409C-BE32-E72D297353CC}">
              <c16:uniqueId val="{00000000-F215-4530-B6D6-AC12224E8D43}"/>
            </c:ext>
          </c:extLst>
        </c:ser>
        <c:dLbls>
          <c:showLegendKey val="0"/>
          <c:showVal val="0"/>
          <c:showCatName val="0"/>
          <c:showSerName val="0"/>
          <c:showPercent val="0"/>
          <c:showBubbleSize val="0"/>
        </c:dLbls>
        <c:axId val="1466811039"/>
        <c:axId val="1477023343"/>
      </c:areaChart>
      <c:catAx>
        <c:axId val="146681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23343"/>
        <c:crosses val="autoZero"/>
        <c:auto val="1"/>
        <c:lblAlgn val="ctr"/>
        <c:lblOffset val="100"/>
        <c:noMultiLvlLbl val="0"/>
      </c:catAx>
      <c:valAx>
        <c:axId val="1477023343"/>
        <c:scaling>
          <c:orientation val="minMax"/>
        </c:scaling>
        <c:delete val="1"/>
        <c:axPos val="l"/>
        <c:numFmt formatCode="&quot;$&quot;0.0,&quot;K&quot;" sourceLinked="1"/>
        <c:majorTickMark val="none"/>
        <c:minorTickMark val="none"/>
        <c:tickLblPos val="nextTo"/>
        <c:crossAx val="1466811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85000"/>
                <a:alpha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bg1">
                <a:lumMod val="85000"/>
                <a:alpha val="90000"/>
              </a:schemeClr>
            </a:solidFill>
          </a:ln>
          <a:effectLst/>
        </c:spPr>
        <c:dLbl>
          <c:idx val="0"/>
          <c:layout>
            <c:manualLayout>
              <c:x val="0.11989832970225119"/>
              <c:y val="-5.6444444444444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bg1">
                <a:lumMod val="85000"/>
                <a:alpha val="90000"/>
              </a:schemeClr>
            </a:solidFill>
          </a:ln>
          <a:effectLst/>
        </c:spPr>
        <c:dLbl>
          <c:idx val="0"/>
          <c:layout>
            <c:manualLayout>
              <c:x val="0.18445896877269419"/>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bg1">
                <a:lumMod val="85000"/>
                <a:alpha val="90000"/>
              </a:schemeClr>
            </a:solidFill>
          </a:ln>
          <a:effectLst/>
        </c:spPr>
        <c:dLbl>
          <c:idx val="0"/>
          <c:layout>
            <c:manualLayout>
              <c:x val="-9.6840958605664482E-2"/>
              <c:y val="-0.129822222222222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8162672476398"/>
          <c:y val="0.16661377777777778"/>
          <c:w val="0.64859077705156132"/>
          <c:h val="0.79387511111111098"/>
        </c:manualLayout>
      </c:layout>
      <c:doughnutChart>
        <c:varyColors val="1"/>
        <c:ser>
          <c:idx val="0"/>
          <c:order val="0"/>
          <c:tx>
            <c:strRef>
              <c:f>'Sheets Design'!$C$72</c:f>
              <c:strCache>
                <c:ptCount val="1"/>
                <c:pt idx="0">
                  <c:v>Total</c:v>
                </c:pt>
              </c:strCache>
            </c:strRef>
          </c:tx>
          <c:spPr>
            <a:ln>
              <a:solidFill>
                <a:schemeClr val="bg1">
                  <a:lumMod val="85000"/>
                  <a:alpha val="90000"/>
                </a:schemeClr>
              </a:solidFill>
            </a:ln>
          </c:spPr>
          <c:dPt>
            <c:idx val="0"/>
            <c:bubble3D val="0"/>
            <c:spPr>
              <a:solidFill>
                <a:schemeClr val="accent1"/>
              </a:solidFill>
              <a:ln w="19050">
                <a:solidFill>
                  <a:schemeClr val="bg1">
                    <a:lumMod val="85000"/>
                    <a:alpha val="90000"/>
                  </a:schemeClr>
                </a:solidFill>
              </a:ln>
              <a:effectLst/>
            </c:spPr>
            <c:extLst>
              <c:ext xmlns:c16="http://schemas.microsoft.com/office/drawing/2014/chart" uri="{C3380CC4-5D6E-409C-BE32-E72D297353CC}">
                <c16:uniqueId val="{00000001-1B14-4451-A5A0-6A565A245B0C}"/>
              </c:ext>
            </c:extLst>
          </c:dPt>
          <c:dPt>
            <c:idx val="1"/>
            <c:bubble3D val="0"/>
            <c:spPr>
              <a:solidFill>
                <a:schemeClr val="accent2"/>
              </a:solidFill>
              <a:ln w="19050">
                <a:solidFill>
                  <a:schemeClr val="bg1">
                    <a:lumMod val="85000"/>
                    <a:alpha val="90000"/>
                  </a:schemeClr>
                </a:solidFill>
              </a:ln>
              <a:effectLst/>
            </c:spPr>
            <c:extLst>
              <c:ext xmlns:c16="http://schemas.microsoft.com/office/drawing/2014/chart" uri="{C3380CC4-5D6E-409C-BE32-E72D297353CC}">
                <c16:uniqueId val="{00000003-1B14-4451-A5A0-6A565A245B0C}"/>
              </c:ext>
            </c:extLst>
          </c:dPt>
          <c:dPt>
            <c:idx val="2"/>
            <c:bubble3D val="0"/>
            <c:spPr>
              <a:solidFill>
                <a:schemeClr val="accent3"/>
              </a:solidFill>
              <a:ln w="19050">
                <a:solidFill>
                  <a:schemeClr val="bg1">
                    <a:lumMod val="85000"/>
                    <a:alpha val="90000"/>
                  </a:schemeClr>
                </a:solidFill>
              </a:ln>
              <a:effectLst/>
            </c:spPr>
            <c:extLst>
              <c:ext xmlns:c16="http://schemas.microsoft.com/office/drawing/2014/chart" uri="{C3380CC4-5D6E-409C-BE32-E72D297353CC}">
                <c16:uniqueId val="{00000005-1B14-4451-A5A0-6A565A245B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Design'!$B$73</c:f>
              <c:strCache>
                <c:ptCount val="1"/>
                <c:pt idx="0">
                  <c:v>Medium</c:v>
                </c:pt>
              </c:strCache>
            </c:strRef>
          </c:cat>
          <c:val>
            <c:numRef>
              <c:f>'Sheets Design'!$C$73</c:f>
              <c:numCache>
                <c:formatCode>"$"0.0,"K"</c:formatCode>
                <c:ptCount val="1"/>
                <c:pt idx="0">
                  <c:v>78048.314399999887</c:v>
                </c:pt>
              </c:numCache>
            </c:numRef>
          </c:val>
          <c:extLst>
            <c:ext xmlns:c16="http://schemas.microsoft.com/office/drawing/2014/chart" uri="{C3380CC4-5D6E-409C-BE32-E72D297353CC}">
              <c16:uniqueId val="{00000006-1B14-4451-A5A0-6A565A245B0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Design'!$C$93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Design'!$B$94</c:f>
              <c:strCache>
                <c:ptCount val="1"/>
                <c:pt idx="0">
                  <c:v>Supermarket Type1</c:v>
                </c:pt>
              </c:strCache>
            </c:strRef>
          </c:cat>
          <c:val>
            <c:numRef>
              <c:f>'Sheets Design'!$C$94</c:f>
              <c:numCache>
                <c:formatCode>"$"0.0,"K"</c:formatCode>
                <c:ptCount val="1"/>
                <c:pt idx="0">
                  <c:v>78048.314399999887</c:v>
                </c:pt>
              </c:numCache>
            </c:numRef>
          </c:val>
          <c:extLst>
            <c:ext xmlns:c16="http://schemas.microsoft.com/office/drawing/2014/chart" uri="{C3380CC4-5D6E-409C-BE32-E72D297353CC}">
              <c16:uniqueId val="{00000000-38E7-4D16-9EF0-BD715CCA4AC2}"/>
            </c:ext>
          </c:extLst>
        </c:ser>
        <c:dLbls>
          <c:showLegendKey val="0"/>
          <c:showVal val="0"/>
          <c:showCatName val="0"/>
          <c:showSerName val="0"/>
          <c:showPercent val="0"/>
          <c:showBubbleSize val="0"/>
        </c:dLbls>
        <c:gapWidth val="60"/>
        <c:axId val="1165868607"/>
        <c:axId val="1165870527"/>
      </c:barChart>
      <c:catAx>
        <c:axId val="116586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70527"/>
        <c:crosses val="autoZero"/>
        <c:auto val="1"/>
        <c:lblAlgn val="ctr"/>
        <c:lblOffset val="100"/>
        <c:noMultiLvlLbl val="0"/>
      </c:catAx>
      <c:valAx>
        <c:axId val="1165870527"/>
        <c:scaling>
          <c:orientation val="minMax"/>
        </c:scaling>
        <c:delete val="1"/>
        <c:axPos val="b"/>
        <c:numFmt formatCode="&quot;$&quot;0.0,&quot;K&quot;" sourceLinked="1"/>
        <c:majorTickMark val="none"/>
        <c:minorTickMark val="none"/>
        <c:tickLblPos val="nextTo"/>
        <c:crossAx val="116586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Design'!$C$103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Design'!$B$104</c:f>
              <c:strCache>
                <c:ptCount val="1"/>
                <c:pt idx="0">
                  <c:v>Supermarket Type1</c:v>
                </c:pt>
              </c:strCache>
            </c:strRef>
          </c:cat>
          <c:val>
            <c:numRef>
              <c:f>'Sheets Design'!$C$104</c:f>
              <c:numCache>
                <c:formatCode>\$0</c:formatCode>
                <c:ptCount val="1"/>
                <c:pt idx="0">
                  <c:v>136.2099727748689</c:v>
                </c:pt>
              </c:numCache>
            </c:numRef>
          </c:val>
          <c:extLst>
            <c:ext xmlns:c16="http://schemas.microsoft.com/office/drawing/2014/chart" uri="{C3380CC4-5D6E-409C-BE32-E72D297353CC}">
              <c16:uniqueId val="{00000000-37B7-453B-A425-3EBC836E17EC}"/>
            </c:ext>
          </c:extLst>
        </c:ser>
        <c:dLbls>
          <c:showLegendKey val="0"/>
          <c:showVal val="0"/>
          <c:showCatName val="0"/>
          <c:showSerName val="0"/>
          <c:showPercent val="0"/>
          <c:showBubbleSize val="0"/>
        </c:dLbls>
        <c:gapWidth val="60"/>
        <c:axId val="1480067567"/>
        <c:axId val="1480066127"/>
      </c:barChart>
      <c:catAx>
        <c:axId val="1480067567"/>
        <c:scaling>
          <c:orientation val="minMax"/>
        </c:scaling>
        <c:delete val="1"/>
        <c:axPos val="l"/>
        <c:numFmt formatCode="General" sourceLinked="1"/>
        <c:majorTickMark val="none"/>
        <c:minorTickMark val="none"/>
        <c:tickLblPos val="nextTo"/>
        <c:crossAx val="1480066127"/>
        <c:crosses val="autoZero"/>
        <c:auto val="1"/>
        <c:lblAlgn val="ctr"/>
        <c:lblOffset val="100"/>
        <c:noMultiLvlLbl val="0"/>
      </c:catAx>
      <c:valAx>
        <c:axId val="1480066127"/>
        <c:scaling>
          <c:orientation val="minMax"/>
        </c:scaling>
        <c:delete val="1"/>
        <c:axPos val="b"/>
        <c:numFmt formatCode="\$0" sourceLinked="1"/>
        <c:majorTickMark val="none"/>
        <c:minorTickMark val="none"/>
        <c:tickLblPos val="nextTo"/>
        <c:crossAx val="148006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Design'!$C$111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Design'!$B$112</c:f>
              <c:strCache>
                <c:ptCount val="1"/>
                <c:pt idx="0">
                  <c:v>Supermarket Type1</c:v>
                </c:pt>
              </c:strCache>
            </c:strRef>
          </c:cat>
          <c:val>
            <c:numRef>
              <c:f>'Sheets Design'!$C$112</c:f>
              <c:numCache>
                <c:formatCode>0</c:formatCode>
                <c:ptCount val="1"/>
                <c:pt idx="0">
                  <c:v>573</c:v>
                </c:pt>
              </c:numCache>
            </c:numRef>
          </c:val>
          <c:extLst>
            <c:ext xmlns:c16="http://schemas.microsoft.com/office/drawing/2014/chart" uri="{C3380CC4-5D6E-409C-BE32-E72D297353CC}">
              <c16:uniqueId val="{00000000-CA2E-42F7-B8BA-F54A48738187}"/>
            </c:ext>
          </c:extLst>
        </c:ser>
        <c:dLbls>
          <c:showLegendKey val="0"/>
          <c:showVal val="0"/>
          <c:showCatName val="0"/>
          <c:showSerName val="0"/>
          <c:showPercent val="0"/>
          <c:showBubbleSize val="0"/>
        </c:dLbls>
        <c:gapWidth val="60"/>
        <c:axId val="1539504639"/>
        <c:axId val="1539505599"/>
      </c:barChart>
      <c:catAx>
        <c:axId val="1539504639"/>
        <c:scaling>
          <c:orientation val="minMax"/>
        </c:scaling>
        <c:delete val="1"/>
        <c:axPos val="l"/>
        <c:numFmt formatCode="General" sourceLinked="1"/>
        <c:majorTickMark val="none"/>
        <c:minorTickMark val="none"/>
        <c:tickLblPos val="nextTo"/>
        <c:crossAx val="1539505599"/>
        <c:crosses val="autoZero"/>
        <c:auto val="1"/>
        <c:lblAlgn val="ctr"/>
        <c:lblOffset val="100"/>
        <c:noMultiLvlLbl val="0"/>
      </c:catAx>
      <c:valAx>
        <c:axId val="1539505599"/>
        <c:scaling>
          <c:orientation val="minMax"/>
        </c:scaling>
        <c:delete val="1"/>
        <c:axPos val="b"/>
        <c:numFmt formatCode="0" sourceLinked="1"/>
        <c:majorTickMark val="none"/>
        <c:minorTickMark val="none"/>
        <c:tickLblPos val="nextTo"/>
        <c:crossAx val="15395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75FF5D6-77CA-469D-827A-76F945F6E667}">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75FF5D6-77CA-469D-827A-76F945F6E667}">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65000"/>
                        <a:lumOff val="3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65000"/>
                      <a:lumOff val="3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1</xdr:row>
      <xdr:rowOff>1</xdr:rowOff>
    </xdr:from>
    <xdr:to>
      <xdr:col>7</xdr:col>
      <xdr:colOff>662941</xdr:colOff>
      <xdr:row>6</xdr:row>
      <xdr:rowOff>198120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C5DAA9E9-C9E7-6EE8-0419-2F3C63BE243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690347" y="206189"/>
              <a:ext cx="1740947" cy="1211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377190</xdr:colOff>
      <xdr:row>11</xdr:row>
      <xdr:rowOff>137160</xdr:rowOff>
    </xdr:from>
    <xdr:to>
      <xdr:col>4</xdr:col>
      <xdr:colOff>922020</xdr:colOff>
      <xdr:row>19</xdr:row>
      <xdr:rowOff>22860</xdr:rowOff>
    </xdr:to>
    <xdr:graphicFrame macro="">
      <xdr:nvGraphicFramePr>
        <xdr:cNvPr id="4" name="Chart 3">
          <a:extLst>
            <a:ext uri="{FF2B5EF4-FFF2-40B4-BE49-F238E27FC236}">
              <a16:creationId xmlns:a16="http://schemas.microsoft.com/office/drawing/2014/main" id="{FEEC89EC-3314-E1C0-6DB6-3DC157C02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441960</xdr:colOff>
      <xdr:row>23</xdr:row>
      <xdr:rowOff>106680</xdr:rowOff>
    </xdr:from>
    <xdr:to>
      <xdr:col>8</xdr:col>
      <xdr:colOff>57150</xdr:colOff>
      <xdr:row>29</xdr:row>
      <xdr:rowOff>129540</xdr:rowOff>
    </xdr:to>
    <xdr:graphicFrame macro="">
      <xdr:nvGraphicFramePr>
        <xdr:cNvPr id="5" name="Chart 4">
          <a:extLst>
            <a:ext uri="{FF2B5EF4-FFF2-40B4-BE49-F238E27FC236}">
              <a16:creationId xmlns:a16="http://schemas.microsoft.com/office/drawing/2014/main" id="{CD6A3590-D27B-396F-BAAF-2B84E4460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148590</xdr:colOff>
      <xdr:row>34</xdr:row>
      <xdr:rowOff>7620</xdr:rowOff>
    </xdr:from>
    <xdr:to>
      <xdr:col>10</xdr:col>
      <xdr:colOff>160020</xdr:colOff>
      <xdr:row>50</xdr:row>
      <xdr:rowOff>144780</xdr:rowOff>
    </xdr:to>
    <xdr:graphicFrame macro="">
      <xdr:nvGraphicFramePr>
        <xdr:cNvPr id="7" name="Chart 6">
          <a:extLst>
            <a:ext uri="{FF2B5EF4-FFF2-40B4-BE49-F238E27FC236}">
              <a16:creationId xmlns:a16="http://schemas.microsoft.com/office/drawing/2014/main" id="{1D742B17-89D2-BA8D-CA42-7DCE99D36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651831</xdr:colOff>
      <xdr:row>57</xdr:row>
      <xdr:rowOff>19279</xdr:rowOff>
    </xdr:from>
    <xdr:to>
      <xdr:col>7</xdr:col>
      <xdr:colOff>293784</xdr:colOff>
      <xdr:row>66</xdr:row>
      <xdr:rowOff>73445</xdr:rowOff>
    </xdr:to>
    <xdr:graphicFrame macro="">
      <xdr:nvGraphicFramePr>
        <xdr:cNvPr id="8" name="Chart 7">
          <a:extLst>
            <a:ext uri="{FF2B5EF4-FFF2-40B4-BE49-F238E27FC236}">
              <a16:creationId xmlns:a16="http://schemas.microsoft.com/office/drawing/2014/main" id="{5713BEE5-5956-F629-25DA-35E54D521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431494</xdr:colOff>
      <xdr:row>71</xdr:row>
      <xdr:rowOff>64265</xdr:rowOff>
    </xdr:from>
    <xdr:to>
      <xdr:col>4</xdr:col>
      <xdr:colOff>1138410</xdr:colOff>
      <xdr:row>77</xdr:row>
      <xdr:rowOff>17443</xdr:rowOff>
    </xdr:to>
    <xdr:graphicFrame macro="">
      <xdr:nvGraphicFramePr>
        <xdr:cNvPr id="9" name="Chart 8">
          <a:extLst>
            <a:ext uri="{FF2B5EF4-FFF2-40B4-BE49-F238E27FC236}">
              <a16:creationId xmlns:a16="http://schemas.microsoft.com/office/drawing/2014/main" id="{9C8863FA-396E-CA4B-D9A8-60715D015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633469</xdr:colOff>
      <xdr:row>79</xdr:row>
      <xdr:rowOff>183615</xdr:rowOff>
    </xdr:from>
    <xdr:to>
      <xdr:col>11</xdr:col>
      <xdr:colOff>165251</xdr:colOff>
      <xdr:row>86</xdr:row>
      <xdr:rowOff>141383</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98C7685C-5358-2AE0-2143-B005DFAD6B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38650" y="16139711"/>
              <a:ext cx="2882746" cy="13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320171</xdr:colOff>
      <xdr:row>92</xdr:row>
      <xdr:rowOff>76839</xdr:rowOff>
    </xdr:from>
    <xdr:to>
      <xdr:col>5</xdr:col>
      <xdr:colOff>518674</xdr:colOff>
      <xdr:row>99</xdr:row>
      <xdr:rowOff>140873</xdr:rowOff>
    </xdr:to>
    <xdr:graphicFrame macro="">
      <xdr:nvGraphicFramePr>
        <xdr:cNvPr id="11" name="Chart 10">
          <a:extLst>
            <a:ext uri="{FF2B5EF4-FFF2-40B4-BE49-F238E27FC236}">
              <a16:creationId xmlns:a16="http://schemas.microsoft.com/office/drawing/2014/main" id="{4957DB04-3E33-ACC8-0F12-7BDC3545D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563495</xdr:colOff>
      <xdr:row>101</xdr:row>
      <xdr:rowOff>64032</xdr:rowOff>
    </xdr:from>
    <xdr:to>
      <xdr:col>5</xdr:col>
      <xdr:colOff>73638</xdr:colOff>
      <xdr:row>106</xdr:row>
      <xdr:rowOff>196582</xdr:rowOff>
    </xdr:to>
    <xdr:graphicFrame macro="">
      <xdr:nvGraphicFramePr>
        <xdr:cNvPr id="12" name="Chart 11">
          <a:extLst>
            <a:ext uri="{FF2B5EF4-FFF2-40B4-BE49-F238E27FC236}">
              <a16:creationId xmlns:a16="http://schemas.microsoft.com/office/drawing/2014/main" id="{A76973E2-02A7-0321-3415-72DFC570F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320168</xdr:colOff>
      <xdr:row>109</xdr:row>
      <xdr:rowOff>44823</xdr:rowOff>
    </xdr:from>
    <xdr:to>
      <xdr:col>4</xdr:col>
      <xdr:colOff>902874</xdr:colOff>
      <xdr:row>115</xdr:row>
      <xdr:rowOff>6402</xdr:rowOff>
    </xdr:to>
    <xdr:graphicFrame macro="">
      <xdr:nvGraphicFramePr>
        <xdr:cNvPr id="13" name="Chart 12">
          <a:extLst>
            <a:ext uri="{FF2B5EF4-FFF2-40B4-BE49-F238E27FC236}">
              <a16:creationId xmlns:a16="http://schemas.microsoft.com/office/drawing/2014/main" id="{13D7E300-4DC8-DDA0-82B4-2E04FF257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522963</xdr:colOff>
      <xdr:row>91</xdr:row>
      <xdr:rowOff>164824</xdr:rowOff>
    </xdr:from>
    <xdr:to>
      <xdr:col>13</xdr:col>
      <xdr:colOff>333423</xdr:colOff>
      <xdr:row>105</xdr:row>
      <xdr:rowOff>35236</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060E1216-80EA-ECF4-5E2A-C92E6427705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308375" y="18515577"/>
              <a:ext cx="1827519" cy="2694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92</xdr:row>
      <xdr:rowOff>897</xdr:rowOff>
    </xdr:from>
    <xdr:to>
      <xdr:col>9</xdr:col>
      <xdr:colOff>598394</xdr:colOff>
      <xdr:row>105</xdr:row>
      <xdr:rowOff>78778</xdr:rowOff>
    </xdr:to>
    <mc:AlternateContent xmlns:mc="http://schemas.openxmlformats.org/markup-compatibility/2006">
      <mc:Choice xmlns:a14="http://schemas.microsoft.com/office/drawing/2010/main" Requires="a14">
        <xdr:graphicFrame macro="">
          <xdr:nvGraphicFramePr>
            <xdr:cNvPr id="18" name="Item Type">
              <a:extLst>
                <a:ext uri="{FF2B5EF4-FFF2-40B4-BE49-F238E27FC236}">
                  <a16:creationId xmlns:a16="http://schemas.microsoft.com/office/drawing/2014/main" id="{BA948E04-AEEE-8376-0882-2555C0DD43F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882653" y="18557838"/>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213360</xdr:colOff>
      <xdr:row>1</xdr:row>
      <xdr:rowOff>167640</xdr:rowOff>
    </xdr:from>
    <xdr:to>
      <xdr:col>29</xdr:col>
      <xdr:colOff>165160</xdr:colOff>
      <xdr:row>40</xdr:row>
      <xdr:rowOff>80040</xdr:rowOff>
    </xdr:to>
    <xdr:sp macro="" textlink="">
      <xdr:nvSpPr>
        <xdr:cNvPr id="2" name="Rectangle 1">
          <a:extLst>
            <a:ext uri="{FF2B5EF4-FFF2-40B4-BE49-F238E27FC236}">
              <a16:creationId xmlns:a16="http://schemas.microsoft.com/office/drawing/2014/main" id="{CAF44B64-A387-1710-851A-DFE4F6BC7940}"/>
            </a:ext>
          </a:extLst>
        </xdr:cNvPr>
        <xdr:cNvSpPr/>
      </xdr:nvSpPr>
      <xdr:spPr>
        <a:xfrm>
          <a:off x="886460" y="37084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343999</xdr:colOff>
      <xdr:row>2</xdr:row>
      <xdr:rowOff>114299</xdr:rowOff>
    </xdr:from>
    <xdr:to>
      <xdr:col>10</xdr:col>
      <xdr:colOff>520699</xdr:colOff>
      <xdr:row>39</xdr:row>
      <xdr:rowOff>119899</xdr:rowOff>
    </xdr:to>
    <xdr:sp macro="" textlink="">
      <xdr:nvSpPr>
        <xdr:cNvPr id="3" name="Rectangle: Top Corners Rounded 2">
          <a:extLst>
            <a:ext uri="{FF2B5EF4-FFF2-40B4-BE49-F238E27FC236}">
              <a16:creationId xmlns:a16="http://schemas.microsoft.com/office/drawing/2014/main" id="{89115A76-5FA0-1F10-7A8B-F7F00DA65420}"/>
            </a:ext>
          </a:extLst>
        </xdr:cNvPr>
        <xdr:cNvSpPr/>
      </xdr:nvSpPr>
      <xdr:spPr>
        <a:xfrm rot="5400000">
          <a:off x="2391699" y="3184699"/>
          <a:ext cx="7524000" cy="2196000"/>
        </a:xfrm>
        <a:prstGeom prst="round2SameRect">
          <a:avLst>
            <a:gd name="adj1" fmla="val 1435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596900</xdr:colOff>
      <xdr:row>2</xdr:row>
      <xdr:rowOff>38100</xdr:rowOff>
    </xdr:from>
    <xdr:to>
      <xdr:col>11</xdr:col>
      <xdr:colOff>190500</xdr:colOff>
      <xdr:row>7</xdr:row>
      <xdr:rowOff>25400</xdr:rowOff>
    </xdr:to>
    <xdr:sp macro="" textlink="">
      <xdr:nvSpPr>
        <xdr:cNvPr id="4" name="TextBox 3">
          <a:extLst>
            <a:ext uri="{FF2B5EF4-FFF2-40B4-BE49-F238E27FC236}">
              <a16:creationId xmlns:a16="http://schemas.microsoft.com/office/drawing/2014/main" id="{5404DD90-9196-383F-4C27-FC8DA8612DC1}"/>
            </a:ext>
          </a:extLst>
        </xdr:cNvPr>
        <xdr:cNvSpPr txBox="1"/>
      </xdr:nvSpPr>
      <xdr:spPr>
        <a:xfrm>
          <a:off x="4635500" y="444500"/>
          <a:ext cx="2959100"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7</xdr:col>
      <xdr:colOff>368300</xdr:colOff>
      <xdr:row>5</xdr:row>
      <xdr:rowOff>139700</xdr:rowOff>
    </xdr:from>
    <xdr:to>
      <xdr:col>10</xdr:col>
      <xdr:colOff>393700</xdr:colOff>
      <xdr:row>7</xdr:row>
      <xdr:rowOff>12700</xdr:rowOff>
    </xdr:to>
    <xdr:sp macro="" textlink="">
      <xdr:nvSpPr>
        <xdr:cNvPr id="5" name="TextBox 4">
          <a:extLst>
            <a:ext uri="{FF2B5EF4-FFF2-40B4-BE49-F238E27FC236}">
              <a16:creationId xmlns:a16="http://schemas.microsoft.com/office/drawing/2014/main" id="{C2EE655C-2BBD-46BA-90F1-1D52F11BF6DD}"/>
            </a:ext>
          </a:extLst>
        </xdr:cNvPr>
        <xdr:cNvSpPr txBox="1"/>
      </xdr:nvSpPr>
      <xdr:spPr>
        <a:xfrm>
          <a:off x="5080000" y="1155700"/>
          <a:ext cx="2044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11</xdr:col>
      <xdr:colOff>107950</xdr:colOff>
      <xdr:row>2</xdr:row>
      <xdr:rowOff>133350</xdr:rowOff>
    </xdr:from>
    <xdr:to>
      <xdr:col>19</xdr:col>
      <xdr:colOff>437300</xdr:colOff>
      <xdr:row>14</xdr:row>
      <xdr:rowOff>31600</xdr:rowOff>
    </xdr:to>
    <xdr:grpSp>
      <xdr:nvGrpSpPr>
        <xdr:cNvPr id="10" name="Group 9">
          <a:extLst>
            <a:ext uri="{FF2B5EF4-FFF2-40B4-BE49-F238E27FC236}">
              <a16:creationId xmlns:a16="http://schemas.microsoft.com/office/drawing/2014/main" id="{9C876C3F-C831-D5E9-37F3-C1A5E652B4A5}"/>
            </a:ext>
          </a:extLst>
        </xdr:cNvPr>
        <xdr:cNvGrpSpPr/>
      </xdr:nvGrpSpPr>
      <xdr:grpSpPr>
        <a:xfrm>
          <a:off x="7503832" y="527797"/>
          <a:ext cx="5708174" cy="2264932"/>
          <a:chOff x="7512050" y="539750"/>
          <a:chExt cx="5714150" cy="2336650"/>
        </a:xfrm>
      </xdr:grpSpPr>
      <xdr:sp macro="" textlink="">
        <xdr:nvSpPr>
          <xdr:cNvPr id="6" name="Rectangle: Rounded Corners 5">
            <a:extLst>
              <a:ext uri="{FF2B5EF4-FFF2-40B4-BE49-F238E27FC236}">
                <a16:creationId xmlns:a16="http://schemas.microsoft.com/office/drawing/2014/main" id="{616B7FBA-7488-34D8-E64D-FCC9C93CF5C2}"/>
              </a:ext>
            </a:extLst>
          </xdr:cNvPr>
          <xdr:cNvSpPr/>
        </xdr:nvSpPr>
        <xdr:spPr>
          <a:xfrm>
            <a:off x="7512050" y="539750"/>
            <a:ext cx="2736000" cy="1047600"/>
          </a:xfrm>
          <a:prstGeom prst="roundRect">
            <a:avLst/>
          </a:prstGeom>
          <a:gradFill flip="none" rotWithShape="1">
            <a:gsLst>
              <a:gs pos="8000">
                <a:srgbClr val="FFD200">
                  <a:alpha val="60000"/>
                </a:srgbClr>
              </a:gs>
              <a:gs pos="51000">
                <a:schemeClr val="accent6">
                  <a:lumMod val="75000"/>
                  <a:alpha val="45000"/>
                </a:schemeClr>
              </a:gs>
              <a:gs pos="100000">
                <a:schemeClr val="accent6">
                  <a:lumMod val="50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BC58DCA3-D62C-4F99-B6F2-C00D19ED4627}"/>
              </a:ext>
            </a:extLst>
          </xdr:cNvPr>
          <xdr:cNvSpPr/>
        </xdr:nvSpPr>
        <xdr:spPr>
          <a:xfrm>
            <a:off x="10490200" y="5397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975A39A-1251-4C5A-976B-AEC2237C7EFC}"/>
              </a:ext>
            </a:extLst>
          </xdr:cNvPr>
          <xdr:cNvSpPr/>
        </xdr:nvSpPr>
        <xdr:spPr>
          <a:xfrm>
            <a:off x="7512050" y="18288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052A1F0-1911-4443-A6C7-4263641475BF}"/>
              </a:ext>
            </a:extLst>
          </xdr:cNvPr>
          <xdr:cNvSpPr/>
        </xdr:nvSpPr>
        <xdr:spPr>
          <a:xfrm>
            <a:off x="10490200" y="18288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307975</xdr:colOff>
      <xdr:row>3</xdr:row>
      <xdr:rowOff>76200</xdr:rowOff>
    </xdr:from>
    <xdr:to>
      <xdr:col>13</xdr:col>
      <xdr:colOff>409575</xdr:colOff>
      <xdr:row>5</xdr:row>
      <xdr:rowOff>127000</xdr:rowOff>
    </xdr:to>
    <xdr:sp macro="" textlink="'Sheets Design'!B7">
      <xdr:nvSpPr>
        <xdr:cNvPr id="11" name="TextBox 10">
          <a:extLst>
            <a:ext uri="{FF2B5EF4-FFF2-40B4-BE49-F238E27FC236}">
              <a16:creationId xmlns:a16="http://schemas.microsoft.com/office/drawing/2014/main" id="{0D9E43F7-FB56-650C-9BF1-356D9D690BF6}"/>
            </a:ext>
          </a:extLst>
        </xdr:cNvPr>
        <xdr:cNvSpPr txBox="1"/>
      </xdr:nvSpPr>
      <xdr:spPr>
        <a:xfrm>
          <a:off x="7712075" y="685800"/>
          <a:ext cx="1447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12B51-C305-49AA-A109-76596D4E1C6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$0.08M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7</xdr:col>
      <xdr:colOff>533400</xdr:colOff>
      <xdr:row>9</xdr:row>
      <xdr:rowOff>76200</xdr:rowOff>
    </xdr:from>
    <xdr:to>
      <xdr:col>10</xdr:col>
      <xdr:colOff>378460</xdr:colOff>
      <xdr:row>15</xdr:row>
      <xdr:rowOff>68579</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A9A08F2E-3875-4A82-BD21-49A12F485B9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5239871" y="1851212"/>
              <a:ext cx="1862118" cy="117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406400</xdr:colOff>
      <xdr:row>5</xdr:row>
      <xdr:rowOff>12700</xdr:rowOff>
    </xdr:from>
    <xdr:ext cx="1346200" cy="469900"/>
    <xdr:sp macro="" textlink="">
      <xdr:nvSpPr>
        <xdr:cNvPr id="13" name="TextBox 12">
          <a:extLst>
            <a:ext uri="{FF2B5EF4-FFF2-40B4-BE49-F238E27FC236}">
              <a16:creationId xmlns:a16="http://schemas.microsoft.com/office/drawing/2014/main" id="{32D9EF37-186B-FC14-6E61-D901D195A6FE}"/>
            </a:ext>
          </a:extLst>
        </xdr:cNvPr>
        <xdr:cNvSpPr txBox="1"/>
      </xdr:nvSpPr>
      <xdr:spPr>
        <a:xfrm>
          <a:off x="7810500" y="1028700"/>
          <a:ext cx="13462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p>
      </xdr:txBody>
    </xdr:sp>
    <xdr:clientData/>
  </xdr:oneCellAnchor>
  <xdr:twoCellAnchor>
    <xdr:from>
      <xdr:col>15</xdr:col>
      <xdr:colOff>434975</xdr:colOff>
      <xdr:row>3</xdr:row>
      <xdr:rowOff>76200</xdr:rowOff>
    </xdr:from>
    <xdr:to>
      <xdr:col>17</xdr:col>
      <xdr:colOff>536575</xdr:colOff>
      <xdr:row>5</xdr:row>
      <xdr:rowOff>127000</xdr:rowOff>
    </xdr:to>
    <xdr:sp macro="" textlink="'Sheets Design'!C7">
      <xdr:nvSpPr>
        <xdr:cNvPr id="14" name="TextBox 13">
          <a:extLst>
            <a:ext uri="{FF2B5EF4-FFF2-40B4-BE49-F238E27FC236}">
              <a16:creationId xmlns:a16="http://schemas.microsoft.com/office/drawing/2014/main" id="{665FC609-634E-4532-B04D-8DEEA78E2CDC}"/>
            </a:ext>
          </a:extLst>
        </xdr:cNvPr>
        <xdr:cNvSpPr txBox="1"/>
      </xdr:nvSpPr>
      <xdr:spPr>
        <a:xfrm>
          <a:off x="10531475" y="685800"/>
          <a:ext cx="1447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E5DCC8-3FB3-46DF-AF47-7B70D3BF688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$136</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15</xdr:col>
      <xdr:colOff>520700</xdr:colOff>
      <xdr:row>5</xdr:row>
      <xdr:rowOff>25400</xdr:rowOff>
    </xdr:from>
    <xdr:ext cx="1346200" cy="469900"/>
    <xdr:sp macro="" textlink="">
      <xdr:nvSpPr>
        <xdr:cNvPr id="16" name="TextBox 15">
          <a:extLst>
            <a:ext uri="{FF2B5EF4-FFF2-40B4-BE49-F238E27FC236}">
              <a16:creationId xmlns:a16="http://schemas.microsoft.com/office/drawing/2014/main" id="{4727EF72-D3ED-48AB-A502-4C872E0C0B9F}"/>
            </a:ext>
          </a:extLst>
        </xdr:cNvPr>
        <xdr:cNvSpPr txBox="1"/>
      </xdr:nvSpPr>
      <xdr:spPr>
        <a:xfrm>
          <a:off x="10617200" y="1041400"/>
          <a:ext cx="13462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latin typeface="Segoe UI Semibold" panose="020B0702040204020203" pitchFamily="34" charset="0"/>
              <a:cs typeface="Segoe UI Semibold" panose="020B0702040204020203" pitchFamily="34" charset="0"/>
            </a:rPr>
            <a:t>AVG SALES</a:t>
          </a:r>
        </a:p>
      </xdr:txBody>
    </xdr:sp>
    <xdr:clientData/>
  </xdr:oneCellAnchor>
  <xdr:twoCellAnchor>
    <xdr:from>
      <xdr:col>11</xdr:col>
      <xdr:colOff>307975</xdr:colOff>
      <xdr:row>9</xdr:row>
      <xdr:rowOff>82550</xdr:rowOff>
    </xdr:from>
    <xdr:to>
      <xdr:col>13</xdr:col>
      <xdr:colOff>409575</xdr:colOff>
      <xdr:row>11</xdr:row>
      <xdr:rowOff>133350</xdr:rowOff>
    </xdr:to>
    <xdr:sp macro="" textlink="'Sheets Design'!D7">
      <xdr:nvSpPr>
        <xdr:cNvPr id="17" name="TextBox 16">
          <a:extLst>
            <a:ext uri="{FF2B5EF4-FFF2-40B4-BE49-F238E27FC236}">
              <a16:creationId xmlns:a16="http://schemas.microsoft.com/office/drawing/2014/main" id="{D8300F9B-EBCC-4204-B598-27267E68829A}"/>
            </a:ext>
          </a:extLst>
        </xdr:cNvPr>
        <xdr:cNvSpPr txBox="1"/>
      </xdr:nvSpPr>
      <xdr:spPr>
        <a:xfrm>
          <a:off x="7712075" y="1911350"/>
          <a:ext cx="1447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00C625-73C5-432E-8C94-59EEB48F512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573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434975</xdr:colOff>
      <xdr:row>9</xdr:row>
      <xdr:rowOff>82550</xdr:rowOff>
    </xdr:from>
    <xdr:to>
      <xdr:col>17</xdr:col>
      <xdr:colOff>536575</xdr:colOff>
      <xdr:row>11</xdr:row>
      <xdr:rowOff>133350</xdr:rowOff>
    </xdr:to>
    <xdr:sp macro="" textlink="'Sheets Design'!E7">
      <xdr:nvSpPr>
        <xdr:cNvPr id="18" name="TextBox 17">
          <a:extLst>
            <a:ext uri="{FF2B5EF4-FFF2-40B4-BE49-F238E27FC236}">
              <a16:creationId xmlns:a16="http://schemas.microsoft.com/office/drawing/2014/main" id="{80903583-AB6E-4D1B-8B5D-5067FC23669D}"/>
            </a:ext>
          </a:extLst>
        </xdr:cNvPr>
        <xdr:cNvSpPr txBox="1"/>
      </xdr:nvSpPr>
      <xdr:spPr>
        <a:xfrm>
          <a:off x="10531475" y="1911350"/>
          <a:ext cx="1447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305393-0C1B-4EA3-9BA0-568A551FDD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11</xdr:col>
      <xdr:colOff>368300</xdr:colOff>
      <xdr:row>11</xdr:row>
      <xdr:rowOff>50800</xdr:rowOff>
    </xdr:from>
    <xdr:ext cx="1346200" cy="469900"/>
    <xdr:sp macro="" textlink="">
      <xdr:nvSpPr>
        <xdr:cNvPr id="19" name="TextBox 18">
          <a:extLst>
            <a:ext uri="{FF2B5EF4-FFF2-40B4-BE49-F238E27FC236}">
              <a16:creationId xmlns:a16="http://schemas.microsoft.com/office/drawing/2014/main" id="{A9A52449-CCCF-478B-9C5C-DAFD84B6E583}"/>
            </a:ext>
          </a:extLst>
        </xdr:cNvPr>
        <xdr:cNvSpPr txBox="1"/>
      </xdr:nvSpPr>
      <xdr:spPr>
        <a:xfrm>
          <a:off x="7772400" y="2286000"/>
          <a:ext cx="13462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NO OF ITEMS</a:t>
          </a:r>
        </a:p>
      </xdr:txBody>
    </xdr:sp>
    <xdr:clientData/>
  </xdr:oneCellAnchor>
  <xdr:oneCellAnchor>
    <xdr:from>
      <xdr:col>15</xdr:col>
      <xdr:colOff>558800</xdr:colOff>
      <xdr:row>11</xdr:row>
      <xdr:rowOff>63500</xdr:rowOff>
    </xdr:from>
    <xdr:ext cx="1270000" cy="469900"/>
    <xdr:sp macro="" textlink="">
      <xdr:nvSpPr>
        <xdr:cNvPr id="20" name="TextBox 19">
          <a:extLst>
            <a:ext uri="{FF2B5EF4-FFF2-40B4-BE49-F238E27FC236}">
              <a16:creationId xmlns:a16="http://schemas.microsoft.com/office/drawing/2014/main" id="{AEA7E04B-6985-4F4E-BAFF-6E72A14FC13A}"/>
            </a:ext>
          </a:extLst>
        </xdr:cNvPr>
        <xdr:cNvSpPr txBox="1"/>
      </xdr:nvSpPr>
      <xdr:spPr>
        <a:xfrm>
          <a:off x="10655300" y="22987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AVG RATING</a:t>
          </a:r>
        </a:p>
      </xdr:txBody>
    </xdr:sp>
    <xdr:clientData/>
  </xdr:oneCellAnchor>
  <xdr:twoCellAnchor editAs="oneCell">
    <xdr:from>
      <xdr:col>18</xdr:col>
      <xdr:colOff>546100</xdr:colOff>
      <xdr:row>3</xdr:row>
      <xdr:rowOff>21910</xdr:rowOff>
    </xdr:from>
    <xdr:to>
      <xdr:col>19</xdr:col>
      <xdr:colOff>195578</xdr:colOff>
      <xdr:row>4</xdr:row>
      <xdr:rowOff>109219</xdr:rowOff>
    </xdr:to>
    <xdr:pic>
      <xdr:nvPicPr>
        <xdr:cNvPr id="21" name="Picture 20">
          <a:extLst>
            <a:ext uri="{FF2B5EF4-FFF2-40B4-BE49-F238E27FC236}">
              <a16:creationId xmlns:a16="http://schemas.microsoft.com/office/drawing/2014/main" id="{2AF0D7B3-7E18-9D4D-1763-46643C0252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1900" y="631510"/>
          <a:ext cx="322578" cy="290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596900</xdr:colOff>
      <xdr:row>9</xdr:row>
      <xdr:rowOff>71336</xdr:rowOff>
    </xdr:from>
    <xdr:to>
      <xdr:col>19</xdr:col>
      <xdr:colOff>271779</xdr:colOff>
      <xdr:row>11</xdr:row>
      <xdr:rowOff>20319</xdr:rowOff>
    </xdr:to>
    <xdr:pic>
      <xdr:nvPicPr>
        <xdr:cNvPr id="22" name="Picture 21">
          <a:extLst>
            <a:ext uri="{FF2B5EF4-FFF2-40B4-BE49-F238E27FC236}">
              <a16:creationId xmlns:a16="http://schemas.microsoft.com/office/drawing/2014/main" id="{AF891D2F-3643-0467-390E-BBA4AE2799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12700" y="1900136"/>
          <a:ext cx="347979" cy="355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355600</xdr:colOff>
      <xdr:row>9</xdr:row>
      <xdr:rowOff>71605</xdr:rowOff>
    </xdr:from>
    <xdr:to>
      <xdr:col>15</xdr:col>
      <xdr:colOff>17780</xdr:colOff>
      <xdr:row>11</xdr:row>
      <xdr:rowOff>7619</xdr:rowOff>
    </xdr:to>
    <xdr:pic>
      <xdr:nvPicPr>
        <xdr:cNvPr id="23" name="Picture 22">
          <a:extLst>
            <a:ext uri="{FF2B5EF4-FFF2-40B4-BE49-F238E27FC236}">
              <a16:creationId xmlns:a16="http://schemas.microsoft.com/office/drawing/2014/main" id="{8880912F-4BA4-36E9-FDA9-152F66AB20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79000" y="1900405"/>
          <a:ext cx="335280" cy="342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355600</xdr:colOff>
      <xdr:row>3</xdr:row>
      <xdr:rowOff>33508</xdr:rowOff>
    </xdr:from>
    <xdr:to>
      <xdr:col>15</xdr:col>
      <xdr:colOff>17778</xdr:colOff>
      <xdr:row>4</xdr:row>
      <xdr:rowOff>172719</xdr:rowOff>
    </xdr:to>
    <xdr:pic>
      <xdr:nvPicPr>
        <xdr:cNvPr id="24" name="Picture 23">
          <a:extLst>
            <a:ext uri="{FF2B5EF4-FFF2-40B4-BE49-F238E27FC236}">
              <a16:creationId xmlns:a16="http://schemas.microsoft.com/office/drawing/2014/main" id="{A1030F17-D975-27CF-6481-DA10D350BC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79000" y="643108"/>
          <a:ext cx="335278" cy="342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177800</xdr:colOff>
      <xdr:row>15</xdr:row>
      <xdr:rowOff>38100</xdr:rowOff>
    </xdr:from>
    <xdr:to>
      <xdr:col>19</xdr:col>
      <xdr:colOff>469900</xdr:colOff>
      <xdr:row>39</xdr:row>
      <xdr:rowOff>114300</xdr:rowOff>
    </xdr:to>
    <xdr:sp macro="" textlink="">
      <xdr:nvSpPr>
        <xdr:cNvPr id="25" name="Rectangle: Rounded Corners 24">
          <a:extLst>
            <a:ext uri="{FF2B5EF4-FFF2-40B4-BE49-F238E27FC236}">
              <a16:creationId xmlns:a16="http://schemas.microsoft.com/office/drawing/2014/main" id="{30A09DDE-F26B-49FF-A038-9B400E0E490C}"/>
            </a:ext>
          </a:extLst>
        </xdr:cNvPr>
        <xdr:cNvSpPr/>
      </xdr:nvSpPr>
      <xdr:spPr>
        <a:xfrm>
          <a:off x="7573682" y="2996453"/>
          <a:ext cx="5670924" cy="4809565"/>
        </a:xfrm>
        <a:prstGeom prst="roundRect">
          <a:avLst>
            <a:gd name="adj" fmla="val 716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596900</xdr:colOff>
      <xdr:row>17</xdr:row>
      <xdr:rowOff>25400</xdr:rowOff>
    </xdr:from>
    <xdr:to>
      <xdr:col>15</xdr:col>
      <xdr:colOff>208500</xdr:colOff>
      <xdr:row>27</xdr:row>
      <xdr:rowOff>50800</xdr:rowOff>
    </xdr:to>
    <xdr:graphicFrame macro="">
      <xdr:nvGraphicFramePr>
        <xdr:cNvPr id="26" name="Chart 25">
          <a:extLst>
            <a:ext uri="{FF2B5EF4-FFF2-40B4-BE49-F238E27FC236}">
              <a16:creationId xmlns:a16="http://schemas.microsoft.com/office/drawing/2014/main" id="{3269923B-73D3-46C4-8002-23943A52C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558800</xdr:colOff>
      <xdr:row>15</xdr:row>
      <xdr:rowOff>76200</xdr:rowOff>
    </xdr:from>
    <xdr:ext cx="1270000" cy="469900"/>
    <xdr:sp macro="" textlink="">
      <xdr:nvSpPr>
        <xdr:cNvPr id="27" name="TextBox 26">
          <a:extLst>
            <a:ext uri="{FF2B5EF4-FFF2-40B4-BE49-F238E27FC236}">
              <a16:creationId xmlns:a16="http://schemas.microsoft.com/office/drawing/2014/main" id="{ECAE5CE3-1E01-4F92-9618-3BE1103A75CA}"/>
            </a:ext>
          </a:extLst>
        </xdr:cNvPr>
        <xdr:cNvSpPr txBox="1"/>
      </xdr:nvSpPr>
      <xdr:spPr>
        <a:xfrm>
          <a:off x="7962900" y="31242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CONTENT</a:t>
          </a:r>
        </a:p>
      </xdr:txBody>
    </xdr:sp>
    <xdr:clientData/>
  </xdr:oneCellAnchor>
  <xdr:twoCellAnchor>
    <xdr:from>
      <xdr:col>15</xdr:col>
      <xdr:colOff>323850</xdr:colOff>
      <xdr:row>15</xdr:row>
      <xdr:rowOff>177800</xdr:rowOff>
    </xdr:from>
    <xdr:to>
      <xdr:col>15</xdr:col>
      <xdr:colOff>330200</xdr:colOff>
      <xdr:row>39</xdr:row>
      <xdr:rowOff>63500</xdr:rowOff>
    </xdr:to>
    <xdr:cxnSp macro="">
      <xdr:nvCxnSpPr>
        <xdr:cNvPr id="29" name="Straight Connector 28">
          <a:extLst>
            <a:ext uri="{FF2B5EF4-FFF2-40B4-BE49-F238E27FC236}">
              <a16:creationId xmlns:a16="http://schemas.microsoft.com/office/drawing/2014/main" id="{F07B5338-185A-9787-74B9-F54754CE520F}"/>
            </a:ext>
          </a:extLst>
        </xdr:cNvPr>
        <xdr:cNvCxnSpPr/>
      </xdr:nvCxnSpPr>
      <xdr:spPr>
        <a:xfrm flipH="1">
          <a:off x="10420350" y="3225800"/>
          <a:ext cx="6350" cy="47625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371475</xdr:colOff>
      <xdr:row>27</xdr:row>
      <xdr:rowOff>92075</xdr:rowOff>
    </xdr:from>
    <xdr:to>
      <xdr:col>15</xdr:col>
      <xdr:colOff>165100</xdr:colOff>
      <xdr:row>27</xdr:row>
      <xdr:rowOff>101600</xdr:rowOff>
    </xdr:to>
    <xdr:cxnSp macro="">
      <xdr:nvCxnSpPr>
        <xdr:cNvPr id="32" name="Straight Connector 31">
          <a:extLst>
            <a:ext uri="{FF2B5EF4-FFF2-40B4-BE49-F238E27FC236}">
              <a16:creationId xmlns:a16="http://schemas.microsoft.com/office/drawing/2014/main" id="{ADD0EF06-A967-4A67-8B85-69D1C5C8162B}"/>
            </a:ext>
          </a:extLst>
        </xdr:cNvPr>
        <xdr:cNvCxnSpPr/>
      </xdr:nvCxnSpPr>
      <xdr:spPr>
        <a:xfrm flipH="1" flipV="1">
          <a:off x="7775575" y="5578475"/>
          <a:ext cx="2486025" cy="952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330200</xdr:colOff>
      <xdr:row>27</xdr:row>
      <xdr:rowOff>177800</xdr:rowOff>
    </xdr:from>
    <xdr:to>
      <xdr:col>15</xdr:col>
      <xdr:colOff>304800</xdr:colOff>
      <xdr:row>39</xdr:row>
      <xdr:rowOff>50800</xdr:rowOff>
    </xdr:to>
    <xdr:graphicFrame macro="">
      <xdr:nvGraphicFramePr>
        <xdr:cNvPr id="35" name="Chart 34">
          <a:extLst>
            <a:ext uri="{FF2B5EF4-FFF2-40B4-BE49-F238E27FC236}">
              <a16:creationId xmlns:a16="http://schemas.microsoft.com/office/drawing/2014/main" id="{192FF6D3-B10A-4885-BFEE-711E8DDEC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482600</xdr:colOff>
      <xdr:row>27</xdr:row>
      <xdr:rowOff>25400</xdr:rowOff>
    </xdr:from>
    <xdr:ext cx="1270000" cy="469900"/>
    <xdr:sp macro="" textlink="">
      <xdr:nvSpPr>
        <xdr:cNvPr id="36" name="TextBox 35">
          <a:extLst>
            <a:ext uri="{FF2B5EF4-FFF2-40B4-BE49-F238E27FC236}">
              <a16:creationId xmlns:a16="http://schemas.microsoft.com/office/drawing/2014/main" id="{212E3695-14BC-447D-9A26-B0084A556313}"/>
            </a:ext>
          </a:extLst>
        </xdr:cNvPr>
        <xdr:cNvSpPr txBox="1"/>
      </xdr:nvSpPr>
      <xdr:spPr>
        <a:xfrm>
          <a:off x="7886700" y="55118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BY OUTLET</a:t>
          </a:r>
        </a:p>
      </xdr:txBody>
    </xdr:sp>
    <xdr:clientData/>
  </xdr:oneCellAnchor>
  <xdr:oneCellAnchor>
    <xdr:from>
      <xdr:col>15</xdr:col>
      <xdr:colOff>431800</xdr:colOff>
      <xdr:row>15</xdr:row>
      <xdr:rowOff>88900</xdr:rowOff>
    </xdr:from>
    <xdr:ext cx="1270000" cy="469900"/>
    <xdr:sp macro="" textlink="">
      <xdr:nvSpPr>
        <xdr:cNvPr id="37" name="TextBox 36">
          <a:extLst>
            <a:ext uri="{FF2B5EF4-FFF2-40B4-BE49-F238E27FC236}">
              <a16:creationId xmlns:a16="http://schemas.microsoft.com/office/drawing/2014/main" id="{774B6F9C-4ECD-4CF4-B635-9E8D7B0A7286}"/>
            </a:ext>
          </a:extLst>
        </xdr:cNvPr>
        <xdr:cNvSpPr txBox="1"/>
      </xdr:nvSpPr>
      <xdr:spPr>
        <a:xfrm>
          <a:off x="10528300" y="31369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ITEM TYPE</a:t>
          </a:r>
        </a:p>
      </xdr:txBody>
    </xdr:sp>
    <xdr:clientData/>
  </xdr:oneCellAnchor>
  <xdr:twoCellAnchor>
    <xdr:from>
      <xdr:col>15</xdr:col>
      <xdr:colOff>330200</xdr:colOff>
      <xdr:row>17</xdr:row>
      <xdr:rowOff>127000</xdr:rowOff>
    </xdr:from>
    <xdr:to>
      <xdr:col>19</xdr:col>
      <xdr:colOff>444500</xdr:colOff>
      <xdr:row>39</xdr:row>
      <xdr:rowOff>127000</xdr:rowOff>
    </xdr:to>
    <xdr:graphicFrame macro="">
      <xdr:nvGraphicFramePr>
        <xdr:cNvPr id="38" name="Chart 37">
          <a:extLst>
            <a:ext uri="{FF2B5EF4-FFF2-40B4-BE49-F238E27FC236}">
              <a16:creationId xmlns:a16="http://schemas.microsoft.com/office/drawing/2014/main" id="{AF47912D-8005-4D14-B489-2D7274457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2</xdr:row>
      <xdr:rowOff>127000</xdr:rowOff>
    </xdr:from>
    <xdr:to>
      <xdr:col>29</xdr:col>
      <xdr:colOff>0</xdr:colOff>
      <xdr:row>39</xdr:row>
      <xdr:rowOff>114300</xdr:rowOff>
    </xdr:to>
    <xdr:sp macro="" textlink="">
      <xdr:nvSpPr>
        <xdr:cNvPr id="40" name="Rectangle: Rounded Corners 39">
          <a:extLst>
            <a:ext uri="{FF2B5EF4-FFF2-40B4-BE49-F238E27FC236}">
              <a16:creationId xmlns:a16="http://schemas.microsoft.com/office/drawing/2014/main" id="{414E4083-AFA4-4665-A2AB-0CF5A235EAB4}"/>
            </a:ext>
          </a:extLst>
        </xdr:cNvPr>
        <xdr:cNvSpPr/>
      </xdr:nvSpPr>
      <xdr:spPr>
        <a:xfrm>
          <a:off x="13447059" y="521447"/>
          <a:ext cx="6051176" cy="7284571"/>
        </a:xfrm>
        <a:prstGeom prst="roundRect">
          <a:avLst>
            <a:gd name="adj" fmla="val 555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0</xdr:colOff>
      <xdr:row>3</xdr:row>
      <xdr:rowOff>177800</xdr:rowOff>
    </xdr:from>
    <xdr:to>
      <xdr:col>28</xdr:col>
      <xdr:colOff>558800</xdr:colOff>
      <xdr:row>14</xdr:row>
      <xdr:rowOff>103599</xdr:rowOff>
    </xdr:to>
    <xdr:graphicFrame macro="">
      <xdr:nvGraphicFramePr>
        <xdr:cNvPr id="39" name="Chart 38">
          <a:extLst>
            <a:ext uri="{FF2B5EF4-FFF2-40B4-BE49-F238E27FC236}">
              <a16:creationId xmlns:a16="http://schemas.microsoft.com/office/drawing/2014/main" id="{54E02594-D87C-42D8-8E27-CFDE4BFF4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546100</xdr:colOff>
      <xdr:row>2</xdr:row>
      <xdr:rowOff>76200</xdr:rowOff>
    </xdr:from>
    <xdr:ext cx="1993900" cy="533400"/>
    <xdr:sp macro="" textlink="">
      <xdr:nvSpPr>
        <xdr:cNvPr id="41" name="TextBox 40">
          <a:extLst>
            <a:ext uri="{FF2B5EF4-FFF2-40B4-BE49-F238E27FC236}">
              <a16:creationId xmlns:a16="http://schemas.microsoft.com/office/drawing/2014/main" id="{56008AB3-C588-4D63-8CF6-7F442AD33148}"/>
            </a:ext>
          </a:extLst>
        </xdr:cNvPr>
        <xdr:cNvSpPr txBox="1"/>
      </xdr:nvSpPr>
      <xdr:spPr>
        <a:xfrm>
          <a:off x="14008100" y="482600"/>
          <a:ext cx="1993900" cy="5334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ESTABLISHMENT </a:t>
          </a:r>
        </a:p>
      </xdr:txBody>
    </xdr:sp>
    <xdr:clientData/>
  </xdr:oneCellAnchor>
  <xdr:twoCellAnchor>
    <xdr:from>
      <xdr:col>20</xdr:col>
      <xdr:colOff>130175</xdr:colOff>
      <xdr:row>15</xdr:row>
      <xdr:rowOff>50800</xdr:rowOff>
    </xdr:from>
    <xdr:to>
      <xdr:col>28</xdr:col>
      <xdr:colOff>431800</xdr:colOff>
      <xdr:row>15</xdr:row>
      <xdr:rowOff>79375</xdr:rowOff>
    </xdr:to>
    <xdr:cxnSp macro="">
      <xdr:nvCxnSpPr>
        <xdr:cNvPr id="42" name="Straight Connector 41">
          <a:extLst>
            <a:ext uri="{FF2B5EF4-FFF2-40B4-BE49-F238E27FC236}">
              <a16:creationId xmlns:a16="http://schemas.microsoft.com/office/drawing/2014/main" id="{AD2498C1-FED4-4438-9004-7226229ED3E4}"/>
            </a:ext>
          </a:extLst>
        </xdr:cNvPr>
        <xdr:cNvCxnSpPr/>
      </xdr:nvCxnSpPr>
      <xdr:spPr>
        <a:xfrm flipH="1">
          <a:off x="13592175" y="3098800"/>
          <a:ext cx="5686425" cy="285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622300</xdr:colOff>
      <xdr:row>15</xdr:row>
      <xdr:rowOff>63500</xdr:rowOff>
    </xdr:from>
    <xdr:ext cx="1270000" cy="469900"/>
    <xdr:sp macro="" textlink="">
      <xdr:nvSpPr>
        <xdr:cNvPr id="44" name="TextBox 43">
          <a:extLst>
            <a:ext uri="{FF2B5EF4-FFF2-40B4-BE49-F238E27FC236}">
              <a16:creationId xmlns:a16="http://schemas.microsoft.com/office/drawing/2014/main" id="{3DBA4DF1-9058-4527-BF6E-E1CEE67B1A12}"/>
            </a:ext>
          </a:extLst>
        </xdr:cNvPr>
        <xdr:cNvSpPr txBox="1"/>
      </xdr:nvSpPr>
      <xdr:spPr>
        <a:xfrm>
          <a:off x="13411200" y="31115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SIZE</a:t>
          </a:r>
        </a:p>
      </xdr:txBody>
    </xdr:sp>
    <xdr:clientData/>
  </xdr:oneCellAnchor>
  <xdr:twoCellAnchor>
    <xdr:from>
      <xdr:col>20</xdr:col>
      <xdr:colOff>304800</xdr:colOff>
      <xdr:row>17</xdr:row>
      <xdr:rowOff>38100</xdr:rowOff>
    </xdr:from>
    <xdr:to>
      <xdr:col>24</xdr:col>
      <xdr:colOff>366400</xdr:colOff>
      <xdr:row>28</xdr:row>
      <xdr:rowOff>52900</xdr:rowOff>
    </xdr:to>
    <xdr:graphicFrame macro="">
      <xdr:nvGraphicFramePr>
        <xdr:cNvPr id="45" name="Chart 44">
          <a:extLst>
            <a:ext uri="{FF2B5EF4-FFF2-40B4-BE49-F238E27FC236}">
              <a16:creationId xmlns:a16="http://schemas.microsoft.com/office/drawing/2014/main" id="{499047D2-5C79-4CDC-A8BB-EC94BF4A3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168275</xdr:colOff>
      <xdr:row>28</xdr:row>
      <xdr:rowOff>130175</xdr:rowOff>
    </xdr:from>
    <xdr:to>
      <xdr:col>28</xdr:col>
      <xdr:colOff>419100</xdr:colOff>
      <xdr:row>28</xdr:row>
      <xdr:rowOff>139700</xdr:rowOff>
    </xdr:to>
    <xdr:cxnSp macro="">
      <xdr:nvCxnSpPr>
        <xdr:cNvPr id="46" name="Straight Connector 45">
          <a:extLst>
            <a:ext uri="{FF2B5EF4-FFF2-40B4-BE49-F238E27FC236}">
              <a16:creationId xmlns:a16="http://schemas.microsoft.com/office/drawing/2014/main" id="{6F15A5B5-0DA8-468D-8BD5-A002F16FA06E}"/>
            </a:ext>
          </a:extLst>
        </xdr:cNvPr>
        <xdr:cNvCxnSpPr/>
      </xdr:nvCxnSpPr>
      <xdr:spPr>
        <a:xfrm flipH="1" flipV="1">
          <a:off x="13630275" y="5819775"/>
          <a:ext cx="5635625" cy="952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304800</xdr:colOff>
      <xdr:row>15</xdr:row>
      <xdr:rowOff>190500</xdr:rowOff>
    </xdr:from>
    <xdr:to>
      <xdr:col>24</xdr:col>
      <xdr:colOff>330200</xdr:colOff>
      <xdr:row>28</xdr:row>
      <xdr:rowOff>50800</xdr:rowOff>
    </xdr:to>
    <xdr:cxnSp macro="">
      <xdr:nvCxnSpPr>
        <xdr:cNvPr id="48" name="Straight Connector 47">
          <a:extLst>
            <a:ext uri="{FF2B5EF4-FFF2-40B4-BE49-F238E27FC236}">
              <a16:creationId xmlns:a16="http://schemas.microsoft.com/office/drawing/2014/main" id="{1993627F-F8DE-4495-BEAD-7535C07B0757}"/>
            </a:ext>
          </a:extLst>
        </xdr:cNvPr>
        <xdr:cNvCxnSpPr/>
      </xdr:nvCxnSpPr>
      <xdr:spPr>
        <a:xfrm>
          <a:off x="16459200" y="3238500"/>
          <a:ext cx="25400" cy="25019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431800</xdr:colOff>
      <xdr:row>16</xdr:row>
      <xdr:rowOff>165100</xdr:rowOff>
    </xdr:from>
    <xdr:to>
      <xdr:col>28</xdr:col>
      <xdr:colOff>622146</xdr:colOff>
      <xdr:row>28</xdr:row>
      <xdr:rowOff>190500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C0161CC3-EA49-4A7B-AC4C-017F9A440C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586200" y="3416300"/>
              <a:ext cx="2882746" cy="2463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24</xdr:col>
      <xdr:colOff>304800</xdr:colOff>
      <xdr:row>15</xdr:row>
      <xdr:rowOff>25400</xdr:rowOff>
    </xdr:from>
    <xdr:ext cx="1689100" cy="469900"/>
    <xdr:sp macro="" textlink="">
      <xdr:nvSpPr>
        <xdr:cNvPr id="56" name="TextBox 55">
          <a:extLst>
            <a:ext uri="{FF2B5EF4-FFF2-40B4-BE49-F238E27FC236}">
              <a16:creationId xmlns:a16="http://schemas.microsoft.com/office/drawing/2014/main" id="{AF1E3E44-5172-4AF2-BAC5-3B28713D3F99}"/>
            </a:ext>
          </a:extLst>
        </xdr:cNvPr>
        <xdr:cNvSpPr txBox="1"/>
      </xdr:nvSpPr>
      <xdr:spPr>
        <a:xfrm>
          <a:off x="16459200" y="3073400"/>
          <a:ext cx="16891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LOCATION</a:t>
          </a:r>
        </a:p>
      </xdr:txBody>
    </xdr:sp>
    <xdr:clientData/>
  </xdr:oneCellAnchor>
  <xdr:twoCellAnchor>
    <xdr:from>
      <xdr:col>20</xdr:col>
      <xdr:colOff>165100</xdr:colOff>
      <xdr:row>29</xdr:row>
      <xdr:rowOff>106689</xdr:rowOff>
    </xdr:from>
    <xdr:to>
      <xdr:col>24</xdr:col>
      <xdr:colOff>241300</xdr:colOff>
      <xdr:row>39</xdr:row>
      <xdr:rowOff>110999</xdr:rowOff>
    </xdr:to>
    <xdr:graphicFrame macro="">
      <xdr:nvGraphicFramePr>
        <xdr:cNvPr id="57" name="Chart 56">
          <a:extLst>
            <a:ext uri="{FF2B5EF4-FFF2-40B4-BE49-F238E27FC236}">
              <a16:creationId xmlns:a16="http://schemas.microsoft.com/office/drawing/2014/main" id="{0E9676F1-DA06-4739-8F61-E851BF1B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20</xdr:col>
      <xdr:colOff>50800</xdr:colOff>
      <xdr:row>28</xdr:row>
      <xdr:rowOff>76200</xdr:rowOff>
    </xdr:from>
    <xdr:ext cx="1270000" cy="469900"/>
    <xdr:sp macro="" textlink="">
      <xdr:nvSpPr>
        <xdr:cNvPr id="59" name="TextBox 58">
          <a:extLst>
            <a:ext uri="{FF2B5EF4-FFF2-40B4-BE49-F238E27FC236}">
              <a16:creationId xmlns:a16="http://schemas.microsoft.com/office/drawing/2014/main" id="{F6093DDA-4220-4338-BEE4-63709047A794}"/>
            </a:ext>
          </a:extLst>
        </xdr:cNvPr>
        <xdr:cNvSpPr txBox="1"/>
      </xdr:nvSpPr>
      <xdr:spPr>
        <a:xfrm>
          <a:off x="13512800" y="57658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TYPE</a:t>
          </a:r>
        </a:p>
      </xdr:txBody>
    </xdr:sp>
    <xdr:clientData/>
  </xdr:oneCellAnchor>
  <xdr:twoCellAnchor>
    <xdr:from>
      <xdr:col>24</xdr:col>
      <xdr:colOff>165100</xdr:colOff>
      <xdr:row>29</xdr:row>
      <xdr:rowOff>58422</xdr:rowOff>
    </xdr:from>
    <xdr:to>
      <xdr:col>26</xdr:col>
      <xdr:colOff>292099</xdr:colOff>
      <xdr:row>39</xdr:row>
      <xdr:rowOff>42422</xdr:rowOff>
    </xdr:to>
    <xdr:graphicFrame macro="">
      <xdr:nvGraphicFramePr>
        <xdr:cNvPr id="60" name="Chart 59">
          <a:extLst>
            <a:ext uri="{FF2B5EF4-FFF2-40B4-BE49-F238E27FC236}">
              <a16:creationId xmlns:a16="http://schemas.microsoft.com/office/drawing/2014/main" id="{E10E7CAA-497B-40E1-8182-763DE1C81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21</xdr:col>
      <xdr:colOff>317500</xdr:colOff>
      <xdr:row>37</xdr:row>
      <xdr:rowOff>177800</xdr:rowOff>
    </xdr:from>
    <xdr:ext cx="1270000" cy="469900"/>
    <xdr:sp macro="" textlink="">
      <xdr:nvSpPr>
        <xdr:cNvPr id="62" name="TextBox 61">
          <a:extLst>
            <a:ext uri="{FF2B5EF4-FFF2-40B4-BE49-F238E27FC236}">
              <a16:creationId xmlns:a16="http://schemas.microsoft.com/office/drawing/2014/main" id="{737BBCE6-F543-4207-8D84-DFA774690749}"/>
            </a:ext>
          </a:extLst>
        </xdr:cNvPr>
        <xdr:cNvSpPr txBox="1"/>
      </xdr:nvSpPr>
      <xdr:spPr>
        <a:xfrm>
          <a:off x="14452600" y="76962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TOTAL SALES</a:t>
          </a:r>
        </a:p>
      </xdr:txBody>
    </xdr:sp>
    <xdr:clientData/>
  </xdr:oneCellAnchor>
  <xdr:oneCellAnchor>
    <xdr:from>
      <xdr:col>24</xdr:col>
      <xdr:colOff>25400</xdr:colOff>
      <xdr:row>37</xdr:row>
      <xdr:rowOff>190500</xdr:rowOff>
    </xdr:from>
    <xdr:ext cx="1270000" cy="469900"/>
    <xdr:sp macro="" textlink="">
      <xdr:nvSpPr>
        <xdr:cNvPr id="63" name="TextBox 62">
          <a:extLst>
            <a:ext uri="{FF2B5EF4-FFF2-40B4-BE49-F238E27FC236}">
              <a16:creationId xmlns:a16="http://schemas.microsoft.com/office/drawing/2014/main" id="{D85FAF63-133C-4EE9-A1C6-40A1A20E88F7}"/>
            </a:ext>
          </a:extLst>
        </xdr:cNvPr>
        <xdr:cNvSpPr txBox="1"/>
      </xdr:nvSpPr>
      <xdr:spPr>
        <a:xfrm>
          <a:off x="16179800" y="77089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AVG SALES</a:t>
          </a:r>
        </a:p>
      </xdr:txBody>
    </xdr:sp>
    <xdr:clientData/>
  </xdr:oneCellAnchor>
  <xdr:twoCellAnchor>
    <xdr:from>
      <xdr:col>26</xdr:col>
      <xdr:colOff>304800</xdr:colOff>
      <xdr:row>29</xdr:row>
      <xdr:rowOff>58422</xdr:rowOff>
    </xdr:from>
    <xdr:to>
      <xdr:col>29</xdr:col>
      <xdr:colOff>76200</xdr:colOff>
      <xdr:row>39</xdr:row>
      <xdr:rowOff>42422</xdr:rowOff>
    </xdr:to>
    <xdr:graphicFrame macro="">
      <xdr:nvGraphicFramePr>
        <xdr:cNvPr id="64" name="Chart 63">
          <a:extLst>
            <a:ext uri="{FF2B5EF4-FFF2-40B4-BE49-F238E27FC236}">
              <a16:creationId xmlns:a16="http://schemas.microsoft.com/office/drawing/2014/main" id="{612D4C6F-BA4E-4942-8C45-1389EEF84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25</xdr:col>
      <xdr:colOff>609600</xdr:colOff>
      <xdr:row>37</xdr:row>
      <xdr:rowOff>177800</xdr:rowOff>
    </xdr:from>
    <xdr:ext cx="1270000" cy="469900"/>
    <xdr:sp macro="" textlink="">
      <xdr:nvSpPr>
        <xdr:cNvPr id="65" name="TextBox 64">
          <a:extLst>
            <a:ext uri="{FF2B5EF4-FFF2-40B4-BE49-F238E27FC236}">
              <a16:creationId xmlns:a16="http://schemas.microsoft.com/office/drawing/2014/main" id="{57BDEBA3-18E3-464E-BDA5-E3EA646DA895}"/>
            </a:ext>
          </a:extLst>
        </xdr:cNvPr>
        <xdr:cNvSpPr txBox="1"/>
      </xdr:nvSpPr>
      <xdr:spPr>
        <a:xfrm>
          <a:off x="17437100" y="7696200"/>
          <a:ext cx="1270000" cy="469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NO OF ITEMS</a:t>
          </a:r>
        </a:p>
      </xdr:txBody>
    </xdr:sp>
    <xdr:clientData/>
  </xdr:oneCellAnchor>
  <xdr:twoCellAnchor>
    <xdr:from>
      <xdr:col>7</xdr:col>
      <xdr:colOff>381000</xdr:colOff>
      <xdr:row>7</xdr:row>
      <xdr:rowOff>139700</xdr:rowOff>
    </xdr:from>
    <xdr:to>
      <xdr:col>10</xdr:col>
      <xdr:colOff>406400</xdr:colOff>
      <xdr:row>9</xdr:row>
      <xdr:rowOff>12700</xdr:rowOff>
    </xdr:to>
    <xdr:sp macro="" textlink="">
      <xdr:nvSpPr>
        <xdr:cNvPr id="66" name="TextBox 65">
          <a:extLst>
            <a:ext uri="{FF2B5EF4-FFF2-40B4-BE49-F238E27FC236}">
              <a16:creationId xmlns:a16="http://schemas.microsoft.com/office/drawing/2014/main" id="{D57A6C0E-5507-4647-9E18-A32994E59D3B}"/>
            </a:ext>
          </a:extLst>
        </xdr:cNvPr>
        <xdr:cNvSpPr txBox="1"/>
      </xdr:nvSpPr>
      <xdr:spPr>
        <a:xfrm>
          <a:off x="5092700" y="1562100"/>
          <a:ext cx="2044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Aptos Display" panose="020B0004020202020204" pitchFamily="34" charset="0"/>
              <a:ea typeface="Segoe UI Black" panose="020B0A02040204020203" pitchFamily="34" charset="0"/>
            </a:rPr>
            <a:t>FILTER</a:t>
          </a:r>
          <a:r>
            <a:rPr lang="en-IN" sz="1400" b="1" baseline="0">
              <a:solidFill>
                <a:schemeClr val="dk1"/>
              </a:solidFill>
              <a:latin typeface="Aptos Display" panose="020B0004020202020204" pitchFamily="34" charset="0"/>
              <a:ea typeface="Segoe UI Black" panose="020B0A02040204020203" pitchFamily="34" charset="0"/>
            </a:rPr>
            <a:t> PANEL</a:t>
          </a:r>
          <a:endParaRPr lang="en-IN" sz="14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7</xdr:col>
      <xdr:colOff>521799</xdr:colOff>
      <xdr:row>16</xdr:row>
      <xdr:rowOff>38099</xdr:rowOff>
    </xdr:from>
    <xdr:to>
      <xdr:col>10</xdr:col>
      <xdr:colOff>330018</xdr:colOff>
      <xdr:row>22</xdr:row>
      <xdr:rowOff>139700</xdr:rowOff>
    </xdr:to>
    <mc:AlternateContent xmlns:mc="http://schemas.openxmlformats.org/markup-compatibility/2006">
      <mc:Choice xmlns:a14="http://schemas.microsoft.com/office/drawing/2010/main" Requires="a14">
        <xdr:graphicFrame macro="">
          <xdr:nvGraphicFramePr>
            <xdr:cNvPr id="67" name="Outlet Location Type 1">
              <a:extLst>
                <a:ext uri="{FF2B5EF4-FFF2-40B4-BE49-F238E27FC236}">
                  <a16:creationId xmlns:a16="http://schemas.microsoft.com/office/drawing/2014/main" id="{B04EB8BD-8D6D-46C0-9C95-943D5170656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5228270" y="3193675"/>
              <a:ext cx="1825277" cy="128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559899</xdr:colOff>
      <xdr:row>23</xdr:row>
      <xdr:rowOff>12699</xdr:rowOff>
    </xdr:from>
    <xdr:to>
      <xdr:col>10</xdr:col>
      <xdr:colOff>369399</xdr:colOff>
      <xdr:row>35</xdr:row>
      <xdr:rowOff>101600</xdr:rowOff>
    </xdr:to>
    <mc:AlternateContent xmlns:mc="http://schemas.openxmlformats.org/markup-compatibility/2006">
      <mc:Choice xmlns:a14="http://schemas.microsoft.com/office/drawing/2010/main" Requires="a14">
        <xdr:graphicFrame macro="">
          <xdr:nvGraphicFramePr>
            <xdr:cNvPr id="68" name="Item Type 1">
              <a:extLst>
                <a:ext uri="{FF2B5EF4-FFF2-40B4-BE49-F238E27FC236}">
                  <a16:creationId xmlns:a16="http://schemas.microsoft.com/office/drawing/2014/main" id="{F3041330-08AF-4323-BC8F-5AE647C6743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5266370" y="4548840"/>
              <a:ext cx="1826558" cy="2455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622300</xdr:colOff>
      <xdr:row>35</xdr:row>
      <xdr:rowOff>141862</xdr:rowOff>
    </xdr:from>
    <xdr:to>
      <xdr:col>8</xdr:col>
      <xdr:colOff>563879</xdr:colOff>
      <xdr:row>38</xdr:row>
      <xdr:rowOff>160019</xdr:rowOff>
    </xdr:to>
    <xdr:pic>
      <xdr:nvPicPr>
        <xdr:cNvPr id="69" name="Picture 68">
          <a:hlinkClick xmlns:r="http://schemas.openxmlformats.org/officeDocument/2006/relationships" r:id="rId14"/>
          <a:extLst>
            <a:ext uri="{FF2B5EF4-FFF2-40B4-BE49-F238E27FC236}">
              <a16:creationId xmlns:a16="http://schemas.microsoft.com/office/drawing/2014/main" id="{08A4386E-2E42-B24F-63D9-8EBF2CDDBD5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334000" y="7253862"/>
          <a:ext cx="614679" cy="627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402960</xdr:colOff>
      <xdr:row>36</xdr:row>
      <xdr:rowOff>25400</xdr:rowOff>
    </xdr:from>
    <xdr:to>
      <xdr:col>10</xdr:col>
      <xdr:colOff>284479</xdr:colOff>
      <xdr:row>38</xdr:row>
      <xdr:rowOff>185419</xdr:rowOff>
    </xdr:to>
    <xdr:pic>
      <xdr:nvPicPr>
        <xdr:cNvPr id="70" name="Picture 69">
          <a:hlinkClick xmlns:r="http://schemas.openxmlformats.org/officeDocument/2006/relationships" r:id="rId16"/>
          <a:extLst>
            <a:ext uri="{FF2B5EF4-FFF2-40B4-BE49-F238E27FC236}">
              <a16:creationId xmlns:a16="http://schemas.microsoft.com/office/drawing/2014/main" id="{2AC0D3A2-064C-95CC-5A05-53873926CB3B}"/>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460860" y="7340600"/>
          <a:ext cx="554619" cy="566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far Ahmad" refreshedDate="46127.936094097226" createdVersion="8" refreshedVersion="8" minRefreshableVersion="3" recordCount="8523" xr:uid="{1D277CB1-3C10-4428-AB9B-8F6C96E99858}">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35976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3D262-A5E3-4D44-8C3D-0794B3CAC00D}" name="PivotTable1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111:C112"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1">
    <i>
      <x v="3"/>
    </i>
  </rowItems>
  <colItems count="1">
    <i/>
  </colItems>
  <dataFields count="1">
    <dataField name="Count of S.NO" fld="1" subtotal="count" baseField="8" baseItem="0" numFmtId="1"/>
  </dataFields>
  <formats count="14">
    <format dxfId="3271">
      <pivotArea type="all" dataOnly="0" outline="0" fieldPosition="0"/>
    </format>
    <format dxfId="3272">
      <pivotArea outline="0" collapsedLevelsAreSubtotals="1" fieldPosition="0"/>
    </format>
    <format dxfId="3273">
      <pivotArea dataOnly="0" labelOnly="1" grandRow="1" outline="0" fieldPosition="0"/>
    </format>
    <format dxfId="3274">
      <pivotArea outline="0" collapsedLevelsAreSubtotals="1" fieldPosition="0"/>
    </format>
    <format dxfId="3275">
      <pivotArea type="all" dataOnly="0" outline="0" fieldPosition="0"/>
    </format>
    <format dxfId="3276">
      <pivotArea outline="0" collapsedLevelsAreSubtotals="1" fieldPosition="0"/>
    </format>
    <format dxfId="3277">
      <pivotArea field="6" type="button" dataOnly="0" labelOnly="1" outline="0"/>
    </format>
    <format dxfId="3270">
      <pivotArea collapsedLevelsAreSubtotals="1" fieldPosition="0">
        <references count="1">
          <reference field="8" count="1">
            <x v="0"/>
          </reference>
        </references>
      </pivotArea>
    </format>
    <format dxfId="3269">
      <pivotArea outline="0" collapsedLevelsAreSubtotals="1" fieldPosition="0"/>
    </format>
    <format dxfId="3268">
      <pivotArea type="all" dataOnly="0" outline="0" fieldPosition="0"/>
    </format>
    <format dxfId="3267">
      <pivotArea outline="0" collapsedLevelsAreSubtotals="1" fieldPosition="0"/>
    </format>
    <format dxfId="3266">
      <pivotArea field="8" type="button" dataOnly="0" labelOnly="1" outline="0" axis="axisRow" fieldPosition="0"/>
    </format>
    <format dxfId="3265">
      <pivotArea dataOnly="0" labelOnly="1" fieldPosition="0">
        <references count="1">
          <reference field="8" count="0"/>
        </references>
      </pivotArea>
    </format>
    <format dxfId="3264">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CC5493-93E8-4A1E-A906-F6ED37117843}" name="PivotTable1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B103:C10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1">
    <i>
      <x v="3"/>
    </i>
  </rowItems>
  <colItems count="1">
    <i/>
  </colItems>
  <dataFields count="1">
    <dataField name="Average of Total Sales" fld="11" subtotal="average" baseField="8" baseItem="2" numFmtId="173"/>
  </dataFields>
  <formats count="13">
    <format dxfId="3279">
      <pivotArea type="all" dataOnly="0" outline="0" fieldPosition="0"/>
    </format>
    <format dxfId="3280">
      <pivotArea outline="0" collapsedLevelsAreSubtotals="1" fieldPosition="0"/>
    </format>
    <format dxfId="3281">
      <pivotArea dataOnly="0" labelOnly="1" grandRow="1" outline="0" fieldPosition="0"/>
    </format>
    <format dxfId="3282">
      <pivotArea outline="0" collapsedLevelsAreSubtotals="1" fieldPosition="0"/>
    </format>
    <format dxfId="3283">
      <pivotArea type="all" dataOnly="0" outline="0" fieldPosition="0"/>
    </format>
    <format dxfId="3284">
      <pivotArea outline="0" collapsedLevelsAreSubtotals="1" fieldPosition="0"/>
    </format>
    <format dxfId="3285">
      <pivotArea field="6" type="button" dataOnly="0" labelOnly="1" outline="0"/>
    </format>
    <format dxfId="3278">
      <pivotArea outline="0" collapsedLevelsAreSubtotals="1" fieldPosition="0"/>
    </format>
    <format dxfId="3263">
      <pivotArea type="all" dataOnly="0" outline="0" fieldPosition="0"/>
    </format>
    <format dxfId="3262">
      <pivotArea outline="0" collapsedLevelsAreSubtotals="1" fieldPosition="0"/>
    </format>
    <format dxfId="3261">
      <pivotArea field="8" type="button" dataOnly="0" labelOnly="1" outline="0" axis="axisRow" fieldPosition="0"/>
    </format>
    <format dxfId="3260">
      <pivotArea dataOnly="0" labelOnly="1" fieldPosition="0">
        <references count="1">
          <reference field="8" count="0"/>
        </references>
      </pivotArea>
    </format>
    <format dxfId="325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59D76-CF9F-4391-8F43-8B47F9E0ED8D}" name="PivotTable10"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93:C9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1">
    <i>
      <x v="3"/>
    </i>
  </rowItems>
  <colItems count="1">
    <i/>
  </colItems>
  <dataFields count="1">
    <dataField name="Sum of Total Sales" fld="11" baseField="0" baseItem="0" numFmtId="172"/>
  </dataFields>
  <formats count="9">
    <format dxfId="3286">
      <pivotArea type="all" dataOnly="0" outline="0" fieldPosition="0"/>
    </format>
    <format dxfId="3287">
      <pivotArea outline="0" collapsedLevelsAreSubtotals="1" fieldPosition="0"/>
    </format>
    <format dxfId="3288">
      <pivotArea dataOnly="0" labelOnly="1" grandRow="1" outline="0" fieldPosition="0"/>
    </format>
    <format dxfId="3289">
      <pivotArea outline="0" collapsedLevelsAreSubtotals="1" fieldPosition="0"/>
    </format>
    <format dxfId="3258">
      <pivotArea type="all" dataOnly="0" outline="0" fieldPosition="0"/>
    </format>
    <format dxfId="3257">
      <pivotArea outline="0" collapsedLevelsAreSubtotals="1" fieldPosition="0"/>
    </format>
    <format dxfId="3256">
      <pivotArea field="8" type="button" dataOnly="0" labelOnly="1" outline="0" axis="axisRow" fieldPosition="0"/>
    </format>
    <format dxfId="3255">
      <pivotArea dataOnly="0" labelOnly="1" fieldPosition="0">
        <references count="1">
          <reference field="8" count="0"/>
        </references>
      </pivotArea>
    </format>
    <format dxfId="325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529E70-1DD8-44A3-9081-630B195733D5}"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83:C8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h="1" x="0"/>
        <item x="2"/>
        <item h="1" x="1"/>
        <item t="default"/>
      </items>
    </pivotField>
    <pivotField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1">
    <i>
      <x v="1"/>
    </i>
  </rowItems>
  <colItems count="1">
    <i/>
  </colItems>
  <dataFields count="1">
    <dataField name="Sum of Total Sales" fld="11" baseField="0" baseItem="0" numFmtId="172"/>
  </dataFields>
  <formats count="9">
    <format dxfId="3295">
      <pivotArea type="all" dataOnly="0" outline="0" fieldPosition="0"/>
    </format>
    <format dxfId="3296">
      <pivotArea outline="0" collapsedLevelsAreSubtotals="1" fieldPosition="0"/>
    </format>
    <format dxfId="3297">
      <pivotArea dataOnly="0" labelOnly="1" grandRow="1" outline="0" fieldPosition="0"/>
    </format>
    <format dxfId="3298">
      <pivotArea outline="0" collapsedLevelsAreSubtotals="1" fieldPosition="0"/>
    </format>
    <format dxfId="3294">
      <pivotArea type="all" dataOnly="0" outline="0" fieldPosition="0"/>
    </format>
    <format dxfId="3293">
      <pivotArea outline="0" collapsedLevelsAreSubtotals="1" fieldPosition="0"/>
    </format>
    <format dxfId="3292">
      <pivotArea field="6" type="button" dataOnly="0" labelOnly="1" outline="0" axis="axisRow" fieldPosition="0"/>
    </format>
    <format dxfId="3291">
      <pivotArea dataOnly="0" labelOnly="1" fieldPosition="0">
        <references count="1">
          <reference field="6" count="0"/>
        </references>
      </pivotArea>
    </format>
    <format dxfId="329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C7CC7-AFF3-4E87-85F0-1F0BFD3FF298}" name="PivotTable8"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72:C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axis="axisRow"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1">
    <i>
      <x v="1"/>
    </i>
  </rowItems>
  <colItems count="1">
    <i/>
  </colItems>
  <dataFields count="1">
    <dataField name="Sum of Total Sales" fld="11" baseField="0" baseItem="0" numFmtId="172"/>
  </dataFields>
  <formats count="9">
    <format dxfId="3304">
      <pivotArea type="all" dataOnly="0" outline="0" fieldPosition="0"/>
    </format>
    <format dxfId="3305">
      <pivotArea outline="0" collapsedLevelsAreSubtotals="1" fieldPosition="0"/>
    </format>
    <format dxfId="3306">
      <pivotArea dataOnly="0" labelOnly="1" grandRow="1" outline="0" fieldPosition="0"/>
    </format>
    <format dxfId="3307">
      <pivotArea outline="0" collapsedLevelsAreSubtotals="1" fieldPosition="0"/>
    </format>
    <format dxfId="3303">
      <pivotArea type="all" dataOnly="0" outline="0" fieldPosition="0"/>
    </format>
    <format dxfId="3302">
      <pivotArea outline="0" collapsedLevelsAreSubtotals="1" fieldPosition="0"/>
    </format>
    <format dxfId="3301">
      <pivotArea field="7" type="button" dataOnly="0" labelOnly="1" outline="0" axis="axisRow" fieldPosition="0"/>
    </format>
    <format dxfId="3300">
      <pivotArea dataOnly="0" labelOnly="1" fieldPosition="0">
        <references count="1">
          <reference field="7" count="0"/>
        </references>
      </pivotArea>
    </format>
    <format dxfId="329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DB97AC-DA40-4E2F-B5E8-FB9EE7403BE9}" name="PivotTable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C58:D6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2">
    <i>
      <x v="7"/>
    </i>
    <i>
      <x v="3"/>
    </i>
  </rowItems>
  <colItems count="1">
    <i/>
  </colItems>
  <dataFields count="1">
    <dataField name="Sum of Total Sales" fld="11" baseField="4" baseItem="0" numFmtId="172"/>
  </dataFields>
  <formats count="9">
    <format dxfId="3313">
      <pivotArea type="all" dataOnly="0" outline="0" fieldPosition="0"/>
    </format>
    <format dxfId="3314">
      <pivotArea outline="0" collapsedLevelsAreSubtotals="1" fieldPosition="0"/>
    </format>
    <format dxfId="3315">
      <pivotArea dataOnly="0" labelOnly="1" grandRow="1" outline="0" fieldPosition="0"/>
    </format>
    <format dxfId="3316">
      <pivotArea outline="0" collapsedLevelsAreSubtotals="1" fieldPosition="0"/>
    </format>
    <format dxfId="3312">
      <pivotArea type="all" dataOnly="0" outline="0" fieldPosition="0"/>
    </format>
    <format dxfId="3311">
      <pivotArea outline="0" collapsedLevelsAreSubtotals="1" fieldPosition="0"/>
    </format>
    <format dxfId="3310">
      <pivotArea field="4" type="button" dataOnly="0" labelOnly="1" outline="0" axis="axisRow" fieldPosition="0"/>
    </format>
    <format dxfId="3309">
      <pivotArea dataOnly="0" labelOnly="1" fieldPosition="0">
        <references count="1">
          <reference field="4" count="6">
            <x v="0"/>
            <x v="3"/>
            <x v="4"/>
            <x v="5"/>
            <x v="6"/>
            <x v="7"/>
          </reference>
        </references>
      </pivotArea>
    </format>
    <format dxfId="330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3"/>
          </reference>
        </references>
      </pivotArea>
    </chartFormat>
    <chartFormat chart="23" format="5">
      <pivotArea type="data" outline="0" fieldPosition="0">
        <references count="2">
          <reference field="4294967294" count="1" selected="0">
            <x v="0"/>
          </reference>
          <reference field="4" count="1" selected="0">
            <x v="7"/>
          </reference>
        </references>
      </pivotArea>
    </chartFormat>
    <chartFormat chart="23" format="6">
      <pivotArea type="data" outline="0" fieldPosition="0">
        <references count="2">
          <reference field="4294967294" count="1" selected="0">
            <x v="0"/>
          </reference>
          <reference field="4" count="1" selected="0">
            <x v="6"/>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931810-C242-4C57-915E-7DF5DB397A0A}" name="PivotTable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B35:C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11"/>
    </i>
    <i>
      <x v="2"/>
    </i>
    <i>
      <x v="8"/>
    </i>
    <i>
      <x v="15"/>
    </i>
    <i>
      <x v="14"/>
    </i>
    <i>
      <x v="1"/>
    </i>
    <i>
      <x v="7"/>
    </i>
    <i>
      <x v="9"/>
    </i>
    <i>
      <x v="10"/>
    </i>
    <i>
      <x/>
    </i>
    <i>
      <x v="3"/>
    </i>
    <i>
      <x v="5"/>
    </i>
    <i>
      <x v="4"/>
    </i>
    <i>
      <x v="13"/>
    </i>
    <i>
      <x v="6"/>
    </i>
  </rowItems>
  <colItems count="1">
    <i/>
  </colItems>
  <dataFields count="1">
    <dataField name="Sum of Total Sales" fld="11" baseField="0" baseItem="0" numFmtId="172"/>
  </dataFields>
  <formats count="9">
    <format dxfId="3327">
      <pivotArea type="all" dataOnly="0" outline="0" fieldPosition="0"/>
    </format>
    <format dxfId="3328">
      <pivotArea outline="0" collapsedLevelsAreSubtotals="1" fieldPosition="0"/>
    </format>
    <format dxfId="3329">
      <pivotArea dataOnly="0" labelOnly="1" grandRow="1" outline="0" fieldPosition="0"/>
    </format>
    <format dxfId="3330">
      <pivotArea outline="0" collapsedLevelsAreSubtotals="1" fieldPosition="0"/>
    </format>
    <format dxfId="3321">
      <pivotArea type="all" dataOnly="0" outline="0" fieldPosition="0"/>
    </format>
    <format dxfId="3320">
      <pivotArea outline="0" collapsedLevelsAreSubtotals="1" fieldPosition="0"/>
    </format>
    <format dxfId="3319">
      <pivotArea field="3" type="button" dataOnly="0" labelOnly="1" outline="0" axis="axisRow" fieldPosition="0"/>
    </format>
    <format dxfId="3318">
      <pivotArea dataOnly="0" labelOnly="1" fieldPosition="0">
        <references count="1">
          <reference field="3" count="0"/>
        </references>
      </pivotArea>
    </format>
    <format dxfId="331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8AD1A-6155-4BB2-A1D9-D6937A869BA3}" name="PivotTable3"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B24:D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h="1" x="0"/>
        <item x="2"/>
        <item h="1" x="1"/>
        <item t="default"/>
      </items>
    </pivotField>
    <pivotField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1">
    <i>
      <x v="1"/>
    </i>
  </rowItems>
  <colFields count="1">
    <field x="0"/>
  </colFields>
  <colItems count="2">
    <i>
      <x/>
    </i>
    <i>
      <x v="1"/>
    </i>
  </colItems>
  <dataFields count="1">
    <dataField name="Sum of Total Sales" fld="11" baseField="0" baseItem="0" numFmtId="172"/>
  </dataFields>
  <formats count="13">
    <format dxfId="3339">
      <pivotArea type="all" dataOnly="0" outline="0" fieldPosition="0"/>
    </format>
    <format dxfId="3340">
      <pivotArea outline="0" collapsedLevelsAreSubtotals="1" fieldPosition="0"/>
    </format>
    <format dxfId="3341">
      <pivotArea dataOnly="0" labelOnly="1" grandRow="1" outline="0" fieldPosition="0"/>
    </format>
    <format dxfId="3342">
      <pivotArea dataOnly="0" labelOnly="1" outline="0" axis="axisValues" fieldPosition="0"/>
    </format>
    <format dxfId="3343">
      <pivotArea outline="0" collapsedLevelsAreSubtotals="1" fieldPosition="0"/>
    </format>
    <format dxfId="3338">
      <pivotArea type="all" dataOnly="0" outline="0" fieldPosition="0"/>
    </format>
    <format dxfId="3337">
      <pivotArea outline="0" collapsedLevelsAreSubtotals="1" fieldPosition="0"/>
    </format>
    <format dxfId="3336">
      <pivotArea type="origin" dataOnly="0" labelOnly="1" outline="0" fieldPosition="0"/>
    </format>
    <format dxfId="3335">
      <pivotArea field="0" type="button" dataOnly="0" labelOnly="1" outline="0" axis="axisCol" fieldPosition="0"/>
    </format>
    <format dxfId="3334">
      <pivotArea type="topRight" dataOnly="0" labelOnly="1" outline="0" fieldPosition="0"/>
    </format>
    <format dxfId="3333">
      <pivotArea field="6" type="button" dataOnly="0" labelOnly="1" outline="0" axis="axisRow" fieldPosition="0"/>
    </format>
    <format dxfId="3332">
      <pivotArea dataOnly="0" labelOnly="1" fieldPosition="0">
        <references count="1">
          <reference field="6" count="0"/>
        </references>
      </pivotArea>
    </format>
    <format dxfId="3331">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219374-FFE9-48A4-9E04-07D582F8C3D4}" name="PivotTable2"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B12:C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x v="1"/>
    </i>
  </rowItems>
  <colItems count="1">
    <i/>
  </colItems>
  <dataFields count="1">
    <dataField name="Sum of Total Sales" fld="11" baseField="0" baseItem="0" numFmtId="172"/>
  </dataFields>
  <formats count="14">
    <format dxfId="3352">
      <pivotArea type="all" dataOnly="0" outline="0" fieldPosition="0"/>
    </format>
    <format dxfId="3351">
      <pivotArea outline="0" collapsedLevelsAreSubtotals="1" fieldPosition="0"/>
    </format>
    <format dxfId="3350">
      <pivotArea field="0" type="button" dataOnly="0" labelOnly="1" outline="0" axis="axisRow" fieldPosition="0"/>
    </format>
    <format dxfId="3349">
      <pivotArea dataOnly="0" labelOnly="1" fieldPosition="0">
        <references count="1">
          <reference field="0" count="0"/>
        </references>
      </pivotArea>
    </format>
    <format dxfId="3348">
      <pivotArea dataOnly="0" labelOnly="1" grandRow="1" outline="0" fieldPosition="0"/>
    </format>
    <format dxfId="3347">
      <pivotArea dataOnly="0" labelOnly="1" outline="0" axis="axisValues" fieldPosition="0"/>
    </format>
    <format dxfId="3346">
      <pivotArea collapsedLevelsAreSubtotals="1" fieldPosition="0">
        <references count="1">
          <reference field="0" count="1">
            <x v="1"/>
          </reference>
        </references>
      </pivotArea>
    </format>
    <format dxfId="3345">
      <pivotArea collapsedLevelsAreSubtotals="1" fieldPosition="0">
        <references count="1">
          <reference field="0" count="1">
            <x v="0"/>
          </reference>
        </references>
      </pivotArea>
    </format>
    <format dxfId="3344">
      <pivotArea outline="0" collapsedLevelsAreSubtotals="1" fieldPosition="0"/>
    </format>
    <format dxfId="3326">
      <pivotArea type="all" dataOnly="0" outline="0" fieldPosition="0"/>
    </format>
    <format dxfId="3325">
      <pivotArea outline="0" collapsedLevelsAreSubtotals="1" fieldPosition="0"/>
    </format>
    <format dxfId="3324">
      <pivotArea field="0" type="button" dataOnly="0" labelOnly="1" outline="0" axis="axisRow" fieldPosition="0"/>
    </format>
    <format dxfId="3323">
      <pivotArea dataOnly="0" labelOnly="1" fieldPosition="0">
        <references count="1">
          <reference field="0" count="0"/>
        </references>
      </pivotArea>
    </format>
    <format dxfId="33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9BD7EE-68CD-456F-BDEB-4F1B3AE85105}"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Total Items" fld="1" subtotal="count" baseField="0" baseItem="1"/>
    <dataField name="Average of Rating" fld="12" subtotal="average" baseField="0" baseItem="2"/>
  </dataFields>
  <formats count="3">
    <format dxfId="3355">
      <pivotArea type="all" dataOnly="0" outline="0" fieldPosition="0"/>
    </format>
    <format dxfId="3354">
      <pivotArea outline="0" collapsedLevelsAreSubtotals="1" fieldPosition="0"/>
    </format>
    <format dxfId="33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BA7CC6E-4518-4A97-A0E7-F13716BD436D}" sourceName="Outlet Size">
  <pivotTables>
    <pivotTable tabId="2" name="PivotTable1"/>
    <pivotTable tabId="2" name="PivotTable2"/>
    <pivotTable tabId="2" name="PivotTable3"/>
    <pivotTable tabId="2" name="PivotTable4"/>
    <pivotTable tabId="2" name="PivotTable6"/>
    <pivotTable tabId="2" name="PivotTable8"/>
    <pivotTable tabId="2" name="PivotTable9"/>
    <pivotTable tabId="2" name="PivotTable10"/>
    <pivotTable tabId="2" name="PivotTable11"/>
    <pivotTable tabId="2" name="PivotTable12"/>
  </pivotTables>
  <data>
    <tabular pivotCacheId="1035976619">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BA23253-F739-4BB3-B684-256BB96A7504}" sourceName="Outlet Location Type">
  <pivotTables>
    <pivotTable tabId="2" name="PivotTable10"/>
    <pivotTable tabId="2" name="PivotTable1"/>
    <pivotTable tabId="2" name="PivotTable11"/>
    <pivotTable tabId="2" name="PivotTable12"/>
    <pivotTable tabId="2" name="PivotTable2"/>
    <pivotTable tabId="2" name="PivotTable3"/>
    <pivotTable tabId="2" name="PivotTable4"/>
    <pivotTable tabId="2" name="PivotTable6"/>
    <pivotTable tabId="2" name="PivotTable8"/>
    <pivotTable tabId="2" name="PivotTable9"/>
  </pivotTables>
  <data>
    <tabular pivotCacheId="1035976619">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7BAE770-DDDE-4EEC-AD7F-7756BD6401F2}" sourceName="Item Type">
  <pivotTables>
    <pivotTable tabId="2" name="PivotTable10"/>
    <pivotTable tabId="2" name="PivotTable1"/>
    <pivotTable tabId="2" name="PivotTable11"/>
    <pivotTable tabId="2" name="PivotTable12"/>
    <pivotTable tabId="2" name="PivotTable2"/>
    <pivotTable tabId="2" name="PivotTable3"/>
    <pivotTable tabId="2" name="PivotTable4"/>
    <pivotTable tabId="2" name="PivotTable6"/>
    <pivotTable tabId="2" name="PivotTable8"/>
    <pivotTable tabId="2" name="PivotTable9"/>
  </pivotTables>
  <data>
    <tabular pivotCacheId="103597661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BBE0C19-3025-4C66-85AF-05257EECCA73}" cache="Slicer_Outlet_Size" caption="Outlet Size" rowHeight="260350"/>
  <slicer name="Outlet Location Type" xr10:uid="{07BD9402-D26D-4C77-9B22-D0801CA61260}" cache="Slicer_Outlet_Location_Type" caption="Outlet Location Type" rowHeight="260350"/>
  <slicer name="Item Type" xr10:uid="{89AE8C9D-819A-4FD8-B05A-8A02C0D8848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51FFEF4-D7D2-482A-9F46-584F79AF7731}" cache="Slicer_Outlet_Size" caption="Outlet Size" style="Blinkit Analysis" rowHeight="260350"/>
  <slicer name="Outlet Location Type 1" xr10:uid="{5FBEFB60-4DDC-48EB-A405-EF34CFAF25E4}" cache="Slicer_Outlet_Location_Type" caption="Outlet Location" style="Blinkit Analysis" rowHeight="260350"/>
  <slicer name="Item Type 1" xr10:uid="{24E70599-8DDA-4A3C-91C8-56EC73CA50D4}"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510FDD8E-DF57-4319-A433-55414BAB39E0}"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65AC-4A59-4030-B91A-64A49FF55607}">
  <dimension ref="B1:L116"/>
  <sheetViews>
    <sheetView zoomScale="85" workbookViewId="0">
      <selection activeCell="L25" sqref="L25"/>
    </sheetView>
  </sheetViews>
  <sheetFormatPr defaultRowHeight="15.6" x14ac:dyDescent="0.3"/>
  <cols>
    <col min="2" max="2" width="17.296875" bestFit="1" customWidth="1"/>
    <col min="3" max="3" width="12.796875" bestFit="1" customWidth="1"/>
    <col min="4" max="4" width="16.296875" bestFit="1" customWidth="1"/>
    <col min="5" max="5" width="15.8984375" bestFit="1" customWidth="1"/>
  </cols>
  <sheetData>
    <row r="1" spans="2:5" ht="16.2" thickBot="1" x14ac:dyDescent="0.35"/>
    <row r="2" spans="2:5" ht="16.2" thickBot="1" x14ac:dyDescent="0.35">
      <c r="B2" s="13" t="s">
        <v>1619</v>
      </c>
      <c r="C2" s="14"/>
      <c r="D2" s="14"/>
      <c r="E2" s="15"/>
    </row>
    <row r="3" spans="2:5" ht="16.2" thickBot="1" x14ac:dyDescent="0.35">
      <c r="B3" s="19" t="s">
        <v>1613</v>
      </c>
      <c r="C3" s="20" t="s">
        <v>1611</v>
      </c>
      <c r="D3" s="20" t="s">
        <v>1614</v>
      </c>
      <c r="E3" s="21" t="s">
        <v>1615</v>
      </c>
    </row>
    <row r="4" spans="2:5" ht="16.2" thickBot="1" x14ac:dyDescent="0.35">
      <c r="B4" s="16">
        <v>78048.314399999887</v>
      </c>
      <c r="C4" s="17">
        <v>136.2099727748689</v>
      </c>
      <c r="D4" s="17">
        <v>573</v>
      </c>
      <c r="E4" s="18">
        <v>4.0062827225130881</v>
      </c>
    </row>
    <row r="5" spans="2:5" x14ac:dyDescent="0.3">
      <c r="B5" s="4"/>
      <c r="C5" s="5"/>
      <c r="D5" s="5"/>
      <c r="E5" s="6"/>
    </row>
    <row r="6" spans="2:5" x14ac:dyDescent="0.3">
      <c r="B6" s="7" t="s">
        <v>1610</v>
      </c>
      <c r="C6" s="8" t="s">
        <v>1616</v>
      </c>
      <c r="D6" s="8" t="s">
        <v>1617</v>
      </c>
      <c r="E6" s="9" t="s">
        <v>1618</v>
      </c>
    </row>
    <row r="7" spans="2:5" ht="16.2" thickBot="1" x14ac:dyDescent="0.35">
      <c r="B7" s="22">
        <f>GETPIVOTDATA("Sum of Total Sales",$B$3)</f>
        <v>78048.314399999887</v>
      </c>
      <c r="C7" s="10">
        <f>GETPIVOTDATA("Average Sales",$B$3)</f>
        <v>136.2099727748689</v>
      </c>
      <c r="D7" s="11">
        <f>GETPIVOTDATA("Total Items",$B$3)</f>
        <v>573</v>
      </c>
      <c r="E7" s="12">
        <f>GETPIVOTDATA("Average of Rating",$B$3)</f>
        <v>4.0062827225130881</v>
      </c>
    </row>
    <row r="9" spans="2:5" ht="16.2" thickBot="1" x14ac:dyDescent="0.35"/>
    <row r="10" spans="2:5" ht="16.2" thickBot="1" x14ac:dyDescent="0.35"/>
    <row r="11" spans="2:5" ht="16.2" thickBot="1" x14ac:dyDescent="0.35">
      <c r="B11" s="25" t="s">
        <v>1621</v>
      </c>
      <c r="C11" s="26"/>
      <c r="D11" s="26"/>
      <c r="E11" s="27"/>
    </row>
    <row r="12" spans="2:5" ht="16.2" thickBot="1" x14ac:dyDescent="0.35">
      <c r="B12" s="32" t="s">
        <v>1620</v>
      </c>
      <c r="C12" s="34" t="s">
        <v>1613</v>
      </c>
      <c r="D12" s="8"/>
      <c r="E12" s="9"/>
    </row>
    <row r="13" spans="2:5" x14ac:dyDescent="0.3">
      <c r="B13" s="33" t="s">
        <v>17</v>
      </c>
      <c r="C13" s="31">
        <v>51084.156800000004</v>
      </c>
      <c r="D13" s="8"/>
      <c r="E13" s="9"/>
    </row>
    <row r="14" spans="2:5" ht="16.2" thickBot="1" x14ac:dyDescent="0.35">
      <c r="B14" s="24" t="s">
        <v>10</v>
      </c>
      <c r="C14" s="35">
        <v>26964.157599999991</v>
      </c>
      <c r="D14" s="8"/>
      <c r="E14" s="9"/>
    </row>
    <row r="15" spans="2:5" x14ac:dyDescent="0.3">
      <c r="B15" s="7"/>
      <c r="C15" s="8"/>
      <c r="D15" s="8"/>
      <c r="E15" s="9"/>
    </row>
    <row r="16" spans="2:5" x14ac:dyDescent="0.3">
      <c r="B16" s="7"/>
      <c r="C16" s="8"/>
      <c r="D16" s="8"/>
      <c r="E16" s="9"/>
    </row>
    <row r="17" spans="2:9" x14ac:dyDescent="0.3">
      <c r="B17" s="7"/>
      <c r="C17" s="8"/>
      <c r="D17" s="8"/>
      <c r="E17" s="9"/>
    </row>
    <row r="18" spans="2:9" x14ac:dyDescent="0.3">
      <c r="B18" s="7"/>
      <c r="C18" s="8"/>
      <c r="D18" s="8"/>
      <c r="E18" s="9"/>
    </row>
    <row r="19" spans="2:9" x14ac:dyDescent="0.3">
      <c r="B19" s="7"/>
      <c r="C19" s="8"/>
      <c r="D19" s="8"/>
      <c r="E19" s="9"/>
    </row>
    <row r="20" spans="2:9" ht="16.2" thickBot="1" x14ac:dyDescent="0.35">
      <c r="B20" s="28"/>
      <c r="C20" s="11"/>
      <c r="D20" s="11"/>
      <c r="E20" s="29"/>
    </row>
    <row r="21" spans="2:9" ht="16.2" thickBot="1" x14ac:dyDescent="0.35"/>
    <row r="22" spans="2:9" ht="16.2" thickBot="1" x14ac:dyDescent="0.35">
      <c r="B22" s="1"/>
      <c r="C22" s="2"/>
      <c r="D22" s="2"/>
      <c r="E22" s="2"/>
      <c r="F22" s="2"/>
      <c r="G22" s="2"/>
      <c r="H22" s="2"/>
      <c r="I22" s="3"/>
    </row>
    <row r="23" spans="2:9" ht="16.2" thickBot="1" x14ac:dyDescent="0.35">
      <c r="B23" s="25" t="s">
        <v>1623</v>
      </c>
      <c r="C23" s="26"/>
      <c r="D23" s="26"/>
      <c r="E23" s="27"/>
      <c r="F23" s="8"/>
      <c r="G23" s="8"/>
      <c r="H23" s="8"/>
      <c r="I23" s="9"/>
    </row>
    <row r="24" spans="2:9" ht="16.2" thickBot="1" x14ac:dyDescent="0.35">
      <c r="B24" s="32" t="s">
        <v>1613</v>
      </c>
      <c r="C24" s="32" t="s">
        <v>1622</v>
      </c>
      <c r="D24" s="34"/>
      <c r="E24" s="8"/>
      <c r="F24" s="8"/>
      <c r="G24" s="8"/>
      <c r="H24" s="8"/>
      <c r="I24" s="9"/>
    </row>
    <row r="25" spans="2:9" ht="16.2" thickBot="1" x14ac:dyDescent="0.35">
      <c r="B25" s="32" t="s">
        <v>1620</v>
      </c>
      <c r="C25" s="19" t="s">
        <v>10</v>
      </c>
      <c r="D25" s="21" t="s">
        <v>17</v>
      </c>
      <c r="E25" s="8"/>
      <c r="F25" s="8"/>
      <c r="G25" s="8"/>
      <c r="H25" s="8"/>
      <c r="I25" s="9"/>
    </row>
    <row r="26" spans="2:9" ht="16.2" thickBot="1" x14ac:dyDescent="0.35">
      <c r="B26" s="36" t="s">
        <v>34</v>
      </c>
      <c r="C26" s="38">
        <v>26964.157599999991</v>
      </c>
      <c r="D26" s="39">
        <v>51084.156800000004</v>
      </c>
      <c r="E26" s="8"/>
      <c r="F26" s="8"/>
      <c r="G26" s="8"/>
      <c r="H26" s="8"/>
      <c r="I26" s="9"/>
    </row>
    <row r="27" spans="2:9" x14ac:dyDescent="0.3">
      <c r="E27" s="8"/>
      <c r="F27" s="8"/>
      <c r="G27" s="8"/>
      <c r="H27" s="8"/>
      <c r="I27" s="9"/>
    </row>
    <row r="28" spans="2:9" ht="16.2" thickBot="1" x14ac:dyDescent="0.35">
      <c r="E28" s="8"/>
      <c r="F28" s="8"/>
      <c r="G28" s="8"/>
      <c r="H28" s="8"/>
      <c r="I28" s="9"/>
    </row>
    <row r="29" spans="2:9" x14ac:dyDescent="0.3">
      <c r="B29" s="7"/>
      <c r="C29" s="8"/>
      <c r="D29" s="8"/>
      <c r="E29" s="8"/>
      <c r="F29" s="8"/>
      <c r="G29" s="8"/>
      <c r="H29" s="8"/>
      <c r="I29" s="9"/>
    </row>
    <row r="30" spans="2:9" x14ac:dyDescent="0.3">
      <c r="B30" s="7"/>
      <c r="C30" s="8"/>
      <c r="D30" s="8"/>
      <c r="E30" s="8"/>
      <c r="F30" s="8"/>
      <c r="G30" s="8"/>
      <c r="H30" s="8"/>
      <c r="I30" s="9"/>
    </row>
    <row r="31" spans="2:9" ht="16.2" thickBot="1" x14ac:dyDescent="0.35">
      <c r="B31" s="28"/>
      <c r="C31" s="11"/>
      <c r="D31" s="11"/>
      <c r="E31" s="11"/>
      <c r="F31" s="11"/>
      <c r="G31" s="11"/>
      <c r="H31" s="11"/>
      <c r="I31" s="29"/>
    </row>
    <row r="33" spans="2:11" ht="16.2" thickBot="1" x14ac:dyDescent="0.35"/>
    <row r="34" spans="2:11" ht="16.2" thickBot="1" x14ac:dyDescent="0.35">
      <c r="B34" s="25" t="s">
        <v>1624</v>
      </c>
      <c r="C34" s="26"/>
      <c r="D34" s="26"/>
      <c r="E34" s="26"/>
      <c r="F34" s="2"/>
      <c r="G34" s="2"/>
      <c r="H34" s="2"/>
      <c r="I34" s="2"/>
      <c r="J34" s="2"/>
      <c r="K34" s="3"/>
    </row>
    <row r="35" spans="2:11" ht="16.2" thickBot="1" x14ac:dyDescent="0.35">
      <c r="B35" s="32" t="s">
        <v>1620</v>
      </c>
      <c r="C35" s="34" t="s">
        <v>1613</v>
      </c>
      <c r="D35" s="8"/>
      <c r="E35" s="8"/>
      <c r="F35" s="8"/>
      <c r="G35" s="8"/>
      <c r="H35" s="8"/>
      <c r="I35" s="8"/>
      <c r="J35" s="8"/>
      <c r="K35" s="9"/>
    </row>
    <row r="36" spans="2:11" x14ac:dyDescent="0.3">
      <c r="B36" s="33" t="s">
        <v>153</v>
      </c>
      <c r="C36" s="31">
        <v>392.95620000000002</v>
      </c>
      <c r="D36" s="8"/>
      <c r="E36" s="8"/>
      <c r="F36" s="8"/>
      <c r="G36" s="8"/>
      <c r="H36" s="8"/>
      <c r="I36" s="8"/>
      <c r="J36" s="8"/>
      <c r="K36" s="9"/>
    </row>
    <row r="37" spans="2:11" x14ac:dyDescent="0.3">
      <c r="B37" s="23" t="s">
        <v>64</v>
      </c>
      <c r="C37" s="30">
        <v>712.61380000000008</v>
      </c>
      <c r="D37" s="8"/>
      <c r="E37" s="8"/>
      <c r="F37" s="8"/>
      <c r="G37" s="8"/>
      <c r="H37" s="8"/>
      <c r="I37" s="8"/>
      <c r="J37" s="8"/>
      <c r="K37" s="9"/>
    </row>
    <row r="38" spans="2:11" x14ac:dyDescent="0.3">
      <c r="B38" s="23" t="s">
        <v>74</v>
      </c>
      <c r="C38" s="30">
        <v>1010.2528</v>
      </c>
      <c r="D38" s="8"/>
      <c r="E38" s="8"/>
      <c r="F38" s="8"/>
      <c r="G38" s="8"/>
      <c r="H38" s="8"/>
      <c r="I38" s="8"/>
      <c r="J38" s="8"/>
      <c r="K38" s="9"/>
    </row>
    <row r="39" spans="2:11" x14ac:dyDescent="0.3">
      <c r="B39" s="23" t="s">
        <v>19</v>
      </c>
      <c r="C39" s="30">
        <v>1475.2733999999998</v>
      </c>
      <c r="D39" s="8"/>
      <c r="E39" s="8"/>
      <c r="F39" s="8"/>
      <c r="G39" s="8"/>
      <c r="H39" s="8"/>
      <c r="I39" s="8"/>
      <c r="J39" s="8"/>
      <c r="K39" s="9"/>
    </row>
    <row r="40" spans="2:11" x14ac:dyDescent="0.3">
      <c r="B40" s="23" t="s">
        <v>159</v>
      </c>
      <c r="C40" s="30">
        <v>1528.3109999999999</v>
      </c>
      <c r="D40" s="8"/>
      <c r="E40" s="8"/>
      <c r="F40" s="8"/>
      <c r="G40" s="8"/>
      <c r="H40" s="8"/>
      <c r="I40" s="8"/>
      <c r="J40" s="8"/>
      <c r="K40" s="9"/>
    </row>
    <row r="41" spans="2:11" x14ac:dyDescent="0.3">
      <c r="B41" s="23" t="s">
        <v>32</v>
      </c>
      <c r="C41" s="30">
        <v>2156.2261999999996</v>
      </c>
      <c r="D41" s="8"/>
      <c r="E41" s="8"/>
      <c r="F41" s="8"/>
      <c r="G41" s="8"/>
      <c r="H41" s="8"/>
      <c r="I41" s="8"/>
      <c r="J41" s="8"/>
      <c r="K41" s="9"/>
    </row>
    <row r="42" spans="2:11" x14ac:dyDescent="0.3">
      <c r="B42" s="23" t="s">
        <v>57</v>
      </c>
      <c r="C42" s="30">
        <v>2571.4248000000007</v>
      </c>
      <c r="D42" s="8"/>
      <c r="E42" s="8"/>
      <c r="F42" s="8"/>
      <c r="G42" s="8"/>
      <c r="H42" s="8"/>
      <c r="I42" s="8"/>
      <c r="J42" s="8"/>
      <c r="K42" s="9"/>
    </row>
    <row r="43" spans="2:11" x14ac:dyDescent="0.3">
      <c r="B43" s="23" t="s">
        <v>61</v>
      </c>
      <c r="C43" s="30">
        <v>2855.2136</v>
      </c>
      <c r="D43" s="8"/>
      <c r="E43" s="8"/>
      <c r="F43" s="8"/>
      <c r="G43" s="8"/>
      <c r="H43" s="8"/>
      <c r="I43" s="8"/>
      <c r="J43" s="8"/>
      <c r="K43" s="9"/>
    </row>
    <row r="44" spans="2:11" x14ac:dyDescent="0.3">
      <c r="B44" s="23" t="s">
        <v>42</v>
      </c>
      <c r="C44" s="30">
        <v>4248.5486000000001</v>
      </c>
      <c r="D44" s="8"/>
      <c r="E44" s="8"/>
      <c r="F44" s="8"/>
      <c r="G44" s="8"/>
      <c r="H44" s="8"/>
      <c r="I44" s="8"/>
      <c r="J44" s="8"/>
      <c r="K44" s="9"/>
    </row>
    <row r="45" spans="2:11" x14ac:dyDescent="0.3">
      <c r="B45" s="23" t="s">
        <v>54</v>
      </c>
      <c r="C45" s="30">
        <v>4336.6684000000005</v>
      </c>
      <c r="D45" s="8"/>
      <c r="E45" s="8"/>
      <c r="F45" s="8"/>
      <c r="G45" s="8"/>
      <c r="H45" s="8"/>
      <c r="I45" s="8"/>
      <c r="J45" s="8"/>
      <c r="K45" s="9"/>
    </row>
    <row r="46" spans="2:11" x14ac:dyDescent="0.3">
      <c r="B46" s="23" t="s">
        <v>95</v>
      </c>
      <c r="C46" s="30">
        <v>4852.2898000000014</v>
      </c>
      <c r="D46" s="8"/>
      <c r="E46" s="8"/>
      <c r="F46" s="8"/>
      <c r="G46" s="8"/>
      <c r="H46" s="8"/>
      <c r="I46" s="8"/>
      <c r="J46" s="8"/>
      <c r="K46" s="9"/>
    </row>
    <row r="47" spans="2:11" x14ac:dyDescent="0.3">
      <c r="B47" s="23" t="s">
        <v>28</v>
      </c>
      <c r="C47" s="30">
        <v>6114.5890000000009</v>
      </c>
      <c r="D47" s="8"/>
      <c r="E47" s="8"/>
      <c r="F47" s="8"/>
      <c r="G47" s="8"/>
      <c r="H47" s="8"/>
      <c r="I47" s="8"/>
      <c r="J47" s="8"/>
      <c r="K47" s="9"/>
    </row>
    <row r="48" spans="2:11" x14ac:dyDescent="0.3">
      <c r="B48" s="23" t="s">
        <v>24</v>
      </c>
      <c r="C48" s="30">
        <v>6998.2973999999977</v>
      </c>
      <c r="D48" s="8"/>
      <c r="E48" s="8"/>
      <c r="F48" s="8"/>
      <c r="G48" s="8"/>
      <c r="H48" s="8"/>
      <c r="I48" s="8"/>
      <c r="J48" s="8"/>
      <c r="K48" s="9"/>
    </row>
    <row r="49" spans="2:11" x14ac:dyDescent="0.3">
      <c r="B49" s="23" t="s">
        <v>67</v>
      </c>
      <c r="C49" s="30">
        <v>7834.284200000001</v>
      </c>
      <c r="D49" s="8"/>
      <c r="E49" s="8"/>
      <c r="F49" s="8"/>
      <c r="G49" s="8"/>
      <c r="H49" s="8"/>
      <c r="I49" s="8"/>
      <c r="J49" s="8"/>
      <c r="K49" s="9"/>
    </row>
    <row r="50" spans="2:11" x14ac:dyDescent="0.3">
      <c r="B50" s="23" t="s">
        <v>48</v>
      </c>
      <c r="C50" s="30">
        <v>10817.957199999997</v>
      </c>
      <c r="D50" s="8"/>
      <c r="E50" s="8"/>
      <c r="F50" s="8"/>
      <c r="G50" s="8"/>
      <c r="H50" s="8"/>
      <c r="I50" s="8"/>
      <c r="J50" s="8"/>
      <c r="K50" s="9"/>
    </row>
    <row r="51" spans="2:11" ht="16.2" thickBot="1" x14ac:dyDescent="0.35">
      <c r="B51" s="24" t="s">
        <v>12</v>
      </c>
      <c r="C51" s="35">
        <v>20143.408000000007</v>
      </c>
      <c r="D51" s="8"/>
      <c r="E51" s="8"/>
      <c r="F51" s="8"/>
      <c r="G51" s="8"/>
      <c r="H51" s="8"/>
      <c r="I51" s="8"/>
      <c r="J51" s="8"/>
      <c r="K51" s="9"/>
    </row>
    <row r="52" spans="2:11" x14ac:dyDescent="0.3">
      <c r="B52" s="7"/>
      <c r="C52" s="8"/>
      <c r="D52" s="8"/>
      <c r="E52" s="8"/>
      <c r="F52" s="8"/>
      <c r="G52" s="8"/>
      <c r="H52" s="8"/>
      <c r="I52" s="8"/>
      <c r="J52" s="8"/>
      <c r="K52" s="9"/>
    </row>
    <row r="53" spans="2:11" ht="16.2" thickBot="1" x14ac:dyDescent="0.35">
      <c r="B53" s="28"/>
      <c r="C53" s="11"/>
      <c r="D53" s="11"/>
      <c r="E53" s="11"/>
      <c r="F53" s="11"/>
      <c r="G53" s="11"/>
      <c r="H53" s="11"/>
      <c r="I53" s="11"/>
      <c r="J53" s="11"/>
      <c r="K53" s="29"/>
    </row>
    <row r="55" spans="2:11" ht="16.2" thickBot="1" x14ac:dyDescent="0.35"/>
    <row r="56" spans="2:11" x14ac:dyDescent="0.3">
      <c r="B56" s="25" t="s">
        <v>1625</v>
      </c>
      <c r="C56" s="26"/>
      <c r="D56" s="26"/>
      <c r="E56" s="26"/>
      <c r="F56" s="26"/>
      <c r="G56" s="26"/>
      <c r="H56" s="27"/>
    </row>
    <row r="57" spans="2:11" ht="16.2" thickBot="1" x14ac:dyDescent="0.35">
      <c r="B57" s="7"/>
      <c r="C57" s="8"/>
      <c r="D57" s="8"/>
      <c r="E57" s="8"/>
      <c r="F57" s="8"/>
      <c r="G57" s="8"/>
      <c r="H57" s="9"/>
    </row>
    <row r="58" spans="2:11" ht="16.2" thickBot="1" x14ac:dyDescent="0.35">
      <c r="B58" s="7"/>
      <c r="C58" s="32" t="s">
        <v>1620</v>
      </c>
      <c r="D58" s="34" t="s">
        <v>1613</v>
      </c>
      <c r="E58" s="8"/>
      <c r="F58" s="8"/>
      <c r="G58" s="8"/>
      <c r="H58" s="9"/>
    </row>
    <row r="59" spans="2:11" x14ac:dyDescent="0.3">
      <c r="B59" s="7"/>
      <c r="C59" s="33">
        <v>2020</v>
      </c>
      <c r="D59" s="31">
        <v>33925.87279999999</v>
      </c>
      <c r="E59" s="8"/>
      <c r="F59" s="8"/>
      <c r="G59" s="8"/>
      <c r="H59" s="9"/>
    </row>
    <row r="60" spans="2:11" ht="16.2" thickBot="1" x14ac:dyDescent="0.35">
      <c r="B60" s="7"/>
      <c r="C60" s="24">
        <v>2015</v>
      </c>
      <c r="D60" s="35">
        <v>44122.441600000042</v>
      </c>
      <c r="E60" s="8"/>
      <c r="F60" s="8"/>
      <c r="G60" s="8"/>
      <c r="H60" s="9"/>
    </row>
    <row r="61" spans="2:11" x14ac:dyDescent="0.3">
      <c r="B61" s="7"/>
      <c r="E61" s="8"/>
      <c r="F61" s="8"/>
      <c r="G61" s="8"/>
      <c r="H61" s="9"/>
    </row>
    <row r="62" spans="2:11" x14ac:dyDescent="0.3">
      <c r="B62" s="7"/>
      <c r="E62" s="8"/>
      <c r="F62" s="8"/>
      <c r="G62" s="8"/>
      <c r="H62" s="9"/>
    </row>
    <row r="63" spans="2:11" x14ac:dyDescent="0.3">
      <c r="B63" s="7"/>
      <c r="E63" s="8"/>
      <c r="F63" s="8"/>
      <c r="G63" s="8"/>
      <c r="H63" s="9"/>
    </row>
    <row r="64" spans="2:11" ht="16.2" thickBot="1" x14ac:dyDescent="0.35">
      <c r="B64" s="7"/>
      <c r="E64" s="8"/>
      <c r="F64" s="8"/>
      <c r="G64" s="8"/>
      <c r="H64" s="9"/>
    </row>
    <row r="65" spans="2:12" x14ac:dyDescent="0.3">
      <c r="B65" s="7"/>
      <c r="E65" s="8"/>
      <c r="F65" s="8"/>
      <c r="G65" s="8"/>
      <c r="H65" s="9"/>
    </row>
    <row r="66" spans="2:12" x14ac:dyDescent="0.3">
      <c r="B66" s="7"/>
      <c r="E66" s="8"/>
      <c r="F66" s="8"/>
      <c r="G66" s="8"/>
      <c r="H66" s="9"/>
    </row>
    <row r="67" spans="2:12" ht="16.2" thickBot="1" x14ac:dyDescent="0.35">
      <c r="B67" s="7"/>
      <c r="E67" s="8"/>
      <c r="F67" s="8"/>
      <c r="G67" s="8"/>
      <c r="H67" s="9"/>
    </row>
    <row r="68" spans="2:12" ht="16.2" thickBot="1" x14ac:dyDescent="0.35">
      <c r="B68" s="28"/>
      <c r="C68" s="11"/>
      <c r="D68" s="11"/>
      <c r="E68" s="11"/>
      <c r="F68" s="11"/>
      <c r="G68" s="11"/>
      <c r="H68" s="29"/>
    </row>
    <row r="70" spans="2:12" ht="16.2" thickBot="1" x14ac:dyDescent="0.35"/>
    <row r="71" spans="2:12" ht="16.2" thickBot="1" x14ac:dyDescent="0.35">
      <c r="B71" s="42" t="s">
        <v>1626</v>
      </c>
      <c r="C71" s="43"/>
      <c r="D71" s="2"/>
      <c r="E71" s="3"/>
    </row>
    <row r="72" spans="2:12" ht="16.2" thickBot="1" x14ac:dyDescent="0.35">
      <c r="B72" s="32" t="s">
        <v>1620</v>
      </c>
      <c r="C72" s="34" t="s">
        <v>1613</v>
      </c>
      <c r="D72" s="8"/>
      <c r="E72" s="9"/>
    </row>
    <row r="73" spans="2:12" ht="16.2" thickBot="1" x14ac:dyDescent="0.35">
      <c r="B73" s="36" t="s">
        <v>15</v>
      </c>
      <c r="C73" s="40">
        <v>78048.314399999887</v>
      </c>
      <c r="D73" s="8"/>
      <c r="E73" s="9"/>
    </row>
    <row r="74" spans="2:12" x14ac:dyDescent="0.3">
      <c r="D74" s="8"/>
      <c r="E74" s="9"/>
    </row>
    <row r="75" spans="2:12" ht="16.2" thickBot="1" x14ac:dyDescent="0.35">
      <c r="D75" s="8"/>
      <c r="E75" s="9"/>
    </row>
    <row r="76" spans="2:12" x14ac:dyDescent="0.3">
      <c r="B76" s="7"/>
      <c r="C76" s="8"/>
      <c r="D76" s="8"/>
      <c r="E76" s="9"/>
    </row>
    <row r="77" spans="2:12" x14ac:dyDescent="0.3">
      <c r="B77" s="7"/>
      <c r="C77" s="8"/>
      <c r="D77" s="8"/>
      <c r="E77" s="9"/>
    </row>
    <row r="78" spans="2:12" ht="16.2" thickBot="1" x14ac:dyDescent="0.35">
      <c r="B78" s="28"/>
      <c r="C78" s="11"/>
      <c r="D78" s="11"/>
      <c r="E78" s="29"/>
    </row>
    <row r="79" spans="2:12" ht="16.2" thickBot="1" x14ac:dyDescent="0.35"/>
    <row r="80" spans="2:12" x14ac:dyDescent="0.3">
      <c r="B80" s="1"/>
      <c r="C80" s="2"/>
      <c r="D80" s="2"/>
      <c r="E80" s="2"/>
      <c r="F80" s="2"/>
      <c r="G80" s="2"/>
      <c r="H80" s="2"/>
      <c r="I80" s="2"/>
      <c r="J80" s="2"/>
      <c r="K80" s="2"/>
      <c r="L80" s="3"/>
    </row>
    <row r="81" spans="2:12" x14ac:dyDescent="0.3">
      <c r="B81" s="7"/>
      <c r="C81" s="8"/>
      <c r="D81" s="8"/>
      <c r="E81" s="8"/>
      <c r="F81" s="8"/>
      <c r="G81" s="8"/>
      <c r="H81" s="8"/>
      <c r="I81" s="8"/>
      <c r="J81" s="8"/>
      <c r="K81" s="8"/>
      <c r="L81" s="9"/>
    </row>
    <row r="82" spans="2:12" ht="16.2" thickBot="1" x14ac:dyDescent="0.35">
      <c r="B82" s="44" t="s">
        <v>1628</v>
      </c>
      <c r="C82" s="41"/>
      <c r="D82" s="8"/>
      <c r="E82" s="8" t="s">
        <v>1627</v>
      </c>
      <c r="F82" s="8" t="s">
        <v>1608</v>
      </c>
      <c r="G82" s="8"/>
      <c r="H82" s="8"/>
      <c r="I82" s="8"/>
      <c r="J82" s="8"/>
      <c r="K82" s="8"/>
      <c r="L82" s="9"/>
    </row>
    <row r="83" spans="2:12" ht="16.2" thickBot="1" x14ac:dyDescent="0.35">
      <c r="B83" s="32" t="s">
        <v>1620</v>
      </c>
      <c r="C83" s="34" t="s">
        <v>1613</v>
      </c>
      <c r="D83" s="8"/>
      <c r="E83" s="8" t="str">
        <f>B84</f>
        <v>Tier 2</v>
      </c>
      <c r="F83" s="37">
        <f>GETPIVOTDATA("Total Sales",$B$83,"Outlet Location Type",B84)</f>
        <v>78048.314399999887</v>
      </c>
      <c r="G83" s="8"/>
      <c r="H83" s="8"/>
      <c r="I83" s="8"/>
      <c r="J83" s="8"/>
      <c r="K83" s="8"/>
      <c r="L83" s="9"/>
    </row>
    <row r="84" spans="2:12" ht="16.2" thickBot="1" x14ac:dyDescent="0.35">
      <c r="B84" s="36" t="s">
        <v>34</v>
      </c>
      <c r="C84" s="40">
        <v>78048.314399999887</v>
      </c>
      <c r="D84" s="8"/>
      <c r="E84" s="8">
        <f>B85</f>
        <v>0</v>
      </c>
      <c r="F84" s="37" t="e">
        <f>GETPIVOTDATA("Total Sales",$B$83,"Outlet Location Type",B85)</f>
        <v>#REF!</v>
      </c>
      <c r="G84" s="8"/>
      <c r="H84" s="8"/>
      <c r="I84" s="8"/>
      <c r="J84" s="8"/>
      <c r="K84" s="8"/>
      <c r="L84" s="9"/>
    </row>
    <row r="85" spans="2:12" x14ac:dyDescent="0.3">
      <c r="D85" s="8"/>
      <c r="E85" s="8">
        <f>B86</f>
        <v>0</v>
      </c>
      <c r="F85" s="37" t="e">
        <f>GETPIVOTDATA("Total Sales",$B$83,"Outlet Location Type",B86)</f>
        <v>#REF!</v>
      </c>
      <c r="G85" s="8"/>
      <c r="H85" s="8"/>
      <c r="I85" s="8"/>
      <c r="J85" s="8"/>
      <c r="K85" s="8"/>
      <c r="L85" s="9"/>
    </row>
    <row r="86" spans="2:12" ht="16.2" thickBot="1" x14ac:dyDescent="0.35">
      <c r="D86" s="8"/>
      <c r="E86" s="8"/>
      <c r="F86" s="8"/>
      <c r="G86" s="8"/>
      <c r="H86" s="8"/>
      <c r="I86" s="8"/>
      <c r="J86" s="8"/>
      <c r="K86" s="8"/>
      <c r="L86" s="9"/>
    </row>
    <row r="87" spans="2:12" x14ac:dyDescent="0.3">
      <c r="B87" s="7"/>
      <c r="C87" s="8"/>
      <c r="D87" s="8"/>
      <c r="E87" s="8"/>
      <c r="F87" s="8"/>
      <c r="G87" s="8"/>
      <c r="H87" s="8"/>
      <c r="I87" s="8"/>
      <c r="J87" s="8"/>
      <c r="K87" s="8"/>
      <c r="L87" s="9"/>
    </row>
    <row r="88" spans="2:12" ht="16.2" thickBot="1" x14ac:dyDescent="0.35">
      <c r="B88" s="28"/>
      <c r="C88" s="11"/>
      <c r="D88" s="11"/>
      <c r="E88" s="11"/>
      <c r="F88" s="11"/>
      <c r="G88" s="11"/>
      <c r="H88" s="11"/>
      <c r="I88" s="11"/>
      <c r="J88" s="11"/>
      <c r="K88" s="11"/>
      <c r="L88" s="29"/>
    </row>
    <row r="90" spans="2:12" ht="16.2" thickBot="1" x14ac:dyDescent="0.35"/>
    <row r="91" spans="2:12" ht="16.2" thickBot="1" x14ac:dyDescent="0.35"/>
    <row r="92" spans="2:12" ht="16.2" thickBot="1" x14ac:dyDescent="0.35">
      <c r="B92" s="25" t="s">
        <v>1631</v>
      </c>
      <c r="C92" s="26"/>
      <c r="D92" s="26"/>
      <c r="E92" s="2"/>
      <c r="F92" s="3"/>
    </row>
    <row r="93" spans="2:12" ht="16.2" thickBot="1" x14ac:dyDescent="0.35">
      <c r="B93" s="32" t="s">
        <v>1620</v>
      </c>
      <c r="C93" s="34" t="s">
        <v>1613</v>
      </c>
      <c r="D93" s="8"/>
      <c r="E93" s="8"/>
      <c r="F93" s="9"/>
    </row>
    <row r="94" spans="2:12" ht="16.2" thickBot="1" x14ac:dyDescent="0.35">
      <c r="B94" s="36" t="s">
        <v>16</v>
      </c>
      <c r="C94" s="40">
        <v>78048.314399999887</v>
      </c>
      <c r="D94" s="8"/>
      <c r="E94" s="8"/>
      <c r="F94" s="9"/>
    </row>
    <row r="95" spans="2:12" x14ac:dyDescent="0.3">
      <c r="D95" s="8"/>
      <c r="E95" s="8"/>
      <c r="F95" s="9"/>
    </row>
    <row r="96" spans="2:12" x14ac:dyDescent="0.3">
      <c r="D96" s="8"/>
      <c r="E96" s="8"/>
      <c r="F96" s="9"/>
    </row>
    <row r="97" spans="2:6" ht="16.2" thickBot="1" x14ac:dyDescent="0.35">
      <c r="D97" s="8"/>
      <c r="E97" s="8"/>
      <c r="F97" s="9"/>
    </row>
    <row r="98" spans="2:6" x14ac:dyDescent="0.3">
      <c r="B98" s="7"/>
      <c r="C98" s="8"/>
      <c r="D98" s="8"/>
      <c r="E98" s="8"/>
      <c r="F98" s="9"/>
    </row>
    <row r="99" spans="2:6" x14ac:dyDescent="0.3">
      <c r="B99" s="7"/>
      <c r="C99" s="8"/>
      <c r="D99" s="8"/>
      <c r="E99" s="8"/>
      <c r="F99" s="9"/>
    </row>
    <row r="100" spans="2:6" x14ac:dyDescent="0.3">
      <c r="B100" s="7"/>
      <c r="C100" s="8"/>
      <c r="D100" s="8"/>
      <c r="E100" s="8"/>
      <c r="F100" s="9"/>
    </row>
    <row r="101" spans="2:6" x14ac:dyDescent="0.3">
      <c r="B101" s="7"/>
      <c r="C101" s="8"/>
      <c r="D101" s="8"/>
      <c r="E101" s="8"/>
      <c r="F101" s="9"/>
    </row>
    <row r="102" spans="2:6" ht="16.2" thickBot="1" x14ac:dyDescent="0.35">
      <c r="B102" s="7"/>
      <c r="C102" s="8"/>
      <c r="D102" s="8"/>
      <c r="E102" s="8"/>
      <c r="F102" s="9"/>
    </row>
    <row r="103" spans="2:6" ht="16.2" thickBot="1" x14ac:dyDescent="0.35">
      <c r="B103" s="32" t="s">
        <v>1620</v>
      </c>
      <c r="C103" s="34" t="s">
        <v>1629</v>
      </c>
      <c r="D103" s="8"/>
      <c r="E103" s="8"/>
      <c r="F103" s="9"/>
    </row>
    <row r="104" spans="2:6" ht="16.2" thickBot="1" x14ac:dyDescent="0.35">
      <c r="B104" s="36" t="s">
        <v>16</v>
      </c>
      <c r="C104" s="45">
        <v>136.2099727748689</v>
      </c>
      <c r="D104" s="8"/>
      <c r="E104" s="8"/>
      <c r="F104" s="9"/>
    </row>
    <row r="105" spans="2:6" x14ac:dyDescent="0.3">
      <c r="D105" s="8"/>
      <c r="E105" s="8"/>
      <c r="F105" s="9"/>
    </row>
    <row r="106" spans="2:6" x14ac:dyDescent="0.3">
      <c r="D106" s="8"/>
      <c r="E106" s="8"/>
      <c r="F106" s="9"/>
    </row>
    <row r="107" spans="2:6" ht="16.2" thickBot="1" x14ac:dyDescent="0.35">
      <c r="D107" s="8"/>
      <c r="E107" s="8"/>
      <c r="F107" s="9"/>
    </row>
    <row r="108" spans="2:6" x14ac:dyDescent="0.3">
      <c r="B108" s="7"/>
      <c r="C108" s="8"/>
      <c r="D108" s="8"/>
      <c r="E108" s="8"/>
      <c r="F108" s="9"/>
    </row>
    <row r="109" spans="2:6" x14ac:dyDescent="0.3">
      <c r="B109" s="7"/>
      <c r="C109" s="8"/>
      <c r="D109" s="8"/>
      <c r="E109" s="8"/>
      <c r="F109" s="9"/>
    </row>
    <row r="110" spans="2:6" ht="16.2" thickBot="1" x14ac:dyDescent="0.35">
      <c r="B110" s="7"/>
      <c r="C110" s="8"/>
      <c r="D110" s="8"/>
      <c r="E110" s="8"/>
      <c r="F110" s="9"/>
    </row>
    <row r="111" spans="2:6" ht="16.2" thickBot="1" x14ac:dyDescent="0.35">
      <c r="B111" s="32" t="s">
        <v>1620</v>
      </c>
      <c r="C111" s="34" t="s">
        <v>1630</v>
      </c>
      <c r="D111" s="8"/>
      <c r="E111" s="8"/>
      <c r="F111" s="9"/>
    </row>
    <row r="112" spans="2:6" ht="16.2" thickBot="1" x14ac:dyDescent="0.35">
      <c r="B112" s="36" t="s">
        <v>16</v>
      </c>
      <c r="C112" s="46">
        <v>573</v>
      </c>
      <c r="D112" s="8"/>
      <c r="E112" s="8"/>
      <c r="F112" s="9"/>
    </row>
    <row r="113" spans="2:6" x14ac:dyDescent="0.3">
      <c r="D113" s="8"/>
      <c r="E113" s="8"/>
      <c r="F113" s="9"/>
    </row>
    <row r="114" spans="2:6" x14ac:dyDescent="0.3">
      <c r="D114" s="8"/>
      <c r="E114" s="8"/>
      <c r="F114" s="9"/>
    </row>
    <row r="115" spans="2:6" ht="16.2" thickBot="1" x14ac:dyDescent="0.35">
      <c r="D115" s="8"/>
      <c r="E115" s="8"/>
      <c r="F115" s="9"/>
    </row>
    <row r="116" spans="2:6" ht="16.2" thickBot="1" x14ac:dyDescent="0.35">
      <c r="B116" s="28"/>
      <c r="C116" s="11"/>
      <c r="D116" s="11"/>
      <c r="E116" s="11"/>
      <c r="F116" s="29"/>
    </row>
  </sheetData>
  <sortState xmlns:xlrd2="http://schemas.microsoft.com/office/spreadsheetml/2017/richdata2" ref="F83:F85">
    <sortCondition descending="1" ref="F83:F85"/>
  </sortState>
  <mergeCells count="8">
    <mergeCell ref="B71:C71"/>
    <mergeCell ref="B82:C82"/>
    <mergeCell ref="B92:D92"/>
    <mergeCell ref="B2:E2"/>
    <mergeCell ref="B11:E11"/>
    <mergeCell ref="B23:E23"/>
    <mergeCell ref="B34:E34"/>
    <mergeCell ref="B56:H5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820F-D1FE-4FE0-893D-51223605FECE}">
  <dimension ref="A1"/>
  <sheetViews>
    <sheetView showGridLines="0" tabSelected="1" topLeftCell="G1" zoomScale="85" zoomScaleNormal="60" workbookViewId="0">
      <selection activeCell="AD12" sqref="AD1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46" zoomScale="91" zoomScaleNormal="9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Zafar Ahmad</cp:lastModifiedBy>
  <dcterms:created xsi:type="dcterms:W3CDTF">2024-06-23T13:11:17Z</dcterms:created>
  <dcterms:modified xsi:type="dcterms:W3CDTF">2026-04-16T05:38:50Z</dcterms:modified>
</cp:coreProperties>
</file>