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ocuments\GitHub\TDG_ReactionWheelsUnloading\Inventor\"/>
    </mc:Choice>
  </mc:AlternateContent>
  <xr:revisionPtr revIDLastSave="0" documentId="13_ncr:1_{ACDC954D-2995-41CF-8B6A-3B81DA8F919F}" xr6:coauthVersionLast="47" xr6:coauthVersionMax="47" xr10:uidLastSave="{00000000-0000-0000-0000-000000000000}"/>
  <bookViews>
    <workbookView xWindow="-25320" yWindow="3660" windowWidth="25440" windowHeight="15390" xr2:uid="{D8D42D20-FFF3-457A-BB76-F454978782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A17" i="2"/>
  <c r="Q8" i="2"/>
  <c r="O8" i="2"/>
  <c r="E37" i="1"/>
  <c r="M8" i="2"/>
  <c r="M4" i="2"/>
  <c r="K8" i="2"/>
  <c r="K4" i="2"/>
  <c r="F8" i="2"/>
  <c r="I4" i="2"/>
  <c r="F4" i="2"/>
  <c r="F6" i="2" s="1"/>
  <c r="A7" i="2"/>
  <c r="A6" i="2"/>
  <c r="A4" i="2"/>
  <c r="D3" i="2"/>
</calcChain>
</file>

<file path=xl/sharedStrings.xml><?xml version="1.0" encoding="utf-8"?>
<sst xmlns="http://schemas.openxmlformats.org/spreadsheetml/2006/main" count="56" uniqueCount="40">
  <si>
    <t xml:space="preserve">Masa total </t>
  </si>
  <si>
    <t>g</t>
  </si>
  <si>
    <t>Incluye remove BF</t>
  </si>
  <si>
    <t>placa RBF</t>
  </si>
  <si>
    <t>placa Y+</t>
  </si>
  <si>
    <t>placa superior</t>
  </si>
  <si>
    <t>tornillo largo cabeza roja</t>
  </si>
  <si>
    <t>tornillo negro</t>
  </si>
  <si>
    <t>con tornillos</t>
  </si>
  <si>
    <t xml:space="preserve">placa Y- </t>
  </si>
  <si>
    <t>placa X-</t>
  </si>
  <si>
    <t>sin tornillos</t>
  </si>
  <si>
    <t>barra metallica horizontal</t>
  </si>
  <si>
    <t>barra metallica vertical</t>
  </si>
  <si>
    <t>placa X+</t>
  </si>
  <si>
    <t>tornillo largo cabeza negra</t>
  </si>
  <si>
    <t>espesor placas</t>
  </si>
  <si>
    <t>mm</t>
  </si>
  <si>
    <t>PCB ancha</t>
  </si>
  <si>
    <t>cm</t>
  </si>
  <si>
    <t>PCB corta</t>
  </si>
  <si>
    <t>diametro RW</t>
  </si>
  <si>
    <t>pcb1-rw</t>
  </si>
  <si>
    <t>rw</t>
  </si>
  <si>
    <t>placa</t>
  </si>
  <si>
    <t>con placa</t>
  </si>
  <si>
    <t>resto de placas comm</t>
  </si>
  <si>
    <t xml:space="preserve">g </t>
  </si>
  <si>
    <t>sin mg</t>
  </si>
  <si>
    <t>placa magnetorque</t>
  </si>
  <si>
    <t>con Acrilico y barras de metal</t>
  </si>
  <si>
    <t>bobina</t>
  </si>
  <si>
    <t xml:space="preserve">diametro </t>
  </si>
  <si>
    <t>nucleo dia</t>
  </si>
  <si>
    <t>nucleo long</t>
  </si>
  <si>
    <t>bobina long</t>
  </si>
  <si>
    <t xml:space="preserve">rw altura </t>
  </si>
  <si>
    <t>2,7 cm</t>
  </si>
  <si>
    <t>cm/px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</si>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</sst>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FBB2-BE00-46A1-9CD3-D76AF6EB1D1A}">
  <dimension ref="A1:E41"/>
  <sheetViews>
    <sheetView tabSelected="1" topLeftCell="A16" workbookViewId="0">
      <selection activeCell="F28" sqref="F28"/>
    </sheetView>
  </sheetViews>
  <sheetFormatPr baseColWidth="10" defaultRowHeight="15" x14ac:dyDescent="0.25"/>
  <cols>
    <col min="1" max="1" width="30.7109375" customWidth="1"/>
  </cols>
  <sheetData>
    <row r="1" spans="1:4" x14ac:dyDescent="0.25">
      <c r="A1" t="s">
        <v>0</v>
      </c>
      <c r="B1">
        <v>3705</v>
      </c>
      <c r="C1" t="s">
        <v>1</v>
      </c>
      <c r="D1" t="s">
        <v>2</v>
      </c>
    </row>
    <row r="2" spans="1:4" x14ac:dyDescent="0.25">
      <c r="A2" t="s">
        <v>3</v>
      </c>
      <c r="B2">
        <v>202.3</v>
      </c>
      <c r="C2" t="s">
        <v>1</v>
      </c>
    </row>
    <row r="3" spans="1:4" x14ac:dyDescent="0.25">
      <c r="A3" t="s">
        <v>4</v>
      </c>
      <c r="B3">
        <v>395.3</v>
      </c>
      <c r="C3" t="s">
        <v>1</v>
      </c>
      <c r="D3" t="s">
        <v>8</v>
      </c>
    </row>
    <row r="4" spans="1:4" x14ac:dyDescent="0.25">
      <c r="A4" t="s">
        <v>5</v>
      </c>
      <c r="B4">
        <v>247.6</v>
      </c>
      <c r="C4" t="s">
        <v>1</v>
      </c>
    </row>
    <row r="5" spans="1:4" x14ac:dyDescent="0.25">
      <c r="A5" t="s">
        <v>6</v>
      </c>
      <c r="B5">
        <v>2.2999999999999998</v>
      </c>
      <c r="C5" t="s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12</v>
      </c>
      <c r="B7">
        <v>38.9</v>
      </c>
      <c r="C7" t="s">
        <v>1</v>
      </c>
    </row>
    <row r="8" spans="1:4" x14ac:dyDescent="0.25">
      <c r="A8" t="s">
        <v>9</v>
      </c>
      <c r="B8">
        <v>330.4</v>
      </c>
      <c r="C8" t="s">
        <v>1</v>
      </c>
      <c r="D8" t="s">
        <v>8</v>
      </c>
    </row>
    <row r="9" spans="1:4" x14ac:dyDescent="0.25">
      <c r="A9" t="s">
        <v>10</v>
      </c>
      <c r="B9">
        <v>186.9</v>
      </c>
      <c r="C9" t="s">
        <v>1</v>
      </c>
      <c r="D9" t="s">
        <v>11</v>
      </c>
    </row>
    <row r="10" spans="1:4" x14ac:dyDescent="0.25">
      <c r="A10" t="s">
        <v>13</v>
      </c>
      <c r="B10">
        <v>48.4</v>
      </c>
    </row>
    <row r="11" spans="1:4" x14ac:dyDescent="0.25">
      <c r="A11" t="s">
        <v>14</v>
      </c>
      <c r="B11">
        <v>191.11</v>
      </c>
    </row>
    <row r="12" spans="1:4" x14ac:dyDescent="0.25">
      <c r="A12" t="s">
        <v>15</v>
      </c>
      <c r="B12">
        <v>1.3</v>
      </c>
    </row>
    <row r="13" spans="1:4" x14ac:dyDescent="0.25">
      <c r="A13" t="s">
        <v>16</v>
      </c>
      <c r="B13">
        <v>4.4000000000000004</v>
      </c>
      <c r="C13" t="s">
        <v>17</v>
      </c>
    </row>
    <row r="16" spans="1:4" x14ac:dyDescent="0.25">
      <c r="A16" t="s">
        <v>18</v>
      </c>
      <c r="B16">
        <v>17.899999999999999</v>
      </c>
      <c r="C16" t="s">
        <v>19</v>
      </c>
    </row>
    <row r="17" spans="1:4" x14ac:dyDescent="0.25">
      <c r="A17" t="s">
        <v>20</v>
      </c>
      <c r="B17">
        <v>10</v>
      </c>
    </row>
    <row r="18" spans="1:4" x14ac:dyDescent="0.25">
      <c r="A18" t="s">
        <v>21</v>
      </c>
      <c r="B18">
        <v>5.34</v>
      </c>
    </row>
    <row r="20" spans="1:4" x14ac:dyDescent="0.25">
      <c r="A20" t="s">
        <v>22</v>
      </c>
    </row>
    <row r="21" spans="1:4" x14ac:dyDescent="0.25">
      <c r="A21" t="s">
        <v>23</v>
      </c>
      <c r="B21">
        <v>199.1</v>
      </c>
      <c r="D21" t="s">
        <v>25</v>
      </c>
    </row>
    <row r="22" spans="1:4" x14ac:dyDescent="0.25">
      <c r="A22" t="s">
        <v>24</v>
      </c>
      <c r="B22">
        <v>60.4</v>
      </c>
    </row>
    <row r="25" spans="1:4" x14ac:dyDescent="0.25">
      <c r="A25" t="s">
        <v>26</v>
      </c>
      <c r="B25">
        <v>277</v>
      </c>
      <c r="C25" t="s">
        <v>27</v>
      </c>
      <c r="D25" t="s">
        <v>28</v>
      </c>
    </row>
    <row r="27" spans="1:4" x14ac:dyDescent="0.25">
      <c r="A27" t="s">
        <v>29</v>
      </c>
      <c r="B27">
        <v>906.6</v>
      </c>
      <c r="C27" t="s">
        <v>1</v>
      </c>
      <c r="D27" t="s">
        <v>30</v>
      </c>
    </row>
    <row r="32" spans="1:4" x14ac:dyDescent="0.25">
      <c r="A32" t="s">
        <v>31</v>
      </c>
    </row>
    <row r="33" spans="1:5" x14ac:dyDescent="0.25">
      <c r="A33" t="s">
        <v>32</v>
      </c>
      <c r="B33">
        <v>1.45</v>
      </c>
      <c r="C33" t="s">
        <v>19</v>
      </c>
    </row>
    <row r="34" spans="1:5" x14ac:dyDescent="0.25">
      <c r="A34" t="s">
        <v>33</v>
      </c>
      <c r="B34">
        <v>0.77</v>
      </c>
      <c r="C34" t="s">
        <v>19</v>
      </c>
    </row>
    <row r="35" spans="1:5" x14ac:dyDescent="0.25">
      <c r="A35" t="s">
        <v>34</v>
      </c>
      <c r="B35">
        <v>7.92</v>
      </c>
      <c r="C35" t="s">
        <v>19</v>
      </c>
    </row>
    <row r="36" spans="1:5" x14ac:dyDescent="0.25">
      <c r="A36" t="s">
        <v>35</v>
      </c>
      <c r="B36">
        <v>7.1</v>
      </c>
      <c r="C36" t="s">
        <v>19</v>
      </c>
      <c r="E36">
        <v>18.62</v>
      </c>
    </row>
    <row r="37" spans="1:5" x14ac:dyDescent="0.25">
      <c r="E37">
        <f>+(E36-10.7)/2</f>
        <v>3.9600000000000009</v>
      </c>
    </row>
    <row r="41" spans="1:5" x14ac:dyDescent="0.25">
      <c r="A41" t="s">
        <v>36</v>
      </c>
      <c r="B4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34E8-D8DB-47A2-B5CA-95AC9C13379F}">
  <dimension ref="A1:Q17"/>
  <sheetViews>
    <sheetView workbookViewId="0">
      <selection activeCell="F17" sqref="F17"/>
    </sheetView>
  </sheetViews>
  <sheetFormatPr baseColWidth="10" defaultRowHeight="15" x14ac:dyDescent="0.25"/>
  <sheetData>
    <row r="1" spans="1:17" x14ac:dyDescent="0.25">
      <c r="A1">
        <v>2133</v>
      </c>
      <c r="D1">
        <v>9</v>
      </c>
      <c r="F1">
        <v>1796</v>
      </c>
      <c r="I1">
        <v>504</v>
      </c>
      <c r="K1">
        <v>115</v>
      </c>
      <c r="M1">
        <v>1100</v>
      </c>
    </row>
    <row r="2" spans="1:17" x14ac:dyDescent="0.25">
      <c r="A2">
        <v>16</v>
      </c>
      <c r="D2">
        <v>91</v>
      </c>
      <c r="F2">
        <v>78</v>
      </c>
      <c r="I2">
        <v>22</v>
      </c>
      <c r="K2">
        <v>7</v>
      </c>
      <c r="M2">
        <v>46</v>
      </c>
    </row>
    <row r="3" spans="1:17" x14ac:dyDescent="0.25">
      <c r="D3">
        <f>+SQRT(D1^2+D2^2)</f>
        <v>91.443971917234649</v>
      </c>
    </row>
    <row r="4" spans="1:17" x14ac:dyDescent="0.25">
      <c r="A4">
        <f>+SQRT(A1^2+A2^2)</f>
        <v>2133.0600085323431</v>
      </c>
      <c r="B4">
        <v>20.76</v>
      </c>
      <c r="F4">
        <f>+SQRT(F1^2+F2^2)</f>
        <v>1797.6929659983653</v>
      </c>
      <c r="G4">
        <v>16.82</v>
      </c>
      <c r="I4">
        <f>+SQRT(I1^2+I2^2)</f>
        <v>504.47993022517755</v>
      </c>
      <c r="K4">
        <f t="shared" ref="K4:M4" si="0">+SQRT(K1^2+K2^2)</f>
        <v>115.21284650593439</v>
      </c>
      <c r="M4">
        <f t="shared" si="0"/>
        <v>1100.9613980517211</v>
      </c>
      <c r="O4">
        <v>102</v>
      </c>
      <c r="Q4">
        <v>207</v>
      </c>
    </row>
    <row r="6" spans="1:17" x14ac:dyDescent="0.25">
      <c r="A6">
        <f>+B4/A4</f>
        <v>9.7324969372446155E-3</v>
      </c>
      <c r="B6" t="s">
        <v>38</v>
      </c>
      <c r="F6">
        <f>+G4/F4</f>
        <v>9.3564364539073883E-3</v>
      </c>
      <c r="G6" t="s">
        <v>38</v>
      </c>
    </row>
    <row r="7" spans="1:17" x14ac:dyDescent="0.25">
      <c r="A7">
        <f>+D3*A6</f>
        <v>0.88997817661396883</v>
      </c>
    </row>
    <row r="8" spans="1:17" x14ac:dyDescent="0.25">
      <c r="F8">
        <f>+F6*I4</f>
        <v>4.7201344094235074</v>
      </c>
      <c r="K8">
        <f>+K4*F6</f>
        <v>1.0779816770065611</v>
      </c>
      <c r="M8">
        <f>+M4*F6</f>
        <v>10.301075359075966</v>
      </c>
      <c r="O8">
        <f>+O4*F6</f>
        <v>0.95435651829855361</v>
      </c>
      <c r="Q8">
        <f>+Q4*F6</f>
        <v>1.9367823459588294</v>
      </c>
    </row>
    <row r="14" spans="1:17" x14ac:dyDescent="0.25">
      <c r="A14">
        <v>127</v>
      </c>
      <c r="B14" t="s">
        <v>39</v>
      </c>
    </row>
    <row r="15" spans="1:17" x14ac:dyDescent="0.25">
      <c r="A15">
        <v>1.6</v>
      </c>
      <c r="B15" t="s">
        <v>19</v>
      </c>
      <c r="D15">
        <f>152*A17</f>
        <v>1.91496062992126</v>
      </c>
    </row>
    <row r="17" spans="1:2" x14ac:dyDescent="0.25">
      <c r="A17">
        <f>+A15/A14</f>
        <v>1.2598425196850395E-2</v>
      </c>
      <c r="B1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Personal</cp:lastModifiedBy>
  <dcterms:created xsi:type="dcterms:W3CDTF">2023-06-22T13:59:05Z</dcterms:created>
  <dcterms:modified xsi:type="dcterms:W3CDTF">2023-06-28T06:33:52Z</dcterms:modified>
</cp:coreProperties>
</file>