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E112E9A-3179-430B-A804-1BC75E9DB7C8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Data" sheetId="1" r:id="rId1"/>
    <sheet name="Schem" sheetId="2" r:id="rId2"/>
    <sheet name="Result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2" l="1"/>
  <c r="C12" i="2"/>
  <c r="J4" i="1"/>
  <c r="I4" i="1"/>
  <c r="C3" i="2" l="1"/>
  <c r="C10" i="2"/>
  <c r="C11" i="2" s="1"/>
  <c r="C13" i="2" s="1"/>
  <c r="C14" i="2" s="1"/>
  <c r="D6" i="1"/>
  <c r="D7" i="1"/>
  <c r="D8" i="1"/>
  <c r="D9" i="1"/>
  <c r="D13" i="1" s="1"/>
  <c r="D17" i="1" s="1"/>
  <c r="D21" i="1" s="1"/>
  <c r="D25" i="1" s="1"/>
  <c r="D10" i="1"/>
  <c r="D11" i="1"/>
  <c r="D15" i="1" s="1"/>
  <c r="D19" i="1" s="1"/>
  <c r="D23" i="1" s="1"/>
  <c r="D12" i="1"/>
  <c r="D16" i="1" s="1"/>
  <c r="D20" i="1" s="1"/>
  <c r="D24" i="1" s="1"/>
  <c r="D14" i="1"/>
  <c r="D18" i="1" s="1"/>
  <c r="D22" i="1" s="1"/>
  <c r="D26" i="1" s="1"/>
  <c r="E7" i="1"/>
  <c r="E8" i="1"/>
  <c r="E12" i="1" s="1"/>
  <c r="E16" i="1" s="1"/>
  <c r="E20" i="1" s="1"/>
  <c r="E24" i="1" s="1"/>
  <c r="E9" i="1"/>
  <c r="E13" i="1" s="1"/>
  <c r="E17" i="1" s="1"/>
  <c r="E21" i="1" s="1"/>
  <c r="E25" i="1" s="1"/>
  <c r="E11" i="1"/>
  <c r="E15" i="1" s="1"/>
  <c r="E19" i="1" s="1"/>
  <c r="E23" i="1" s="1"/>
  <c r="E6" i="1"/>
  <c r="E10" i="1" s="1"/>
  <c r="E14" i="1" s="1"/>
  <c r="E18" i="1" s="1"/>
  <c r="E22" i="1" s="1"/>
  <c r="E26" i="1" s="1"/>
  <c r="C10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9" i="1"/>
  <c r="C3" i="1"/>
  <c r="C4" i="1" s="1"/>
  <c r="C5" i="1" s="1"/>
  <c r="C6" i="1" s="1"/>
  <c r="C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K4" i="1"/>
  <c r="L4" i="1"/>
  <c r="C4" i="2" l="1"/>
  <c r="C8" i="2" s="1"/>
  <c r="C7" i="2"/>
  <c r="C6" i="2" l="1"/>
</calcChain>
</file>

<file path=xl/sharedStrings.xml><?xml version="1.0" encoding="utf-8"?>
<sst xmlns="http://schemas.openxmlformats.org/spreadsheetml/2006/main" count="37" uniqueCount="31">
  <si>
    <t>R</t>
  </si>
  <si>
    <t>f1</t>
  </si>
  <si>
    <t>f2</t>
  </si>
  <si>
    <t>a</t>
  </si>
  <si>
    <t>b</t>
  </si>
  <si>
    <t>№</t>
  </si>
  <si>
    <t>Var</t>
  </si>
  <si>
    <t>Name</t>
  </si>
  <si>
    <t>Formula</t>
  </si>
  <si>
    <t>Result</t>
  </si>
  <si>
    <t>Calcs</t>
  </si>
  <si>
    <t>Xc</t>
  </si>
  <si>
    <t>Rand</t>
  </si>
  <si>
    <t>C1</t>
  </si>
  <si>
    <t>R1</t>
  </si>
  <si>
    <t>Xc1</t>
  </si>
  <si>
    <t>Xc2</t>
  </si>
  <si>
    <t>C2</t>
  </si>
  <si>
    <t>Xl1</t>
  </si>
  <si>
    <t>L1</t>
  </si>
  <si>
    <t>omega</t>
  </si>
  <si>
    <t>2*Pi*f</t>
  </si>
  <si>
    <t>1/(omega*C)</t>
  </si>
  <si>
    <t>omega*L</t>
  </si>
  <si>
    <t>Xl1/omega</t>
  </si>
  <si>
    <t>omega2</t>
  </si>
  <si>
    <t>2*pi*f2</t>
  </si>
  <si>
    <t>1/(omega2*C)</t>
  </si>
  <si>
    <t>XL</t>
  </si>
  <si>
    <t>L</t>
  </si>
  <si>
    <t>XC/omega2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</si>
</sst>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activeCell="H2" sqref="H2:L4"/>
    </sheetView>
  </sheetViews>
  <sheetFormatPr defaultRowHeight="15" x14ac:dyDescent="0.25"/>
  <sheetData>
    <row r="1" spans="1:12" x14ac:dyDescent="0.25">
      <c r="A1" s="1" t="s">
        <v>5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x14ac:dyDescent="0.25">
      <c r="A2" s="2">
        <v>1</v>
      </c>
      <c r="B2" s="2">
        <v>10</v>
      </c>
      <c r="C2" s="2">
        <v>115</v>
      </c>
      <c r="D2" s="2">
        <v>20</v>
      </c>
      <c r="E2" s="2">
        <v>80</v>
      </c>
      <c r="H2" s="2" t="s">
        <v>6</v>
      </c>
      <c r="I2" s="6">
        <v>3</v>
      </c>
      <c r="J2" s="7"/>
      <c r="K2" s="7"/>
      <c r="L2" s="8"/>
    </row>
    <row r="3" spans="1:12" x14ac:dyDescent="0.25">
      <c r="A3" s="2">
        <f>A2+1</f>
        <v>2</v>
      </c>
      <c r="B3" s="2">
        <f>B2+10</f>
        <v>20</v>
      </c>
      <c r="C3" s="2">
        <f>C2+15</f>
        <v>130</v>
      </c>
      <c r="D3" s="2">
        <v>40</v>
      </c>
      <c r="E3" s="2">
        <v>60</v>
      </c>
      <c r="H3" s="2"/>
      <c r="I3" s="2" t="s">
        <v>1</v>
      </c>
      <c r="J3" s="2" t="s">
        <v>2</v>
      </c>
      <c r="K3" s="2" t="s">
        <v>3</v>
      </c>
      <c r="L3" s="2" t="s">
        <v>4</v>
      </c>
    </row>
    <row r="4" spans="1:12" x14ac:dyDescent="0.25">
      <c r="A4" s="2">
        <f t="shared" ref="A4:A26" si="0">A3+1</f>
        <v>3</v>
      </c>
      <c r="B4" s="2">
        <f t="shared" ref="B4:B26" si="1">B3+10</f>
        <v>30</v>
      </c>
      <c r="C4" s="2">
        <f t="shared" ref="C4:C7" si="2">C3+15</f>
        <v>145</v>
      </c>
      <c r="D4" s="2">
        <v>60</v>
      </c>
      <c r="E4" s="2">
        <v>40</v>
      </c>
      <c r="H4" s="2"/>
      <c r="I4" s="2">
        <f ca="1">INDIRECT(_xlfn.CONCAT("B",I2+1 ))*10^3</f>
        <v>30000</v>
      </c>
      <c r="J4" s="2">
        <f ca="1">INDIRECT(_xlfn.CONCAT("C",I2+1 ))*10^3</f>
        <v>145000</v>
      </c>
      <c r="K4" s="2">
        <f ca="1">INDIRECT(_xlfn.CONCAT("D",I2+1 ))</f>
        <v>60</v>
      </c>
      <c r="L4" s="2">
        <f ca="1">INDIRECT(_xlfn.CONCAT("E",I2+1 ))</f>
        <v>40</v>
      </c>
    </row>
    <row r="5" spans="1:12" x14ac:dyDescent="0.25">
      <c r="A5" s="2">
        <f t="shared" si="0"/>
        <v>4</v>
      </c>
      <c r="B5" s="2">
        <f t="shared" si="1"/>
        <v>40</v>
      </c>
      <c r="C5" s="2">
        <f t="shared" si="2"/>
        <v>160</v>
      </c>
      <c r="D5" s="2">
        <v>80</v>
      </c>
      <c r="E5" s="2">
        <v>20</v>
      </c>
    </row>
    <row r="6" spans="1:12" x14ac:dyDescent="0.25">
      <c r="A6" s="2">
        <f t="shared" si="0"/>
        <v>5</v>
      </c>
      <c r="B6" s="2">
        <f t="shared" si="1"/>
        <v>50</v>
      </c>
      <c r="C6" s="2">
        <f t="shared" si="2"/>
        <v>175</v>
      </c>
      <c r="D6" s="2">
        <f>D2</f>
        <v>20</v>
      </c>
      <c r="E6" s="2">
        <f>E2</f>
        <v>80</v>
      </c>
    </row>
    <row r="7" spans="1:12" x14ac:dyDescent="0.25">
      <c r="A7" s="2">
        <f t="shared" si="0"/>
        <v>6</v>
      </c>
      <c r="B7" s="2">
        <f t="shared" si="1"/>
        <v>60</v>
      </c>
      <c r="C7" s="2">
        <f t="shared" si="2"/>
        <v>190</v>
      </c>
      <c r="D7" s="2">
        <f t="shared" ref="D7:E26" si="3">D3</f>
        <v>40</v>
      </c>
      <c r="E7" s="2">
        <f t="shared" si="3"/>
        <v>60</v>
      </c>
    </row>
    <row r="8" spans="1:12" x14ac:dyDescent="0.25">
      <c r="A8" s="2">
        <f t="shared" si="0"/>
        <v>7</v>
      </c>
      <c r="B8" s="2">
        <f t="shared" si="1"/>
        <v>70</v>
      </c>
      <c r="C8" s="2">
        <v>1105</v>
      </c>
      <c r="D8" s="2">
        <f t="shared" si="3"/>
        <v>60</v>
      </c>
      <c r="E8" s="2">
        <f t="shared" si="3"/>
        <v>40</v>
      </c>
    </row>
    <row r="9" spans="1:12" x14ac:dyDescent="0.25">
      <c r="A9" s="2">
        <f t="shared" si="0"/>
        <v>8</v>
      </c>
      <c r="B9" s="2">
        <f t="shared" si="1"/>
        <v>80</v>
      </c>
      <c r="C9" s="2">
        <f>C8+15</f>
        <v>1120</v>
      </c>
      <c r="D9" s="2">
        <f t="shared" si="3"/>
        <v>80</v>
      </c>
      <c r="E9" s="2">
        <f t="shared" si="3"/>
        <v>20</v>
      </c>
    </row>
    <row r="10" spans="1:12" x14ac:dyDescent="0.25">
      <c r="A10" s="2">
        <f t="shared" si="0"/>
        <v>9</v>
      </c>
      <c r="B10" s="2">
        <f t="shared" si="1"/>
        <v>90</v>
      </c>
      <c r="C10" s="2">
        <f t="shared" ref="C10:C26" si="4">C9+15</f>
        <v>1135</v>
      </c>
      <c r="D10" s="2">
        <f t="shared" si="3"/>
        <v>20</v>
      </c>
      <c r="E10" s="2">
        <f t="shared" si="3"/>
        <v>80</v>
      </c>
    </row>
    <row r="11" spans="1:12" x14ac:dyDescent="0.25">
      <c r="A11" s="2">
        <f t="shared" si="0"/>
        <v>10</v>
      </c>
      <c r="B11" s="2">
        <f t="shared" si="1"/>
        <v>100</v>
      </c>
      <c r="C11" s="2">
        <f t="shared" si="4"/>
        <v>1150</v>
      </c>
      <c r="D11" s="2">
        <f t="shared" si="3"/>
        <v>40</v>
      </c>
      <c r="E11" s="2">
        <f t="shared" si="3"/>
        <v>60</v>
      </c>
    </row>
    <row r="12" spans="1:12" x14ac:dyDescent="0.25">
      <c r="A12" s="2">
        <f t="shared" si="0"/>
        <v>11</v>
      </c>
      <c r="B12" s="2">
        <f t="shared" si="1"/>
        <v>110</v>
      </c>
      <c r="C12" s="2">
        <f t="shared" si="4"/>
        <v>1165</v>
      </c>
      <c r="D12" s="2">
        <f t="shared" si="3"/>
        <v>60</v>
      </c>
      <c r="E12" s="2">
        <f t="shared" si="3"/>
        <v>40</v>
      </c>
    </row>
    <row r="13" spans="1:12" x14ac:dyDescent="0.25">
      <c r="A13" s="2">
        <f t="shared" si="0"/>
        <v>12</v>
      </c>
      <c r="B13" s="2">
        <f t="shared" si="1"/>
        <v>120</v>
      </c>
      <c r="C13" s="2">
        <f t="shared" si="4"/>
        <v>1180</v>
      </c>
      <c r="D13" s="2">
        <f t="shared" si="3"/>
        <v>80</v>
      </c>
      <c r="E13" s="2">
        <f t="shared" si="3"/>
        <v>20</v>
      </c>
    </row>
    <row r="14" spans="1:12" x14ac:dyDescent="0.25">
      <c r="A14" s="2">
        <f t="shared" si="0"/>
        <v>13</v>
      </c>
      <c r="B14" s="2">
        <f t="shared" si="1"/>
        <v>130</v>
      </c>
      <c r="C14" s="2">
        <f t="shared" si="4"/>
        <v>1195</v>
      </c>
      <c r="D14" s="2">
        <f t="shared" si="3"/>
        <v>20</v>
      </c>
      <c r="E14" s="2">
        <f t="shared" si="3"/>
        <v>80</v>
      </c>
    </row>
    <row r="15" spans="1:12" x14ac:dyDescent="0.25">
      <c r="A15" s="2">
        <f t="shared" si="0"/>
        <v>14</v>
      </c>
      <c r="B15" s="2">
        <f t="shared" si="1"/>
        <v>140</v>
      </c>
      <c r="C15" s="2">
        <f t="shared" si="4"/>
        <v>1210</v>
      </c>
      <c r="D15" s="2">
        <f t="shared" si="3"/>
        <v>40</v>
      </c>
      <c r="E15" s="2">
        <f t="shared" si="3"/>
        <v>60</v>
      </c>
    </row>
    <row r="16" spans="1:12" x14ac:dyDescent="0.25">
      <c r="A16" s="2">
        <f t="shared" si="0"/>
        <v>15</v>
      </c>
      <c r="B16" s="2">
        <f t="shared" si="1"/>
        <v>150</v>
      </c>
      <c r="C16" s="2">
        <f t="shared" si="4"/>
        <v>1225</v>
      </c>
      <c r="D16" s="2">
        <f t="shared" si="3"/>
        <v>60</v>
      </c>
      <c r="E16" s="2">
        <f t="shared" si="3"/>
        <v>40</v>
      </c>
    </row>
    <row r="17" spans="1:5" x14ac:dyDescent="0.25">
      <c r="A17" s="2">
        <f t="shared" si="0"/>
        <v>16</v>
      </c>
      <c r="B17" s="2">
        <f t="shared" si="1"/>
        <v>160</v>
      </c>
      <c r="C17" s="2">
        <f t="shared" si="4"/>
        <v>1240</v>
      </c>
      <c r="D17" s="2">
        <f>D13</f>
        <v>80</v>
      </c>
      <c r="E17" s="2">
        <f>E13</f>
        <v>20</v>
      </c>
    </row>
    <row r="18" spans="1:5" x14ac:dyDescent="0.25">
      <c r="A18" s="2">
        <f t="shared" si="0"/>
        <v>17</v>
      </c>
      <c r="B18" s="2">
        <f t="shared" si="1"/>
        <v>170</v>
      </c>
      <c r="C18" s="2">
        <f t="shared" si="4"/>
        <v>1255</v>
      </c>
      <c r="D18" s="2">
        <f t="shared" si="3"/>
        <v>20</v>
      </c>
      <c r="E18" s="2">
        <f t="shared" si="3"/>
        <v>80</v>
      </c>
    </row>
    <row r="19" spans="1:5" x14ac:dyDescent="0.25">
      <c r="A19" s="2">
        <f t="shared" si="0"/>
        <v>18</v>
      </c>
      <c r="B19" s="2">
        <f t="shared" si="1"/>
        <v>180</v>
      </c>
      <c r="C19" s="2">
        <f t="shared" si="4"/>
        <v>1270</v>
      </c>
      <c r="D19" s="2">
        <f t="shared" si="3"/>
        <v>40</v>
      </c>
      <c r="E19" s="2">
        <f t="shared" si="3"/>
        <v>60</v>
      </c>
    </row>
    <row r="20" spans="1:5" x14ac:dyDescent="0.25">
      <c r="A20" s="2">
        <f t="shared" si="0"/>
        <v>19</v>
      </c>
      <c r="B20" s="2">
        <f t="shared" si="1"/>
        <v>190</v>
      </c>
      <c r="C20" s="2">
        <f t="shared" si="4"/>
        <v>1285</v>
      </c>
      <c r="D20" s="2">
        <f t="shared" si="3"/>
        <v>60</v>
      </c>
      <c r="E20" s="2">
        <f t="shared" si="3"/>
        <v>40</v>
      </c>
    </row>
    <row r="21" spans="1:5" x14ac:dyDescent="0.25">
      <c r="A21" s="2">
        <f t="shared" si="0"/>
        <v>20</v>
      </c>
      <c r="B21" s="2">
        <f t="shared" si="1"/>
        <v>200</v>
      </c>
      <c r="C21" s="2">
        <f t="shared" si="4"/>
        <v>1300</v>
      </c>
      <c r="D21" s="2">
        <f t="shared" si="3"/>
        <v>80</v>
      </c>
      <c r="E21" s="2">
        <f t="shared" si="3"/>
        <v>20</v>
      </c>
    </row>
    <row r="22" spans="1:5" x14ac:dyDescent="0.25">
      <c r="A22" s="2">
        <f t="shared" si="0"/>
        <v>21</v>
      </c>
      <c r="B22" s="2">
        <f t="shared" si="1"/>
        <v>210</v>
      </c>
      <c r="C22" s="2">
        <f t="shared" si="4"/>
        <v>1315</v>
      </c>
      <c r="D22" s="2">
        <f t="shared" si="3"/>
        <v>20</v>
      </c>
      <c r="E22" s="2">
        <f t="shared" si="3"/>
        <v>80</v>
      </c>
    </row>
    <row r="23" spans="1:5" x14ac:dyDescent="0.25">
      <c r="A23" s="2">
        <f t="shared" si="0"/>
        <v>22</v>
      </c>
      <c r="B23" s="2">
        <f t="shared" si="1"/>
        <v>220</v>
      </c>
      <c r="C23" s="2">
        <f t="shared" si="4"/>
        <v>1330</v>
      </c>
      <c r="D23" s="2">
        <f t="shared" si="3"/>
        <v>40</v>
      </c>
      <c r="E23" s="2">
        <f t="shared" si="3"/>
        <v>60</v>
      </c>
    </row>
    <row r="24" spans="1:5" x14ac:dyDescent="0.25">
      <c r="A24" s="2">
        <f t="shared" si="0"/>
        <v>23</v>
      </c>
      <c r="B24" s="2">
        <f t="shared" si="1"/>
        <v>230</v>
      </c>
      <c r="C24" s="2">
        <f t="shared" si="4"/>
        <v>1345</v>
      </c>
      <c r="D24" s="2">
        <f t="shared" si="3"/>
        <v>60</v>
      </c>
      <c r="E24" s="2">
        <f t="shared" si="3"/>
        <v>40</v>
      </c>
    </row>
    <row r="25" spans="1:5" x14ac:dyDescent="0.25">
      <c r="A25" s="2">
        <f t="shared" si="0"/>
        <v>24</v>
      </c>
      <c r="B25" s="2">
        <f t="shared" si="1"/>
        <v>240</v>
      </c>
      <c r="C25" s="2">
        <f t="shared" si="4"/>
        <v>1360</v>
      </c>
      <c r="D25" s="2">
        <f t="shared" si="3"/>
        <v>80</v>
      </c>
      <c r="E25" s="2">
        <f t="shared" si="3"/>
        <v>20</v>
      </c>
    </row>
    <row r="26" spans="1:5" x14ac:dyDescent="0.25">
      <c r="A26" s="2">
        <f t="shared" si="0"/>
        <v>25</v>
      </c>
      <c r="B26" s="2">
        <f t="shared" si="1"/>
        <v>250</v>
      </c>
      <c r="C26" s="2">
        <f t="shared" si="4"/>
        <v>1375</v>
      </c>
      <c r="D26" s="2">
        <f t="shared" si="3"/>
        <v>20</v>
      </c>
      <c r="E26" s="2">
        <f t="shared" si="3"/>
        <v>80</v>
      </c>
    </row>
  </sheetData>
  <mergeCells count="1">
    <mergeCell ref="I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8BA8-AF54-441A-8D76-723E83E66AF3}">
  <dimension ref="A1:C14"/>
  <sheetViews>
    <sheetView tabSelected="1" workbookViewId="0">
      <selection activeCell="C14" sqref="A1:C14"/>
    </sheetView>
  </sheetViews>
  <sheetFormatPr defaultRowHeight="15" x14ac:dyDescent="0.25"/>
  <cols>
    <col min="2" max="2" width="16.42578125" customWidth="1"/>
    <col min="3" max="3" width="12.28515625" customWidth="1"/>
  </cols>
  <sheetData>
    <row r="1" spans="1:3" x14ac:dyDescent="0.25">
      <c r="A1" s="4" t="s">
        <v>10</v>
      </c>
      <c r="B1" s="4"/>
      <c r="C1" s="4"/>
    </row>
    <row r="2" spans="1:3" x14ac:dyDescent="0.25">
      <c r="A2" s="3" t="s">
        <v>7</v>
      </c>
      <c r="B2" s="3" t="s">
        <v>8</v>
      </c>
      <c r="C2" s="3" t="s">
        <v>9</v>
      </c>
    </row>
    <row r="3" spans="1:3" x14ac:dyDescent="0.25">
      <c r="A3" s="3" t="s">
        <v>20</v>
      </c>
      <c r="B3" s="3" t="s">
        <v>21</v>
      </c>
      <c r="C3" s="3">
        <f ca="1">2*PI()*Data!I4</f>
        <v>188495.55921538759</v>
      </c>
    </row>
    <row r="4" spans="1:3" x14ac:dyDescent="0.25">
      <c r="A4" s="3" t="s">
        <v>15</v>
      </c>
      <c r="B4" s="3" t="s">
        <v>22</v>
      </c>
      <c r="C4" s="3">
        <f ca="1">1/(C3*C5)</f>
        <v>0.66314559621623059</v>
      </c>
    </row>
    <row r="5" spans="1:3" x14ac:dyDescent="0.25">
      <c r="A5" s="3" t="s">
        <v>13</v>
      </c>
      <c r="B5" s="3" t="s">
        <v>12</v>
      </c>
      <c r="C5" s="3">
        <f>8*10^-6</f>
        <v>7.9999999999999996E-6</v>
      </c>
    </row>
    <row r="6" spans="1:3" x14ac:dyDescent="0.25">
      <c r="A6" s="3" t="s">
        <v>18</v>
      </c>
      <c r="B6" s="3" t="s">
        <v>23</v>
      </c>
      <c r="C6" s="3">
        <f ca="1">C4</f>
        <v>0.66314559621623059</v>
      </c>
    </row>
    <row r="7" spans="1:3" x14ac:dyDescent="0.25">
      <c r="A7" s="3" t="s">
        <v>19</v>
      </c>
      <c r="B7" s="3" t="s">
        <v>24</v>
      </c>
      <c r="C7" s="5">
        <f ca="1">1/(C3^2*C5)</f>
        <v>3.5180966542478395E-6</v>
      </c>
    </row>
    <row r="8" spans="1:3" x14ac:dyDescent="0.25">
      <c r="A8" s="3" t="s">
        <v>14</v>
      </c>
      <c r="B8" s="3" t="s">
        <v>15</v>
      </c>
      <c r="C8" s="3">
        <f ca="1">C4</f>
        <v>0.66314559621623059</v>
      </c>
    </row>
    <row r="9" spans="1:3" x14ac:dyDescent="0.25">
      <c r="A9" s="3"/>
      <c r="B9" s="3"/>
      <c r="C9" s="3"/>
    </row>
    <row r="10" spans="1:3" x14ac:dyDescent="0.25">
      <c r="A10" s="3" t="s">
        <v>25</v>
      </c>
      <c r="B10" s="3" t="s">
        <v>26</v>
      </c>
      <c r="C10" s="3">
        <f ca="1">2*PI()*Data!J4</f>
        <v>911061.86954104004</v>
      </c>
    </row>
    <row r="11" spans="1:3" x14ac:dyDescent="0.25">
      <c r="A11" s="3" t="s">
        <v>16</v>
      </c>
      <c r="B11" s="3" t="s">
        <v>27</v>
      </c>
      <c r="C11" s="3">
        <f ca="1">1/(C10*C12)</f>
        <v>0.13720253714818564</v>
      </c>
    </row>
    <row r="12" spans="1:3" x14ac:dyDescent="0.25">
      <c r="A12" s="3" t="s">
        <v>17</v>
      </c>
      <c r="B12" s="3" t="s">
        <v>12</v>
      </c>
      <c r="C12" s="3">
        <f>8*10^-6</f>
        <v>7.9999999999999996E-6</v>
      </c>
    </row>
    <row r="13" spans="1:3" x14ac:dyDescent="0.25">
      <c r="A13" s="3" t="s">
        <v>28</v>
      </c>
      <c r="B13" s="3" t="s">
        <v>11</v>
      </c>
      <c r="C13" s="3">
        <f ca="1">C11</f>
        <v>0.13720253714818564</v>
      </c>
    </row>
    <row r="14" spans="1:3" x14ac:dyDescent="0.25">
      <c r="A14" s="3" t="s">
        <v>29</v>
      </c>
      <c r="B14" s="3" t="s">
        <v>30</v>
      </c>
      <c r="C14" s="3">
        <f ca="1">C13/C10</f>
        <v>1.5059628959919409E-7</v>
      </c>
    </row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1789-2319-481F-B690-B19F07A6610E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Schem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2018-11-26T22:05:37Z</dcterms:modified>
</cp:coreProperties>
</file>