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RepTemplates\freelancing\data\"/>
    </mc:Choice>
  </mc:AlternateContent>
  <xr:revisionPtr revIDLastSave="0" documentId="8_{1EC811F5-9B62-4EF8-B21A-BDBF90D711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33" i="1" l="1"/>
  <c r="AB133" i="1"/>
  <c r="AA133" i="1"/>
  <c r="Z133" i="1"/>
  <c r="Y133" i="1"/>
  <c r="X133" i="1"/>
  <c r="AA132" i="1"/>
  <c r="Z132" i="1"/>
  <c r="AB132" i="1" s="1"/>
  <c r="AC132" i="1" s="1"/>
  <c r="Y132" i="1"/>
  <c r="X132" i="1"/>
  <c r="AA131" i="1"/>
  <c r="Z131" i="1"/>
  <c r="AB131" i="1" s="1"/>
  <c r="AC131" i="1" s="1"/>
  <c r="Y131" i="1"/>
  <c r="X131" i="1"/>
  <c r="AA130" i="1"/>
  <c r="Z130" i="1"/>
  <c r="AB130" i="1" s="1"/>
  <c r="AC130" i="1" s="1"/>
  <c r="Y130" i="1"/>
  <c r="X130" i="1"/>
  <c r="AA129" i="1"/>
  <c r="Z129" i="1"/>
  <c r="AB129" i="1" s="1"/>
  <c r="AC129" i="1" s="1"/>
  <c r="Y129" i="1"/>
  <c r="X129" i="1"/>
  <c r="AB128" i="1"/>
  <c r="AC128" i="1" s="1"/>
  <c r="AA128" i="1"/>
  <c r="Z128" i="1"/>
  <c r="Y128" i="1"/>
  <c r="X128" i="1"/>
  <c r="AB127" i="1"/>
  <c r="AC127" i="1" s="1"/>
  <c r="AA127" i="1"/>
  <c r="Z127" i="1"/>
  <c r="Y127" i="1"/>
  <c r="X127" i="1"/>
  <c r="AA126" i="1"/>
  <c r="Z126" i="1"/>
  <c r="AB126" i="1" s="1"/>
  <c r="AC126" i="1" s="1"/>
  <c r="Y126" i="1"/>
  <c r="X126" i="1"/>
  <c r="AA125" i="1"/>
  <c r="Z125" i="1"/>
  <c r="AB125" i="1" s="1"/>
  <c r="AC125" i="1" s="1"/>
  <c r="Y125" i="1"/>
  <c r="X125" i="1"/>
  <c r="AB124" i="1"/>
  <c r="AC124" i="1" s="1"/>
  <c r="AA124" i="1"/>
  <c r="Z124" i="1"/>
  <c r="Y124" i="1"/>
  <c r="X124" i="1"/>
  <c r="AB123" i="1"/>
  <c r="AC123" i="1" s="1"/>
  <c r="AA123" i="1"/>
  <c r="Z123" i="1"/>
  <c r="Y123" i="1"/>
  <c r="X123" i="1"/>
  <c r="AA122" i="1"/>
  <c r="Z122" i="1"/>
  <c r="AB122" i="1" s="1"/>
  <c r="AC122" i="1" s="1"/>
  <c r="Y122" i="1"/>
  <c r="X122" i="1"/>
  <c r="AA121" i="1"/>
  <c r="Z121" i="1"/>
  <c r="AB121" i="1" s="1"/>
  <c r="AC121" i="1" s="1"/>
  <c r="Y121" i="1"/>
  <c r="X121" i="1"/>
  <c r="AB120" i="1"/>
  <c r="AC120" i="1" s="1"/>
  <c r="AA120" i="1"/>
  <c r="Z120" i="1"/>
  <c r="Y120" i="1"/>
  <c r="X120" i="1"/>
  <c r="AB119" i="1"/>
  <c r="AC119" i="1" s="1"/>
  <c r="AA119" i="1"/>
  <c r="Z119" i="1"/>
  <c r="Y119" i="1"/>
  <c r="X119" i="1"/>
  <c r="AA118" i="1"/>
  <c r="Z118" i="1"/>
  <c r="AB118" i="1" s="1"/>
  <c r="AC118" i="1" s="1"/>
  <c r="Y118" i="1"/>
  <c r="X118" i="1"/>
  <c r="AA117" i="1"/>
  <c r="Z117" i="1"/>
  <c r="AB117" i="1" s="1"/>
  <c r="AC117" i="1" s="1"/>
  <c r="Y117" i="1"/>
  <c r="X117" i="1"/>
  <c r="AB116" i="1"/>
  <c r="AC116" i="1" s="1"/>
  <c r="AA116" i="1"/>
  <c r="Z116" i="1"/>
  <c r="Y116" i="1"/>
  <c r="X116" i="1"/>
  <c r="AB115" i="1"/>
  <c r="AC115" i="1" s="1"/>
  <c r="AA115" i="1"/>
  <c r="Z115" i="1"/>
  <c r="Y115" i="1"/>
  <c r="X115" i="1"/>
  <c r="AA114" i="1"/>
  <c r="Z114" i="1"/>
  <c r="AB114" i="1" s="1"/>
  <c r="AC114" i="1" s="1"/>
  <c r="Y114" i="1"/>
  <c r="X114" i="1"/>
  <c r="AA113" i="1"/>
  <c r="Z113" i="1"/>
  <c r="AB113" i="1" s="1"/>
  <c r="AC113" i="1" s="1"/>
  <c r="Y113" i="1"/>
  <c r="X113" i="1"/>
  <c r="AB112" i="1"/>
  <c r="AC112" i="1" s="1"/>
  <c r="AA112" i="1"/>
  <c r="Z112" i="1"/>
  <c r="Y112" i="1"/>
  <c r="X112" i="1"/>
  <c r="AB111" i="1"/>
  <c r="AC111" i="1" s="1"/>
  <c r="AA111" i="1"/>
  <c r="Z111" i="1"/>
  <c r="Y111" i="1"/>
  <c r="X111" i="1"/>
  <c r="AA110" i="1"/>
  <c r="Z110" i="1"/>
  <c r="AB110" i="1" s="1"/>
  <c r="AC110" i="1" s="1"/>
  <c r="Y110" i="1"/>
  <c r="X110" i="1"/>
  <c r="AA109" i="1"/>
  <c r="Z109" i="1"/>
  <c r="AB109" i="1" s="1"/>
  <c r="AC109" i="1" s="1"/>
  <c r="Y109" i="1"/>
  <c r="X109" i="1"/>
  <c r="AB108" i="1"/>
  <c r="AC108" i="1" s="1"/>
  <c r="AA108" i="1"/>
  <c r="Z108" i="1"/>
  <c r="Y108" i="1"/>
  <c r="X108" i="1"/>
  <c r="AB107" i="1"/>
  <c r="AC107" i="1" s="1"/>
  <c r="AA107" i="1"/>
  <c r="Z107" i="1"/>
  <c r="Y107" i="1"/>
  <c r="X107" i="1"/>
  <c r="AA106" i="1"/>
  <c r="Z106" i="1"/>
  <c r="AB106" i="1" s="1"/>
  <c r="AC106" i="1" s="1"/>
  <c r="Y106" i="1"/>
  <c r="X106" i="1"/>
  <c r="AA105" i="1"/>
  <c r="AB105" i="1" s="1"/>
  <c r="AC105" i="1" s="1"/>
  <c r="Z105" i="1"/>
  <c r="Y105" i="1"/>
  <c r="X105" i="1"/>
  <c r="AB104" i="1"/>
  <c r="AC104" i="1" s="1"/>
  <c r="AA104" i="1"/>
  <c r="Z104" i="1"/>
  <c r="Y104" i="1"/>
  <c r="X104" i="1"/>
  <c r="AB103" i="1"/>
  <c r="AC103" i="1" s="1"/>
  <c r="AA103" i="1"/>
  <c r="Z103" i="1"/>
  <c r="Y103" i="1"/>
  <c r="X103" i="1"/>
  <c r="AA102" i="1"/>
  <c r="Z102" i="1"/>
  <c r="AB102" i="1" s="1"/>
  <c r="AC102" i="1" s="1"/>
  <c r="Y102" i="1"/>
  <c r="X102" i="1"/>
  <c r="AA101" i="1"/>
  <c r="AB101" i="1" s="1"/>
  <c r="AC101" i="1" s="1"/>
  <c r="Z101" i="1"/>
  <c r="Y101" i="1"/>
  <c r="X101" i="1"/>
  <c r="AB100" i="1"/>
  <c r="AC100" i="1" s="1"/>
  <c r="AA100" i="1"/>
  <c r="Z100" i="1"/>
  <c r="Y100" i="1"/>
  <c r="X100" i="1"/>
  <c r="AB99" i="1"/>
  <c r="AC99" i="1" s="1"/>
  <c r="AA99" i="1"/>
  <c r="Z99" i="1"/>
  <c r="Y99" i="1"/>
  <c r="X99" i="1"/>
  <c r="AA98" i="1"/>
  <c r="Z98" i="1"/>
  <c r="AB98" i="1" s="1"/>
  <c r="AC98" i="1" s="1"/>
  <c r="Y98" i="1"/>
  <c r="X98" i="1"/>
  <c r="AA97" i="1"/>
  <c r="AB97" i="1" s="1"/>
  <c r="AC97" i="1" s="1"/>
  <c r="Z97" i="1"/>
  <c r="Y97" i="1"/>
  <c r="X97" i="1"/>
  <c r="AB96" i="1"/>
  <c r="AC96" i="1" s="1"/>
  <c r="AA96" i="1"/>
  <c r="Z96" i="1"/>
  <c r="Y96" i="1"/>
  <c r="X96" i="1"/>
  <c r="AB95" i="1"/>
  <c r="AC95" i="1" s="1"/>
  <c r="AA95" i="1"/>
  <c r="Z95" i="1"/>
  <c r="Y95" i="1"/>
  <c r="X95" i="1"/>
  <c r="AA94" i="1"/>
  <c r="Z94" i="1"/>
  <c r="AB94" i="1" s="1"/>
  <c r="AC94" i="1" s="1"/>
  <c r="Y94" i="1"/>
  <c r="X94" i="1"/>
  <c r="AA93" i="1"/>
  <c r="AB93" i="1" s="1"/>
  <c r="AC93" i="1" s="1"/>
  <c r="Z93" i="1"/>
  <c r="Y93" i="1"/>
  <c r="X93" i="1"/>
  <c r="AB92" i="1"/>
  <c r="AC92" i="1" s="1"/>
  <c r="AA92" i="1"/>
  <c r="Z92" i="1"/>
  <c r="Y92" i="1"/>
  <c r="X92" i="1"/>
  <c r="AB91" i="1"/>
  <c r="AC91" i="1" s="1"/>
  <c r="AA91" i="1"/>
  <c r="Z91" i="1"/>
  <c r="Y91" i="1"/>
  <c r="X91" i="1"/>
  <c r="AA90" i="1"/>
  <c r="Z90" i="1"/>
  <c r="AB90" i="1" s="1"/>
  <c r="AC90" i="1" s="1"/>
  <c r="Y90" i="1"/>
  <c r="X90" i="1"/>
  <c r="AA89" i="1"/>
  <c r="AB89" i="1" s="1"/>
  <c r="AC89" i="1" s="1"/>
  <c r="Z89" i="1"/>
  <c r="Y89" i="1"/>
  <c r="X89" i="1"/>
  <c r="AB88" i="1"/>
  <c r="AC88" i="1" s="1"/>
  <c r="AA88" i="1"/>
  <c r="Z88" i="1"/>
  <c r="Y88" i="1"/>
  <c r="X88" i="1"/>
  <c r="AB87" i="1"/>
  <c r="AC87" i="1" s="1"/>
  <c r="AA87" i="1"/>
  <c r="Z87" i="1"/>
  <c r="Y87" i="1"/>
  <c r="X87" i="1"/>
  <c r="AA86" i="1"/>
  <c r="Z86" i="1"/>
  <c r="AB86" i="1" s="1"/>
  <c r="AC86" i="1" s="1"/>
  <c r="Y86" i="1"/>
  <c r="X86" i="1"/>
  <c r="AA85" i="1"/>
  <c r="AB85" i="1" s="1"/>
  <c r="AC85" i="1" s="1"/>
  <c r="Z85" i="1"/>
  <c r="Y85" i="1"/>
  <c r="X85" i="1"/>
  <c r="AB84" i="1"/>
  <c r="AC84" i="1" s="1"/>
  <c r="AA84" i="1"/>
  <c r="Z84" i="1"/>
  <c r="Y84" i="1"/>
  <c r="X84" i="1"/>
  <c r="AB83" i="1"/>
  <c r="AC83" i="1" s="1"/>
  <c r="AA83" i="1"/>
  <c r="Z83" i="1"/>
  <c r="Y83" i="1"/>
  <c r="X83" i="1"/>
  <c r="AA82" i="1"/>
  <c r="Z82" i="1"/>
  <c r="AB82" i="1" s="1"/>
  <c r="AC82" i="1" s="1"/>
  <c r="Y82" i="1"/>
  <c r="X82" i="1"/>
  <c r="AA81" i="1"/>
  <c r="AB81" i="1" s="1"/>
  <c r="AC81" i="1" s="1"/>
  <c r="Z81" i="1"/>
  <c r="Y81" i="1"/>
  <c r="X81" i="1"/>
  <c r="AB80" i="1"/>
  <c r="AC80" i="1" s="1"/>
  <c r="AA80" i="1"/>
  <c r="Z80" i="1"/>
  <c r="Y80" i="1"/>
  <c r="X80" i="1"/>
  <c r="AB79" i="1"/>
  <c r="AC79" i="1" s="1"/>
  <c r="AA79" i="1"/>
  <c r="Z79" i="1"/>
  <c r="Y79" i="1"/>
  <c r="X79" i="1"/>
  <c r="AA78" i="1"/>
  <c r="Z78" i="1"/>
  <c r="AB78" i="1" s="1"/>
  <c r="AC78" i="1" s="1"/>
  <c r="Y78" i="1"/>
  <c r="X78" i="1"/>
  <c r="AA77" i="1"/>
  <c r="AB77" i="1" s="1"/>
  <c r="AC77" i="1" s="1"/>
  <c r="Z77" i="1"/>
  <c r="Y77" i="1"/>
  <c r="X77" i="1"/>
  <c r="AB76" i="1"/>
  <c r="AC76" i="1" s="1"/>
  <c r="AA76" i="1"/>
  <c r="Z76" i="1"/>
  <c r="Y76" i="1"/>
  <c r="X76" i="1"/>
  <c r="AB75" i="1"/>
  <c r="AC75" i="1" s="1"/>
  <c r="AA75" i="1"/>
  <c r="Z75" i="1"/>
  <c r="Y75" i="1"/>
  <c r="X75" i="1"/>
  <c r="AA74" i="1"/>
  <c r="Z74" i="1"/>
  <c r="AB74" i="1" s="1"/>
  <c r="AC74" i="1" s="1"/>
  <c r="Y74" i="1"/>
  <c r="X74" i="1"/>
  <c r="AA73" i="1"/>
  <c r="AB73" i="1" s="1"/>
  <c r="AC73" i="1" s="1"/>
  <c r="Z73" i="1"/>
  <c r="Y73" i="1"/>
  <c r="X73" i="1"/>
  <c r="AB72" i="1"/>
  <c r="AC72" i="1" s="1"/>
  <c r="AA72" i="1"/>
  <c r="Z72" i="1"/>
  <c r="Y72" i="1"/>
  <c r="X72" i="1"/>
  <c r="AB71" i="1"/>
  <c r="AC71" i="1" s="1"/>
  <c r="AA71" i="1"/>
  <c r="Z71" i="1"/>
  <c r="Y71" i="1"/>
  <c r="X71" i="1"/>
  <c r="AA70" i="1"/>
  <c r="Z70" i="1"/>
  <c r="AB70" i="1" s="1"/>
  <c r="AC70" i="1" s="1"/>
  <c r="Y70" i="1"/>
  <c r="X70" i="1"/>
  <c r="AA69" i="1"/>
  <c r="AB69" i="1" s="1"/>
  <c r="AC69" i="1" s="1"/>
  <c r="Z69" i="1"/>
  <c r="Y69" i="1"/>
  <c r="X69" i="1"/>
  <c r="AB68" i="1"/>
  <c r="AC68" i="1" s="1"/>
  <c r="AA68" i="1"/>
  <c r="Z68" i="1"/>
  <c r="Y68" i="1"/>
  <c r="X68" i="1"/>
  <c r="AB67" i="1"/>
  <c r="AC67" i="1" s="1"/>
  <c r="AA67" i="1"/>
  <c r="Z67" i="1"/>
  <c r="Y67" i="1"/>
  <c r="X67" i="1"/>
  <c r="AA66" i="1"/>
  <c r="Z66" i="1"/>
  <c r="AB66" i="1" s="1"/>
  <c r="AC66" i="1" s="1"/>
  <c r="Y66" i="1"/>
  <c r="X66" i="1"/>
  <c r="AA65" i="1"/>
  <c r="AB65" i="1" s="1"/>
  <c r="AC65" i="1" s="1"/>
  <c r="Z65" i="1"/>
  <c r="Y65" i="1"/>
  <c r="X65" i="1"/>
  <c r="AB64" i="1"/>
  <c r="AC64" i="1" s="1"/>
  <c r="AA64" i="1"/>
  <c r="Z64" i="1"/>
  <c r="Y64" i="1"/>
  <c r="X64" i="1"/>
  <c r="AB63" i="1"/>
  <c r="AC63" i="1" s="1"/>
  <c r="AA63" i="1"/>
  <c r="Z63" i="1"/>
  <c r="Y63" i="1"/>
  <c r="X63" i="1"/>
  <c r="AA62" i="1"/>
  <c r="Z62" i="1"/>
  <c r="AB62" i="1" s="1"/>
  <c r="AC62" i="1" s="1"/>
  <c r="Y62" i="1"/>
  <c r="X62" i="1"/>
  <c r="AA61" i="1"/>
  <c r="AB61" i="1" s="1"/>
  <c r="AC61" i="1" s="1"/>
  <c r="Z61" i="1"/>
  <c r="Y61" i="1"/>
  <c r="X61" i="1"/>
  <c r="AB60" i="1"/>
  <c r="AC60" i="1" s="1"/>
  <c r="AA60" i="1"/>
  <c r="Z60" i="1"/>
  <c r="Y60" i="1"/>
  <c r="X60" i="1"/>
  <c r="AB59" i="1"/>
  <c r="AC59" i="1" s="1"/>
  <c r="AA59" i="1"/>
  <c r="Z59" i="1"/>
  <c r="Y59" i="1"/>
  <c r="X59" i="1"/>
  <c r="AA58" i="1"/>
  <c r="Z58" i="1"/>
  <c r="AB58" i="1" s="1"/>
  <c r="AC58" i="1" s="1"/>
  <c r="Y58" i="1"/>
  <c r="X58" i="1"/>
  <c r="AA57" i="1"/>
  <c r="AB57" i="1" s="1"/>
  <c r="AC57" i="1" s="1"/>
  <c r="Z57" i="1"/>
  <c r="Y57" i="1"/>
  <c r="X57" i="1"/>
  <c r="AB56" i="1"/>
  <c r="AC56" i="1" s="1"/>
  <c r="AA56" i="1"/>
  <c r="Z56" i="1"/>
  <c r="Y56" i="1"/>
  <c r="X56" i="1"/>
  <c r="AB55" i="1"/>
  <c r="AC55" i="1" s="1"/>
  <c r="AA55" i="1"/>
  <c r="Z55" i="1"/>
  <c r="Y55" i="1"/>
  <c r="X55" i="1"/>
  <c r="AA54" i="1"/>
  <c r="Z54" i="1"/>
  <c r="AB54" i="1" s="1"/>
  <c r="AC54" i="1" s="1"/>
  <c r="Y54" i="1"/>
  <c r="X54" i="1"/>
  <c r="AA53" i="1"/>
  <c r="AB53" i="1" s="1"/>
  <c r="AC53" i="1" s="1"/>
  <c r="Z53" i="1"/>
  <c r="Y53" i="1"/>
  <c r="X53" i="1"/>
  <c r="AB52" i="1"/>
  <c r="AC52" i="1" s="1"/>
  <c r="AA52" i="1"/>
  <c r="Z52" i="1"/>
  <c r="Y52" i="1"/>
  <c r="X52" i="1"/>
  <c r="AB51" i="1"/>
  <c r="AC51" i="1" s="1"/>
  <c r="AA51" i="1"/>
  <c r="Z51" i="1"/>
  <c r="Y51" i="1"/>
  <c r="X51" i="1"/>
  <c r="AA50" i="1"/>
  <c r="Z50" i="1"/>
  <c r="AB50" i="1" s="1"/>
  <c r="AC50" i="1" s="1"/>
  <c r="Y50" i="1"/>
  <c r="X50" i="1"/>
  <c r="AA49" i="1"/>
  <c r="AB49" i="1" s="1"/>
  <c r="AC49" i="1" s="1"/>
  <c r="Z49" i="1"/>
  <c r="Y49" i="1"/>
  <c r="X49" i="1"/>
  <c r="AB48" i="1"/>
  <c r="AC48" i="1" s="1"/>
  <c r="AA48" i="1"/>
  <c r="Z48" i="1"/>
  <c r="Y48" i="1"/>
  <c r="X48" i="1"/>
  <c r="AB47" i="1"/>
  <c r="AC47" i="1" s="1"/>
  <c r="AA47" i="1"/>
  <c r="Z47" i="1"/>
  <c r="Y47" i="1"/>
  <c r="X47" i="1"/>
  <c r="AA46" i="1"/>
  <c r="Z46" i="1"/>
  <c r="AB46" i="1" s="1"/>
  <c r="AC46" i="1" s="1"/>
  <c r="Y46" i="1"/>
  <c r="X46" i="1"/>
  <c r="AA45" i="1"/>
  <c r="AB45" i="1" s="1"/>
  <c r="AC45" i="1" s="1"/>
  <c r="Z45" i="1"/>
  <c r="Y45" i="1"/>
  <c r="X45" i="1"/>
  <c r="AB44" i="1"/>
  <c r="AC44" i="1" s="1"/>
  <c r="AA44" i="1"/>
  <c r="Z44" i="1"/>
  <c r="Y44" i="1"/>
  <c r="X44" i="1"/>
  <c r="AB43" i="1"/>
  <c r="AC43" i="1" s="1"/>
  <c r="AA43" i="1"/>
  <c r="Z43" i="1"/>
  <c r="Y43" i="1"/>
  <c r="X43" i="1"/>
  <c r="AA42" i="1"/>
  <c r="Z42" i="1"/>
  <c r="AB42" i="1" s="1"/>
  <c r="AC42" i="1" s="1"/>
  <c r="Y42" i="1"/>
  <c r="X42" i="1"/>
  <c r="AA41" i="1"/>
  <c r="AB41" i="1" s="1"/>
  <c r="AC41" i="1" s="1"/>
  <c r="Z41" i="1"/>
  <c r="Y41" i="1"/>
  <c r="X41" i="1"/>
  <c r="AB40" i="1"/>
  <c r="AC40" i="1" s="1"/>
  <c r="AA40" i="1"/>
  <c r="Z40" i="1"/>
  <c r="Y40" i="1"/>
  <c r="X40" i="1"/>
  <c r="AB39" i="1"/>
  <c r="AC39" i="1" s="1"/>
  <c r="AA39" i="1"/>
  <c r="Z39" i="1"/>
  <c r="Y39" i="1"/>
  <c r="X39" i="1"/>
  <c r="AA38" i="1"/>
  <c r="Z38" i="1"/>
  <c r="AB38" i="1" s="1"/>
  <c r="AC38" i="1" s="1"/>
  <c r="Y38" i="1"/>
  <c r="X38" i="1"/>
  <c r="AA37" i="1"/>
  <c r="AB37" i="1" s="1"/>
  <c r="AC37" i="1" s="1"/>
  <c r="Z37" i="1"/>
  <c r="Y37" i="1"/>
  <c r="X37" i="1"/>
  <c r="AB36" i="1"/>
  <c r="AC36" i="1" s="1"/>
  <c r="AA36" i="1"/>
  <c r="Z36" i="1"/>
  <c r="Y36" i="1"/>
  <c r="X36" i="1"/>
  <c r="AB35" i="1"/>
  <c r="AC35" i="1" s="1"/>
  <c r="AA35" i="1"/>
  <c r="Z35" i="1"/>
  <c r="Y35" i="1"/>
  <c r="X35" i="1"/>
  <c r="AA34" i="1"/>
  <c r="Z34" i="1"/>
  <c r="AB34" i="1" s="1"/>
  <c r="AC34" i="1" s="1"/>
  <c r="Y34" i="1"/>
  <c r="X34" i="1"/>
  <c r="AA33" i="1"/>
  <c r="AB33" i="1" s="1"/>
  <c r="AC33" i="1" s="1"/>
  <c r="Z33" i="1"/>
  <c r="Y33" i="1"/>
  <c r="X33" i="1"/>
  <c r="AB32" i="1"/>
  <c r="AC32" i="1" s="1"/>
  <c r="AA32" i="1"/>
  <c r="Z32" i="1"/>
  <c r="Y32" i="1"/>
  <c r="X32" i="1"/>
  <c r="AB31" i="1"/>
  <c r="AC31" i="1" s="1"/>
  <c r="AA31" i="1"/>
  <c r="Z31" i="1"/>
  <c r="Y31" i="1"/>
  <c r="X31" i="1"/>
  <c r="AA30" i="1"/>
  <c r="Z30" i="1"/>
  <c r="AB30" i="1" s="1"/>
  <c r="AC30" i="1" s="1"/>
  <c r="Y30" i="1"/>
  <c r="X30" i="1"/>
  <c r="AA29" i="1"/>
  <c r="AB29" i="1" s="1"/>
  <c r="AC29" i="1" s="1"/>
  <c r="Z29" i="1"/>
  <c r="Y29" i="1"/>
  <c r="X29" i="1"/>
  <c r="AB28" i="1"/>
  <c r="AC28" i="1" s="1"/>
  <c r="AA28" i="1"/>
  <c r="Z28" i="1"/>
  <c r="Y28" i="1"/>
  <c r="X28" i="1"/>
  <c r="AB27" i="1"/>
  <c r="AC27" i="1" s="1"/>
  <c r="AA27" i="1"/>
  <c r="Z27" i="1"/>
  <c r="Y27" i="1"/>
  <c r="X27" i="1"/>
  <c r="AA26" i="1"/>
  <c r="Z26" i="1"/>
  <c r="AB26" i="1" s="1"/>
  <c r="AC26" i="1" s="1"/>
  <c r="Y26" i="1"/>
  <c r="X26" i="1"/>
  <c r="AA25" i="1"/>
  <c r="AB25" i="1" s="1"/>
  <c r="AC25" i="1" s="1"/>
  <c r="Z25" i="1"/>
  <c r="Y25" i="1"/>
  <c r="X25" i="1"/>
  <c r="AB24" i="1"/>
  <c r="AC24" i="1" s="1"/>
  <c r="AA24" i="1"/>
  <c r="Z24" i="1"/>
  <c r="Y24" i="1"/>
  <c r="X24" i="1"/>
  <c r="AB23" i="1"/>
  <c r="AC23" i="1" s="1"/>
  <c r="AA23" i="1"/>
  <c r="Z23" i="1"/>
  <c r="Y23" i="1"/>
  <c r="X23" i="1"/>
  <c r="AA22" i="1"/>
  <c r="Z22" i="1"/>
  <c r="AB22" i="1" s="1"/>
  <c r="AC22" i="1" s="1"/>
  <c r="Y22" i="1"/>
  <c r="X22" i="1"/>
  <c r="AA21" i="1"/>
  <c r="AB21" i="1" s="1"/>
  <c r="AC21" i="1" s="1"/>
  <c r="Z21" i="1"/>
  <c r="Y21" i="1"/>
  <c r="X21" i="1"/>
  <c r="AB20" i="1"/>
  <c r="AC20" i="1" s="1"/>
  <c r="AA20" i="1"/>
  <c r="Z20" i="1"/>
  <c r="Y20" i="1"/>
  <c r="X20" i="1"/>
  <c r="AB19" i="1"/>
  <c r="AC19" i="1" s="1"/>
  <c r="AA19" i="1"/>
  <c r="Z19" i="1"/>
  <c r="Y19" i="1"/>
  <c r="X19" i="1"/>
  <c r="AA18" i="1"/>
  <c r="Z18" i="1"/>
  <c r="AB18" i="1" s="1"/>
  <c r="AC18" i="1" s="1"/>
  <c r="Y18" i="1"/>
  <c r="X18" i="1"/>
  <c r="AA17" i="1"/>
  <c r="AB17" i="1" s="1"/>
  <c r="AC17" i="1" s="1"/>
  <c r="Z17" i="1"/>
  <c r="Y17" i="1"/>
  <c r="X17" i="1"/>
  <c r="AB16" i="1"/>
  <c r="AC16" i="1" s="1"/>
  <c r="AA16" i="1"/>
  <c r="Z16" i="1"/>
  <c r="Y16" i="1"/>
  <c r="X16" i="1"/>
  <c r="AB15" i="1"/>
  <c r="AC15" i="1" s="1"/>
  <c r="AA15" i="1"/>
  <c r="Z15" i="1"/>
  <c r="Y15" i="1"/>
  <c r="X15" i="1"/>
  <c r="AA14" i="1"/>
  <c r="Z14" i="1"/>
  <c r="AB14" i="1" s="1"/>
  <c r="AC14" i="1" s="1"/>
  <c r="Y14" i="1"/>
  <c r="X14" i="1"/>
  <c r="AA13" i="1"/>
  <c r="AB13" i="1" s="1"/>
  <c r="AC13" i="1" s="1"/>
  <c r="Z13" i="1"/>
  <c r="Y13" i="1"/>
  <c r="X13" i="1"/>
  <c r="AB12" i="1"/>
  <c r="AC12" i="1" s="1"/>
  <c r="AA12" i="1"/>
  <c r="Z12" i="1"/>
  <c r="Y12" i="1"/>
  <c r="X12" i="1"/>
  <c r="AB11" i="1"/>
  <c r="AC11" i="1" s="1"/>
  <c r="AA11" i="1"/>
  <c r="Z11" i="1"/>
  <c r="Y11" i="1"/>
  <c r="X11" i="1"/>
  <c r="AA10" i="1"/>
  <c r="Z10" i="1"/>
  <c r="AB10" i="1" s="1"/>
  <c r="AC10" i="1" s="1"/>
  <c r="Y10" i="1"/>
  <c r="X10" i="1"/>
  <c r="AA9" i="1"/>
  <c r="AB9" i="1" s="1"/>
  <c r="AC9" i="1" s="1"/>
  <c r="Z9" i="1"/>
  <c r="Y9" i="1"/>
  <c r="X9" i="1"/>
  <c r="AB8" i="1"/>
  <c r="AC8" i="1" s="1"/>
  <c r="AA8" i="1"/>
  <c r="Z8" i="1"/>
  <c r="Y8" i="1"/>
  <c r="X8" i="1"/>
  <c r="AB7" i="1"/>
  <c r="AC7" i="1" s="1"/>
  <c r="AA7" i="1"/>
  <c r="Z7" i="1"/>
  <c r="Y7" i="1"/>
  <c r="X7" i="1"/>
  <c r="AA6" i="1"/>
  <c r="Z6" i="1"/>
  <c r="AB6" i="1" s="1"/>
  <c r="AC6" i="1" s="1"/>
  <c r="Y6" i="1"/>
  <c r="X6" i="1"/>
  <c r="AA5" i="1"/>
  <c r="AB5" i="1" s="1"/>
  <c r="AC5" i="1" s="1"/>
  <c r="Z5" i="1"/>
  <c r="Y5" i="1"/>
  <c r="X5" i="1"/>
</calcChain>
</file>

<file path=xl/sharedStrings.xml><?xml version="1.0" encoding="utf-8"?>
<sst xmlns="http://schemas.openxmlformats.org/spreadsheetml/2006/main" count="31" uniqueCount="31">
  <si>
    <t>J203:XJSE:IND</t>
  </si>
  <si>
    <t>Ftse/Jse All Share</t>
  </si>
  <si>
    <t>Date</t>
  </si>
  <si>
    <t>Annualised Volatility Close</t>
  </si>
  <si>
    <t>Annualised Volatility High</t>
  </si>
  <si>
    <t>Annualised Volatility Low</t>
  </si>
  <si>
    <t>Annualised Volatility Open</t>
  </si>
  <si>
    <t>Annualised Volatility Volume</t>
  </si>
  <si>
    <t>Beta Four Weekly Leveraged</t>
  </si>
  <si>
    <t>Beta Monthly Leveraged</t>
  </si>
  <si>
    <t>Beta Weekly Leveraged</t>
  </si>
  <si>
    <t>Close</t>
  </si>
  <si>
    <t>Close Price Previous Day</t>
  </si>
  <si>
    <t>DY</t>
  </si>
  <si>
    <t>EY</t>
  </si>
  <si>
    <t>High</t>
  </si>
  <si>
    <t>Low</t>
  </si>
  <si>
    <t>Market Cap</t>
  </si>
  <si>
    <t>Market Cap Free Float</t>
  </si>
  <si>
    <t>Open</t>
  </si>
  <si>
    <t>PE</t>
  </si>
  <si>
    <t>TRI</t>
  </si>
  <si>
    <t>TRI Percentage Change</t>
  </si>
  <si>
    <t>Value</t>
  </si>
  <si>
    <t>Volume</t>
  </si>
  <si>
    <t>bid ask spread</t>
  </si>
  <si>
    <t>turn over ratio</t>
  </si>
  <si>
    <t xml:space="preserve">absolute returns </t>
  </si>
  <si>
    <t xml:space="preserve">volume trillion </t>
  </si>
  <si>
    <t xml:space="preserve">amihud illiqudity </t>
  </si>
  <si>
    <t xml:space="preserve">liqudity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</si>
</sst>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  <charset val="13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Fill="0" applyBorder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4" fontId="0" fillId="0" borderId="0" xfId="0" applyNumberForma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3"/>
  <sheetViews>
    <sheetView tabSelected="1" workbookViewId="0">
      <selection activeCell="AC4" sqref="AC4"/>
    </sheetView>
  </sheetViews>
  <sheetFormatPr defaultColWidth="9" defaultRowHeight="14.4"/>
  <cols>
    <col min="1" max="1" width="21.109375" customWidth="1"/>
    <col min="10" max="10" width="9.6640625"/>
    <col min="16" max="16" width="12.88671875"/>
    <col min="24" max="25" width="12.88671875"/>
    <col min="26" max="26" width="14.109375"/>
    <col min="27" max="27" width="12.88671875"/>
    <col min="28" max="28" width="8.88671875" customWidth="1"/>
    <col min="29" max="29" width="12.88671875"/>
  </cols>
  <sheetData>
    <row r="1" spans="1:29">
      <c r="A1" t="s">
        <v>0</v>
      </c>
    </row>
    <row r="2" spans="1:29">
      <c r="A2" t="s">
        <v>1</v>
      </c>
    </row>
    <row r="4" spans="1:29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s="2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</row>
    <row r="5" spans="1:29">
      <c r="A5" s="1">
        <v>45199</v>
      </c>
      <c r="B5">
        <v>16.752500000000001</v>
      </c>
      <c r="C5">
        <v>14.1396</v>
      </c>
      <c r="D5">
        <v>15.4383</v>
      </c>
      <c r="E5">
        <v>17.013200000000001</v>
      </c>
      <c r="F5">
        <v>8139.0709999999999</v>
      </c>
      <c r="G5">
        <v>0.98450000000000004</v>
      </c>
      <c r="H5">
        <v>0.98340000000000005</v>
      </c>
      <c r="I5">
        <v>0.99560000000000004</v>
      </c>
      <c r="J5">
        <v>73238.11</v>
      </c>
      <c r="K5">
        <v>74824.09</v>
      </c>
      <c r="L5">
        <v>4.2699999999999996</v>
      </c>
      <c r="M5">
        <v>9.5630000000000006</v>
      </c>
      <c r="N5">
        <v>75667.77</v>
      </c>
      <c r="O5">
        <v>72826.06</v>
      </c>
      <c r="P5">
        <v>17330237126337</v>
      </c>
      <c r="Q5">
        <v>6205234070025</v>
      </c>
      <c r="R5">
        <v>74953.73</v>
      </c>
      <c r="S5">
        <v>10.456</v>
      </c>
      <c r="T5">
        <v>12800.43</v>
      </c>
      <c r="U5">
        <v>-2.12</v>
      </c>
      <c r="V5">
        <v>3217036557</v>
      </c>
      <c r="W5">
        <v>4252121612</v>
      </c>
      <c r="X5">
        <f>((N5/O5-1)/(N5/O5+1))</f>
        <v>1.9136889391296617E-2</v>
      </c>
      <c r="Y5">
        <f>V5/P5</f>
        <v>1.8563142174846676E-4</v>
      </c>
      <c r="Z5" s="2">
        <f>ABS(J5/R5-1)</f>
        <v>2.2889054353932736E-2</v>
      </c>
      <c r="AA5">
        <f>W5*R5/10^12</f>
        <v>318.71237523301272</v>
      </c>
      <c r="AB5">
        <f>Z5/AA5</f>
        <v>7.1817275175456864E-5</v>
      </c>
      <c r="AC5">
        <f>1/AB5</f>
        <v>13924.226414284014</v>
      </c>
    </row>
    <row r="6" spans="1:29">
      <c r="A6" s="1">
        <v>45169</v>
      </c>
      <c r="B6">
        <v>17.013200000000001</v>
      </c>
      <c r="C6">
        <v>14.4823</v>
      </c>
      <c r="D6">
        <v>15.8605</v>
      </c>
      <c r="E6">
        <v>17.019300000000001</v>
      </c>
      <c r="F6">
        <v>11742.0697</v>
      </c>
      <c r="G6">
        <v>0.96950000000000003</v>
      </c>
      <c r="H6">
        <v>0.98309999999999997</v>
      </c>
      <c r="I6">
        <v>0.99619999999999997</v>
      </c>
      <c r="J6">
        <v>74953.73</v>
      </c>
      <c r="K6">
        <v>75256.19</v>
      </c>
      <c r="L6">
        <v>4.42</v>
      </c>
      <c r="M6">
        <v>9.3719999999999999</v>
      </c>
      <c r="N6">
        <v>79212.41</v>
      </c>
      <c r="O6">
        <v>72890.820000000007</v>
      </c>
      <c r="P6">
        <v>19598938244997</v>
      </c>
      <c r="Q6">
        <v>6396902063988</v>
      </c>
      <c r="R6">
        <v>78977.89</v>
      </c>
      <c r="S6">
        <v>10.669</v>
      </c>
      <c r="T6">
        <v>13006.44</v>
      </c>
      <c r="U6">
        <v>-0.4</v>
      </c>
      <c r="V6">
        <v>4325386481</v>
      </c>
      <c r="W6">
        <v>4976005667</v>
      </c>
      <c r="X6">
        <f>((N6/O6-1)/(N6/O6+1))</f>
        <v>4.1561181836835367E-2</v>
      </c>
      <c r="Y6">
        <f t="shared" ref="Y6:Y37" si="0">V6/P6</f>
        <v>2.206949390283495E-4</v>
      </c>
      <c r="Z6" s="2">
        <f t="shared" ref="Z6:Z37" si="1">ABS(J6/R6-1)</f>
        <v>5.0952994565947596E-2</v>
      </c>
      <c r="AA6">
        <f t="shared" ref="AA6:AA37" si="2">W6*R6/10^12</f>
        <v>392.99442820770264</v>
      </c>
      <c r="AB6">
        <f t="shared" ref="AB6:AB37" si="3">Z6/AA6</f>
        <v>1.2965322383404958E-4</v>
      </c>
      <c r="AC6">
        <f t="shared" ref="AC6:AC37" si="4">1/AB6</f>
        <v>7712.8818738819482</v>
      </c>
    </row>
    <row r="7" spans="1:29">
      <c r="A7" s="1">
        <v>45138</v>
      </c>
      <c r="B7">
        <v>17.019300000000001</v>
      </c>
      <c r="C7">
        <v>14.871499999999999</v>
      </c>
      <c r="D7">
        <v>15.844099999999999</v>
      </c>
      <c r="E7">
        <v>17.916499999999999</v>
      </c>
      <c r="F7">
        <v>11119.0298</v>
      </c>
      <c r="G7">
        <v>0.98470000000000002</v>
      </c>
      <c r="H7">
        <v>0.98329999999999995</v>
      </c>
      <c r="I7">
        <v>0.99590000000000001</v>
      </c>
      <c r="J7">
        <v>78977.89</v>
      </c>
      <c r="K7">
        <v>78506.899999999994</v>
      </c>
      <c r="L7">
        <v>4.41</v>
      </c>
      <c r="M7">
        <v>9.3889999999999993</v>
      </c>
      <c r="N7">
        <v>78981.89</v>
      </c>
      <c r="O7">
        <v>73915.39</v>
      </c>
      <c r="P7">
        <v>20414597579736</v>
      </c>
      <c r="Q7">
        <v>6745352421100</v>
      </c>
      <c r="R7">
        <v>76027.83</v>
      </c>
      <c r="S7">
        <v>10.648999999999999</v>
      </c>
      <c r="T7">
        <v>13658.07</v>
      </c>
      <c r="U7">
        <v>0.6</v>
      </c>
      <c r="V7">
        <v>3731541229</v>
      </c>
      <c r="W7">
        <v>4195569025</v>
      </c>
      <c r="X7">
        <f t="shared" ref="X7:X38" si="5">((N7/O7-1)/(N7/O7+1))</f>
        <v>3.3136626106102067E-2</v>
      </c>
      <c r="Y7">
        <f t="shared" si="0"/>
        <v>1.827878905976581E-4</v>
      </c>
      <c r="Z7" s="2">
        <f t="shared" si="1"/>
        <v>3.8802370132094977E-2</v>
      </c>
      <c r="AA7">
        <f t="shared" si="2"/>
        <v>318.98000858596578</v>
      </c>
      <c r="AB7">
        <f t="shared" si="3"/>
        <v>1.2164514730595619E-4</v>
      </c>
      <c r="AC7">
        <f t="shared" si="4"/>
        <v>8220.6320773721181</v>
      </c>
    </row>
    <row r="8" spans="1:29">
      <c r="A8" s="1">
        <v>45107</v>
      </c>
      <c r="B8">
        <v>17.916499999999999</v>
      </c>
      <c r="C8">
        <v>15.543200000000001</v>
      </c>
      <c r="D8">
        <v>16.223099999999999</v>
      </c>
      <c r="E8">
        <v>18.8078</v>
      </c>
      <c r="F8">
        <v>11097.453299999999</v>
      </c>
      <c r="G8">
        <v>0.96970000000000001</v>
      </c>
      <c r="H8">
        <v>0.9829</v>
      </c>
      <c r="I8">
        <v>0.99570000000000003</v>
      </c>
      <c r="J8">
        <v>76027.83</v>
      </c>
      <c r="K8">
        <v>74892.509999999995</v>
      </c>
      <c r="L8">
        <v>4.57</v>
      </c>
      <c r="M8">
        <v>10.231</v>
      </c>
      <c r="N8">
        <v>78595.25</v>
      </c>
      <c r="O8">
        <v>73805.3</v>
      </c>
      <c r="P8">
        <v>20322416876115</v>
      </c>
      <c r="Q8">
        <v>6499832552407</v>
      </c>
      <c r="R8">
        <v>75067.47</v>
      </c>
      <c r="S8">
        <v>9.7729999999999997</v>
      </c>
      <c r="T8">
        <v>13131.28</v>
      </c>
      <c r="U8">
        <v>1.52</v>
      </c>
      <c r="V8">
        <v>5448134002</v>
      </c>
      <c r="W8">
        <v>5605166984</v>
      </c>
      <c r="X8">
        <f t="shared" si="5"/>
        <v>3.1430004681741598E-2</v>
      </c>
      <c r="Y8">
        <f t="shared" si="0"/>
        <v>2.6808494458172488E-4</v>
      </c>
      <c r="Z8" s="2">
        <f t="shared" si="1"/>
        <v>1.2793291155276831E-2</v>
      </c>
      <c r="AA8">
        <f t="shared" si="2"/>
        <v>420.76570441641047</v>
      </c>
      <c r="AB8">
        <f t="shared" si="3"/>
        <v>3.0404785896276281E-5</v>
      </c>
      <c r="AC8">
        <f t="shared" si="4"/>
        <v>32889.559012565565</v>
      </c>
    </row>
    <row r="9" spans="1:29">
      <c r="A9" s="1">
        <v>45077</v>
      </c>
      <c r="B9">
        <v>18.8078</v>
      </c>
      <c r="C9">
        <v>16.217700000000001</v>
      </c>
      <c r="D9">
        <v>16.861999999999998</v>
      </c>
      <c r="E9">
        <v>19.581199999999999</v>
      </c>
      <c r="F9">
        <v>11337.1875</v>
      </c>
      <c r="G9">
        <v>0.98440000000000005</v>
      </c>
      <c r="H9">
        <v>0.98319999999999996</v>
      </c>
      <c r="I9">
        <v>0.995</v>
      </c>
      <c r="J9">
        <v>75067.47</v>
      </c>
      <c r="K9">
        <v>75939.460000000006</v>
      </c>
      <c r="L9">
        <v>4.01</v>
      </c>
      <c r="M9">
        <v>9.3770000000000007</v>
      </c>
      <c r="N9">
        <v>78868.77</v>
      </c>
      <c r="O9">
        <v>74826.19</v>
      </c>
      <c r="P9">
        <v>19648467584746</v>
      </c>
      <c r="Q9">
        <v>7696109442604</v>
      </c>
      <c r="R9">
        <v>78218.37</v>
      </c>
      <c r="S9">
        <v>10.663</v>
      </c>
      <c r="T9">
        <v>12956.1</v>
      </c>
      <c r="U9">
        <v>-1.1399999999999999</v>
      </c>
      <c r="V9">
        <v>5015508800</v>
      </c>
      <c r="W9">
        <v>5826948582</v>
      </c>
      <c r="X9">
        <f t="shared" si="5"/>
        <v>2.6302619162007719E-2</v>
      </c>
      <c r="Y9">
        <f t="shared" si="0"/>
        <v>2.5526208486069255E-4</v>
      </c>
      <c r="Z9" s="2">
        <f t="shared" si="1"/>
        <v>4.0283375887275485E-2</v>
      </c>
      <c r="AA9">
        <f t="shared" si="2"/>
        <v>455.7744201578513</v>
      </c>
      <c r="AB9">
        <f t="shared" si="3"/>
        <v>8.838445973629649E-5</v>
      </c>
      <c r="AC9">
        <f t="shared" si="4"/>
        <v>11314.206173614637</v>
      </c>
    </row>
    <row r="10" spans="1:29">
      <c r="A10" s="1">
        <v>45046</v>
      </c>
      <c r="B10">
        <v>19.581199999999999</v>
      </c>
      <c r="C10">
        <v>16.574999999999999</v>
      </c>
      <c r="D10">
        <v>17.825199999999999</v>
      </c>
      <c r="E10">
        <v>20.005600000000001</v>
      </c>
      <c r="F10">
        <v>9059.3374999999996</v>
      </c>
      <c r="G10">
        <v>0.98450000000000004</v>
      </c>
      <c r="H10">
        <v>0.98309999999999997</v>
      </c>
      <c r="I10">
        <v>0.99590000000000001</v>
      </c>
      <c r="J10">
        <v>78218.37</v>
      </c>
      <c r="K10">
        <v>78122.12</v>
      </c>
      <c r="L10">
        <v>3.82</v>
      </c>
      <c r="M10">
        <v>8.4309999999999992</v>
      </c>
      <c r="N10">
        <v>79455.710000000006</v>
      </c>
      <c r="O10">
        <v>76100.17</v>
      </c>
      <c r="P10">
        <v>20711494257080</v>
      </c>
      <c r="Q10">
        <v>8071199792342</v>
      </c>
      <c r="R10">
        <v>76100.17</v>
      </c>
      <c r="S10">
        <v>11.86</v>
      </c>
      <c r="T10">
        <v>13484.9</v>
      </c>
      <c r="U10">
        <v>0.12</v>
      </c>
      <c r="V10">
        <v>3580045000</v>
      </c>
      <c r="W10">
        <v>3937773637</v>
      </c>
      <c r="X10">
        <f t="shared" si="5"/>
        <v>2.1571283579894258E-2</v>
      </c>
      <c r="Y10">
        <f t="shared" si="0"/>
        <v>1.7285305229854193E-4</v>
      </c>
      <c r="Z10" s="2">
        <f t="shared" si="1"/>
        <v>2.7834366204438243E-2</v>
      </c>
      <c r="AA10">
        <f t="shared" si="2"/>
        <v>299.66524319721833</v>
      </c>
      <c r="AB10">
        <f t="shared" si="3"/>
        <v>9.2884866818270428E-5</v>
      </c>
      <c r="AC10">
        <f t="shared" si="4"/>
        <v>10766.016405627233</v>
      </c>
    </row>
    <row r="11" spans="1:29">
      <c r="A11" s="1">
        <v>45016</v>
      </c>
      <c r="B11">
        <v>20.005600000000001</v>
      </c>
      <c r="C11">
        <v>17.2254</v>
      </c>
      <c r="D11">
        <v>17.975999999999999</v>
      </c>
      <c r="E11">
        <v>20.598600000000001</v>
      </c>
      <c r="F11">
        <v>11603.403700000001</v>
      </c>
      <c r="G11">
        <v>0.98480000000000001</v>
      </c>
      <c r="H11">
        <v>0.98299999999999998</v>
      </c>
      <c r="I11">
        <v>0.99490000000000001</v>
      </c>
      <c r="J11">
        <v>76100.17</v>
      </c>
      <c r="K11">
        <v>76704.63</v>
      </c>
      <c r="L11">
        <v>3.81</v>
      </c>
      <c r="M11">
        <v>9.0380000000000003</v>
      </c>
      <c r="N11">
        <v>78994.179999999993</v>
      </c>
      <c r="O11">
        <v>71905.8</v>
      </c>
      <c r="P11">
        <v>20433981846203</v>
      </c>
      <c r="Q11">
        <v>7852626967470</v>
      </c>
      <c r="R11">
        <v>77733.87</v>
      </c>
      <c r="S11">
        <v>11.063000000000001</v>
      </c>
      <c r="T11">
        <v>13044.57</v>
      </c>
      <c r="U11">
        <v>-0.79</v>
      </c>
      <c r="V11">
        <v>5985335128</v>
      </c>
      <c r="W11">
        <v>6951237500</v>
      </c>
      <c r="X11">
        <f t="shared" si="5"/>
        <v>4.6974028757326453E-2</v>
      </c>
      <c r="Y11">
        <f t="shared" si="0"/>
        <v>2.9291085668220766E-4</v>
      </c>
      <c r="Z11" s="2">
        <f t="shared" si="1"/>
        <v>2.101657874488938E-2</v>
      </c>
      <c r="AA11">
        <f t="shared" si="2"/>
        <v>540.3465921641249</v>
      </c>
      <c r="AB11">
        <f t="shared" si="3"/>
        <v>3.8894626244826589E-5</v>
      </c>
      <c r="AC11">
        <f t="shared" si="4"/>
        <v>25710.492593639745</v>
      </c>
    </row>
    <row r="12" spans="1:29">
      <c r="A12" s="1">
        <v>44985</v>
      </c>
      <c r="B12">
        <v>20.594200000000001</v>
      </c>
      <c r="C12">
        <v>17.4542</v>
      </c>
      <c r="D12">
        <v>19.378499999999999</v>
      </c>
      <c r="E12">
        <v>20.534600000000001</v>
      </c>
      <c r="F12">
        <v>10237.045400000001</v>
      </c>
      <c r="G12">
        <v>0.98470000000000002</v>
      </c>
      <c r="H12">
        <v>0.98319999999999996</v>
      </c>
      <c r="I12">
        <v>0.99570000000000003</v>
      </c>
      <c r="J12">
        <v>77733.87</v>
      </c>
      <c r="K12">
        <v>77513.78</v>
      </c>
      <c r="L12">
        <v>3.66</v>
      </c>
      <c r="M12">
        <v>8.2550000000000008</v>
      </c>
      <c r="N12">
        <v>80530.61</v>
      </c>
      <c r="O12">
        <v>76725.509999999995</v>
      </c>
      <c r="P12">
        <v>20842398581938</v>
      </c>
      <c r="Q12">
        <v>8160178721660</v>
      </c>
      <c r="R12">
        <v>79476.600000000006</v>
      </c>
      <c r="S12">
        <v>12.113</v>
      </c>
      <c r="T12">
        <v>13210.45</v>
      </c>
      <c r="U12">
        <v>0.28000000000000003</v>
      </c>
      <c r="V12">
        <v>4359907567</v>
      </c>
      <c r="W12">
        <v>5444636899</v>
      </c>
      <c r="X12">
        <f t="shared" si="5"/>
        <v>2.4196832530269729E-2</v>
      </c>
      <c r="Y12">
        <f t="shared" si="0"/>
        <v>2.09184540342602E-4</v>
      </c>
      <c r="Z12" s="2">
        <f t="shared" si="1"/>
        <v>2.1927586232929119E-2</v>
      </c>
      <c r="AA12">
        <f t="shared" si="2"/>
        <v>432.72122896706344</v>
      </c>
      <c r="AB12">
        <f t="shared" si="3"/>
        <v>5.0673701138425396E-5</v>
      </c>
      <c r="AC12">
        <f t="shared" si="4"/>
        <v>19734.102256874805</v>
      </c>
    </row>
    <row r="13" spans="1:29">
      <c r="A13" s="1">
        <v>44957</v>
      </c>
      <c r="B13">
        <v>20.530200000000001</v>
      </c>
      <c r="C13">
        <v>17.8507</v>
      </c>
      <c r="D13">
        <v>19.435700000000001</v>
      </c>
      <c r="E13">
        <v>21.025200000000002</v>
      </c>
      <c r="F13">
        <v>10375.1536</v>
      </c>
      <c r="G13">
        <v>0.98450000000000004</v>
      </c>
      <c r="H13">
        <v>0.98309999999999997</v>
      </c>
      <c r="I13">
        <v>0.99570000000000003</v>
      </c>
      <c r="J13">
        <v>79476.600000000006</v>
      </c>
      <c r="K13">
        <v>80324.86</v>
      </c>
      <c r="L13">
        <v>3.58</v>
      </c>
      <c r="M13">
        <v>7.7279999999999998</v>
      </c>
      <c r="N13">
        <v>81337.95</v>
      </c>
      <c r="O13">
        <v>73048.570000000007</v>
      </c>
      <c r="P13">
        <v>21271359898345</v>
      </c>
      <c r="Q13">
        <v>8338085162236</v>
      </c>
      <c r="R13">
        <v>73048.570000000007</v>
      </c>
      <c r="S13">
        <v>12.939</v>
      </c>
      <c r="T13">
        <v>13506.61</v>
      </c>
      <c r="U13">
        <v>-1.06</v>
      </c>
      <c r="V13">
        <v>4148916383</v>
      </c>
      <c r="W13">
        <v>4108799073</v>
      </c>
      <c r="X13">
        <f t="shared" si="5"/>
        <v>5.3692381951481231E-2</v>
      </c>
      <c r="Y13">
        <f t="shared" si="0"/>
        <v>1.9504706811541479E-4</v>
      </c>
      <c r="Z13" s="2">
        <f t="shared" si="1"/>
        <v>8.7996657566328684E-2</v>
      </c>
      <c r="AA13">
        <f t="shared" si="2"/>
        <v>300.14189669997563</v>
      </c>
      <c r="AB13">
        <f t="shared" si="3"/>
        <v>2.9318351930817207E-4</v>
      </c>
      <c r="AC13">
        <f t="shared" si="4"/>
        <v>3410.8329225316261</v>
      </c>
    </row>
    <row r="14" spans="1:29">
      <c r="A14" s="1">
        <v>44926</v>
      </c>
      <c r="B14">
        <v>21.021000000000001</v>
      </c>
      <c r="C14">
        <v>17.671700000000001</v>
      </c>
      <c r="D14">
        <v>19.6494</v>
      </c>
      <c r="E14">
        <v>21.021799999999999</v>
      </c>
      <c r="F14">
        <v>9691.3119000000006</v>
      </c>
      <c r="G14">
        <v>0.98450000000000004</v>
      </c>
      <c r="H14">
        <v>0.98309999999999997</v>
      </c>
      <c r="I14">
        <v>0.99590000000000001</v>
      </c>
      <c r="J14">
        <v>73048.570000000007</v>
      </c>
      <c r="K14">
        <v>73597.14</v>
      </c>
      <c r="L14">
        <v>3.86</v>
      </c>
      <c r="M14">
        <v>8.4079999999999995</v>
      </c>
      <c r="N14">
        <v>76338.149999999994</v>
      </c>
      <c r="O14">
        <v>71826.47</v>
      </c>
      <c r="P14">
        <v>19616541723924</v>
      </c>
      <c r="Q14">
        <v>7664678304393</v>
      </c>
      <c r="R14">
        <v>74828</v>
      </c>
      <c r="S14">
        <v>11.891999999999999</v>
      </c>
      <c r="T14">
        <v>12403.84</v>
      </c>
      <c r="U14">
        <v>-0.75</v>
      </c>
      <c r="V14">
        <v>3772986664</v>
      </c>
      <c r="W14">
        <v>3986195555</v>
      </c>
      <c r="X14">
        <f t="shared" si="5"/>
        <v>3.0450454366231235E-2</v>
      </c>
      <c r="Y14">
        <f t="shared" si="0"/>
        <v>1.9233699380347607E-4</v>
      </c>
      <c r="Z14" s="2">
        <f t="shared" si="1"/>
        <v>2.378026941786493E-2</v>
      </c>
      <c r="AA14">
        <f t="shared" si="2"/>
        <v>298.27904098954002</v>
      </c>
      <c r="AB14">
        <f t="shared" si="3"/>
        <v>7.9724909061575173E-5</v>
      </c>
      <c r="AC14">
        <f t="shared" si="4"/>
        <v>12543.131271904676</v>
      </c>
    </row>
    <row r="15" spans="1:29">
      <c r="A15" s="1">
        <v>44895</v>
      </c>
      <c r="B15">
        <v>21.017499999999998</v>
      </c>
      <c r="C15">
        <v>17.448</v>
      </c>
      <c r="D15">
        <v>18.898099999999999</v>
      </c>
      <c r="E15">
        <v>20.333300000000001</v>
      </c>
      <c r="F15">
        <v>11495.887699999999</v>
      </c>
      <c r="G15">
        <v>0.9698</v>
      </c>
      <c r="H15">
        <v>0.98299999999999998</v>
      </c>
      <c r="I15">
        <v>0.99590000000000001</v>
      </c>
      <c r="J15">
        <v>74828</v>
      </c>
      <c r="K15">
        <v>73127.92</v>
      </c>
      <c r="L15">
        <v>3.76</v>
      </c>
      <c r="M15">
        <v>8.1739999999999995</v>
      </c>
      <c r="N15">
        <v>75093.64</v>
      </c>
      <c r="O15">
        <v>65609.55</v>
      </c>
      <c r="P15">
        <v>19686290543020</v>
      </c>
      <c r="Q15">
        <v>7844389585542</v>
      </c>
      <c r="R15">
        <v>66671.649999999994</v>
      </c>
      <c r="S15">
        <v>12.233000000000001</v>
      </c>
      <c r="T15">
        <v>12690.82</v>
      </c>
      <c r="U15">
        <v>2.37</v>
      </c>
      <c r="V15">
        <v>4845874108</v>
      </c>
      <c r="W15">
        <v>5218268854</v>
      </c>
      <c r="X15">
        <f t="shared" si="5"/>
        <v>6.740493943314288E-2</v>
      </c>
      <c r="Y15">
        <f t="shared" si="0"/>
        <v>2.4615475919195757E-4</v>
      </c>
      <c r="Z15" s="2">
        <f t="shared" si="1"/>
        <v>0.12233610537612316</v>
      </c>
      <c r="AA15">
        <f t="shared" si="2"/>
        <v>347.91059463978905</v>
      </c>
      <c r="AB15">
        <f t="shared" si="3"/>
        <v>3.5163087086435081E-4</v>
      </c>
      <c r="AC15">
        <f t="shared" si="4"/>
        <v>2843.8913726257315</v>
      </c>
    </row>
    <row r="16" spans="1:29">
      <c r="A16" s="1">
        <v>44865</v>
      </c>
      <c r="B16">
        <v>20.324400000000001</v>
      </c>
      <c r="C16">
        <v>16.537099999999999</v>
      </c>
      <c r="D16">
        <v>18.4343</v>
      </c>
      <c r="E16">
        <v>19.901399999999999</v>
      </c>
      <c r="F16">
        <v>10944.036099999999</v>
      </c>
      <c r="G16">
        <v>0.98470000000000002</v>
      </c>
      <c r="H16">
        <v>0.98299999999999998</v>
      </c>
      <c r="I16">
        <v>0.99609999999999999</v>
      </c>
      <c r="J16">
        <v>66671.649999999994</v>
      </c>
      <c r="K16">
        <v>66385.58</v>
      </c>
      <c r="L16">
        <v>4.28</v>
      </c>
      <c r="M16">
        <v>9.2370000000000001</v>
      </c>
      <c r="N16">
        <v>67371.78</v>
      </c>
      <c r="O16">
        <v>63280.34</v>
      </c>
      <c r="P16">
        <v>17403918426121</v>
      </c>
      <c r="Q16">
        <v>6997191306567</v>
      </c>
      <c r="R16">
        <v>63726.37</v>
      </c>
      <c r="S16">
        <v>10.824999999999999</v>
      </c>
      <c r="T16">
        <v>11297.4</v>
      </c>
      <c r="U16">
        <v>0.43</v>
      </c>
      <c r="V16">
        <v>4410547576</v>
      </c>
      <c r="W16">
        <v>5193346519</v>
      </c>
      <c r="X16">
        <f t="shared" si="5"/>
        <v>3.1315527065309066E-2</v>
      </c>
      <c r="Y16">
        <f t="shared" si="0"/>
        <v>2.5342267574527045E-4</v>
      </c>
      <c r="Z16" s="2">
        <f t="shared" si="1"/>
        <v>4.6217601912677431E-2</v>
      </c>
      <c r="AA16">
        <f t="shared" si="2"/>
        <v>330.95312180800607</v>
      </c>
      <c r="AB16">
        <f t="shared" si="3"/>
        <v>1.3964999532317264E-4</v>
      </c>
      <c r="AC16">
        <f t="shared" si="4"/>
        <v>7160.7592802694944</v>
      </c>
    </row>
    <row r="17" spans="1:29">
      <c r="A17" s="1">
        <v>44834</v>
      </c>
      <c r="B17">
        <v>19.896899999999999</v>
      </c>
      <c r="C17">
        <v>16.169699999999999</v>
      </c>
      <c r="D17">
        <v>18.1525</v>
      </c>
      <c r="E17">
        <v>19.574200000000001</v>
      </c>
      <c r="F17">
        <v>11557.901599999999</v>
      </c>
      <c r="G17">
        <v>0.98529999999999995</v>
      </c>
      <c r="H17">
        <v>0.98319999999999996</v>
      </c>
      <c r="I17">
        <v>0.99609999999999999</v>
      </c>
      <c r="J17">
        <v>63726.37</v>
      </c>
      <c r="K17">
        <v>63263.94</v>
      </c>
      <c r="L17">
        <v>4.42</v>
      </c>
      <c r="M17">
        <v>9.6470000000000002</v>
      </c>
      <c r="N17">
        <v>70064.69</v>
      </c>
      <c r="O17">
        <v>62193.93</v>
      </c>
      <c r="P17">
        <v>16995667011653</v>
      </c>
      <c r="Q17">
        <v>6694199968447</v>
      </c>
      <c r="R17">
        <v>67257.14</v>
      </c>
      <c r="S17">
        <v>10.365</v>
      </c>
      <c r="T17">
        <v>10770.73</v>
      </c>
      <c r="U17">
        <v>0.73</v>
      </c>
      <c r="V17">
        <v>5645031422</v>
      </c>
      <c r="W17">
        <v>6357529981</v>
      </c>
      <c r="X17">
        <f t="shared" si="5"/>
        <v>5.9510374446671246E-2</v>
      </c>
      <c r="Y17">
        <f t="shared" si="0"/>
        <v>3.3214532963781357E-4</v>
      </c>
      <c r="Z17" s="2">
        <f t="shared" si="1"/>
        <v>5.2496582518971158E-2</v>
      </c>
      <c r="AA17">
        <f t="shared" si="2"/>
        <v>427.58928398631429</v>
      </c>
      <c r="AB17">
        <f t="shared" si="3"/>
        <v>1.2277338203978797E-4</v>
      </c>
      <c r="AC17">
        <f t="shared" si="4"/>
        <v>8145.0879937144964</v>
      </c>
    </row>
    <row r="18" spans="1:29">
      <c r="A18" s="1">
        <v>44804</v>
      </c>
      <c r="B18">
        <v>19.569600000000001</v>
      </c>
      <c r="C18">
        <v>15.5107</v>
      </c>
      <c r="D18">
        <v>17.910299999999999</v>
      </c>
      <c r="E18">
        <v>19.435500000000001</v>
      </c>
      <c r="F18">
        <v>12073.739100000001</v>
      </c>
      <c r="G18">
        <v>0.96950000000000003</v>
      </c>
      <c r="H18">
        <v>0.9829</v>
      </c>
      <c r="I18">
        <v>0.99529999999999996</v>
      </c>
      <c r="J18">
        <v>67257.14</v>
      </c>
      <c r="K18">
        <v>67900.479999999996</v>
      </c>
      <c r="L18">
        <v>3.9</v>
      </c>
      <c r="M18">
        <v>9.1489999999999991</v>
      </c>
      <c r="N18">
        <v>71563.009999999995</v>
      </c>
      <c r="O18">
        <v>67257.14</v>
      </c>
      <c r="P18">
        <v>17423694367497</v>
      </c>
      <c r="Q18">
        <v>7076767238878</v>
      </c>
      <c r="R18">
        <v>68934.009999999995</v>
      </c>
      <c r="S18">
        <v>10.93</v>
      </c>
      <c r="T18">
        <v>11234.66</v>
      </c>
      <c r="U18">
        <v>-0.79</v>
      </c>
      <c r="V18">
        <v>4231301040</v>
      </c>
      <c r="W18">
        <v>4866086018</v>
      </c>
      <c r="X18">
        <f t="shared" si="5"/>
        <v>3.1017615238133588E-2</v>
      </c>
      <c r="Y18">
        <f t="shared" si="0"/>
        <v>2.4284752422501586E-4</v>
      </c>
      <c r="Z18" s="2">
        <f t="shared" si="1"/>
        <v>2.4325728330616414E-2</v>
      </c>
      <c r="AA18">
        <f t="shared" si="2"/>
        <v>335.43882222567214</v>
      </c>
      <c r="AB18">
        <f t="shared" si="3"/>
        <v>7.2519120384494041E-5</v>
      </c>
      <c r="AC18">
        <f t="shared" si="4"/>
        <v>13789.466759911485</v>
      </c>
    </row>
    <row r="19" spans="1:29">
      <c r="A19" s="1">
        <v>44773</v>
      </c>
      <c r="B19">
        <v>19.430800000000001</v>
      </c>
      <c r="C19">
        <v>15.6792</v>
      </c>
      <c r="D19">
        <v>18.019400000000001</v>
      </c>
      <c r="E19">
        <v>19.1401</v>
      </c>
      <c r="F19">
        <v>11636.5581</v>
      </c>
      <c r="G19">
        <v>0.97009999999999996</v>
      </c>
      <c r="H19">
        <v>0.98309999999999997</v>
      </c>
      <c r="I19">
        <v>0.99539999999999995</v>
      </c>
      <c r="J19">
        <v>68934.009999999995</v>
      </c>
      <c r="K19">
        <v>68610.75</v>
      </c>
      <c r="L19">
        <v>3.89</v>
      </c>
      <c r="M19">
        <v>8.4350000000000005</v>
      </c>
      <c r="N19">
        <v>69464.73</v>
      </c>
      <c r="O19">
        <v>64118.05</v>
      </c>
      <c r="P19">
        <v>17842897181535</v>
      </c>
      <c r="Q19">
        <v>7261018977884</v>
      </c>
      <c r="R19">
        <v>66223.31</v>
      </c>
      <c r="S19">
        <v>11.853999999999999</v>
      </c>
      <c r="T19">
        <v>11444.97</v>
      </c>
      <c r="U19">
        <v>0.47</v>
      </c>
      <c r="V19">
        <v>4370170914</v>
      </c>
      <c r="W19">
        <v>4927205275</v>
      </c>
      <c r="X19">
        <f t="shared" si="5"/>
        <v>4.0025218819371759E-2</v>
      </c>
      <c r="Y19">
        <f t="shared" si="0"/>
        <v>2.4492496199118039E-4</v>
      </c>
      <c r="Z19" s="2">
        <f t="shared" si="1"/>
        <v>4.0932716893794518E-2</v>
      </c>
      <c r="AA19">
        <f t="shared" si="2"/>
        <v>326.29584235996026</v>
      </c>
      <c r="AB19">
        <f t="shared" si="3"/>
        <v>1.2544663945990067E-4</v>
      </c>
      <c r="AC19">
        <f t="shared" si="4"/>
        <v>7971.5168481627798</v>
      </c>
    </row>
    <row r="20" spans="1:29">
      <c r="A20" s="1">
        <v>44742</v>
      </c>
      <c r="B20">
        <v>19.135300000000001</v>
      </c>
      <c r="C20">
        <v>14.9582</v>
      </c>
      <c r="D20">
        <v>17.2866</v>
      </c>
      <c r="E20">
        <v>18.091999999999999</v>
      </c>
      <c r="F20">
        <v>11549.138999999999</v>
      </c>
      <c r="G20">
        <v>0.9849</v>
      </c>
      <c r="H20">
        <v>0.98319999999999996</v>
      </c>
      <c r="I20">
        <v>0.99519999999999997</v>
      </c>
      <c r="J20">
        <v>66223.31</v>
      </c>
      <c r="K20">
        <v>67747.41</v>
      </c>
      <c r="L20">
        <v>4</v>
      </c>
      <c r="M20">
        <v>9.1</v>
      </c>
      <c r="N20">
        <v>72094.87</v>
      </c>
      <c r="O20">
        <v>64744.53</v>
      </c>
      <c r="P20">
        <v>17493595892397</v>
      </c>
      <c r="Q20">
        <v>6981628154307</v>
      </c>
      <c r="R20">
        <v>72094.87</v>
      </c>
      <c r="S20">
        <v>10.988</v>
      </c>
      <c r="T20">
        <v>10981.3</v>
      </c>
      <c r="U20">
        <v>-2.25</v>
      </c>
      <c r="V20">
        <v>4845920485</v>
      </c>
      <c r="W20">
        <v>5436207043</v>
      </c>
      <c r="X20">
        <f t="shared" si="5"/>
        <v>5.3715084982833831E-2</v>
      </c>
      <c r="Y20">
        <f t="shared" si="0"/>
        <v>2.7701111394176631E-4</v>
      </c>
      <c r="Z20" s="2">
        <f t="shared" si="1"/>
        <v>8.1442133122647919E-2</v>
      </c>
      <c r="AA20">
        <f t="shared" si="2"/>
        <v>391.92264005816935</v>
      </c>
      <c r="AB20">
        <f t="shared" si="3"/>
        <v>2.0780155264967656E-4</v>
      </c>
      <c r="AC20">
        <f t="shared" si="4"/>
        <v>4812.2835813736956</v>
      </c>
    </row>
    <row r="21" spans="1:29">
      <c r="A21" s="1">
        <v>44712</v>
      </c>
      <c r="B21">
        <v>18.087</v>
      </c>
      <c r="C21">
        <v>14.2988</v>
      </c>
      <c r="D21">
        <v>16.777000000000001</v>
      </c>
      <c r="E21">
        <v>17.343299999999999</v>
      </c>
      <c r="F21">
        <v>11662.294400000001</v>
      </c>
      <c r="G21">
        <v>0.98409999999999997</v>
      </c>
      <c r="H21">
        <v>0.98309999999999997</v>
      </c>
      <c r="I21">
        <v>0.99580000000000002</v>
      </c>
      <c r="J21">
        <v>72094.87</v>
      </c>
      <c r="K21">
        <v>71958.149999999994</v>
      </c>
      <c r="L21">
        <v>3.67</v>
      </c>
      <c r="M21">
        <v>8.577</v>
      </c>
      <c r="N21">
        <v>72438.25</v>
      </c>
      <c r="O21">
        <v>65954.36</v>
      </c>
      <c r="P21">
        <v>18188961108881</v>
      </c>
      <c r="Q21">
        <v>7599030224771</v>
      </c>
      <c r="R21">
        <v>72438.25</v>
      </c>
      <c r="S21">
        <v>11.657999999999999</v>
      </c>
      <c r="T21">
        <v>11937.02</v>
      </c>
      <c r="U21">
        <v>0.19</v>
      </c>
      <c r="V21">
        <v>5129147417</v>
      </c>
      <c r="W21">
        <v>6148535335</v>
      </c>
      <c r="X21">
        <f t="shared" si="5"/>
        <v>4.6851417861112687E-2</v>
      </c>
      <c r="Y21">
        <f t="shared" si="0"/>
        <v>2.8199232415179699E-4</v>
      </c>
      <c r="Z21" s="2">
        <f t="shared" si="1"/>
        <v>4.7403133013291798E-3</v>
      </c>
      <c r="AA21">
        <f t="shared" si="2"/>
        <v>445.38913973056373</v>
      </c>
      <c r="AB21">
        <f t="shared" si="3"/>
        <v>1.064308237106278E-5</v>
      </c>
      <c r="AC21">
        <f t="shared" si="4"/>
        <v>93957.743173995899</v>
      </c>
    </row>
    <row r="22" spans="1:29">
      <c r="A22" s="1">
        <v>44681</v>
      </c>
      <c r="B22">
        <v>17.352499999999999</v>
      </c>
      <c r="C22">
        <v>13.755800000000001</v>
      </c>
      <c r="D22">
        <v>16.2807</v>
      </c>
      <c r="E22">
        <v>17.019600000000001</v>
      </c>
      <c r="F22">
        <v>9792.6236000000008</v>
      </c>
      <c r="G22">
        <v>0.9849</v>
      </c>
      <c r="H22">
        <v>0.98319999999999996</v>
      </c>
      <c r="I22">
        <v>0.996</v>
      </c>
      <c r="J22">
        <v>72438.25</v>
      </c>
      <c r="K22">
        <v>71534.570000000007</v>
      </c>
      <c r="L22">
        <v>3.6</v>
      </c>
      <c r="M22">
        <v>8.4730000000000008</v>
      </c>
      <c r="N22">
        <v>76361.42</v>
      </c>
      <c r="O22">
        <v>69692.600000000006</v>
      </c>
      <c r="P22">
        <v>18332422519024</v>
      </c>
      <c r="Q22">
        <v>7661954745957</v>
      </c>
      <c r="R22">
        <v>75497.149999999994</v>
      </c>
      <c r="S22">
        <v>11.801</v>
      </c>
      <c r="T22">
        <v>11980.41</v>
      </c>
      <c r="U22">
        <v>1.26</v>
      </c>
      <c r="V22">
        <v>4436331968</v>
      </c>
      <c r="W22">
        <v>4709531299</v>
      </c>
      <c r="X22">
        <f t="shared" si="5"/>
        <v>4.5659955131669747E-2</v>
      </c>
      <c r="Y22">
        <f t="shared" si="0"/>
        <v>2.4199376614827148E-4</v>
      </c>
      <c r="Z22" s="2">
        <f t="shared" si="1"/>
        <v>4.0516761228735043E-2</v>
      </c>
      <c r="AA22">
        <f t="shared" si="2"/>
        <v>355.5561909102978</v>
      </c>
      <c r="AB22">
        <f t="shared" si="3"/>
        <v>1.1395318732885429E-4</v>
      </c>
      <c r="AC22">
        <f t="shared" si="4"/>
        <v>8775.5333873560576</v>
      </c>
    </row>
    <row r="23" spans="1:29">
      <c r="A23" s="1">
        <v>44651</v>
      </c>
      <c r="B23">
        <v>17.014299999999999</v>
      </c>
      <c r="C23">
        <v>13.6302</v>
      </c>
      <c r="D23">
        <v>14.9003</v>
      </c>
      <c r="E23">
        <v>16.1599</v>
      </c>
      <c r="F23">
        <v>11907.519899999999</v>
      </c>
      <c r="G23">
        <v>0.98470000000000002</v>
      </c>
      <c r="H23">
        <v>0.98329999999999995</v>
      </c>
      <c r="I23">
        <v>0.99550000000000005</v>
      </c>
      <c r="J23">
        <v>75497.149999999994</v>
      </c>
      <c r="K23">
        <v>75425.31</v>
      </c>
      <c r="L23">
        <v>3.3</v>
      </c>
      <c r="M23">
        <v>8.1020000000000003</v>
      </c>
      <c r="N23">
        <v>78297.38</v>
      </c>
      <c r="O23">
        <v>69556.990000000005</v>
      </c>
      <c r="P23">
        <v>18829062133034</v>
      </c>
      <c r="Q23">
        <v>7977833988444</v>
      </c>
      <c r="R23">
        <v>76090.509999999995</v>
      </c>
      <c r="S23">
        <v>12.342000000000001</v>
      </c>
      <c r="T23">
        <v>12435.43</v>
      </c>
      <c r="U23">
        <v>0.1</v>
      </c>
      <c r="V23">
        <v>7711720519</v>
      </c>
      <c r="W23">
        <v>7657434978</v>
      </c>
      <c r="X23">
        <f t="shared" si="5"/>
        <v>5.9114857410031231E-2</v>
      </c>
      <c r="Y23">
        <f t="shared" si="0"/>
        <v>4.0956477091179372E-4</v>
      </c>
      <c r="Z23" s="2">
        <f t="shared" si="1"/>
        <v>7.7980815215984434E-3</v>
      </c>
      <c r="AA23">
        <f t="shared" si="2"/>
        <v>582.65813276785877</v>
      </c>
      <c r="AB23">
        <f t="shared" si="3"/>
        <v>1.338363112611926E-5</v>
      </c>
      <c r="AC23">
        <f t="shared" si="4"/>
        <v>74718.138192587925</v>
      </c>
    </row>
    <row r="24" spans="1:29">
      <c r="A24" s="1">
        <v>44620</v>
      </c>
      <c r="B24">
        <v>16.1599</v>
      </c>
      <c r="C24">
        <v>12.489599999999999</v>
      </c>
      <c r="D24">
        <v>14.6767</v>
      </c>
      <c r="E24">
        <v>16.393000000000001</v>
      </c>
      <c r="F24">
        <v>10681.659900000001</v>
      </c>
      <c r="G24">
        <v>0.98450000000000004</v>
      </c>
      <c r="H24">
        <v>0.98340000000000005</v>
      </c>
      <c r="I24">
        <v>0.99539999999999995</v>
      </c>
      <c r="J24">
        <v>76090.509999999995</v>
      </c>
      <c r="K24">
        <v>74205.69</v>
      </c>
      <c r="L24">
        <v>3.87</v>
      </c>
      <c r="M24">
        <v>8.1609999999999996</v>
      </c>
      <c r="N24">
        <v>77206.47</v>
      </c>
      <c r="O24">
        <v>73350.31</v>
      </c>
      <c r="P24">
        <v>19170786481625</v>
      </c>
      <c r="Q24">
        <v>9050659881969</v>
      </c>
      <c r="R24">
        <v>74304.56</v>
      </c>
      <c r="S24">
        <v>12.252000000000001</v>
      </c>
      <c r="T24">
        <v>12434.14</v>
      </c>
      <c r="U24">
        <v>2.54</v>
      </c>
      <c r="V24">
        <v>4645330554</v>
      </c>
      <c r="W24">
        <v>5299164784</v>
      </c>
      <c r="X24">
        <f t="shared" si="5"/>
        <v>2.5612662544987983E-2</v>
      </c>
      <c r="Y24">
        <f t="shared" si="0"/>
        <v>2.423129879649174E-4</v>
      </c>
      <c r="Z24" s="2">
        <f t="shared" si="1"/>
        <v>2.4035536984540418E-2</v>
      </c>
      <c r="AA24">
        <f t="shared" si="2"/>
        <v>393.75210764261499</v>
      </c>
      <c r="AB24">
        <f t="shared" si="3"/>
        <v>6.1042306867741317E-5</v>
      </c>
      <c r="AC24">
        <f t="shared" si="4"/>
        <v>16382.080745517571</v>
      </c>
    </row>
    <row r="25" spans="1:29">
      <c r="A25" s="1">
        <v>44592</v>
      </c>
      <c r="B25">
        <v>16.393000000000001</v>
      </c>
      <c r="C25">
        <v>12.421099999999999</v>
      </c>
      <c r="D25">
        <v>14.3371</v>
      </c>
      <c r="E25">
        <v>15.771699999999999</v>
      </c>
      <c r="F25">
        <v>11174.0041</v>
      </c>
      <c r="G25">
        <v>0.98460000000000003</v>
      </c>
      <c r="H25">
        <v>0.98329999999999995</v>
      </c>
      <c r="I25">
        <v>0.99519999999999997</v>
      </c>
      <c r="J25">
        <v>74304.56</v>
      </c>
      <c r="K25">
        <v>73454.960000000006</v>
      </c>
      <c r="L25">
        <v>3.78</v>
      </c>
      <c r="M25">
        <v>6.8760000000000003</v>
      </c>
      <c r="N25">
        <v>76771.08</v>
      </c>
      <c r="O25">
        <v>72164.02</v>
      </c>
      <c r="P25">
        <v>19263396627364</v>
      </c>
      <c r="Q25">
        <v>8841028629952</v>
      </c>
      <c r="R25">
        <v>73709.39</v>
      </c>
      <c r="S25">
        <v>14.542</v>
      </c>
      <c r="T25">
        <v>12078.3</v>
      </c>
      <c r="U25">
        <v>1.1599999999999999</v>
      </c>
      <c r="V25">
        <v>3575350009</v>
      </c>
      <c r="W25">
        <v>4095049212</v>
      </c>
      <c r="X25">
        <f t="shared" si="5"/>
        <v>3.0933339420996089E-2</v>
      </c>
      <c r="Y25">
        <f t="shared" si="0"/>
        <v>1.8560330133685516E-4</v>
      </c>
      <c r="Z25" s="2">
        <f t="shared" si="1"/>
        <v>8.0745478968147211E-3</v>
      </c>
      <c r="AA25">
        <f t="shared" si="2"/>
        <v>301.8435794365007</v>
      </c>
      <c r="AB25">
        <f t="shared" si="3"/>
        <v>2.6750769096658477E-5</v>
      </c>
      <c r="AC25">
        <f t="shared" si="4"/>
        <v>37382.102786903168</v>
      </c>
    </row>
    <row r="26" spans="1:29">
      <c r="A26" s="1">
        <v>44561</v>
      </c>
      <c r="B26">
        <v>15.765000000000001</v>
      </c>
      <c r="C26">
        <v>12.379799999999999</v>
      </c>
      <c r="D26">
        <v>14.456899999999999</v>
      </c>
      <c r="E26">
        <v>15.642200000000001</v>
      </c>
      <c r="F26">
        <v>10917.0116</v>
      </c>
      <c r="G26">
        <v>0.98480000000000001</v>
      </c>
      <c r="H26">
        <v>0.98340000000000005</v>
      </c>
      <c r="I26">
        <v>0.99490000000000001</v>
      </c>
      <c r="J26">
        <v>73709.39</v>
      </c>
      <c r="K26">
        <v>73786.45</v>
      </c>
      <c r="L26">
        <v>3.79</v>
      </c>
      <c r="M26">
        <v>7.9850000000000003</v>
      </c>
      <c r="N26">
        <v>73881.56</v>
      </c>
      <c r="O26">
        <v>69473.67</v>
      </c>
      <c r="P26">
        <v>17630454126351</v>
      </c>
      <c r="Q26">
        <v>8771002461119</v>
      </c>
      <c r="R26">
        <v>70475.02</v>
      </c>
      <c r="S26">
        <v>12.523</v>
      </c>
      <c r="T26">
        <v>11975.25</v>
      </c>
      <c r="U26">
        <v>-0.1</v>
      </c>
      <c r="V26">
        <v>3982333286</v>
      </c>
      <c r="W26">
        <v>4785155852</v>
      </c>
      <c r="X26">
        <f t="shared" si="5"/>
        <v>3.074802363331984E-2</v>
      </c>
      <c r="Y26">
        <f t="shared" si="0"/>
        <v>2.2587808898512073E-4</v>
      </c>
      <c r="Z26" s="2">
        <f t="shared" si="1"/>
        <v>4.5893850047860951E-2</v>
      </c>
      <c r="AA26">
        <f t="shared" si="2"/>
        <v>337.23395437281704</v>
      </c>
      <c r="AB26">
        <f t="shared" si="3"/>
        <v>1.3608905465410114E-4</v>
      </c>
      <c r="AC26">
        <f t="shared" si="4"/>
        <v>7348.1295210824237</v>
      </c>
    </row>
    <row r="27" spans="1:29">
      <c r="A27" s="1">
        <v>44530</v>
      </c>
      <c r="B27">
        <v>15.642200000000001</v>
      </c>
      <c r="C27">
        <v>12.848000000000001</v>
      </c>
      <c r="D27">
        <v>14.2399</v>
      </c>
      <c r="E27">
        <v>15.8164</v>
      </c>
      <c r="F27">
        <v>10835.2942</v>
      </c>
      <c r="G27">
        <v>0.96970000000000001</v>
      </c>
      <c r="H27">
        <v>0.98309999999999997</v>
      </c>
      <c r="I27">
        <v>0.99480000000000002</v>
      </c>
      <c r="J27">
        <v>70475.02</v>
      </c>
      <c r="K27">
        <v>70008.539999999994</v>
      </c>
      <c r="L27">
        <v>3.89</v>
      </c>
      <c r="M27">
        <v>8.35</v>
      </c>
      <c r="N27">
        <v>71447.710000000006</v>
      </c>
      <c r="O27">
        <v>67464.69</v>
      </c>
      <c r="P27">
        <v>16846434576169</v>
      </c>
      <c r="Q27">
        <v>8443355643267</v>
      </c>
      <c r="R27">
        <v>67464.69</v>
      </c>
      <c r="S27">
        <v>11.976000000000001</v>
      </c>
      <c r="T27">
        <v>11426.32</v>
      </c>
      <c r="U27">
        <v>0.67</v>
      </c>
      <c r="V27">
        <v>4390178363</v>
      </c>
      <c r="W27">
        <v>5453117605</v>
      </c>
      <c r="X27">
        <f t="shared" si="5"/>
        <v>2.867289025313802E-2</v>
      </c>
      <c r="Y27">
        <f t="shared" si="0"/>
        <v>2.6059985233969657E-4</v>
      </c>
      <c r="Z27" s="2">
        <f t="shared" si="1"/>
        <v>4.462082312984772E-2</v>
      </c>
      <c r="AA27">
        <f t="shared" si="2"/>
        <v>367.89288875486744</v>
      </c>
      <c r="AB27">
        <f t="shared" si="3"/>
        <v>1.2128753910103232E-4</v>
      </c>
      <c r="AC27">
        <f t="shared" si="4"/>
        <v>8244.8700617711565</v>
      </c>
    </row>
    <row r="28" spans="1:29">
      <c r="A28" s="1">
        <v>44500</v>
      </c>
      <c r="B28">
        <v>15.8247</v>
      </c>
      <c r="C28">
        <v>13.3948</v>
      </c>
      <c r="D28">
        <v>14.840999999999999</v>
      </c>
      <c r="E28">
        <v>16.1327</v>
      </c>
      <c r="F28">
        <v>10821.013499999999</v>
      </c>
      <c r="G28">
        <v>0.98480000000000001</v>
      </c>
      <c r="H28">
        <v>0.98309999999999997</v>
      </c>
      <c r="I28">
        <v>0.99609999999999999</v>
      </c>
      <c r="J28">
        <v>67464.69</v>
      </c>
      <c r="K28">
        <v>67759.759999999995</v>
      </c>
      <c r="L28">
        <v>4.0599999999999996</v>
      </c>
      <c r="M28">
        <v>8.3979999999999997</v>
      </c>
      <c r="N28">
        <v>68015.460000000006</v>
      </c>
      <c r="O28">
        <v>63442.84</v>
      </c>
      <c r="P28">
        <v>16593853022209</v>
      </c>
      <c r="Q28">
        <v>8083554038904</v>
      </c>
      <c r="R28">
        <v>64281.77</v>
      </c>
      <c r="S28">
        <v>11.906000000000001</v>
      </c>
      <c r="T28">
        <v>10937.47</v>
      </c>
      <c r="U28">
        <v>-0.44</v>
      </c>
      <c r="V28">
        <v>4176467815</v>
      </c>
      <c r="W28">
        <v>5068563826</v>
      </c>
      <c r="X28">
        <f t="shared" si="5"/>
        <v>3.4783805967367624E-2</v>
      </c>
      <c r="Y28">
        <f t="shared" si="0"/>
        <v>2.5168764658878615E-4</v>
      </c>
      <c r="Z28" s="2">
        <f t="shared" si="1"/>
        <v>4.9515126917009322E-2</v>
      </c>
      <c r="AA28">
        <f t="shared" si="2"/>
        <v>325.81625409325198</v>
      </c>
      <c r="AB28">
        <f t="shared" si="3"/>
        <v>1.519725498496388E-4</v>
      </c>
      <c r="AC28">
        <f t="shared" si="4"/>
        <v>6580.1356954884095</v>
      </c>
    </row>
    <row r="29" spans="1:29">
      <c r="A29" s="1">
        <v>44469</v>
      </c>
      <c r="B29">
        <v>16.1327</v>
      </c>
      <c r="C29">
        <v>13.807</v>
      </c>
      <c r="D29">
        <v>15.001200000000001</v>
      </c>
      <c r="E29">
        <v>16.377300000000002</v>
      </c>
      <c r="F29">
        <v>10538.2369</v>
      </c>
      <c r="G29">
        <v>0.96960000000000002</v>
      </c>
      <c r="H29">
        <v>0.98280000000000001</v>
      </c>
      <c r="I29">
        <v>0.99519999999999997</v>
      </c>
      <c r="J29">
        <v>64281.77</v>
      </c>
      <c r="K29">
        <v>64363.66</v>
      </c>
      <c r="L29">
        <v>4.12</v>
      </c>
      <c r="M29">
        <v>8.7530000000000001</v>
      </c>
      <c r="N29">
        <v>67893.710000000006</v>
      </c>
      <c r="O29">
        <v>60894.3</v>
      </c>
      <c r="P29">
        <v>15699675017203</v>
      </c>
      <c r="Q29">
        <v>7702889076846</v>
      </c>
      <c r="R29">
        <v>67427.929999999993</v>
      </c>
      <c r="S29">
        <v>11.423999999999999</v>
      </c>
      <c r="T29">
        <v>10401.57</v>
      </c>
      <c r="U29">
        <v>-0.13</v>
      </c>
      <c r="V29">
        <v>5737092970</v>
      </c>
      <c r="W29">
        <v>6674897257</v>
      </c>
      <c r="X29">
        <f t="shared" si="5"/>
        <v>5.4348304628668485E-2</v>
      </c>
      <c r="Y29">
        <f t="shared" si="0"/>
        <v>3.6542749857647056E-4</v>
      </c>
      <c r="Z29" s="2">
        <f t="shared" si="1"/>
        <v>4.6659596401669057E-2</v>
      </c>
      <c r="AA29">
        <f t="shared" si="2"/>
        <v>450.07450500218795</v>
      </c>
      <c r="AB29">
        <f t="shared" si="3"/>
        <v>1.0367082756985364E-4</v>
      </c>
      <c r="AC29">
        <f t="shared" si="4"/>
        <v>9645.9150895289004</v>
      </c>
    </row>
    <row r="30" spans="1:29">
      <c r="A30" s="1">
        <v>44439</v>
      </c>
      <c r="B30">
        <v>16.378</v>
      </c>
      <c r="C30">
        <v>13.860200000000001</v>
      </c>
      <c r="D30">
        <v>15.119199999999999</v>
      </c>
      <c r="E30">
        <v>16.470199999999998</v>
      </c>
      <c r="F30">
        <v>10004.9432</v>
      </c>
      <c r="G30">
        <v>0.98450000000000004</v>
      </c>
      <c r="H30">
        <v>0.9829</v>
      </c>
      <c r="I30">
        <v>0.99539999999999995</v>
      </c>
      <c r="J30">
        <v>67427.929999999993</v>
      </c>
      <c r="K30">
        <v>67064.69</v>
      </c>
      <c r="L30">
        <v>2.8</v>
      </c>
      <c r="M30">
        <v>7.5730000000000004</v>
      </c>
      <c r="N30">
        <v>69813.78</v>
      </c>
      <c r="O30">
        <v>65677.509999999995</v>
      </c>
      <c r="P30">
        <v>16297566642232</v>
      </c>
      <c r="Q30">
        <v>8329595781101</v>
      </c>
      <c r="R30">
        <v>68970.78</v>
      </c>
      <c r="S30">
        <v>13.202999999999999</v>
      </c>
      <c r="T30">
        <v>10738.31</v>
      </c>
      <c r="U30">
        <v>0.54</v>
      </c>
      <c r="V30">
        <v>7246545096</v>
      </c>
      <c r="W30">
        <v>4921707024</v>
      </c>
      <c r="X30">
        <f t="shared" si="5"/>
        <v>3.0527940209293197E-2</v>
      </c>
      <c r="Y30">
        <f t="shared" si="0"/>
        <v>4.4463969714484715E-4</v>
      </c>
      <c r="Z30" s="2">
        <f t="shared" si="1"/>
        <v>2.2369617974452471E-2</v>
      </c>
      <c r="AA30">
        <f t="shared" si="2"/>
        <v>339.45397237675871</v>
      </c>
      <c r="AB30">
        <f t="shared" si="3"/>
        <v>6.5898825156844869E-5</v>
      </c>
      <c r="AC30">
        <f t="shared" si="4"/>
        <v>15174.77735938257</v>
      </c>
    </row>
    <row r="31" spans="1:29">
      <c r="A31" s="1">
        <v>44408</v>
      </c>
      <c r="B31">
        <v>16.472000000000001</v>
      </c>
      <c r="C31">
        <v>13.8344</v>
      </c>
      <c r="D31">
        <v>14.989100000000001</v>
      </c>
      <c r="E31">
        <v>15.8338</v>
      </c>
      <c r="F31">
        <v>10299.0039</v>
      </c>
      <c r="G31">
        <v>0.97</v>
      </c>
      <c r="H31">
        <v>0.98329999999999995</v>
      </c>
      <c r="I31">
        <v>0.99590000000000001</v>
      </c>
      <c r="J31">
        <v>68970.78</v>
      </c>
      <c r="K31">
        <v>69565.23</v>
      </c>
      <c r="L31">
        <v>2.42</v>
      </c>
      <c r="M31">
        <v>6.0179999999999998</v>
      </c>
      <c r="N31">
        <v>69761.38</v>
      </c>
      <c r="O31">
        <v>64556.67</v>
      </c>
      <c r="P31">
        <v>16094691592290</v>
      </c>
      <c r="Q31">
        <v>8452186762835</v>
      </c>
      <c r="R31">
        <v>66248.740000000005</v>
      </c>
      <c r="S31">
        <v>16.614999999999998</v>
      </c>
      <c r="T31">
        <v>10928.71</v>
      </c>
      <c r="U31">
        <v>-0.85</v>
      </c>
      <c r="V31">
        <v>4455155888</v>
      </c>
      <c r="W31">
        <v>4322946072</v>
      </c>
      <c r="X31">
        <f t="shared" si="5"/>
        <v>3.8749148011008247E-2</v>
      </c>
      <c r="Y31">
        <f t="shared" si="0"/>
        <v>2.7680902504116308E-4</v>
      </c>
      <c r="Z31" s="2">
        <f t="shared" si="1"/>
        <v>4.1088177677039539E-2</v>
      </c>
      <c r="AA31">
        <f t="shared" si="2"/>
        <v>286.3897303579493</v>
      </c>
      <c r="AB31">
        <f t="shared" si="3"/>
        <v>1.4346945201451446E-4</v>
      </c>
      <c r="AC31">
        <f t="shared" si="4"/>
        <v>6970.1249008662307</v>
      </c>
    </row>
    <row r="32" spans="1:29">
      <c r="A32" s="1">
        <v>44377</v>
      </c>
      <c r="B32">
        <v>15.835699999999999</v>
      </c>
      <c r="C32">
        <v>14.188800000000001</v>
      </c>
      <c r="D32">
        <v>15.092700000000001</v>
      </c>
      <c r="E32">
        <v>17.0854</v>
      </c>
      <c r="F32">
        <v>9995.8773999999994</v>
      </c>
      <c r="G32">
        <v>0.98440000000000005</v>
      </c>
      <c r="H32">
        <v>0.98319999999999996</v>
      </c>
      <c r="I32">
        <v>0.99519999999999997</v>
      </c>
      <c r="J32">
        <v>66248.740000000005</v>
      </c>
      <c r="K32">
        <v>66548.710000000006</v>
      </c>
      <c r="L32">
        <v>2.4900000000000002</v>
      </c>
      <c r="M32">
        <v>5.306</v>
      </c>
      <c r="N32">
        <v>69278.05</v>
      </c>
      <c r="O32">
        <v>65078.44</v>
      </c>
      <c r="P32">
        <v>15930282431886</v>
      </c>
      <c r="Q32">
        <v>8118607290331</v>
      </c>
      <c r="R32">
        <v>67964.039999999994</v>
      </c>
      <c r="S32">
        <v>18.846</v>
      </c>
      <c r="T32">
        <v>10489.74</v>
      </c>
      <c r="U32">
        <v>-0.44</v>
      </c>
      <c r="V32">
        <v>4605951784</v>
      </c>
      <c r="W32">
        <v>5216020310</v>
      </c>
      <c r="X32">
        <f t="shared" si="5"/>
        <v>3.1257217273240802E-2</v>
      </c>
      <c r="Y32">
        <f t="shared" si="0"/>
        <v>2.8913183452295501E-4</v>
      </c>
      <c r="Z32" s="2">
        <f t="shared" si="1"/>
        <v>2.5238346631542008E-2</v>
      </c>
      <c r="AA32">
        <f t="shared" si="2"/>
        <v>354.50181298965236</v>
      </c>
      <c r="AB32">
        <f t="shared" si="3"/>
        <v>7.1193843604626917E-5</v>
      </c>
      <c r="AC32">
        <f t="shared" si="4"/>
        <v>14046.158338542205</v>
      </c>
    </row>
    <row r="33" spans="1:29">
      <c r="A33" s="1">
        <v>44347</v>
      </c>
      <c r="B33">
        <v>17.0871</v>
      </c>
      <c r="C33">
        <v>14.563599999999999</v>
      </c>
      <c r="D33">
        <v>15.605499999999999</v>
      </c>
      <c r="E33">
        <v>17.898700000000002</v>
      </c>
      <c r="F33">
        <v>10538.3215</v>
      </c>
      <c r="G33">
        <v>0.98450000000000004</v>
      </c>
      <c r="H33">
        <v>0.9829</v>
      </c>
      <c r="I33">
        <v>0.99519999999999997</v>
      </c>
      <c r="J33">
        <v>67964.039999999994</v>
      </c>
      <c r="K33">
        <v>67554.86</v>
      </c>
      <c r="L33">
        <v>2.65</v>
      </c>
      <c r="M33">
        <v>4.5250000000000004</v>
      </c>
      <c r="N33">
        <v>69043.100000000006</v>
      </c>
      <c r="O33">
        <v>65362.26</v>
      </c>
      <c r="P33">
        <v>16208644305220</v>
      </c>
      <c r="Q33">
        <v>8368342857745</v>
      </c>
      <c r="R33">
        <v>66937</v>
      </c>
      <c r="S33">
        <v>22.097000000000001</v>
      </c>
      <c r="T33">
        <v>10751.35</v>
      </c>
      <c r="U33">
        <v>0.61</v>
      </c>
      <c r="V33">
        <v>4539192608</v>
      </c>
      <c r="W33">
        <v>4949342154</v>
      </c>
      <c r="X33">
        <f t="shared" si="5"/>
        <v>2.7386110196795748E-2</v>
      </c>
      <c r="Y33">
        <f t="shared" si="0"/>
        <v>2.8004764140194941E-4</v>
      </c>
      <c r="Z33" s="2">
        <f t="shared" si="1"/>
        <v>1.5343382583623333E-2</v>
      </c>
      <c r="AA33">
        <f t="shared" si="2"/>
        <v>331.29411576229802</v>
      </c>
      <c r="AB33">
        <f t="shared" si="3"/>
        <v>4.631347752228759E-5</v>
      </c>
      <c r="AC33">
        <f t="shared" si="4"/>
        <v>21591.986900978591</v>
      </c>
    </row>
    <row r="34" spans="1:29">
      <c r="A34" s="1">
        <v>44316</v>
      </c>
      <c r="B34">
        <v>17.864000000000001</v>
      </c>
      <c r="C34">
        <v>16.420100000000001</v>
      </c>
      <c r="D34">
        <v>16.274799999999999</v>
      </c>
      <c r="E34">
        <v>19.860199999999999</v>
      </c>
      <c r="F34">
        <v>9458.7659999999996</v>
      </c>
      <c r="G34">
        <v>0.98509999999999998</v>
      </c>
      <c r="H34">
        <v>0.98299999999999998</v>
      </c>
      <c r="I34">
        <v>0.996</v>
      </c>
      <c r="J34">
        <v>66937</v>
      </c>
      <c r="K34">
        <v>67392.73</v>
      </c>
      <c r="L34">
        <v>2.76</v>
      </c>
      <c r="M34">
        <v>4.1399999999999997</v>
      </c>
      <c r="N34">
        <v>68802.69</v>
      </c>
      <c r="O34">
        <v>66257.240000000005</v>
      </c>
      <c r="P34">
        <v>16257742935393</v>
      </c>
      <c r="Q34">
        <v>8244879311753</v>
      </c>
      <c r="R34">
        <v>66485.289999999994</v>
      </c>
      <c r="S34">
        <v>24.15</v>
      </c>
      <c r="T34">
        <v>10585.88</v>
      </c>
      <c r="U34">
        <v>-0.68</v>
      </c>
      <c r="V34">
        <v>3526194749</v>
      </c>
      <c r="W34">
        <v>4135270224</v>
      </c>
      <c r="X34">
        <f t="shared" si="5"/>
        <v>1.8846818593790192E-2</v>
      </c>
      <c r="Y34">
        <f t="shared" si="0"/>
        <v>2.1689325283422319E-4</v>
      </c>
      <c r="Z34" s="2">
        <f t="shared" si="1"/>
        <v>6.7941344619240063E-3</v>
      </c>
      <c r="AA34">
        <f t="shared" si="2"/>
        <v>274.93464007100494</v>
      </c>
      <c r="AB34">
        <f t="shared" si="3"/>
        <v>2.4711816816423514E-5</v>
      </c>
      <c r="AC34">
        <f t="shared" si="4"/>
        <v>40466.470248978148</v>
      </c>
    </row>
    <row r="35" spans="1:29">
      <c r="A35" s="1">
        <v>44286</v>
      </c>
      <c r="B35">
        <v>19.861699999999999</v>
      </c>
      <c r="C35">
        <v>22.553999999999998</v>
      </c>
      <c r="D35">
        <v>16.9694</v>
      </c>
      <c r="E35">
        <v>29.6663</v>
      </c>
      <c r="F35">
        <v>10902.7531</v>
      </c>
      <c r="G35">
        <v>0.98419999999999996</v>
      </c>
      <c r="H35">
        <v>0.98280000000000001</v>
      </c>
      <c r="I35">
        <v>0.99560000000000004</v>
      </c>
      <c r="J35">
        <v>66485.289999999994</v>
      </c>
      <c r="K35">
        <v>67291.66</v>
      </c>
      <c r="L35">
        <v>2.91</v>
      </c>
      <c r="M35">
        <v>4.1260000000000003</v>
      </c>
      <c r="N35">
        <v>69403.75</v>
      </c>
      <c r="O35">
        <v>64248.36</v>
      </c>
      <c r="P35">
        <v>16195487219894</v>
      </c>
      <c r="Q35">
        <v>8194972212846</v>
      </c>
      <c r="R35">
        <v>66138.05</v>
      </c>
      <c r="S35">
        <v>24.231000000000002</v>
      </c>
      <c r="T35">
        <v>10484.620000000001</v>
      </c>
      <c r="U35">
        <v>-1.2</v>
      </c>
      <c r="V35">
        <v>5608273547</v>
      </c>
      <c r="W35">
        <v>6579059030</v>
      </c>
      <c r="X35">
        <f t="shared" si="5"/>
        <v>3.8573203221408177E-2</v>
      </c>
      <c r="Y35">
        <f t="shared" si="0"/>
        <v>3.462861889150814E-4</v>
      </c>
      <c r="Z35" s="2">
        <f t="shared" si="1"/>
        <v>5.2502303893142699E-3</v>
      </c>
      <c r="AA35">
        <f t="shared" si="2"/>
        <v>435.12613507909151</v>
      </c>
      <c r="AB35">
        <f t="shared" si="3"/>
        <v>1.2065996422761303E-5</v>
      </c>
      <c r="AC35">
        <f t="shared" si="4"/>
        <v>82877.531615507469</v>
      </c>
    </row>
    <row r="36" spans="1:29">
      <c r="A36" s="1">
        <v>44255</v>
      </c>
      <c r="B36">
        <v>29.822299999999998</v>
      </c>
      <c r="C36">
        <v>22.9222</v>
      </c>
      <c r="D36">
        <v>27.567799999999998</v>
      </c>
      <c r="E36">
        <v>29.924399999999999</v>
      </c>
      <c r="F36">
        <v>10094.875700000001</v>
      </c>
      <c r="G36">
        <v>0.98499999999999999</v>
      </c>
      <c r="H36">
        <v>0.98309999999999997</v>
      </c>
      <c r="I36">
        <v>0.99550000000000005</v>
      </c>
      <c r="J36">
        <v>66138.05</v>
      </c>
      <c r="K36">
        <v>67483.759999999995</v>
      </c>
      <c r="L36">
        <v>2.64</v>
      </c>
      <c r="M36">
        <v>4.367</v>
      </c>
      <c r="N36">
        <v>67736.960000000006</v>
      </c>
      <c r="O36">
        <v>62472.1</v>
      </c>
      <c r="P36">
        <v>16118245785632</v>
      </c>
      <c r="Q36">
        <v>8175743351481</v>
      </c>
      <c r="R36">
        <v>62472.1</v>
      </c>
      <c r="S36">
        <v>22.895</v>
      </c>
      <c r="T36">
        <v>10321.44</v>
      </c>
      <c r="U36">
        <v>-1.99</v>
      </c>
      <c r="V36">
        <v>4745658247</v>
      </c>
      <c r="W36">
        <v>6374524519</v>
      </c>
      <c r="X36">
        <f t="shared" si="5"/>
        <v>4.0433899146495672E-2</v>
      </c>
      <c r="Y36">
        <f t="shared" si="0"/>
        <v>2.9442771317151256E-4</v>
      </c>
      <c r="Z36" s="2">
        <f t="shared" si="1"/>
        <v>5.8681395374895473E-2</v>
      </c>
      <c r="AA36">
        <f t="shared" si="2"/>
        <v>398.22993320341988</v>
      </c>
      <c r="AB36">
        <f t="shared" si="3"/>
        <v>1.4735556140356838E-4</v>
      </c>
      <c r="AC36">
        <f t="shared" si="4"/>
        <v>6786.3064717405632</v>
      </c>
    </row>
    <row r="37" spans="1:29">
      <c r="A37" s="1">
        <v>44227</v>
      </c>
      <c r="B37">
        <v>29.927199999999999</v>
      </c>
      <c r="C37">
        <v>22.974399999999999</v>
      </c>
      <c r="D37">
        <v>27.8415</v>
      </c>
      <c r="E37">
        <v>29.904800000000002</v>
      </c>
      <c r="F37">
        <v>10139.883</v>
      </c>
      <c r="G37">
        <v>0.98519999999999996</v>
      </c>
      <c r="H37">
        <v>0.98329999999999995</v>
      </c>
      <c r="I37">
        <v>0.99490000000000001</v>
      </c>
      <c r="J37">
        <v>62472.1</v>
      </c>
      <c r="K37">
        <v>63206.720000000001</v>
      </c>
      <c r="L37">
        <v>2.86</v>
      </c>
      <c r="M37">
        <v>4.1230000000000002</v>
      </c>
      <c r="N37">
        <v>65346.86</v>
      </c>
      <c r="O37">
        <v>59408.68</v>
      </c>
      <c r="P37">
        <v>15586262596467</v>
      </c>
      <c r="Q37">
        <v>7722572848605</v>
      </c>
      <c r="R37">
        <v>59408.68</v>
      </c>
      <c r="S37">
        <v>24.248999999999999</v>
      </c>
      <c r="T37">
        <v>9749.19</v>
      </c>
      <c r="U37">
        <v>-1.1599999999999999</v>
      </c>
      <c r="V37">
        <v>4209757642</v>
      </c>
      <c r="W37">
        <v>5053790074</v>
      </c>
      <c r="X37">
        <f t="shared" si="5"/>
        <v>4.7598527488238174E-2</v>
      </c>
      <c r="Y37">
        <f t="shared" si="0"/>
        <v>2.7009410472490325E-4</v>
      </c>
      <c r="Z37" s="2">
        <f t="shared" si="1"/>
        <v>5.1565192157105644E-2</v>
      </c>
      <c r="AA37">
        <f t="shared" si="2"/>
        <v>300.23899729344231</v>
      </c>
      <c r="AB37">
        <f t="shared" si="3"/>
        <v>1.7174715017685647E-4</v>
      </c>
      <c r="AC37">
        <f t="shared" si="4"/>
        <v>5822.5129148882579</v>
      </c>
    </row>
    <row r="38" spans="1:29">
      <c r="A38" s="1">
        <v>44196</v>
      </c>
      <c r="B38">
        <v>29.9255</v>
      </c>
      <c r="C38">
        <v>22.7867</v>
      </c>
      <c r="D38">
        <v>27.694099999999999</v>
      </c>
      <c r="E38">
        <v>29.867000000000001</v>
      </c>
      <c r="F38">
        <v>10781.1206</v>
      </c>
      <c r="G38">
        <v>0.98440000000000005</v>
      </c>
      <c r="H38">
        <v>0.98350000000000004</v>
      </c>
      <c r="I38">
        <v>0.99560000000000004</v>
      </c>
      <c r="J38">
        <v>59408.68</v>
      </c>
      <c r="K38">
        <v>59634.93</v>
      </c>
      <c r="L38">
        <v>3.08</v>
      </c>
      <c r="M38">
        <v>4.3390000000000004</v>
      </c>
      <c r="N38">
        <v>60591.92</v>
      </c>
      <c r="O38">
        <v>57091.89</v>
      </c>
      <c r="P38">
        <v>15003855929205</v>
      </c>
      <c r="Q38">
        <v>7346696093850</v>
      </c>
      <c r="R38">
        <v>57091.89</v>
      </c>
      <c r="S38">
        <v>23.045999999999999</v>
      </c>
      <c r="T38">
        <v>9266.7800000000007</v>
      </c>
      <c r="U38">
        <v>-0.38</v>
      </c>
      <c r="V38">
        <v>4005339945</v>
      </c>
      <c r="W38">
        <v>6064364382</v>
      </c>
      <c r="X38">
        <f t="shared" si="5"/>
        <v>2.9740964368845657E-2</v>
      </c>
      <c r="Y38">
        <f t="shared" ref="Y38:Y69" si="6">V38/P38</f>
        <v>2.6695403927490447E-4</v>
      </c>
      <c r="Z38" s="2">
        <f t="shared" ref="Z38:Z69" si="7">ABS(J38/R38-1)</f>
        <v>4.0580019333744222E-2</v>
      </c>
      <c r="AA38">
        <f t="shared" ref="AA38:AA69" si="8">W38*R38/10^12</f>
        <v>346.22602421706199</v>
      </c>
      <c r="AB38">
        <f t="shared" ref="AB38:AB69" si="9">Z38/AA38</f>
        <v>1.172067276730853E-4</v>
      </c>
      <c r="AC38">
        <f t="shared" ref="AC38:AC69" si="10">1/AB38</f>
        <v>8531.9334465954416</v>
      </c>
    </row>
    <row r="39" spans="1:29">
      <c r="A39" s="1">
        <v>44165</v>
      </c>
      <c r="B39">
        <v>29.8611</v>
      </c>
      <c r="C39">
        <v>22.7409</v>
      </c>
      <c r="D39">
        <v>27.4602</v>
      </c>
      <c r="E39">
        <v>29.6052</v>
      </c>
      <c r="F39">
        <v>11109.2171</v>
      </c>
      <c r="G39">
        <v>0.98470000000000002</v>
      </c>
      <c r="H39">
        <v>0.98319999999999996</v>
      </c>
      <c r="I39">
        <v>0.99560000000000004</v>
      </c>
      <c r="J39">
        <v>57091.89</v>
      </c>
      <c r="K39">
        <v>57822.5</v>
      </c>
      <c r="L39">
        <v>3.34</v>
      </c>
      <c r="M39">
        <v>4.5419999999999998</v>
      </c>
      <c r="N39">
        <v>58128.81</v>
      </c>
      <c r="O39">
        <v>51684.7</v>
      </c>
      <c r="P39">
        <v>14639171528218</v>
      </c>
      <c r="Q39">
        <v>7023443739385</v>
      </c>
      <c r="R39">
        <v>51684.7</v>
      </c>
      <c r="S39">
        <v>22.015000000000001</v>
      </c>
      <c r="T39">
        <v>8890.15</v>
      </c>
      <c r="U39">
        <v>-1.26</v>
      </c>
      <c r="V39">
        <v>4973646726</v>
      </c>
      <c r="W39">
        <v>7614399503</v>
      </c>
      <c r="X39">
        <f t="shared" ref="X39:X70" si="11">((N39/O39-1)/(N39/O39+1))</f>
        <v>5.8682306029558637E-2</v>
      </c>
      <c r="Y39">
        <f t="shared" si="6"/>
        <v>3.3974919389481549E-4</v>
      </c>
      <c r="Z39" s="2">
        <f t="shared" si="7"/>
        <v>0.10461877499530825</v>
      </c>
      <c r="AA39">
        <f t="shared" si="8"/>
        <v>393.54795399270404</v>
      </c>
      <c r="AB39">
        <f t="shared" si="9"/>
        <v>2.6583488475523311E-4</v>
      </c>
      <c r="AC39">
        <f t="shared" si="10"/>
        <v>3761.7335321537948</v>
      </c>
    </row>
    <row r="40" spans="1:29">
      <c r="A40" s="1">
        <v>44135</v>
      </c>
      <c r="B40">
        <v>29.6235</v>
      </c>
      <c r="C40">
        <v>22.348700000000001</v>
      </c>
      <c r="D40">
        <v>27.280799999999999</v>
      </c>
      <c r="E40">
        <v>29.450800000000001</v>
      </c>
      <c r="F40">
        <v>11852.047699999999</v>
      </c>
      <c r="G40">
        <v>0.97009999999999996</v>
      </c>
      <c r="H40">
        <v>0.98299999999999998</v>
      </c>
      <c r="I40">
        <v>0.99639999999999995</v>
      </c>
      <c r="J40">
        <v>51684.7</v>
      </c>
      <c r="K40">
        <v>51896.97</v>
      </c>
      <c r="L40">
        <v>3.79</v>
      </c>
      <c r="M40">
        <v>5.1849999999999996</v>
      </c>
      <c r="N40">
        <v>55767.18</v>
      </c>
      <c r="O40">
        <v>51225.53</v>
      </c>
      <c r="P40">
        <v>13187115802872</v>
      </c>
      <c r="Q40">
        <v>6354480738988</v>
      </c>
      <c r="R40">
        <v>54264.959999999999</v>
      </c>
      <c r="S40">
        <v>19.286000000000001</v>
      </c>
      <c r="T40">
        <v>8044.39</v>
      </c>
      <c r="U40">
        <v>-0.41</v>
      </c>
      <c r="V40">
        <v>4012372597</v>
      </c>
      <c r="W40">
        <v>5864285441</v>
      </c>
      <c r="X40">
        <f t="shared" si="11"/>
        <v>4.2448219135677548E-2</v>
      </c>
      <c r="Y40">
        <f t="shared" si="6"/>
        <v>3.0426460622467213E-4</v>
      </c>
      <c r="Z40" s="2">
        <f t="shared" si="7"/>
        <v>4.7549284105249501E-2</v>
      </c>
      <c r="AA40">
        <f t="shared" si="8"/>
        <v>318.22521488444738</v>
      </c>
      <c r="AB40">
        <f t="shared" si="9"/>
        <v>1.4942022781731925E-4</v>
      </c>
      <c r="AC40">
        <f t="shared" si="10"/>
        <v>6692.5343014641712</v>
      </c>
    </row>
    <row r="41" spans="1:29">
      <c r="A41" s="1">
        <v>44104</v>
      </c>
      <c r="B41">
        <v>29.451799999999999</v>
      </c>
      <c r="C41">
        <v>22.251000000000001</v>
      </c>
      <c r="D41">
        <v>27.0977</v>
      </c>
      <c r="E41">
        <v>29.2301</v>
      </c>
      <c r="F41">
        <v>11516.736699999999</v>
      </c>
      <c r="G41">
        <v>0.97</v>
      </c>
      <c r="H41">
        <v>0.98280000000000001</v>
      </c>
      <c r="I41">
        <v>0.99560000000000004</v>
      </c>
      <c r="J41">
        <v>54264.959999999999</v>
      </c>
      <c r="K41">
        <v>54506.879999999997</v>
      </c>
      <c r="L41">
        <v>3.64</v>
      </c>
      <c r="M41">
        <v>4.9880000000000004</v>
      </c>
      <c r="N41">
        <v>56722.8</v>
      </c>
      <c r="O41">
        <v>52963.6</v>
      </c>
      <c r="P41">
        <v>13744378078627</v>
      </c>
      <c r="Q41">
        <v>6671948532724</v>
      </c>
      <c r="R41">
        <v>55484.93</v>
      </c>
      <c r="S41">
        <v>20.044</v>
      </c>
      <c r="T41">
        <v>8443.3799999999992</v>
      </c>
      <c r="U41">
        <v>-0.37</v>
      </c>
      <c r="V41">
        <v>4643453507</v>
      </c>
      <c r="W41">
        <v>7324477452</v>
      </c>
      <c r="X41">
        <f t="shared" si="11"/>
        <v>3.4272252530851602E-2</v>
      </c>
      <c r="Y41">
        <f t="shared" si="6"/>
        <v>3.3784384280149688E-4</v>
      </c>
      <c r="Z41" s="2">
        <f t="shared" si="7"/>
        <v>2.1987411717019345E-2</v>
      </c>
      <c r="AA41">
        <f t="shared" si="8"/>
        <v>406.39811871079837</v>
      </c>
      <c r="AB41">
        <f t="shared" si="9"/>
        <v>5.410313361382969E-5</v>
      </c>
      <c r="AC41">
        <f t="shared" si="10"/>
        <v>18483.217758469775</v>
      </c>
    </row>
    <row r="42" spans="1:29">
      <c r="A42" s="1">
        <v>44074</v>
      </c>
      <c r="B42">
        <v>29.190100000000001</v>
      </c>
      <c r="C42">
        <v>22.105899999999998</v>
      </c>
      <c r="D42">
        <v>26.9011</v>
      </c>
      <c r="E42">
        <v>29.1554</v>
      </c>
      <c r="F42">
        <v>10979.8603</v>
      </c>
      <c r="G42">
        <v>0.98460000000000003</v>
      </c>
      <c r="H42">
        <v>0.98309999999999997</v>
      </c>
      <c r="I42">
        <v>0.99529999999999996</v>
      </c>
      <c r="J42">
        <v>55476.11</v>
      </c>
      <c r="K42">
        <v>56057.1</v>
      </c>
      <c r="L42">
        <v>3.65</v>
      </c>
      <c r="M42">
        <v>5.0970000000000004</v>
      </c>
      <c r="N42">
        <v>58092.12</v>
      </c>
      <c r="O42">
        <v>55267.4</v>
      </c>
      <c r="P42">
        <v>14359741953371</v>
      </c>
      <c r="Q42">
        <v>6835403225700</v>
      </c>
      <c r="R42">
        <v>55721.8</v>
      </c>
      <c r="S42">
        <v>19.619</v>
      </c>
      <c r="T42">
        <v>8579.34</v>
      </c>
      <c r="U42">
        <v>-1.04</v>
      </c>
      <c r="V42">
        <v>4348593570</v>
      </c>
      <c r="W42">
        <v>6194937280</v>
      </c>
      <c r="X42">
        <f t="shared" si="11"/>
        <v>2.4918242420222024E-2</v>
      </c>
      <c r="Y42">
        <f t="shared" si="6"/>
        <v>3.0283229212062213E-4</v>
      </c>
      <c r="Z42" s="2">
        <f t="shared" si="7"/>
        <v>4.4092258326184908E-3</v>
      </c>
      <c r="AA42">
        <f t="shared" si="8"/>
        <v>345.19305612870397</v>
      </c>
      <c r="AB42">
        <f t="shared" si="9"/>
        <v>1.2773217057340015E-5</v>
      </c>
      <c r="AC42">
        <f t="shared" si="10"/>
        <v>78288.812873915653</v>
      </c>
    </row>
    <row r="43" spans="1:29">
      <c r="A43" s="1">
        <v>44043</v>
      </c>
      <c r="B43">
        <v>29.165600000000001</v>
      </c>
      <c r="C43">
        <v>22.070399999999999</v>
      </c>
      <c r="D43">
        <v>26.7515</v>
      </c>
      <c r="E43">
        <v>29.065200000000001</v>
      </c>
      <c r="F43">
        <v>12818.6324</v>
      </c>
      <c r="G43">
        <v>0.98519999999999996</v>
      </c>
      <c r="H43">
        <v>0.98299999999999998</v>
      </c>
      <c r="I43">
        <v>0.99570000000000003</v>
      </c>
      <c r="J43">
        <v>55721.8</v>
      </c>
      <c r="K43">
        <v>55844.9</v>
      </c>
      <c r="L43">
        <v>3.84</v>
      </c>
      <c r="M43">
        <v>5.4740000000000002</v>
      </c>
      <c r="N43">
        <v>57415.26</v>
      </c>
      <c r="O43">
        <v>53572.97</v>
      </c>
      <c r="P43">
        <v>14243299932536</v>
      </c>
      <c r="Q43">
        <v>6864048793199</v>
      </c>
      <c r="R43">
        <v>54362.36</v>
      </c>
      <c r="S43">
        <v>18.265999999999998</v>
      </c>
      <c r="T43">
        <v>8601.49</v>
      </c>
      <c r="U43">
        <v>-0.22</v>
      </c>
      <c r="V43">
        <v>4634540802</v>
      </c>
      <c r="W43">
        <v>7302155243</v>
      </c>
      <c r="X43">
        <f t="shared" si="11"/>
        <v>3.4618896075737003E-2</v>
      </c>
      <c r="Y43">
        <f t="shared" si="6"/>
        <v>3.2538392254264818E-4</v>
      </c>
      <c r="Z43" s="2">
        <f t="shared" si="7"/>
        <v>2.5007008525752106E-2</v>
      </c>
      <c r="AA43">
        <f t="shared" si="8"/>
        <v>396.96239209585349</v>
      </c>
      <c r="AB43">
        <f t="shared" si="9"/>
        <v>6.2995913526523012E-5</v>
      </c>
      <c r="AC43">
        <f t="shared" si="10"/>
        <v>15874.045537556536</v>
      </c>
    </row>
    <row r="44" spans="1:29">
      <c r="A44" s="1">
        <v>44012</v>
      </c>
      <c r="B44">
        <v>29.065200000000001</v>
      </c>
      <c r="C44">
        <v>21.9222</v>
      </c>
      <c r="D44">
        <v>26.3154</v>
      </c>
      <c r="E44">
        <v>28.2514</v>
      </c>
      <c r="F44">
        <v>11641.6096</v>
      </c>
      <c r="G44">
        <v>0.98450000000000004</v>
      </c>
      <c r="H44">
        <v>0.98360000000000003</v>
      </c>
      <c r="I44">
        <v>0.996</v>
      </c>
      <c r="J44">
        <v>54362.36</v>
      </c>
      <c r="K44">
        <v>54141.5</v>
      </c>
      <c r="L44">
        <v>3.9</v>
      </c>
      <c r="M44">
        <v>5.7839999999999998</v>
      </c>
      <c r="N44">
        <v>55635.95</v>
      </c>
      <c r="O44">
        <v>50483</v>
      </c>
      <c r="P44">
        <v>14036598964877</v>
      </c>
      <c r="Q44">
        <v>6692281460536</v>
      </c>
      <c r="R44">
        <v>50483</v>
      </c>
      <c r="S44">
        <v>17.288</v>
      </c>
      <c r="T44">
        <v>8387.09</v>
      </c>
      <c r="U44">
        <v>0.41</v>
      </c>
      <c r="V44">
        <v>5507370093</v>
      </c>
      <c r="W44">
        <v>10122965126</v>
      </c>
      <c r="X44">
        <f t="shared" si="11"/>
        <v>4.8558245252143896E-2</v>
      </c>
      <c r="Y44">
        <f t="shared" si="6"/>
        <v>3.9235787150297485E-4</v>
      </c>
      <c r="Z44" s="2">
        <f t="shared" si="7"/>
        <v>7.6844878473941725E-2</v>
      </c>
      <c r="AA44">
        <f t="shared" si="8"/>
        <v>511.037648455858</v>
      </c>
      <c r="AB44">
        <f t="shared" si="9"/>
        <v>1.503702881894021E-4</v>
      </c>
      <c r="AC44">
        <f t="shared" si="10"/>
        <v>6650.2499399377939</v>
      </c>
    </row>
    <row r="45" spans="1:29">
      <c r="A45" s="1">
        <v>43982</v>
      </c>
      <c r="B45">
        <v>28.281500000000001</v>
      </c>
      <c r="C45">
        <v>21.552800000000001</v>
      </c>
      <c r="D45">
        <v>25.9404</v>
      </c>
      <c r="E45">
        <v>27.746400000000001</v>
      </c>
      <c r="F45">
        <v>10866.956399999999</v>
      </c>
      <c r="G45">
        <v>0.96989999999999998</v>
      </c>
      <c r="H45">
        <v>0.98309999999999997</v>
      </c>
      <c r="I45">
        <v>0.99399999999999999</v>
      </c>
      <c r="J45">
        <v>50483</v>
      </c>
      <c r="K45">
        <v>51389.120000000003</v>
      </c>
      <c r="L45">
        <v>4.17</v>
      </c>
      <c r="M45">
        <v>6.8609999999999998</v>
      </c>
      <c r="N45">
        <v>52231.57</v>
      </c>
      <c r="O45">
        <v>48366.49</v>
      </c>
      <c r="P45">
        <v>13221790571574</v>
      </c>
      <c r="Q45">
        <v>6259517427528</v>
      </c>
      <c r="R45">
        <v>50336.72</v>
      </c>
      <c r="S45">
        <v>14.574</v>
      </c>
      <c r="T45">
        <v>7784.45</v>
      </c>
      <c r="U45">
        <v>-1.76</v>
      </c>
      <c r="V45">
        <v>4360986993</v>
      </c>
      <c r="W45">
        <v>7885591172</v>
      </c>
      <c r="X45">
        <f t="shared" si="11"/>
        <v>3.8421019252259971E-2</v>
      </c>
      <c r="Y45">
        <f t="shared" si="6"/>
        <v>3.2983331337707329E-4</v>
      </c>
      <c r="Z45" s="2">
        <f t="shared" si="7"/>
        <v>2.9060296340326364E-3</v>
      </c>
      <c r="AA45">
        <f t="shared" si="8"/>
        <v>396.9347948594359</v>
      </c>
      <c r="AB45">
        <f t="shared" si="9"/>
        <v>7.3211763535664113E-6</v>
      </c>
      <c r="AC45">
        <f t="shared" si="10"/>
        <v>136590.07128176384</v>
      </c>
    </row>
    <row r="46" spans="1:29">
      <c r="A46" s="1">
        <v>43951</v>
      </c>
      <c r="B46">
        <v>27.749500000000001</v>
      </c>
      <c r="C46">
        <v>21.087</v>
      </c>
      <c r="D46">
        <v>25.031199999999998</v>
      </c>
      <c r="E46">
        <v>26.115100000000002</v>
      </c>
      <c r="F46">
        <v>10433.8842</v>
      </c>
      <c r="G46">
        <v>0.9849</v>
      </c>
      <c r="H46">
        <v>0.98319999999999996</v>
      </c>
      <c r="I46">
        <v>0.99450000000000005</v>
      </c>
      <c r="J46">
        <v>50336.72</v>
      </c>
      <c r="K46">
        <v>50857.25</v>
      </c>
      <c r="L46">
        <v>4.1900000000000004</v>
      </c>
      <c r="M46">
        <v>7.04</v>
      </c>
      <c r="N46">
        <v>51227.88</v>
      </c>
      <c r="O46">
        <v>42947.12</v>
      </c>
      <c r="P46">
        <v>13175508472579</v>
      </c>
      <c r="Q46">
        <v>6251804658773</v>
      </c>
      <c r="R46">
        <v>44490.31</v>
      </c>
      <c r="S46">
        <v>14.202999999999999</v>
      </c>
      <c r="T46">
        <v>7760.73</v>
      </c>
      <c r="U46">
        <v>-1.02</v>
      </c>
      <c r="V46">
        <v>4306091736</v>
      </c>
      <c r="W46">
        <v>7744652606</v>
      </c>
      <c r="X46">
        <f t="shared" si="11"/>
        <v>8.7929492965224301E-2</v>
      </c>
      <c r="Y46">
        <f t="shared" si="6"/>
        <v>3.2682546901031419E-4</v>
      </c>
      <c r="Z46" s="2">
        <f t="shared" si="7"/>
        <v>0.13140861459495357</v>
      </c>
      <c r="AA46">
        <f t="shared" si="8"/>
        <v>344.56199528324782</v>
      </c>
      <c r="AB46">
        <f t="shared" si="9"/>
        <v>3.8137872543641638E-4</v>
      </c>
      <c r="AC46">
        <f t="shared" si="10"/>
        <v>2622.0655041932077</v>
      </c>
    </row>
    <row r="47" spans="1:29">
      <c r="A47" s="1">
        <v>43921</v>
      </c>
      <c r="B47">
        <v>26.115100000000002</v>
      </c>
      <c r="C47">
        <v>19.461600000000001</v>
      </c>
      <c r="D47">
        <v>13.170299999999999</v>
      </c>
      <c r="E47">
        <v>14.380100000000001</v>
      </c>
      <c r="F47">
        <v>12518.072899999999</v>
      </c>
      <c r="G47">
        <v>0.98440000000000005</v>
      </c>
      <c r="H47">
        <v>0.98340000000000005</v>
      </c>
      <c r="I47">
        <v>0.995</v>
      </c>
      <c r="J47">
        <v>44490.31</v>
      </c>
      <c r="K47">
        <v>43413.63</v>
      </c>
      <c r="L47">
        <v>4.8</v>
      </c>
      <c r="M47">
        <v>7.9539999999999997</v>
      </c>
      <c r="N47">
        <v>53733.79</v>
      </c>
      <c r="O47">
        <v>37177.919999999998</v>
      </c>
      <c r="P47">
        <v>11678899454787</v>
      </c>
      <c r="Q47">
        <v>5527717214635</v>
      </c>
      <c r="R47">
        <v>51038.18</v>
      </c>
      <c r="S47">
        <v>12.571</v>
      </c>
      <c r="T47">
        <v>6808.89</v>
      </c>
      <c r="U47">
        <v>2.48</v>
      </c>
      <c r="V47">
        <v>7440848757</v>
      </c>
      <c r="W47">
        <v>11812905479</v>
      </c>
      <c r="X47">
        <f t="shared" si="11"/>
        <v>0.18210932343039199</v>
      </c>
      <c r="Y47">
        <f t="shared" si="6"/>
        <v>6.3711900130710613E-4</v>
      </c>
      <c r="Z47" s="2">
        <f t="shared" si="7"/>
        <v>0.12829356375952283</v>
      </c>
      <c r="AA47">
        <f t="shared" si="8"/>
        <v>602.90919616018823</v>
      </c>
      <c r="AB47">
        <f t="shared" si="9"/>
        <v>2.127908556986685E-4</v>
      </c>
      <c r="AC47">
        <f t="shared" si="10"/>
        <v>4699.4500619711416</v>
      </c>
    </row>
    <row r="48" spans="1:29">
      <c r="A48" s="1">
        <v>43890</v>
      </c>
      <c r="B48">
        <v>14.380100000000001</v>
      </c>
      <c r="C48">
        <v>11.860300000000001</v>
      </c>
      <c r="D48">
        <v>11.420999999999999</v>
      </c>
      <c r="E48">
        <v>12.723699999999999</v>
      </c>
      <c r="F48">
        <v>11300.789199999999</v>
      </c>
      <c r="G48">
        <v>0.98509999999999998</v>
      </c>
      <c r="H48">
        <v>0.98270000000000002</v>
      </c>
      <c r="I48">
        <v>0.99419999999999997</v>
      </c>
      <c r="J48">
        <v>51038.18</v>
      </c>
      <c r="K48">
        <v>53444.83</v>
      </c>
      <c r="L48">
        <v>4.04</v>
      </c>
      <c r="M48">
        <v>6.843</v>
      </c>
      <c r="N48">
        <v>58270.720000000001</v>
      </c>
      <c r="O48">
        <v>50875.08</v>
      </c>
      <c r="P48">
        <v>12861069478337</v>
      </c>
      <c r="Q48">
        <v>6410681967298</v>
      </c>
      <c r="R48">
        <v>56079.54</v>
      </c>
      <c r="S48">
        <v>14.611000000000001</v>
      </c>
      <c r="T48">
        <v>7748.7</v>
      </c>
      <c r="U48">
        <v>-4.5</v>
      </c>
      <c r="V48">
        <v>4346050919</v>
      </c>
      <c r="W48">
        <v>6267414983</v>
      </c>
      <c r="X48">
        <f t="shared" si="11"/>
        <v>6.7759272459407521E-2</v>
      </c>
      <c r="Y48">
        <f t="shared" si="6"/>
        <v>3.3792297960293468E-4</v>
      </c>
      <c r="Z48" s="2">
        <f t="shared" si="7"/>
        <v>8.9896600435738216E-2</v>
      </c>
      <c r="AA48">
        <f t="shared" si="8"/>
        <v>351.47374923574779</v>
      </c>
      <c r="AB48">
        <f t="shared" si="9"/>
        <v>2.557704540700731E-4</v>
      </c>
      <c r="AC48">
        <f t="shared" si="10"/>
        <v>3909.7557363917854</v>
      </c>
    </row>
    <row r="49" spans="1:29">
      <c r="A49" s="1">
        <v>43861</v>
      </c>
      <c r="B49">
        <v>12.723699999999999</v>
      </c>
      <c r="C49">
        <v>11.228899999999999</v>
      </c>
      <c r="D49">
        <v>10.9681</v>
      </c>
      <c r="E49">
        <v>12.7027</v>
      </c>
      <c r="F49">
        <v>12483.920599999999</v>
      </c>
      <c r="G49">
        <v>0.9849</v>
      </c>
      <c r="H49">
        <v>0.9829</v>
      </c>
      <c r="I49">
        <v>0.99629999999999996</v>
      </c>
      <c r="J49">
        <v>56079.54</v>
      </c>
      <c r="K49">
        <v>56590.93</v>
      </c>
      <c r="L49">
        <v>3.67</v>
      </c>
      <c r="M49">
        <v>6.165</v>
      </c>
      <c r="N49">
        <v>59104.61</v>
      </c>
      <c r="O49">
        <v>55529.33</v>
      </c>
      <c r="P49">
        <v>14338545299646</v>
      </c>
      <c r="Q49">
        <v>7043905150246</v>
      </c>
      <c r="R49">
        <v>57084.1</v>
      </c>
      <c r="S49">
        <v>16.22</v>
      </c>
      <c r="T49">
        <v>8513.94</v>
      </c>
      <c r="U49">
        <v>-0.9</v>
      </c>
      <c r="V49">
        <v>3521526079</v>
      </c>
      <c r="W49">
        <v>4335767067</v>
      </c>
      <c r="X49">
        <f t="shared" si="11"/>
        <v>3.1188668905561517E-2</v>
      </c>
      <c r="Y49">
        <f t="shared" si="6"/>
        <v>2.4559856006361693E-4</v>
      </c>
      <c r="Z49" s="2">
        <f t="shared" si="7"/>
        <v>1.7597895035570299E-2</v>
      </c>
      <c r="AA49">
        <f t="shared" si="8"/>
        <v>247.5033608293347</v>
      </c>
      <c r="AB49">
        <f t="shared" si="9"/>
        <v>7.1101640707436225E-5</v>
      </c>
      <c r="AC49">
        <f t="shared" si="10"/>
        <v>14064.373058769854</v>
      </c>
    </row>
    <row r="50" spans="1:29">
      <c r="A50" s="1">
        <v>43830</v>
      </c>
      <c r="B50">
        <v>12.7027</v>
      </c>
      <c r="C50">
        <v>11.3101</v>
      </c>
      <c r="D50">
        <v>11.492900000000001</v>
      </c>
      <c r="E50">
        <v>13.380100000000001</v>
      </c>
      <c r="F50">
        <v>10988.979300000001</v>
      </c>
      <c r="G50">
        <v>0.96930000000000005</v>
      </c>
      <c r="H50">
        <v>0.98260000000000003</v>
      </c>
      <c r="I50">
        <v>0.99490000000000001</v>
      </c>
      <c r="J50">
        <v>57084.1</v>
      </c>
      <c r="K50">
        <v>57703.56</v>
      </c>
      <c r="L50">
        <v>3.62</v>
      </c>
      <c r="M50">
        <v>6.1260000000000003</v>
      </c>
      <c r="N50">
        <v>58046.47</v>
      </c>
      <c r="O50">
        <v>54413.84</v>
      </c>
      <c r="P50">
        <v>14423062914924</v>
      </c>
      <c r="Q50">
        <v>7167140883411</v>
      </c>
      <c r="R50">
        <v>55349.01</v>
      </c>
      <c r="S50">
        <v>16.321000000000002</v>
      </c>
      <c r="T50">
        <v>8660.66</v>
      </c>
      <c r="U50">
        <v>-1.06</v>
      </c>
      <c r="V50">
        <v>3809577741</v>
      </c>
      <c r="W50">
        <v>4696603965</v>
      </c>
      <c r="X50">
        <f t="shared" si="11"/>
        <v>3.2301440392615004E-2</v>
      </c>
      <c r="Y50">
        <f t="shared" si="6"/>
        <v>2.6413097990844297E-4</v>
      </c>
      <c r="Z50" s="2">
        <f t="shared" si="7"/>
        <v>3.1348166841647096E-2</v>
      </c>
      <c r="AA50">
        <f t="shared" si="8"/>
        <v>259.95237982482467</v>
      </c>
      <c r="AB50">
        <f t="shared" si="9"/>
        <v>1.2059195943030732E-4</v>
      </c>
      <c r="AC50">
        <f t="shared" si="10"/>
        <v>8292.4268311430951</v>
      </c>
    </row>
    <row r="51" spans="1:29">
      <c r="A51" s="1">
        <v>43799</v>
      </c>
      <c r="B51">
        <v>13.380100000000001</v>
      </c>
      <c r="C51">
        <v>11.978199999999999</v>
      </c>
      <c r="D51">
        <v>12.3687</v>
      </c>
      <c r="E51">
        <v>14.041399999999999</v>
      </c>
      <c r="F51">
        <v>11691.0177</v>
      </c>
      <c r="G51">
        <v>0.98409999999999997</v>
      </c>
      <c r="H51">
        <v>0.9829</v>
      </c>
      <c r="I51">
        <v>0.99519999999999997</v>
      </c>
      <c r="J51">
        <v>55349.01</v>
      </c>
      <c r="K51">
        <v>55702.45</v>
      </c>
      <c r="L51">
        <v>3.74</v>
      </c>
      <c r="M51">
        <v>6.3049999999999997</v>
      </c>
      <c r="N51">
        <v>58018.12</v>
      </c>
      <c r="O51">
        <v>55057.27</v>
      </c>
      <c r="P51">
        <v>14233629796992</v>
      </c>
      <c r="Q51">
        <v>6965383155865</v>
      </c>
      <c r="R51">
        <v>56425.11</v>
      </c>
      <c r="S51">
        <v>15.858000000000001</v>
      </c>
      <c r="T51">
        <v>8383.89</v>
      </c>
      <c r="U51">
        <v>-0.63</v>
      </c>
      <c r="V51">
        <v>4387186926</v>
      </c>
      <c r="W51">
        <v>6162438174</v>
      </c>
      <c r="X51">
        <f t="shared" si="11"/>
        <v>2.6184742763213125E-2</v>
      </c>
      <c r="Y51">
        <f t="shared" si="6"/>
        <v>3.0822685348519787E-4</v>
      </c>
      <c r="Z51" s="2">
        <f t="shared" si="7"/>
        <v>1.9071296449399866E-2</v>
      </c>
      <c r="AA51">
        <f t="shared" si="8"/>
        <v>347.71625183614913</v>
      </c>
      <c r="AB51">
        <f t="shared" si="9"/>
        <v>5.484729675041661E-5</v>
      </c>
      <c r="AC51">
        <f t="shared" si="10"/>
        <v>18232.439140082217</v>
      </c>
    </row>
    <row r="52" spans="1:29">
      <c r="A52" s="1">
        <v>43769</v>
      </c>
      <c r="B52">
        <v>14.041399999999999</v>
      </c>
      <c r="C52">
        <v>12.7486</v>
      </c>
      <c r="D52">
        <v>13.228199999999999</v>
      </c>
      <c r="E52">
        <v>15.1325</v>
      </c>
      <c r="F52">
        <v>12620.487999999999</v>
      </c>
      <c r="G52">
        <v>0.96930000000000005</v>
      </c>
      <c r="H52">
        <v>0.98309999999999997</v>
      </c>
      <c r="I52">
        <v>0.99539999999999995</v>
      </c>
      <c r="J52">
        <v>56425.11</v>
      </c>
      <c r="K52">
        <v>55872.6</v>
      </c>
      <c r="L52">
        <v>3.67</v>
      </c>
      <c r="M52">
        <v>6.1529999999999996</v>
      </c>
      <c r="N52">
        <v>56775.24</v>
      </c>
      <c r="O52">
        <v>53537.69</v>
      </c>
      <c r="P52">
        <v>14438850525879</v>
      </c>
      <c r="Q52">
        <v>7100646823539</v>
      </c>
      <c r="R52">
        <v>54824.97</v>
      </c>
      <c r="S52">
        <v>16.25</v>
      </c>
      <c r="T52">
        <v>8537.2199999999993</v>
      </c>
      <c r="U52">
        <v>0.99</v>
      </c>
      <c r="V52">
        <v>4883381167</v>
      </c>
      <c r="W52">
        <v>6057196868</v>
      </c>
      <c r="X52">
        <f t="shared" si="11"/>
        <v>2.9348780782089648E-2</v>
      </c>
      <c r="Y52">
        <f t="shared" si="6"/>
        <v>3.3821121413006057E-4</v>
      </c>
      <c r="Z52" s="2">
        <f t="shared" si="7"/>
        <v>2.9186336080074371E-2</v>
      </c>
      <c r="AA52">
        <f t="shared" si="8"/>
        <v>332.08563657219395</v>
      </c>
      <c r="AB52">
        <f t="shared" si="9"/>
        <v>8.7887980887512403E-5</v>
      </c>
      <c r="AC52">
        <f t="shared" si="10"/>
        <v>11378.12007855656</v>
      </c>
    </row>
    <row r="53" spans="1:29">
      <c r="A53" s="1">
        <v>43738</v>
      </c>
      <c r="B53">
        <v>15.1325</v>
      </c>
      <c r="C53">
        <v>12.650600000000001</v>
      </c>
      <c r="D53">
        <v>13.7813</v>
      </c>
      <c r="E53">
        <v>14.878399999999999</v>
      </c>
      <c r="F53">
        <v>10923.029399999999</v>
      </c>
      <c r="G53">
        <v>0.98450000000000004</v>
      </c>
      <c r="H53">
        <v>0.98329999999999995</v>
      </c>
      <c r="I53">
        <v>0.99519999999999997</v>
      </c>
      <c r="J53">
        <v>54824.97</v>
      </c>
      <c r="K53">
        <v>55209.03</v>
      </c>
      <c r="L53">
        <v>3.76</v>
      </c>
      <c r="M53">
        <v>6.3460000000000001</v>
      </c>
      <c r="N53">
        <v>57853.9</v>
      </c>
      <c r="O53">
        <v>54357.13</v>
      </c>
      <c r="P53">
        <v>14660152506393</v>
      </c>
      <c r="Q53">
        <v>6905568873730</v>
      </c>
      <c r="R53">
        <v>55259.57</v>
      </c>
      <c r="S53">
        <v>15.757</v>
      </c>
      <c r="T53">
        <v>8277.02</v>
      </c>
      <c r="U53">
        <v>-0.7</v>
      </c>
      <c r="V53">
        <v>5147008604</v>
      </c>
      <c r="W53">
        <v>5890384330</v>
      </c>
      <c r="X53">
        <f t="shared" si="11"/>
        <v>3.1162444547563662E-2</v>
      </c>
      <c r="Y53">
        <f t="shared" si="6"/>
        <v>3.5108833975332058E-4</v>
      </c>
      <c r="Z53" s="2">
        <f t="shared" si="7"/>
        <v>7.8647010825454444E-3</v>
      </c>
      <c r="AA53">
        <f t="shared" si="8"/>
        <v>325.50010521053815</v>
      </c>
      <c r="AB53">
        <f t="shared" si="9"/>
        <v>2.4161900277907569E-5</v>
      </c>
      <c r="AC53">
        <f t="shared" si="10"/>
        <v>41387.473191185622</v>
      </c>
    </row>
    <row r="54" spans="1:29">
      <c r="A54" s="1">
        <v>43708</v>
      </c>
      <c r="B54">
        <v>14.878399999999999</v>
      </c>
      <c r="C54">
        <v>12.843</v>
      </c>
      <c r="D54">
        <v>13.892300000000001</v>
      </c>
      <c r="E54">
        <v>15.359500000000001</v>
      </c>
      <c r="F54">
        <v>11394.9746</v>
      </c>
      <c r="G54">
        <v>0.96879999999999999</v>
      </c>
      <c r="H54">
        <v>0.98299999999999998</v>
      </c>
      <c r="I54">
        <v>0.997</v>
      </c>
      <c r="J54">
        <v>55259.57</v>
      </c>
      <c r="K54">
        <v>54411.47</v>
      </c>
      <c r="L54">
        <v>3.49</v>
      </c>
      <c r="M54">
        <v>6.133</v>
      </c>
      <c r="N54">
        <v>57223.61</v>
      </c>
      <c r="O54">
        <v>53260.47</v>
      </c>
      <c r="P54">
        <v>13269896877861</v>
      </c>
      <c r="Q54">
        <v>7139257944964</v>
      </c>
      <c r="R54">
        <v>56784.61</v>
      </c>
      <c r="S54">
        <v>16.303999999999998</v>
      </c>
      <c r="T54">
        <v>8261.2000000000007</v>
      </c>
      <c r="U54">
        <v>1.56</v>
      </c>
      <c r="V54">
        <v>4421662508</v>
      </c>
      <c r="W54">
        <v>5599496162</v>
      </c>
      <c r="X54">
        <f t="shared" si="11"/>
        <v>3.5870688338084572E-2</v>
      </c>
      <c r="Y54">
        <f t="shared" si="6"/>
        <v>3.3321001276030536E-4</v>
      </c>
      <c r="Z54" s="2">
        <f t="shared" si="7"/>
        <v>2.6856572581901994E-2</v>
      </c>
      <c r="AA54">
        <f t="shared" si="8"/>
        <v>317.96520575566683</v>
      </c>
      <c r="AB54">
        <f t="shared" si="9"/>
        <v>8.4463872448167551E-5</v>
      </c>
      <c r="AC54">
        <f t="shared" si="10"/>
        <v>11839.381394852149</v>
      </c>
    </row>
    <row r="55" spans="1:29">
      <c r="A55" s="1">
        <v>43677</v>
      </c>
      <c r="B55">
        <v>15.359500000000001</v>
      </c>
      <c r="C55">
        <v>12.552899999999999</v>
      </c>
      <c r="D55">
        <v>14.297499999999999</v>
      </c>
      <c r="E55">
        <v>15.8566</v>
      </c>
      <c r="F55">
        <v>12439.126399999999</v>
      </c>
      <c r="G55">
        <v>0.98440000000000005</v>
      </c>
      <c r="H55">
        <v>0.98219999999999996</v>
      </c>
      <c r="I55">
        <v>0.99629999999999996</v>
      </c>
      <c r="J55">
        <v>56784.61</v>
      </c>
      <c r="K55">
        <v>57241.55</v>
      </c>
      <c r="L55">
        <v>3.34</v>
      </c>
      <c r="M55">
        <v>5.7640000000000002</v>
      </c>
      <c r="N55">
        <v>58987.519999999997</v>
      </c>
      <c r="O55">
        <v>56784.61</v>
      </c>
      <c r="P55">
        <v>13527939887610</v>
      </c>
      <c r="Q55">
        <v>7336286409852</v>
      </c>
      <c r="R55">
        <v>58203.839999999997</v>
      </c>
      <c r="S55">
        <v>17.346</v>
      </c>
      <c r="T55">
        <v>8467.42</v>
      </c>
      <c r="U55">
        <v>-0.8</v>
      </c>
      <c r="V55">
        <v>3858823403</v>
      </c>
      <c r="W55">
        <v>4895825259</v>
      </c>
      <c r="X55">
        <f t="shared" si="11"/>
        <v>1.9027981950405497E-2</v>
      </c>
      <c r="Y55">
        <f t="shared" si="6"/>
        <v>2.8524841439709736E-4</v>
      </c>
      <c r="Z55" s="2">
        <f t="shared" si="7"/>
        <v>2.4383786361862003E-2</v>
      </c>
      <c r="AA55">
        <f t="shared" si="8"/>
        <v>284.95583004279456</v>
      </c>
      <c r="AB55">
        <f t="shared" si="9"/>
        <v>8.5570407028345608E-5</v>
      </c>
      <c r="AC55">
        <f t="shared" si="10"/>
        <v>11686.283082289712</v>
      </c>
    </row>
    <row r="56" spans="1:29">
      <c r="A56" s="1">
        <v>43646</v>
      </c>
      <c r="B56">
        <v>15.8566</v>
      </c>
      <c r="C56">
        <v>13.0444</v>
      </c>
      <c r="D56">
        <v>14.7629</v>
      </c>
      <c r="E56">
        <v>16.157900000000001</v>
      </c>
      <c r="F56">
        <v>10458.1353</v>
      </c>
      <c r="G56">
        <v>0.98440000000000005</v>
      </c>
      <c r="H56">
        <v>0.98319999999999996</v>
      </c>
      <c r="I56">
        <v>0.99590000000000001</v>
      </c>
      <c r="J56">
        <v>58203.839999999997</v>
      </c>
      <c r="K56">
        <v>58066.65</v>
      </c>
      <c r="L56">
        <v>3.25</v>
      </c>
      <c r="M56">
        <v>5.5090000000000003</v>
      </c>
      <c r="N56">
        <v>59273.23</v>
      </c>
      <c r="O56">
        <v>55650.41</v>
      </c>
      <c r="P56">
        <v>13495710067956</v>
      </c>
      <c r="Q56">
        <v>7520026733419</v>
      </c>
      <c r="R56">
        <v>55650.41</v>
      </c>
      <c r="S56">
        <v>18.149000000000001</v>
      </c>
      <c r="T56">
        <v>8673.2000000000007</v>
      </c>
      <c r="U56">
        <v>0.24</v>
      </c>
      <c r="V56">
        <v>4161699511</v>
      </c>
      <c r="W56">
        <v>5049090043</v>
      </c>
      <c r="X56">
        <f t="shared" si="11"/>
        <v>3.1523714355027439E-2</v>
      </c>
      <c r="Y56">
        <f t="shared" si="6"/>
        <v>3.083720300780226E-4</v>
      </c>
      <c r="Z56" s="2">
        <f t="shared" si="7"/>
        <v>4.5883399601188701E-2</v>
      </c>
      <c r="AA56">
        <f t="shared" si="8"/>
        <v>280.98393101986767</v>
      </c>
      <c r="AB56">
        <f t="shared" si="9"/>
        <v>1.6329545762509956E-4</v>
      </c>
      <c r="AC56">
        <f t="shared" si="10"/>
        <v>6123.8690563937253</v>
      </c>
    </row>
    <row r="57" spans="1:29">
      <c r="A57" s="1">
        <v>43616</v>
      </c>
      <c r="B57">
        <v>16.157900000000001</v>
      </c>
      <c r="C57">
        <v>13.170500000000001</v>
      </c>
      <c r="D57">
        <v>14.6342</v>
      </c>
      <c r="E57">
        <v>16.0974</v>
      </c>
      <c r="F57">
        <v>11627.1764</v>
      </c>
      <c r="G57">
        <v>0.9849</v>
      </c>
      <c r="H57">
        <v>0.98329999999999995</v>
      </c>
      <c r="I57">
        <v>0.996</v>
      </c>
      <c r="J57">
        <v>55650.41</v>
      </c>
      <c r="K57">
        <v>55700.59</v>
      </c>
      <c r="L57">
        <v>3.45</v>
      </c>
      <c r="M57">
        <v>5.7709999999999999</v>
      </c>
      <c r="N57">
        <v>59365.04</v>
      </c>
      <c r="O57">
        <v>54107.18</v>
      </c>
      <c r="P57">
        <v>12953614324746</v>
      </c>
      <c r="Q57">
        <v>7137352869300</v>
      </c>
      <c r="R57">
        <v>58528.4</v>
      </c>
      <c r="S57">
        <v>17.324999999999999</v>
      </c>
      <c r="T57">
        <v>8277.42</v>
      </c>
      <c r="U57">
        <v>-0.09</v>
      </c>
      <c r="V57">
        <v>4309784969</v>
      </c>
      <c r="W57">
        <v>5575174289</v>
      </c>
      <c r="X57">
        <f t="shared" si="11"/>
        <v>4.6336098826655528E-2</v>
      </c>
      <c r="Y57">
        <f t="shared" si="6"/>
        <v>3.3270906952716521E-4</v>
      </c>
      <c r="Z57" s="2">
        <f t="shared" si="7"/>
        <v>4.9172538459961279E-2</v>
      </c>
      <c r="AA57">
        <f t="shared" si="8"/>
        <v>326.30603085630764</v>
      </c>
      <c r="AB57">
        <f t="shared" si="9"/>
        <v>1.5069454380270078E-4</v>
      </c>
      <c r="AC57">
        <f t="shared" si="10"/>
        <v>6635.9403251471786</v>
      </c>
    </row>
    <row r="58" spans="1:29">
      <c r="A58" s="1">
        <v>43585</v>
      </c>
      <c r="B58">
        <v>16.0974</v>
      </c>
      <c r="C58">
        <v>13.3904</v>
      </c>
      <c r="D58">
        <v>14.767799999999999</v>
      </c>
      <c r="E58">
        <v>16.386700000000001</v>
      </c>
      <c r="F58">
        <v>10949.422399999999</v>
      </c>
      <c r="G58">
        <v>0.98480000000000001</v>
      </c>
      <c r="H58">
        <v>0.98260000000000003</v>
      </c>
      <c r="I58">
        <v>0.99329999999999996</v>
      </c>
      <c r="J58">
        <v>58528.4</v>
      </c>
      <c r="K58">
        <v>58662.68</v>
      </c>
      <c r="L58">
        <v>3.27</v>
      </c>
      <c r="M58">
        <v>5.5149999999999997</v>
      </c>
      <c r="N58">
        <v>59544.800000000003</v>
      </c>
      <c r="O58">
        <v>56462.55</v>
      </c>
      <c r="P58">
        <v>13809967663442</v>
      </c>
      <c r="Q58">
        <v>7506572007555</v>
      </c>
      <c r="R58">
        <v>56462.55</v>
      </c>
      <c r="S58">
        <v>18.131</v>
      </c>
      <c r="T58">
        <v>8698.6299999999992</v>
      </c>
      <c r="U58">
        <v>-0.23</v>
      </c>
      <c r="V58">
        <v>3459165069</v>
      </c>
      <c r="W58">
        <v>4374783748</v>
      </c>
      <c r="X58">
        <f t="shared" si="11"/>
        <v>2.6569437195143233E-2</v>
      </c>
      <c r="Y58">
        <f t="shared" si="6"/>
        <v>2.5048321279977831E-4</v>
      </c>
      <c r="Z58" s="2">
        <f t="shared" si="7"/>
        <v>3.6587968485305655E-2</v>
      </c>
      <c r="AA58">
        <f t="shared" si="8"/>
        <v>247.01144611063739</v>
      </c>
      <c r="AB58">
        <f t="shared" si="9"/>
        <v>1.4812256298810445E-4</v>
      </c>
      <c r="AC58">
        <f t="shared" si="10"/>
        <v>6751.1659252095769</v>
      </c>
    </row>
    <row r="59" spans="1:29">
      <c r="A59" s="1">
        <v>43555</v>
      </c>
      <c r="B59">
        <v>16.336600000000001</v>
      </c>
      <c r="C59">
        <v>13.767099999999999</v>
      </c>
      <c r="D59">
        <v>15.6579</v>
      </c>
      <c r="E59">
        <v>16.7042</v>
      </c>
      <c r="F59">
        <v>10692.545599999999</v>
      </c>
      <c r="G59">
        <v>0.98499999999999999</v>
      </c>
      <c r="H59">
        <v>0.98270000000000002</v>
      </c>
      <c r="I59">
        <v>0.99409999999999998</v>
      </c>
      <c r="J59">
        <v>56462.55</v>
      </c>
      <c r="K59">
        <v>56059.5</v>
      </c>
      <c r="L59">
        <v>3.33</v>
      </c>
      <c r="M59">
        <v>5.7750000000000004</v>
      </c>
      <c r="N59">
        <v>57138.36</v>
      </c>
      <c r="O59">
        <v>55144.23</v>
      </c>
      <c r="P59">
        <v>13539818345658</v>
      </c>
      <c r="Q59">
        <v>7242230163789</v>
      </c>
      <c r="R59">
        <v>56002.080000000002</v>
      </c>
      <c r="S59">
        <v>17.315000000000001</v>
      </c>
      <c r="T59">
        <v>8346.01</v>
      </c>
      <c r="U59">
        <v>0.72</v>
      </c>
      <c r="V59">
        <v>4581015597</v>
      </c>
      <c r="W59">
        <v>6169683608</v>
      </c>
      <c r="X59">
        <f t="shared" si="11"/>
        <v>1.7759921640567757E-2</v>
      </c>
      <c r="Y59">
        <f t="shared" si="6"/>
        <v>3.3833656257796529E-4</v>
      </c>
      <c r="Z59" s="2">
        <f t="shared" si="7"/>
        <v>8.222373168996544E-3</v>
      </c>
      <c r="AA59">
        <f t="shared" si="8"/>
        <v>345.51511498990465</v>
      </c>
      <c r="AB59">
        <f t="shared" si="9"/>
        <v>2.3797434069524823E-5</v>
      </c>
      <c r="AC59">
        <f t="shared" si="10"/>
        <v>42021.337135695976</v>
      </c>
    </row>
    <row r="60" spans="1:29">
      <c r="A60" s="1">
        <v>43524</v>
      </c>
      <c r="B60">
        <v>16.7042</v>
      </c>
      <c r="C60">
        <v>14.6816</v>
      </c>
      <c r="D60">
        <v>16.046299999999999</v>
      </c>
      <c r="E60">
        <v>17.389199999999999</v>
      </c>
      <c r="F60">
        <v>10732.5306</v>
      </c>
      <c r="G60">
        <v>0.98460000000000003</v>
      </c>
      <c r="H60">
        <v>0.98280000000000001</v>
      </c>
      <c r="I60">
        <v>0.9929</v>
      </c>
      <c r="J60">
        <v>56002.080000000002</v>
      </c>
      <c r="K60">
        <v>56297.95</v>
      </c>
      <c r="L60">
        <v>3.34</v>
      </c>
      <c r="M60">
        <v>5.766</v>
      </c>
      <c r="N60">
        <v>56688.63</v>
      </c>
      <c r="O60">
        <v>53244.18</v>
      </c>
      <c r="P60">
        <v>13084773717639</v>
      </c>
      <c r="Q60">
        <v>7179028467084</v>
      </c>
      <c r="R60">
        <v>54156.75</v>
      </c>
      <c r="S60">
        <v>17.341000000000001</v>
      </c>
      <c r="T60">
        <v>8217.57</v>
      </c>
      <c r="U60">
        <v>-0.53</v>
      </c>
      <c r="V60">
        <v>3770346814</v>
      </c>
      <c r="W60">
        <v>4863316569</v>
      </c>
      <c r="X60">
        <f t="shared" si="11"/>
        <v>3.1332320169019566E-2</v>
      </c>
      <c r="Y60">
        <f t="shared" si="6"/>
        <v>2.8814765125952189E-4</v>
      </c>
      <c r="Z60" s="2">
        <f t="shared" si="7"/>
        <v>3.4073868908307769E-2</v>
      </c>
      <c r="AA60">
        <f t="shared" si="8"/>
        <v>263.38141959819075</v>
      </c>
      <c r="AB60">
        <f t="shared" si="9"/>
        <v>1.2937081499632798E-4</v>
      </c>
      <c r="AC60">
        <f t="shared" si="10"/>
        <v>7729.7186388474374</v>
      </c>
    </row>
    <row r="61" spans="1:29">
      <c r="A61" s="1">
        <v>43496</v>
      </c>
      <c r="B61">
        <v>17.389199999999999</v>
      </c>
      <c r="C61">
        <v>77.718400000000003</v>
      </c>
      <c r="D61">
        <v>16.935400000000001</v>
      </c>
      <c r="E61">
        <v>17.0959</v>
      </c>
      <c r="F61">
        <v>11754.937</v>
      </c>
      <c r="G61">
        <v>0.98480000000000001</v>
      </c>
      <c r="H61">
        <v>0.98280000000000001</v>
      </c>
      <c r="I61">
        <v>0.99460000000000004</v>
      </c>
      <c r="J61">
        <v>54156.75</v>
      </c>
      <c r="K61">
        <v>54131.67</v>
      </c>
      <c r="L61">
        <v>3.45</v>
      </c>
      <c r="M61">
        <v>5.931</v>
      </c>
      <c r="N61">
        <v>54504.57</v>
      </c>
      <c r="O61">
        <v>50907.45</v>
      </c>
      <c r="P61">
        <v>12489703715125</v>
      </c>
      <c r="Q61">
        <v>6942471214723</v>
      </c>
      <c r="R61">
        <v>52736.86</v>
      </c>
      <c r="S61">
        <v>16.86</v>
      </c>
      <c r="T61">
        <v>7946.48</v>
      </c>
      <c r="U61">
        <v>0.05</v>
      </c>
      <c r="V61">
        <v>3607021814</v>
      </c>
      <c r="W61">
        <v>4507931741</v>
      </c>
      <c r="X61">
        <f t="shared" si="11"/>
        <v>3.4124381640727501E-2</v>
      </c>
      <c r="Y61">
        <f t="shared" si="6"/>
        <v>2.8879963018113114E-4</v>
      </c>
      <c r="Z61" s="2">
        <f t="shared" si="7"/>
        <v>2.6924052740341375E-2</v>
      </c>
      <c r="AA61">
        <f t="shared" si="8"/>
        <v>237.73416511467326</v>
      </c>
      <c r="AB61">
        <f t="shared" si="9"/>
        <v>1.1325277007347392E-4</v>
      </c>
      <c r="AC61">
        <f t="shared" si="10"/>
        <v>8829.8060996763215</v>
      </c>
    </row>
    <row r="62" spans="1:29">
      <c r="A62" s="1">
        <v>43465</v>
      </c>
      <c r="B62">
        <v>17.0959</v>
      </c>
      <c r="C62">
        <v>77.6447</v>
      </c>
      <c r="D62">
        <v>16.088999999999999</v>
      </c>
      <c r="E62">
        <v>16.6768</v>
      </c>
      <c r="F62">
        <v>9913.3572999999997</v>
      </c>
      <c r="G62">
        <v>0.9849</v>
      </c>
      <c r="H62">
        <v>0.98250000000000004</v>
      </c>
      <c r="I62">
        <v>0.99339999999999995</v>
      </c>
      <c r="J62">
        <v>52736.86</v>
      </c>
      <c r="K62">
        <v>52444.89</v>
      </c>
      <c r="L62">
        <v>3.52</v>
      </c>
      <c r="M62">
        <v>6.0810000000000004</v>
      </c>
      <c r="N62">
        <v>52801.37</v>
      </c>
      <c r="O62">
        <v>50078.559999999998</v>
      </c>
      <c r="P62">
        <v>12189556261948</v>
      </c>
      <c r="Q62">
        <v>6791648000707</v>
      </c>
      <c r="R62">
        <v>50663.94</v>
      </c>
      <c r="S62">
        <v>16.443999999999999</v>
      </c>
      <c r="T62">
        <v>7729.61</v>
      </c>
      <c r="U62">
        <v>0.56000000000000005</v>
      </c>
      <c r="V62">
        <v>3157124692</v>
      </c>
      <c r="W62">
        <v>4458068642</v>
      </c>
      <c r="X62">
        <f t="shared" si="11"/>
        <v>2.6465900589162629E-2</v>
      </c>
      <c r="Y62">
        <f t="shared" si="6"/>
        <v>2.5900242996175016E-4</v>
      </c>
      <c r="Z62" s="2">
        <f t="shared" si="7"/>
        <v>4.0915096615067759E-2</v>
      </c>
      <c r="AA62">
        <f t="shared" si="8"/>
        <v>225.86332219416951</v>
      </c>
      <c r="AB62">
        <f t="shared" si="9"/>
        <v>1.8114980430463157E-4</v>
      </c>
      <c r="AC62">
        <f t="shared" si="10"/>
        <v>5520.2930184696443</v>
      </c>
    </row>
    <row r="63" spans="1:29">
      <c r="A63" s="1">
        <v>43434</v>
      </c>
      <c r="B63">
        <v>16.6768</v>
      </c>
      <c r="C63">
        <v>77.6203</v>
      </c>
      <c r="D63">
        <v>15.3331</v>
      </c>
      <c r="E63">
        <v>15.870900000000001</v>
      </c>
      <c r="F63">
        <v>12674.316199999999</v>
      </c>
      <c r="G63">
        <v>0.96860000000000002</v>
      </c>
      <c r="H63">
        <v>0.98340000000000005</v>
      </c>
      <c r="I63">
        <v>0.99519999999999997</v>
      </c>
      <c r="J63">
        <v>50663.94</v>
      </c>
      <c r="K63">
        <v>51737.56</v>
      </c>
      <c r="L63">
        <v>3.64</v>
      </c>
      <c r="M63">
        <v>5.9870000000000001</v>
      </c>
      <c r="N63">
        <v>55252.7</v>
      </c>
      <c r="O63">
        <v>50344.62</v>
      </c>
      <c r="P63">
        <v>10250617530246</v>
      </c>
      <c r="Q63">
        <v>6474631880857</v>
      </c>
      <c r="R63">
        <v>52388.87</v>
      </c>
      <c r="S63">
        <v>16.7</v>
      </c>
      <c r="T63">
        <v>7414.43</v>
      </c>
      <c r="U63">
        <v>-2.08</v>
      </c>
      <c r="V63">
        <v>4576800780</v>
      </c>
      <c r="W63">
        <v>5932194174</v>
      </c>
      <c r="X63">
        <f t="shared" si="11"/>
        <v>4.6479209889038753E-2</v>
      </c>
      <c r="Y63">
        <f t="shared" si="6"/>
        <v>4.4649024963573717E-4</v>
      </c>
      <c r="Z63" s="2">
        <f t="shared" si="7"/>
        <v>3.2925504978442932E-2</v>
      </c>
      <c r="AA63">
        <f t="shared" si="8"/>
        <v>310.78094939644336</v>
      </c>
      <c r="AB63">
        <f t="shared" si="9"/>
        <v>1.0594441210887085E-4</v>
      </c>
      <c r="AC63">
        <f t="shared" si="10"/>
        <v>9438.9121624685376</v>
      </c>
    </row>
    <row r="64" spans="1:29">
      <c r="A64" s="1">
        <v>43404</v>
      </c>
      <c r="B64">
        <v>15.870900000000001</v>
      </c>
      <c r="C64">
        <v>77.490600000000001</v>
      </c>
      <c r="D64">
        <v>14.2706</v>
      </c>
      <c r="E64">
        <v>14.580299999999999</v>
      </c>
      <c r="F64">
        <v>13352.5501</v>
      </c>
      <c r="G64">
        <v>0.98480000000000001</v>
      </c>
      <c r="H64">
        <v>0.98219999999999996</v>
      </c>
      <c r="I64">
        <v>0.99370000000000003</v>
      </c>
      <c r="J64">
        <v>52388.87</v>
      </c>
      <c r="K64">
        <v>50756.59</v>
      </c>
      <c r="L64">
        <v>3.52</v>
      </c>
      <c r="M64">
        <v>5.6820000000000004</v>
      </c>
      <c r="N64">
        <v>56017.8</v>
      </c>
      <c r="O64">
        <v>50032.74</v>
      </c>
      <c r="P64">
        <v>11038344063167</v>
      </c>
      <c r="Q64">
        <v>6695071177637</v>
      </c>
      <c r="R64">
        <v>55708.47</v>
      </c>
      <c r="S64">
        <v>17.597000000000001</v>
      </c>
      <c r="T64">
        <v>7657.53</v>
      </c>
      <c r="U64">
        <v>3.22</v>
      </c>
      <c r="V64">
        <v>4848977422</v>
      </c>
      <c r="W64">
        <v>6687690998</v>
      </c>
      <c r="X64">
        <f t="shared" si="11"/>
        <v>5.6435921967016876E-2</v>
      </c>
      <c r="Y64">
        <f t="shared" si="6"/>
        <v>4.3928485959956434E-4</v>
      </c>
      <c r="Z64" s="2">
        <f t="shared" si="7"/>
        <v>5.9588784254889782E-2</v>
      </c>
      <c r="AA64">
        <f t="shared" si="8"/>
        <v>372.56103333135309</v>
      </c>
      <c r="AB64">
        <f t="shared" si="9"/>
        <v>1.5994368418527534E-4</v>
      </c>
      <c r="AC64">
        <f t="shared" si="10"/>
        <v>6252.200611070215</v>
      </c>
    </row>
    <row r="65" spans="1:29">
      <c r="A65" s="1">
        <v>43373</v>
      </c>
      <c r="B65">
        <v>14.580299999999999</v>
      </c>
      <c r="C65">
        <v>77.366</v>
      </c>
      <c r="D65">
        <v>13.9415</v>
      </c>
      <c r="E65">
        <v>14.468400000000001</v>
      </c>
      <c r="F65">
        <v>11864.8403</v>
      </c>
      <c r="G65">
        <v>0.98419999999999996</v>
      </c>
      <c r="H65">
        <v>0.98329999999999995</v>
      </c>
      <c r="I65">
        <v>0.99629999999999996</v>
      </c>
      <c r="J65">
        <v>55708.47</v>
      </c>
      <c r="K65">
        <v>55988.57</v>
      </c>
      <c r="L65">
        <v>3.22</v>
      </c>
      <c r="M65">
        <v>5.35</v>
      </c>
      <c r="N65">
        <v>59165.46</v>
      </c>
      <c r="O65">
        <v>55030.26</v>
      </c>
      <c r="P65">
        <v>11656386300404</v>
      </c>
      <c r="Q65">
        <v>7124063663320</v>
      </c>
      <c r="R65">
        <v>58668.480000000003</v>
      </c>
      <c r="S65">
        <v>18.690999999999999</v>
      </c>
      <c r="T65">
        <v>8125.87</v>
      </c>
      <c r="U65">
        <v>-0.5</v>
      </c>
      <c r="V65">
        <v>4783909795</v>
      </c>
      <c r="W65">
        <v>6557673203</v>
      </c>
      <c r="X65">
        <f t="shared" si="11"/>
        <v>3.621151475729556E-2</v>
      </c>
      <c r="Y65">
        <f t="shared" si="6"/>
        <v>4.1041105465372177E-4</v>
      </c>
      <c r="Z65" s="2">
        <f t="shared" si="7"/>
        <v>5.0453156447891612E-2</v>
      </c>
      <c r="AA65">
        <f t="shared" si="8"/>
        <v>384.72871915674142</v>
      </c>
      <c r="AB65">
        <f t="shared" si="9"/>
        <v>1.3113956389446615E-4</v>
      </c>
      <c r="AC65">
        <f t="shared" si="10"/>
        <v>7625.4638211603678</v>
      </c>
    </row>
    <row r="66" spans="1:29">
      <c r="A66" s="1">
        <v>43343</v>
      </c>
      <c r="B66">
        <v>14.468400000000001</v>
      </c>
      <c r="C66">
        <v>77.314999999999998</v>
      </c>
      <c r="D66">
        <v>13.1852</v>
      </c>
      <c r="E66">
        <v>13.5206</v>
      </c>
      <c r="F66">
        <v>14076.3878</v>
      </c>
      <c r="G66">
        <v>0.98499999999999999</v>
      </c>
      <c r="H66">
        <v>0.98270000000000002</v>
      </c>
      <c r="I66">
        <v>0.99419999999999997</v>
      </c>
      <c r="J66">
        <v>58668.480000000003</v>
      </c>
      <c r="K66">
        <v>58802.69</v>
      </c>
      <c r="L66">
        <v>2.9</v>
      </c>
      <c r="M66">
        <v>4.8490000000000002</v>
      </c>
      <c r="N66">
        <v>60298.84</v>
      </c>
      <c r="O66">
        <v>55646.15</v>
      </c>
      <c r="P66">
        <v>12129507146769</v>
      </c>
      <c r="Q66">
        <v>7504068058356</v>
      </c>
      <c r="R66">
        <v>57432.46</v>
      </c>
      <c r="S66">
        <v>20.617999999999999</v>
      </c>
      <c r="T66">
        <v>8479.68</v>
      </c>
      <c r="U66">
        <v>-0.23</v>
      </c>
      <c r="V66">
        <v>4369926487</v>
      </c>
      <c r="W66">
        <v>5335848166</v>
      </c>
      <c r="X66">
        <f t="shared" si="11"/>
        <v>4.0128426420149702E-2</v>
      </c>
      <c r="Y66">
        <f t="shared" si="6"/>
        <v>3.6027238651358066E-4</v>
      </c>
      <c r="Z66" s="2">
        <f t="shared" si="7"/>
        <v>2.1521279081550881E-2</v>
      </c>
      <c r="AA66">
        <f t="shared" si="8"/>
        <v>306.45088635986838</v>
      </c>
      <c r="AB66">
        <f t="shared" si="9"/>
        <v>7.0227498236954763E-5</v>
      </c>
      <c r="AC66">
        <f t="shared" si="10"/>
        <v>14239.436475807492</v>
      </c>
    </row>
    <row r="67" spans="1:29">
      <c r="A67" s="1">
        <v>43312</v>
      </c>
      <c r="B67">
        <v>13.5206</v>
      </c>
      <c r="C67">
        <v>77.236699999999999</v>
      </c>
      <c r="D67">
        <v>13.0037</v>
      </c>
      <c r="E67">
        <v>13.2616</v>
      </c>
      <c r="F67">
        <v>13987.331899999999</v>
      </c>
      <c r="G67">
        <v>0.98450000000000004</v>
      </c>
      <c r="H67">
        <v>0.9829</v>
      </c>
      <c r="I67">
        <v>0.99409999999999998</v>
      </c>
      <c r="J67">
        <v>57432.46</v>
      </c>
      <c r="K67">
        <v>57313.14</v>
      </c>
      <c r="L67">
        <v>2.97</v>
      </c>
      <c r="M67">
        <v>5.0789999999999997</v>
      </c>
      <c r="N67">
        <v>58334.49</v>
      </c>
      <c r="O67">
        <v>55090.5</v>
      </c>
      <c r="P67">
        <v>11943950065701</v>
      </c>
      <c r="Q67">
        <v>7348281021643</v>
      </c>
      <c r="R67">
        <v>57610.98</v>
      </c>
      <c r="S67">
        <v>19.686</v>
      </c>
      <c r="T67">
        <v>8285.7099999999991</v>
      </c>
      <c r="U67">
        <v>0.21</v>
      </c>
      <c r="V67">
        <v>3599690895</v>
      </c>
      <c r="W67">
        <v>5337706284</v>
      </c>
      <c r="X67">
        <f t="shared" si="11"/>
        <v>2.8600311095464879E-2</v>
      </c>
      <c r="Y67">
        <f t="shared" si="6"/>
        <v>3.0138194443202665E-4</v>
      </c>
      <c r="Z67" s="2">
        <f t="shared" si="7"/>
        <v>3.0987148630348127E-3</v>
      </c>
      <c r="AA67">
        <f t="shared" si="8"/>
        <v>307.51048997339831</v>
      </c>
      <c r="AB67">
        <f t="shared" si="9"/>
        <v>1.0076777749282218E-5</v>
      </c>
      <c r="AC67">
        <f t="shared" si="10"/>
        <v>99238.072415681818</v>
      </c>
    </row>
    <row r="68" spans="1:29">
      <c r="A68" s="1">
        <v>43281</v>
      </c>
      <c r="B68">
        <v>13.2616</v>
      </c>
      <c r="C68">
        <v>77.221800000000002</v>
      </c>
      <c r="D68">
        <v>12.4465</v>
      </c>
      <c r="E68">
        <v>12.6257</v>
      </c>
      <c r="F68">
        <v>13198.0823</v>
      </c>
      <c r="G68">
        <v>0.98519999999999996</v>
      </c>
      <c r="H68">
        <v>0.98319999999999996</v>
      </c>
      <c r="I68">
        <v>0.99590000000000001</v>
      </c>
      <c r="J68">
        <v>57610.98</v>
      </c>
      <c r="K68">
        <v>55795.199999999997</v>
      </c>
      <c r="L68">
        <v>2.96</v>
      </c>
      <c r="M68">
        <v>5.0720000000000001</v>
      </c>
      <c r="N68">
        <v>58793.99</v>
      </c>
      <c r="O68">
        <v>54286.27</v>
      </c>
      <c r="P68">
        <v>11950531115210</v>
      </c>
      <c r="Q68">
        <v>7371122169232</v>
      </c>
      <c r="R68">
        <v>56157.89</v>
      </c>
      <c r="S68">
        <v>19.713999999999999</v>
      </c>
      <c r="T68">
        <v>8306.34</v>
      </c>
      <c r="U68">
        <v>3.25</v>
      </c>
      <c r="V68">
        <v>4771551138</v>
      </c>
      <c r="W68">
        <v>6397817775</v>
      </c>
      <c r="X68">
        <f t="shared" si="11"/>
        <v>3.9863014110508792E-2</v>
      </c>
      <c r="Y68">
        <f t="shared" si="6"/>
        <v>3.9927523655639236E-4</v>
      </c>
      <c r="Z68" s="2">
        <f t="shared" si="7"/>
        <v>2.587508184513343E-2</v>
      </c>
      <c r="AA68">
        <f t="shared" si="8"/>
        <v>359.28794684849476</v>
      </c>
      <c r="AB68">
        <f t="shared" si="9"/>
        <v>7.201767293363862E-5</v>
      </c>
      <c r="AC68">
        <f t="shared" si="10"/>
        <v>13885.480594762617</v>
      </c>
    </row>
    <row r="69" spans="1:29">
      <c r="A69" s="1">
        <v>43251</v>
      </c>
      <c r="B69">
        <v>12.6257</v>
      </c>
      <c r="C69">
        <v>77.102800000000002</v>
      </c>
      <c r="D69">
        <v>12.125999999999999</v>
      </c>
      <c r="E69">
        <v>12.0288</v>
      </c>
      <c r="F69">
        <v>13614.624900000001</v>
      </c>
      <c r="G69">
        <v>0.98460000000000003</v>
      </c>
      <c r="H69">
        <v>0.98329999999999995</v>
      </c>
      <c r="I69">
        <v>0.99539999999999995</v>
      </c>
      <c r="J69">
        <v>56157.89</v>
      </c>
      <c r="K69">
        <v>55601.63</v>
      </c>
      <c r="L69">
        <v>3.12</v>
      </c>
      <c r="M69">
        <v>5.1890000000000001</v>
      </c>
      <c r="N69">
        <v>58723.51</v>
      </c>
      <c r="O69">
        <v>55274</v>
      </c>
      <c r="P69">
        <v>11576463136077</v>
      </c>
      <c r="Q69">
        <v>7154001031316</v>
      </c>
      <c r="R69">
        <v>58236.13</v>
      </c>
      <c r="S69">
        <v>19.268000000000001</v>
      </c>
      <c r="T69">
        <v>8081.29</v>
      </c>
      <c r="U69">
        <v>1</v>
      </c>
      <c r="V69">
        <v>4559290913</v>
      </c>
      <c r="W69">
        <v>5841744216</v>
      </c>
      <c r="X69">
        <f t="shared" si="11"/>
        <v>3.0259520580756601E-2</v>
      </c>
      <c r="Y69">
        <f t="shared" si="6"/>
        <v>3.9384144011925216E-4</v>
      </c>
      <c r="Z69" s="2">
        <f t="shared" si="7"/>
        <v>3.5686437268410476E-2</v>
      </c>
      <c r="AA69">
        <f t="shared" si="8"/>
        <v>340.20057558972405</v>
      </c>
      <c r="AB69">
        <f t="shared" si="9"/>
        <v>1.0489822719009063E-4</v>
      </c>
      <c r="AC69">
        <f t="shared" si="10"/>
        <v>9533.0495737345173</v>
      </c>
    </row>
    <row r="70" spans="1:29">
      <c r="A70" s="1">
        <v>43220</v>
      </c>
      <c r="B70">
        <v>12.0288</v>
      </c>
      <c r="C70">
        <v>77.073400000000007</v>
      </c>
      <c r="D70">
        <v>11.0625</v>
      </c>
      <c r="E70">
        <v>11.7172</v>
      </c>
      <c r="F70">
        <v>11684.4321</v>
      </c>
      <c r="G70">
        <v>0.95420000000000005</v>
      </c>
      <c r="H70">
        <v>0.98329999999999995</v>
      </c>
      <c r="I70">
        <v>0.99609999999999999</v>
      </c>
      <c r="J70">
        <v>58236.13</v>
      </c>
      <c r="K70">
        <v>57453.04</v>
      </c>
      <c r="L70">
        <v>2.99</v>
      </c>
      <c r="M70">
        <v>5.1890000000000001</v>
      </c>
      <c r="N70">
        <v>58236.13</v>
      </c>
      <c r="O70">
        <v>53027.38</v>
      </c>
      <c r="P70">
        <v>12018635102889</v>
      </c>
      <c r="Q70">
        <v>7424409482525</v>
      </c>
      <c r="R70">
        <v>55474.52</v>
      </c>
      <c r="S70">
        <v>19.268999999999998</v>
      </c>
      <c r="T70">
        <v>8372.34</v>
      </c>
      <c r="U70">
        <v>1.36</v>
      </c>
      <c r="V70">
        <v>3666737157</v>
      </c>
      <c r="W70">
        <v>4496761244</v>
      </c>
      <c r="X70">
        <f t="shared" si="11"/>
        <v>4.6814539645567504E-2</v>
      </c>
      <c r="Y70">
        <f t="shared" ref="Y70:Y101" si="12">V70/P70</f>
        <v>3.0508765143544476E-4</v>
      </c>
      <c r="Z70" s="2">
        <f t="shared" ref="Z70:Z101" si="13">ABS(J70/R70-1)</f>
        <v>4.9781593423431136E-2</v>
      </c>
      <c r="AA70">
        <f t="shared" ref="AA70:AA101" si="14">W70*R70/10^12</f>
        <v>249.45567156550288</v>
      </c>
      <c r="AB70">
        <f t="shared" ref="AB70:AB101" si="15">Z70/AA70</f>
        <v>1.9956088034005402E-4</v>
      </c>
      <c r="AC70">
        <f t="shared" ref="AC70:AC101" si="16">1/AB70</f>
        <v>5011.0021477956434</v>
      </c>
    </row>
    <row r="71" spans="1:29">
      <c r="A71" s="1">
        <v>43190</v>
      </c>
      <c r="B71">
        <v>11.730499999999999</v>
      </c>
      <c r="C71">
        <v>77.028599999999997</v>
      </c>
      <c r="D71">
        <v>10.6152</v>
      </c>
      <c r="E71">
        <v>11.311500000000001</v>
      </c>
      <c r="F71">
        <v>12486.5982</v>
      </c>
      <c r="G71">
        <v>0.96950000000000003</v>
      </c>
      <c r="H71">
        <v>0.98260000000000003</v>
      </c>
      <c r="I71">
        <v>0.99560000000000004</v>
      </c>
      <c r="J71">
        <v>55474.52</v>
      </c>
      <c r="K71">
        <v>54763.97</v>
      </c>
      <c r="L71">
        <v>3.11</v>
      </c>
      <c r="M71">
        <v>5.4329999999999998</v>
      </c>
      <c r="N71">
        <v>59705.16</v>
      </c>
      <c r="O71">
        <v>54572.35</v>
      </c>
      <c r="P71">
        <v>11585779180228</v>
      </c>
      <c r="Q71">
        <v>7072836074256</v>
      </c>
      <c r="R71">
        <v>58325.09</v>
      </c>
      <c r="S71">
        <v>18.405000000000001</v>
      </c>
      <c r="T71">
        <v>7945.83</v>
      </c>
      <c r="U71">
        <v>1.3</v>
      </c>
      <c r="V71">
        <v>5260137477</v>
      </c>
      <c r="W71">
        <v>6864412190</v>
      </c>
      <c r="X71">
        <f t="shared" ref="X71:X102" si="17">((N71/O71-1)/(N71/O71+1))</f>
        <v>4.4915311857950002E-2</v>
      </c>
      <c r="Y71">
        <f t="shared" si="12"/>
        <v>4.5401672129025372E-4</v>
      </c>
      <c r="Z71" s="2">
        <f t="shared" si="13"/>
        <v>4.8873820854798522E-2</v>
      </c>
      <c r="AA71">
        <f t="shared" si="14"/>
        <v>400.36745877884704</v>
      </c>
      <c r="AB71">
        <f t="shared" si="15"/>
        <v>1.2207241068958903E-4</v>
      </c>
      <c r="AC71">
        <f t="shared" si="16"/>
        <v>8191.859195300427</v>
      </c>
    </row>
    <row r="72" spans="1:29">
      <c r="A72" s="1">
        <v>43159</v>
      </c>
      <c r="B72">
        <v>11.311500000000001</v>
      </c>
      <c r="C72">
        <v>76.937399999999997</v>
      </c>
      <c r="D72">
        <v>8.8141999999999996</v>
      </c>
      <c r="E72">
        <v>10.0222</v>
      </c>
      <c r="F72">
        <v>12536.527</v>
      </c>
      <c r="G72">
        <v>0.98429999999999995</v>
      </c>
      <c r="H72">
        <v>0.9829</v>
      </c>
      <c r="I72">
        <v>0.99580000000000002</v>
      </c>
      <c r="J72">
        <v>58325.09</v>
      </c>
      <c r="K72">
        <v>59027.22</v>
      </c>
      <c r="L72">
        <v>2.86</v>
      </c>
      <c r="M72">
        <v>5.1929999999999996</v>
      </c>
      <c r="N72">
        <v>60038.35</v>
      </c>
      <c r="O72">
        <v>55090.23</v>
      </c>
      <c r="P72">
        <v>12184865393582</v>
      </c>
      <c r="Q72">
        <v>7417201192982</v>
      </c>
      <c r="R72">
        <v>59506.12</v>
      </c>
      <c r="S72">
        <v>19.253</v>
      </c>
      <c r="T72">
        <v>8292.14</v>
      </c>
      <c r="U72">
        <v>-1.17</v>
      </c>
      <c r="V72">
        <v>5312933545</v>
      </c>
      <c r="W72">
        <v>7150436564</v>
      </c>
      <c r="X72">
        <f t="shared" si="17"/>
        <v>4.2979076090402524E-2</v>
      </c>
      <c r="Y72">
        <f t="shared" si="12"/>
        <v>4.3602726607045025E-4</v>
      </c>
      <c r="Z72" s="2">
        <f t="shared" si="13"/>
        <v>1.9847202270959818E-2</v>
      </c>
      <c r="AA72">
        <f t="shared" si="14"/>
        <v>425.49473622977166</v>
      </c>
      <c r="AB72">
        <f t="shared" si="15"/>
        <v>4.6645000703938486E-5</v>
      </c>
      <c r="AC72">
        <f t="shared" si="16"/>
        <v>21438.524705940559</v>
      </c>
    </row>
    <row r="73" spans="1:29">
      <c r="A73" s="1">
        <v>43131</v>
      </c>
      <c r="B73">
        <v>10.0222</v>
      </c>
      <c r="C73">
        <v>76.743799999999993</v>
      </c>
      <c r="D73">
        <v>8.4693000000000005</v>
      </c>
      <c r="E73">
        <v>10.1022</v>
      </c>
      <c r="F73">
        <v>13743.3218</v>
      </c>
      <c r="G73">
        <v>0.98440000000000005</v>
      </c>
      <c r="H73">
        <v>0.98260000000000003</v>
      </c>
      <c r="I73">
        <v>0.99519999999999997</v>
      </c>
      <c r="J73">
        <v>59506.12</v>
      </c>
      <c r="K73">
        <v>59546.23</v>
      </c>
      <c r="L73">
        <v>2.8</v>
      </c>
      <c r="M73">
        <v>4.7720000000000002</v>
      </c>
      <c r="N73">
        <v>104919.62</v>
      </c>
      <c r="O73">
        <v>59008.78</v>
      </c>
      <c r="P73">
        <v>12665374964961</v>
      </c>
      <c r="Q73">
        <v>7570692312470</v>
      </c>
      <c r="R73">
        <v>59504.67</v>
      </c>
      <c r="S73">
        <v>20.954999999999998</v>
      </c>
      <c r="T73">
        <v>8458.7199999999993</v>
      </c>
      <c r="U73">
        <v>-0.06</v>
      </c>
      <c r="V73">
        <v>4948536754</v>
      </c>
      <c r="W73">
        <v>6008905699</v>
      </c>
      <c r="X73">
        <f t="shared" si="17"/>
        <v>0.28006641924157133</v>
      </c>
      <c r="Y73">
        <f t="shared" si="12"/>
        <v>3.9071379786940542E-4</v>
      </c>
      <c r="Z73" s="2">
        <f t="shared" si="13"/>
        <v>2.4367835331329246E-5</v>
      </c>
      <c r="AA73">
        <f t="shared" si="14"/>
        <v>357.55795068011429</v>
      </c>
      <c r="AB73">
        <f t="shared" si="15"/>
        <v>6.8150729930571978E-8</v>
      </c>
      <c r="AC73">
        <f t="shared" si="16"/>
        <v>14673357.145532295</v>
      </c>
    </row>
    <row r="74" spans="1:29">
      <c r="A74" s="1">
        <v>43100</v>
      </c>
      <c r="B74">
        <v>10.1022</v>
      </c>
      <c r="C74">
        <v>8.5229999999999997</v>
      </c>
      <c r="D74">
        <v>8.6440000000000001</v>
      </c>
      <c r="E74">
        <v>10.736000000000001</v>
      </c>
      <c r="F74">
        <v>11283.5108</v>
      </c>
      <c r="G74">
        <v>0.9849</v>
      </c>
      <c r="H74">
        <v>0.98280000000000001</v>
      </c>
      <c r="I74">
        <v>0.99380000000000002</v>
      </c>
      <c r="J74">
        <v>59504.67</v>
      </c>
      <c r="K74">
        <v>58952.89</v>
      </c>
      <c r="L74">
        <v>2.78</v>
      </c>
      <c r="M74">
        <v>4.7080000000000002</v>
      </c>
      <c r="N74">
        <v>59998.05</v>
      </c>
      <c r="O74">
        <v>57152.27</v>
      </c>
      <c r="P74">
        <v>12655005004107</v>
      </c>
      <c r="Q74">
        <v>7566768146568</v>
      </c>
      <c r="R74">
        <v>59772.83</v>
      </c>
      <c r="S74">
        <v>21.236999999999998</v>
      </c>
      <c r="T74">
        <v>8450.2900000000009</v>
      </c>
      <c r="U74">
        <v>0.94</v>
      </c>
      <c r="V74">
        <v>5584943079</v>
      </c>
      <c r="W74">
        <v>9191876766</v>
      </c>
      <c r="X74">
        <f t="shared" si="17"/>
        <v>2.4291696343637821E-2</v>
      </c>
      <c r="Y74">
        <f t="shared" si="12"/>
        <v>4.4132286610613642E-4</v>
      </c>
      <c r="Z74" s="2">
        <f t="shared" si="13"/>
        <v>4.4863192858696221E-3</v>
      </c>
      <c r="AA74">
        <f t="shared" si="14"/>
        <v>549.42448731506784</v>
      </c>
      <c r="AB74">
        <f t="shared" si="15"/>
        <v>8.1654884146016218E-6</v>
      </c>
      <c r="AC74">
        <f t="shared" si="16"/>
        <v>122466.6485610081</v>
      </c>
    </row>
    <row r="75" spans="1:29">
      <c r="A75" s="1">
        <v>43069</v>
      </c>
      <c r="B75">
        <v>10.736000000000001</v>
      </c>
      <c r="C75">
        <v>8.8689</v>
      </c>
      <c r="D75">
        <v>9.0116999999999994</v>
      </c>
      <c r="E75">
        <v>11.2912</v>
      </c>
      <c r="F75">
        <v>12369.047200000001</v>
      </c>
      <c r="G75">
        <v>0.9849</v>
      </c>
      <c r="H75">
        <v>0.98340000000000005</v>
      </c>
      <c r="I75">
        <v>0.99380000000000002</v>
      </c>
      <c r="J75">
        <v>59772.83</v>
      </c>
      <c r="K75">
        <v>60418.39</v>
      </c>
      <c r="L75">
        <v>2.73</v>
      </c>
      <c r="M75">
        <v>4.665</v>
      </c>
      <c r="N75">
        <v>61298.6</v>
      </c>
      <c r="O75">
        <v>58980.11</v>
      </c>
      <c r="P75">
        <v>12652163748655</v>
      </c>
      <c r="Q75">
        <v>7641763128596</v>
      </c>
      <c r="R75">
        <v>58980.11</v>
      </c>
      <c r="S75">
        <v>21.436</v>
      </c>
      <c r="T75">
        <v>8479.0499999999993</v>
      </c>
      <c r="U75">
        <v>-1.07</v>
      </c>
      <c r="V75">
        <v>4983211607</v>
      </c>
      <c r="W75">
        <v>5736743282</v>
      </c>
      <c r="X75">
        <f t="shared" si="17"/>
        <v>1.9275979930280226E-2</v>
      </c>
      <c r="Y75">
        <f t="shared" si="12"/>
        <v>3.9386240219422902E-4</v>
      </c>
      <c r="Z75" s="2">
        <f t="shared" si="13"/>
        <v>1.344046323413095E-2</v>
      </c>
      <c r="AA75">
        <f t="shared" si="14"/>
        <v>338.35374981412099</v>
      </c>
      <c r="AB75">
        <f t="shared" si="15"/>
        <v>3.972311003355111E-5</v>
      </c>
      <c r="AC75">
        <f t="shared" si="16"/>
        <v>25174.262517596824</v>
      </c>
    </row>
    <row r="76" spans="1:29">
      <c r="A76" s="1">
        <v>43039</v>
      </c>
      <c r="B76">
        <v>11.2912</v>
      </c>
      <c r="C76">
        <v>8.8965999999999994</v>
      </c>
      <c r="D76">
        <v>9.9923999999999999</v>
      </c>
      <c r="E76">
        <v>11.709899999999999</v>
      </c>
      <c r="F76">
        <v>12255.638999999999</v>
      </c>
      <c r="G76">
        <v>0.98399999999999999</v>
      </c>
      <c r="H76">
        <v>0.98240000000000005</v>
      </c>
      <c r="I76">
        <v>0.99439999999999995</v>
      </c>
      <c r="J76">
        <v>58980.11</v>
      </c>
      <c r="K76">
        <v>58879.14</v>
      </c>
      <c r="L76">
        <v>2.77</v>
      </c>
      <c r="M76">
        <v>4.8819999999999997</v>
      </c>
      <c r="N76">
        <v>59038.37</v>
      </c>
      <c r="O76">
        <v>55579.92</v>
      </c>
      <c r="P76">
        <v>12686595687916</v>
      </c>
      <c r="Q76">
        <v>7542677501900</v>
      </c>
      <c r="R76">
        <v>55579.92</v>
      </c>
      <c r="S76">
        <v>20.48</v>
      </c>
      <c r="T76">
        <v>8357.4</v>
      </c>
      <c r="U76">
        <v>0.17</v>
      </c>
      <c r="V76">
        <v>4635369270</v>
      </c>
      <c r="W76">
        <v>6960128284</v>
      </c>
      <c r="X76">
        <f t="shared" si="17"/>
        <v>3.0173631101982078E-2</v>
      </c>
      <c r="Y76">
        <f t="shared" si="12"/>
        <v>3.6537534449964347E-4</v>
      </c>
      <c r="Z76" s="2">
        <f t="shared" si="13"/>
        <v>6.1176590394516728E-2</v>
      </c>
      <c r="AA76">
        <f t="shared" si="14"/>
        <v>386.84337321445724</v>
      </c>
      <c r="AB76">
        <f t="shared" si="15"/>
        <v>1.5814304866120017E-4</v>
      </c>
      <c r="AC76">
        <f t="shared" si="16"/>
        <v>6323.3889093814241</v>
      </c>
    </row>
    <row r="77" spans="1:29">
      <c r="A77" s="1">
        <v>43008</v>
      </c>
      <c r="B77">
        <v>11.709899999999999</v>
      </c>
      <c r="C77">
        <v>9.2494999999999994</v>
      </c>
      <c r="D77">
        <v>10.1662</v>
      </c>
      <c r="E77">
        <v>12.3002</v>
      </c>
      <c r="F77">
        <v>10152.012000000001</v>
      </c>
      <c r="G77">
        <v>0.98470000000000002</v>
      </c>
      <c r="H77">
        <v>0.98209999999999997</v>
      </c>
      <c r="I77">
        <v>0.99470000000000003</v>
      </c>
      <c r="J77">
        <v>55579.92</v>
      </c>
      <c r="K77">
        <v>54994.35</v>
      </c>
      <c r="L77">
        <v>2.92</v>
      </c>
      <c r="M77">
        <v>5.1779999999999999</v>
      </c>
      <c r="N77">
        <v>56655.09</v>
      </c>
      <c r="O77">
        <v>54894.11</v>
      </c>
      <c r="P77">
        <v>11936958413716</v>
      </c>
      <c r="Q77">
        <v>7107641479697</v>
      </c>
      <c r="R77">
        <v>56522.11</v>
      </c>
      <c r="S77">
        <v>19.309999999999999</v>
      </c>
      <c r="T77">
        <v>7864.89</v>
      </c>
      <c r="U77">
        <v>1.06</v>
      </c>
      <c r="V77">
        <v>4835035782</v>
      </c>
      <c r="W77">
        <v>6190065165</v>
      </c>
      <c r="X77">
        <f t="shared" si="17"/>
        <v>1.5786576685444618E-2</v>
      </c>
      <c r="Y77">
        <f t="shared" si="12"/>
        <v>4.0504755184908478E-4</v>
      </c>
      <c r="Z77" s="2">
        <f t="shared" si="13"/>
        <v>1.6669406007666754E-2</v>
      </c>
      <c r="AA77">
        <f t="shared" si="14"/>
        <v>349.87554416329812</v>
      </c>
      <c r="AB77">
        <f t="shared" si="15"/>
        <v>4.7643815881817128E-5</v>
      </c>
      <c r="AC77">
        <f t="shared" si="16"/>
        <v>20989.082874481552</v>
      </c>
    </row>
    <row r="78" spans="1:29">
      <c r="A78" s="1">
        <v>42978</v>
      </c>
      <c r="B78">
        <v>12.3002</v>
      </c>
      <c r="C78">
        <v>9.4655000000000005</v>
      </c>
      <c r="D78">
        <v>10.697100000000001</v>
      </c>
      <c r="E78">
        <v>12.362299999999999</v>
      </c>
      <c r="F78">
        <v>10863.357400000001</v>
      </c>
      <c r="G78">
        <v>0.98460000000000003</v>
      </c>
      <c r="H78">
        <v>0.9829</v>
      </c>
      <c r="I78">
        <v>0.99480000000000002</v>
      </c>
      <c r="J78">
        <v>56522.11</v>
      </c>
      <c r="K78">
        <v>56168</v>
      </c>
      <c r="L78">
        <v>2.7</v>
      </c>
      <c r="M78">
        <v>5.0570000000000004</v>
      </c>
      <c r="N78">
        <v>56896.89</v>
      </c>
      <c r="O78">
        <v>54983.32</v>
      </c>
      <c r="P78">
        <v>11606903105132</v>
      </c>
      <c r="Q78">
        <v>7149910940604</v>
      </c>
      <c r="R78">
        <v>55207.41</v>
      </c>
      <c r="S78">
        <v>19.774000000000001</v>
      </c>
      <c r="T78">
        <v>7934.04</v>
      </c>
      <c r="U78">
        <v>0.63</v>
      </c>
      <c r="V78">
        <v>4315506065</v>
      </c>
      <c r="W78">
        <v>5436230454</v>
      </c>
      <c r="X78">
        <f t="shared" si="17"/>
        <v>1.7103739794553426E-2</v>
      </c>
      <c r="Y78">
        <f t="shared" si="12"/>
        <v>3.7180512544228065E-4</v>
      </c>
      <c r="Z78" s="2">
        <f t="shared" si="13"/>
        <v>2.3813832237375321E-2</v>
      </c>
      <c r="AA78">
        <f t="shared" si="14"/>
        <v>300.12020352846417</v>
      </c>
      <c r="AB78">
        <f t="shared" si="15"/>
        <v>7.9347647900407869E-5</v>
      </c>
      <c r="AC78">
        <f t="shared" si="16"/>
        <v>12602.768027290947</v>
      </c>
    </row>
    <row r="79" spans="1:29">
      <c r="A79" s="1">
        <v>42947</v>
      </c>
      <c r="B79">
        <v>12.362299999999999</v>
      </c>
      <c r="C79">
        <v>9.6059999999999999</v>
      </c>
      <c r="D79">
        <v>10.613300000000001</v>
      </c>
      <c r="E79">
        <v>12.466699999999999</v>
      </c>
      <c r="F79">
        <v>10480.850899999999</v>
      </c>
      <c r="G79">
        <v>0.9546</v>
      </c>
      <c r="H79">
        <v>0.9829</v>
      </c>
      <c r="I79">
        <v>0.99429999999999996</v>
      </c>
      <c r="J79">
        <v>55207.41</v>
      </c>
      <c r="K79">
        <v>54883.21</v>
      </c>
      <c r="L79">
        <v>2.71</v>
      </c>
      <c r="M79">
        <v>4.8810000000000002</v>
      </c>
      <c r="N79">
        <v>55366.74</v>
      </c>
      <c r="O79">
        <v>51491.8</v>
      </c>
      <c r="P79">
        <v>11384048366568</v>
      </c>
      <c r="Q79">
        <v>6983603667309</v>
      </c>
      <c r="R79">
        <v>51611.01</v>
      </c>
      <c r="S79">
        <v>20.484999999999999</v>
      </c>
      <c r="T79">
        <v>7729.54</v>
      </c>
      <c r="U79">
        <v>0.59</v>
      </c>
      <c r="V79">
        <v>3542509177</v>
      </c>
      <c r="W79">
        <v>4531764089</v>
      </c>
      <c r="X79">
        <f t="shared" si="17"/>
        <v>3.6262333361470132E-2</v>
      </c>
      <c r="Y79">
        <f t="shared" si="12"/>
        <v>3.1118184523911823E-4</v>
      </c>
      <c r="Z79" s="2">
        <f t="shared" si="13"/>
        <v>6.9682806052429491E-2</v>
      </c>
      <c r="AA79">
        <f t="shared" si="14"/>
        <v>233.8889217150199</v>
      </c>
      <c r="AB79">
        <f t="shared" si="15"/>
        <v>2.9793119546437497E-4</v>
      </c>
      <c r="AC79">
        <f t="shared" si="16"/>
        <v>3356.4796678687335</v>
      </c>
    </row>
    <row r="80" spans="1:29">
      <c r="A80" s="1">
        <v>42916</v>
      </c>
      <c r="B80">
        <v>12.466699999999999</v>
      </c>
      <c r="C80">
        <v>10.6951</v>
      </c>
      <c r="D80">
        <v>10.942500000000001</v>
      </c>
      <c r="E80">
        <v>13.749499999999999</v>
      </c>
      <c r="F80">
        <v>10335.4223</v>
      </c>
      <c r="G80">
        <v>0.98550000000000004</v>
      </c>
      <c r="H80">
        <v>0.9829</v>
      </c>
      <c r="I80">
        <v>0.99560000000000004</v>
      </c>
      <c r="J80">
        <v>51611.01</v>
      </c>
      <c r="K80">
        <v>51355.97</v>
      </c>
      <c r="L80">
        <v>2.89</v>
      </c>
      <c r="M80">
        <v>5.0670000000000002</v>
      </c>
      <c r="N80">
        <v>53562.57</v>
      </c>
      <c r="O80">
        <v>50749.68</v>
      </c>
      <c r="P80">
        <v>10801827756399</v>
      </c>
      <c r="Q80">
        <v>6528722537913</v>
      </c>
      <c r="R80">
        <v>53562.57</v>
      </c>
      <c r="S80">
        <v>19.731999999999999</v>
      </c>
      <c r="T80">
        <v>7221.62</v>
      </c>
      <c r="U80">
        <v>0.5</v>
      </c>
      <c r="V80">
        <v>5101701802</v>
      </c>
      <c r="W80">
        <v>6489471299</v>
      </c>
      <c r="X80">
        <f t="shared" si="17"/>
        <v>2.6966056239799203E-2</v>
      </c>
      <c r="Y80">
        <f t="shared" si="12"/>
        <v>4.7229986600904212E-4</v>
      </c>
      <c r="Z80" s="2">
        <f t="shared" si="13"/>
        <v>3.6435144915563211E-2</v>
      </c>
      <c r="AA80">
        <f t="shared" si="14"/>
        <v>347.59276071567842</v>
      </c>
      <c r="AB80">
        <f t="shared" si="15"/>
        <v>1.0482135715526649E-4</v>
      </c>
      <c r="AC80">
        <f t="shared" si="16"/>
        <v>9540.0405713002874</v>
      </c>
    </row>
    <row r="81" spans="1:29">
      <c r="A81" s="1">
        <v>42886</v>
      </c>
      <c r="B81">
        <v>13.749499999999999</v>
      </c>
      <c r="C81">
        <v>11.276400000000001</v>
      </c>
      <c r="D81">
        <v>12.414199999999999</v>
      </c>
      <c r="E81">
        <v>14.189299999999999</v>
      </c>
      <c r="F81">
        <v>10964.2459</v>
      </c>
      <c r="G81">
        <v>0.98409999999999997</v>
      </c>
      <c r="H81">
        <v>0.98160000000000003</v>
      </c>
      <c r="I81">
        <v>0.99629999999999996</v>
      </c>
      <c r="J81">
        <v>53562.57</v>
      </c>
      <c r="K81">
        <v>54158.04</v>
      </c>
      <c r="L81">
        <v>2.74</v>
      </c>
      <c r="M81">
        <v>5.0140000000000002</v>
      </c>
      <c r="N81">
        <v>54716.53</v>
      </c>
      <c r="O81">
        <v>53286.61</v>
      </c>
      <c r="P81">
        <v>11127205788422</v>
      </c>
      <c r="Q81">
        <v>6777703309211</v>
      </c>
      <c r="R81">
        <v>53817.31</v>
      </c>
      <c r="S81">
        <v>19.940000000000001</v>
      </c>
      <c r="T81">
        <v>7482.47</v>
      </c>
      <c r="U81">
        <v>-1.06</v>
      </c>
      <c r="V81">
        <v>4175685574</v>
      </c>
      <c r="W81">
        <v>4984062437</v>
      </c>
      <c r="X81">
        <f t="shared" si="17"/>
        <v>1.3239615070450678E-2</v>
      </c>
      <c r="Y81">
        <f t="shared" si="12"/>
        <v>3.7526811792632203E-4</v>
      </c>
      <c r="Z81" s="2">
        <f t="shared" si="13"/>
        <v>4.7334212728209479E-3</v>
      </c>
      <c r="AA81">
        <f t="shared" si="14"/>
        <v>268.22883323138444</v>
      </c>
      <c r="AB81">
        <f t="shared" si="15"/>
        <v>1.7646951730717622E-5</v>
      </c>
      <c r="AC81">
        <f t="shared" si="16"/>
        <v>56667.010555671448</v>
      </c>
    </row>
    <row r="82" spans="1:29">
      <c r="A82" s="1">
        <v>42855</v>
      </c>
      <c r="B82">
        <v>14.189299999999999</v>
      </c>
      <c r="C82">
        <v>11.660299999999999</v>
      </c>
      <c r="D82">
        <v>12.8009</v>
      </c>
      <c r="E82">
        <v>14.287599999999999</v>
      </c>
      <c r="F82">
        <v>8541.7278000000006</v>
      </c>
      <c r="G82">
        <v>0.97009999999999996</v>
      </c>
      <c r="H82">
        <v>0.98370000000000002</v>
      </c>
      <c r="I82">
        <v>0.99539999999999995</v>
      </c>
      <c r="J82">
        <v>53817.31</v>
      </c>
      <c r="K82">
        <v>53680.69</v>
      </c>
      <c r="L82">
        <v>2.73</v>
      </c>
      <c r="M82">
        <v>4.9589999999999996</v>
      </c>
      <c r="N82">
        <v>54002.95</v>
      </c>
      <c r="O82">
        <v>52056.06</v>
      </c>
      <c r="P82">
        <v>11164785698642</v>
      </c>
      <c r="Q82">
        <v>6799141606577</v>
      </c>
      <c r="R82">
        <v>52056.06</v>
      </c>
      <c r="S82">
        <v>20.163</v>
      </c>
      <c r="T82">
        <v>7514.33</v>
      </c>
      <c r="U82">
        <v>0.25</v>
      </c>
      <c r="V82">
        <v>3551918089</v>
      </c>
      <c r="W82">
        <v>4419231502</v>
      </c>
      <c r="X82">
        <f t="shared" si="17"/>
        <v>1.8356667670196055E-2</v>
      </c>
      <c r="Y82">
        <f t="shared" si="12"/>
        <v>3.1813580527855796E-4</v>
      </c>
      <c r="Z82" s="2">
        <f t="shared" si="13"/>
        <v>3.3833716958217686E-2</v>
      </c>
      <c r="AA82">
        <f t="shared" si="14"/>
        <v>230.04778022200213</v>
      </c>
      <c r="AB82">
        <f t="shared" si="15"/>
        <v>1.4707256434105673E-4</v>
      </c>
      <c r="AC82">
        <f t="shared" si="16"/>
        <v>6799.3646842318658</v>
      </c>
    </row>
    <row r="83" spans="1:29">
      <c r="A83" s="1">
        <v>42825</v>
      </c>
      <c r="B83">
        <v>14.287599999999999</v>
      </c>
      <c r="C83">
        <v>11.9619</v>
      </c>
      <c r="D83">
        <v>12.8261</v>
      </c>
      <c r="E83">
        <v>14.6904</v>
      </c>
      <c r="F83">
        <v>10663.4935</v>
      </c>
      <c r="G83">
        <v>0.96989999999999998</v>
      </c>
      <c r="H83">
        <v>0.98309999999999997</v>
      </c>
      <c r="I83">
        <v>0.996</v>
      </c>
      <c r="J83">
        <v>52056.06</v>
      </c>
      <c r="K83">
        <v>52261.18</v>
      </c>
      <c r="L83">
        <v>2.82</v>
      </c>
      <c r="M83">
        <v>5.1340000000000003</v>
      </c>
      <c r="N83">
        <v>52866.34</v>
      </c>
      <c r="O83">
        <v>50737.279999999999</v>
      </c>
      <c r="P83">
        <v>10865394295833</v>
      </c>
      <c r="Q83">
        <v>6574988296644</v>
      </c>
      <c r="R83">
        <v>51146.05</v>
      </c>
      <c r="S83">
        <v>19.477</v>
      </c>
      <c r="T83">
        <v>7250.08</v>
      </c>
      <c r="U83">
        <v>-0.39</v>
      </c>
      <c r="V83">
        <v>4767638655</v>
      </c>
      <c r="W83">
        <v>6026368660</v>
      </c>
      <c r="X83">
        <f t="shared" si="17"/>
        <v>2.0550054139034879E-2</v>
      </c>
      <c r="Y83">
        <f t="shared" si="12"/>
        <v>4.3879113129179699E-4</v>
      </c>
      <c r="Z83" s="2">
        <f t="shared" si="13"/>
        <v>1.7792380838793864E-2</v>
      </c>
      <c r="AA83">
        <f t="shared" si="14"/>
        <v>308.22495280279298</v>
      </c>
      <c r="AB83">
        <f t="shared" si="15"/>
        <v>5.7725309638307257E-5</v>
      </c>
      <c r="AC83">
        <f t="shared" si="16"/>
        <v>17323.42375061748</v>
      </c>
    </row>
    <row r="84" spans="1:29">
      <c r="A84" s="1">
        <v>42794</v>
      </c>
      <c r="B84">
        <v>14.690300000000001</v>
      </c>
      <c r="C84">
        <v>12.810499999999999</v>
      </c>
      <c r="D84">
        <v>13.197800000000001</v>
      </c>
      <c r="E84">
        <v>15.8988</v>
      </c>
      <c r="F84">
        <v>9594.0242999999991</v>
      </c>
      <c r="G84">
        <v>0.98480000000000001</v>
      </c>
      <c r="H84">
        <v>0.9829</v>
      </c>
      <c r="I84">
        <v>0.99519999999999997</v>
      </c>
      <c r="J84">
        <v>51146.05</v>
      </c>
      <c r="K84">
        <v>51497.16</v>
      </c>
      <c r="L84">
        <v>2.91</v>
      </c>
      <c r="M84">
        <v>5.0599999999999996</v>
      </c>
      <c r="N84">
        <v>53287.26</v>
      </c>
      <c r="O84">
        <v>51146.05</v>
      </c>
      <c r="P84">
        <v>10593085487655</v>
      </c>
      <c r="Q84">
        <v>6427681553627</v>
      </c>
      <c r="R84">
        <v>52788.12</v>
      </c>
      <c r="S84">
        <v>19.759</v>
      </c>
      <c r="T84">
        <v>7060.65</v>
      </c>
      <c r="U84">
        <v>-0.68</v>
      </c>
      <c r="V84">
        <v>3857335666</v>
      </c>
      <c r="W84">
        <v>4806102034</v>
      </c>
      <c r="X84">
        <f t="shared" si="17"/>
        <v>2.0503132573314025E-2</v>
      </c>
      <c r="Y84">
        <f t="shared" si="12"/>
        <v>3.6413712232335636E-4</v>
      </c>
      <c r="Z84" s="2">
        <f t="shared" si="13"/>
        <v>3.1106809638229205E-2</v>
      </c>
      <c r="AA84">
        <f t="shared" si="14"/>
        <v>253.70509090303608</v>
      </c>
      <c r="AB84">
        <f t="shared" si="15"/>
        <v>1.226101121089366E-4</v>
      </c>
      <c r="AC84">
        <f t="shared" si="16"/>
        <v>8155.9341460475971</v>
      </c>
    </row>
    <row r="85" spans="1:29">
      <c r="A85" s="1">
        <v>42766</v>
      </c>
      <c r="B85">
        <v>15.8988</v>
      </c>
      <c r="C85">
        <v>13.715400000000001</v>
      </c>
      <c r="D85">
        <v>14.3139</v>
      </c>
      <c r="E85">
        <v>16.869800000000001</v>
      </c>
      <c r="F85">
        <v>10100.1068</v>
      </c>
      <c r="G85">
        <v>0.98470000000000002</v>
      </c>
      <c r="H85">
        <v>0.98309999999999997</v>
      </c>
      <c r="I85">
        <v>0.99490000000000001</v>
      </c>
      <c r="J85">
        <v>52788.12</v>
      </c>
      <c r="K85">
        <v>52660.94</v>
      </c>
      <c r="L85">
        <v>2.82</v>
      </c>
      <c r="M85">
        <v>4.2590000000000003</v>
      </c>
      <c r="N85">
        <v>53738.29</v>
      </c>
      <c r="O85">
        <v>50338.3</v>
      </c>
      <c r="P85">
        <v>10861434447110</v>
      </c>
      <c r="Q85">
        <v>6633025372378</v>
      </c>
      <c r="R85">
        <v>50653.54</v>
      </c>
      <c r="S85">
        <v>23.477</v>
      </c>
      <c r="T85">
        <v>7287.34</v>
      </c>
      <c r="U85">
        <v>0.24</v>
      </c>
      <c r="V85">
        <v>3790895934</v>
      </c>
      <c r="W85">
        <v>4385050824</v>
      </c>
      <c r="X85">
        <f t="shared" si="17"/>
        <v>3.2668153328236436E-2</v>
      </c>
      <c r="Y85">
        <f t="shared" si="12"/>
        <v>3.4902350628361779E-4</v>
      </c>
      <c r="Z85" s="2">
        <f t="shared" si="13"/>
        <v>4.2140786211585679E-2</v>
      </c>
      <c r="AA85">
        <f t="shared" si="14"/>
        <v>222.11834731551696</v>
      </c>
      <c r="AB85">
        <f t="shared" si="15"/>
        <v>1.8972222115323551E-4</v>
      </c>
      <c r="AC85">
        <f t="shared" si="16"/>
        <v>5270.8638657161646</v>
      </c>
    </row>
    <row r="86" spans="1:29">
      <c r="A86" s="1">
        <v>42735</v>
      </c>
      <c r="B86">
        <v>16.869800000000001</v>
      </c>
      <c r="C86">
        <v>14.2066</v>
      </c>
      <c r="D86">
        <v>15.182</v>
      </c>
      <c r="E86">
        <v>17.266200000000001</v>
      </c>
      <c r="F86">
        <v>9294.4703000000009</v>
      </c>
      <c r="G86">
        <v>0.98429999999999995</v>
      </c>
      <c r="H86">
        <v>0.98280000000000001</v>
      </c>
      <c r="I86">
        <v>0.99529999999999996</v>
      </c>
      <c r="J86">
        <v>50653.54</v>
      </c>
      <c r="K86">
        <v>50682.080000000002</v>
      </c>
      <c r="L86">
        <v>2.91</v>
      </c>
      <c r="M86">
        <v>4.3789999999999996</v>
      </c>
      <c r="N86">
        <v>51211.03</v>
      </c>
      <c r="O86">
        <v>48935.9</v>
      </c>
      <c r="P86">
        <v>10375285522966</v>
      </c>
      <c r="Q86">
        <v>6367164642698</v>
      </c>
      <c r="R86">
        <v>50209.43</v>
      </c>
      <c r="S86">
        <v>22.835999999999999</v>
      </c>
      <c r="T86">
        <v>6986.33</v>
      </c>
      <c r="U86">
        <v>-0.06</v>
      </c>
      <c r="V86">
        <v>3596948942</v>
      </c>
      <c r="W86">
        <v>4435661075</v>
      </c>
      <c r="X86">
        <f t="shared" si="17"/>
        <v>2.2717920559322112E-2</v>
      </c>
      <c r="Y86">
        <f t="shared" si="12"/>
        <v>3.4668433307575463E-4</v>
      </c>
      <c r="Z86" s="2">
        <f t="shared" si="13"/>
        <v>8.8451511996849863E-3</v>
      </c>
      <c r="AA86">
        <f t="shared" si="14"/>
        <v>222.71201424893724</v>
      </c>
      <c r="AB86">
        <f t="shared" si="15"/>
        <v>3.9715644571371364E-5</v>
      </c>
      <c r="AC86">
        <f t="shared" si="16"/>
        <v>25178.994595012573</v>
      </c>
    </row>
    <row r="87" spans="1:29">
      <c r="A87" s="1">
        <v>42704</v>
      </c>
      <c r="B87">
        <v>17.266200000000001</v>
      </c>
      <c r="C87">
        <v>14.189500000000001</v>
      </c>
      <c r="D87">
        <v>15.161899999999999</v>
      </c>
      <c r="E87">
        <v>17.2134</v>
      </c>
      <c r="F87">
        <v>10863.4578</v>
      </c>
      <c r="G87">
        <v>0.96909999999999996</v>
      </c>
      <c r="H87">
        <v>0.98229999999999995</v>
      </c>
      <c r="I87">
        <v>0.99519999999999997</v>
      </c>
      <c r="J87">
        <v>50209.43</v>
      </c>
      <c r="K87">
        <v>50157.279999999999</v>
      </c>
      <c r="L87">
        <v>2.98</v>
      </c>
      <c r="M87">
        <v>4.3769999999999998</v>
      </c>
      <c r="N87">
        <v>51858.93</v>
      </c>
      <c r="O87">
        <v>49402.14</v>
      </c>
      <c r="P87">
        <v>10238043405568</v>
      </c>
      <c r="Q87">
        <v>6307667796576</v>
      </c>
      <c r="R87">
        <v>50590.080000000002</v>
      </c>
      <c r="S87">
        <v>22.841999999999999</v>
      </c>
      <c r="T87">
        <v>6919.33</v>
      </c>
      <c r="U87">
        <v>0.22</v>
      </c>
      <c r="V87">
        <v>4600639011</v>
      </c>
      <c r="W87">
        <v>5501630763</v>
      </c>
      <c r="X87">
        <f t="shared" si="17"/>
        <v>2.4261939953824342E-2</v>
      </c>
      <c r="Y87">
        <f t="shared" si="12"/>
        <v>4.4936701562506802E-4</v>
      </c>
      <c r="Z87" s="2">
        <f t="shared" si="13"/>
        <v>7.5242023732716712E-3</v>
      </c>
      <c r="AA87">
        <f t="shared" si="14"/>
        <v>278.32794043063109</v>
      </c>
      <c r="AB87">
        <f t="shared" si="15"/>
        <v>2.7033586213551426E-5</v>
      </c>
      <c r="AC87">
        <f t="shared" si="16"/>
        <v>36991.022652359708</v>
      </c>
    </row>
    <row r="88" spans="1:29">
      <c r="A88" s="1">
        <v>42674</v>
      </c>
      <c r="B88">
        <v>17.197299999999998</v>
      </c>
      <c r="C88">
        <v>14.274699999999999</v>
      </c>
      <c r="D88">
        <v>15.2127</v>
      </c>
      <c r="E88">
        <v>17.313500000000001</v>
      </c>
      <c r="F88">
        <v>10293.4319</v>
      </c>
      <c r="G88">
        <v>0.96970000000000001</v>
      </c>
      <c r="H88">
        <v>0.98280000000000001</v>
      </c>
      <c r="I88">
        <v>0.99619999999999997</v>
      </c>
      <c r="J88">
        <v>50590.080000000002</v>
      </c>
      <c r="K88">
        <v>50797.7</v>
      </c>
      <c r="L88">
        <v>2.93</v>
      </c>
      <c r="M88">
        <v>4.3789999999999996</v>
      </c>
      <c r="N88">
        <v>52224.23</v>
      </c>
      <c r="O88">
        <v>50460.75</v>
      </c>
      <c r="P88">
        <v>10157386449896</v>
      </c>
      <c r="Q88">
        <v>6353521384641</v>
      </c>
      <c r="R88">
        <v>51949.83</v>
      </c>
      <c r="S88">
        <v>22.832999999999998</v>
      </c>
      <c r="T88">
        <v>6957.94</v>
      </c>
      <c r="U88">
        <v>-0.41</v>
      </c>
      <c r="V88">
        <v>4335478271</v>
      </c>
      <c r="W88">
        <v>4914488149</v>
      </c>
      <c r="X88">
        <f t="shared" si="17"/>
        <v>1.7173689861944803E-2</v>
      </c>
      <c r="Y88">
        <f t="shared" si="12"/>
        <v>4.2683009969010194E-4</v>
      </c>
      <c r="Z88" s="2">
        <f t="shared" si="13"/>
        <v>2.6174291619433632E-2</v>
      </c>
      <c r="AA88">
        <f t="shared" si="14"/>
        <v>255.30682387756468</v>
      </c>
      <c r="AB88">
        <f t="shared" si="15"/>
        <v>1.0252092451702667E-4</v>
      </c>
      <c r="AC88">
        <f t="shared" si="16"/>
        <v>9754.1063418123977</v>
      </c>
    </row>
    <row r="89" spans="1:29">
      <c r="A89" s="1">
        <v>42643</v>
      </c>
      <c r="B89">
        <v>17.3337</v>
      </c>
      <c r="C89">
        <v>14.972200000000001</v>
      </c>
      <c r="D89">
        <v>15.3629</v>
      </c>
      <c r="E89">
        <v>18.066800000000001</v>
      </c>
      <c r="F89">
        <v>10501.1201</v>
      </c>
      <c r="G89">
        <v>0.98429999999999995</v>
      </c>
      <c r="H89">
        <v>0.98240000000000005</v>
      </c>
      <c r="I89">
        <v>0.99509999999999998</v>
      </c>
      <c r="J89">
        <v>51949.83</v>
      </c>
      <c r="K89">
        <v>52698.58</v>
      </c>
      <c r="L89">
        <v>2.86</v>
      </c>
      <c r="M89">
        <v>4.2750000000000004</v>
      </c>
      <c r="N89">
        <v>53986.89</v>
      </c>
      <c r="O89">
        <v>50757.82</v>
      </c>
      <c r="P89">
        <v>10466393843880</v>
      </c>
      <c r="Q89">
        <v>6509111278313</v>
      </c>
      <c r="R89">
        <v>52733.120000000003</v>
      </c>
      <c r="S89">
        <v>23.390999999999998</v>
      </c>
      <c r="T89">
        <v>7135.68</v>
      </c>
      <c r="U89">
        <v>-1.42</v>
      </c>
      <c r="V89">
        <v>5898302192</v>
      </c>
      <c r="W89">
        <v>6411819756</v>
      </c>
      <c r="X89">
        <f t="shared" si="17"/>
        <v>3.0828000764907396E-2</v>
      </c>
      <c r="Y89">
        <f t="shared" si="12"/>
        <v>5.6354674589748088E-4</v>
      </c>
      <c r="Z89" s="2">
        <f t="shared" si="13"/>
        <v>1.4853852758949238E-2</v>
      </c>
      <c r="AA89">
        <f t="shared" si="14"/>
        <v>338.11526061151875</v>
      </c>
      <c r="AB89">
        <f t="shared" si="15"/>
        <v>4.3931329015095045E-5</v>
      </c>
      <c r="AC89">
        <f t="shared" si="16"/>
        <v>22762.798722897605</v>
      </c>
    </row>
    <row r="90" spans="1:29">
      <c r="A90" s="1">
        <v>42613</v>
      </c>
      <c r="B90">
        <v>18.066800000000001</v>
      </c>
      <c r="C90">
        <v>15.1546</v>
      </c>
      <c r="D90">
        <v>15.8089</v>
      </c>
      <c r="E90">
        <v>19.3504</v>
      </c>
      <c r="F90">
        <v>9672.6625000000004</v>
      </c>
      <c r="G90">
        <v>0.98470000000000002</v>
      </c>
      <c r="H90">
        <v>0.98280000000000001</v>
      </c>
      <c r="I90">
        <v>0.99480000000000002</v>
      </c>
      <c r="J90">
        <v>52733.120000000003</v>
      </c>
      <c r="K90">
        <v>53448.69</v>
      </c>
      <c r="L90">
        <v>2.71</v>
      </c>
      <c r="M90">
        <v>4.2610000000000001</v>
      </c>
      <c r="N90">
        <v>53838.01</v>
      </c>
      <c r="O90">
        <v>51875.17</v>
      </c>
      <c r="P90">
        <v>11279968831750</v>
      </c>
      <c r="Q90">
        <v>7322097048087</v>
      </c>
      <c r="R90">
        <v>52797.58</v>
      </c>
      <c r="S90">
        <v>23.468</v>
      </c>
      <c r="T90">
        <v>7203.48</v>
      </c>
      <c r="U90">
        <v>-1.26</v>
      </c>
      <c r="V90">
        <v>4826035380</v>
      </c>
      <c r="W90">
        <v>5065928700</v>
      </c>
      <c r="X90">
        <f t="shared" si="17"/>
        <v>1.8567599612460899E-2</v>
      </c>
      <c r="Y90">
        <f t="shared" si="12"/>
        <v>4.2784119814374326E-4</v>
      </c>
      <c r="Z90" s="2">
        <f t="shared" si="13"/>
        <v>1.2208892907591418E-3</v>
      </c>
      <c r="AA90">
        <f t="shared" si="14"/>
        <v>267.46877581254603</v>
      </c>
      <c r="AB90">
        <f t="shared" si="15"/>
        <v>4.5646049227622561E-6</v>
      </c>
      <c r="AC90">
        <f t="shared" si="16"/>
        <v>219077.01037023225</v>
      </c>
    </row>
    <row r="91" spans="1:29">
      <c r="A91" s="1">
        <v>42582</v>
      </c>
      <c r="B91">
        <v>19.129200000000001</v>
      </c>
      <c r="C91">
        <v>15.5246</v>
      </c>
      <c r="D91">
        <v>17.358599999999999</v>
      </c>
      <c r="E91">
        <v>19.7944</v>
      </c>
      <c r="F91">
        <v>9610.3030999999992</v>
      </c>
      <c r="G91">
        <v>0.98450000000000004</v>
      </c>
      <c r="H91">
        <v>0.98280000000000001</v>
      </c>
      <c r="I91">
        <v>0.99439999999999995</v>
      </c>
      <c r="J91">
        <v>52797.58</v>
      </c>
      <c r="K91">
        <v>53282.16</v>
      </c>
      <c r="L91">
        <v>2.91</v>
      </c>
      <c r="M91">
        <v>4.4930000000000003</v>
      </c>
      <c r="N91">
        <v>53939.33</v>
      </c>
      <c r="O91">
        <v>50786.74</v>
      </c>
      <c r="P91">
        <v>11266371663300</v>
      </c>
      <c r="Q91">
        <v>7317924272967</v>
      </c>
      <c r="R91">
        <v>52217.72</v>
      </c>
      <c r="S91">
        <v>22.256</v>
      </c>
      <c r="T91">
        <v>7184.25</v>
      </c>
      <c r="U91">
        <v>-0.91</v>
      </c>
      <c r="V91">
        <v>4225841412</v>
      </c>
      <c r="W91">
        <v>4695974380</v>
      </c>
      <c r="X91">
        <f t="shared" si="17"/>
        <v>3.01032016192339E-2</v>
      </c>
      <c r="Y91">
        <f t="shared" si="12"/>
        <v>3.7508450265009464E-4</v>
      </c>
      <c r="Z91" s="2">
        <f t="shared" si="13"/>
        <v>1.1104659491069313E-2</v>
      </c>
      <c r="AA91">
        <f t="shared" si="14"/>
        <v>245.21307530201361</v>
      </c>
      <c r="AB91">
        <f t="shared" si="15"/>
        <v>4.5285755979335112E-5</v>
      </c>
      <c r="AC91">
        <f t="shared" si="16"/>
        <v>22081.998597005248</v>
      </c>
    </row>
    <row r="92" spans="1:29">
      <c r="A92" s="1">
        <v>42551</v>
      </c>
      <c r="B92">
        <v>19.575500000000002</v>
      </c>
      <c r="C92">
        <v>15.4495</v>
      </c>
      <c r="D92">
        <v>16.7301</v>
      </c>
      <c r="E92">
        <v>18.897300000000001</v>
      </c>
      <c r="F92">
        <v>9846.8775000000005</v>
      </c>
      <c r="G92">
        <v>0.96970000000000001</v>
      </c>
      <c r="H92">
        <v>0.98270000000000002</v>
      </c>
      <c r="I92">
        <v>0.99509999999999998</v>
      </c>
      <c r="J92">
        <v>52217.72</v>
      </c>
      <c r="K92">
        <v>51890.42</v>
      </c>
      <c r="L92">
        <v>2.93</v>
      </c>
      <c r="M92">
        <v>4.5229999999999997</v>
      </c>
      <c r="N92">
        <v>54422.239999999998</v>
      </c>
      <c r="O92">
        <v>50017.98</v>
      </c>
      <c r="P92">
        <v>11233518342490</v>
      </c>
      <c r="Q92">
        <v>7236955034683</v>
      </c>
      <c r="R92">
        <v>53905.21</v>
      </c>
      <c r="S92">
        <v>22.103999999999999</v>
      </c>
      <c r="T92">
        <v>7101.74</v>
      </c>
      <c r="U92">
        <v>0.63</v>
      </c>
      <c r="V92">
        <v>5326540516</v>
      </c>
      <c r="W92">
        <v>5657449162</v>
      </c>
      <c r="X92">
        <f t="shared" si="17"/>
        <v>4.2170152456591892E-2</v>
      </c>
      <c r="Y92">
        <f t="shared" si="12"/>
        <v>4.7416493689717243E-4</v>
      </c>
      <c r="Z92" s="2">
        <f t="shared" si="13"/>
        <v>3.1304766273983486E-2</v>
      </c>
      <c r="AA92">
        <f t="shared" si="14"/>
        <v>304.96598514193403</v>
      </c>
      <c r="AB92">
        <f t="shared" si="15"/>
        <v>1.026500259017869E-4</v>
      </c>
      <c r="AC92">
        <f t="shared" si="16"/>
        <v>9741.8387498194716</v>
      </c>
    </row>
    <row r="93" spans="1:29">
      <c r="A93" s="1">
        <v>42521</v>
      </c>
      <c r="B93">
        <v>18.6678</v>
      </c>
      <c r="C93">
        <v>14.887499999999999</v>
      </c>
      <c r="D93">
        <v>16.674099999999999</v>
      </c>
      <c r="E93">
        <v>18.760899999999999</v>
      </c>
      <c r="F93">
        <v>9539.2216000000008</v>
      </c>
      <c r="G93">
        <v>0.98460000000000003</v>
      </c>
      <c r="H93">
        <v>0.98280000000000001</v>
      </c>
      <c r="I93">
        <v>0.99619999999999997</v>
      </c>
      <c r="J93">
        <v>53905.21</v>
      </c>
      <c r="K93">
        <v>54474.09</v>
      </c>
      <c r="L93">
        <v>2.82</v>
      </c>
      <c r="M93">
        <v>4.5330000000000004</v>
      </c>
      <c r="N93">
        <v>54704.22</v>
      </c>
      <c r="O93">
        <v>50923.42</v>
      </c>
      <c r="P93">
        <v>11604674421650</v>
      </c>
      <c r="Q93">
        <v>7440224823753</v>
      </c>
      <c r="R93">
        <v>52957.32</v>
      </c>
      <c r="S93">
        <v>22.059000000000001</v>
      </c>
      <c r="T93">
        <v>7322.95</v>
      </c>
      <c r="U93">
        <v>-1.04</v>
      </c>
      <c r="V93">
        <v>4919629249</v>
      </c>
      <c r="W93">
        <v>5200900390</v>
      </c>
      <c r="X93">
        <f t="shared" si="17"/>
        <v>3.5793661583275016E-2</v>
      </c>
      <c r="Y93">
        <f t="shared" si="12"/>
        <v>4.2393513770811218E-4</v>
      </c>
      <c r="Z93" s="2">
        <f t="shared" si="13"/>
        <v>1.7899130847255806E-2</v>
      </c>
      <c r="AA93">
        <f t="shared" si="14"/>
        <v>275.42574624135483</v>
      </c>
      <c r="AB93">
        <f t="shared" si="15"/>
        <v>6.4987137518984325E-5</v>
      </c>
      <c r="AC93">
        <f t="shared" si="16"/>
        <v>15387.660361373444</v>
      </c>
    </row>
    <row r="94" spans="1:29">
      <c r="A94" s="1">
        <v>42490</v>
      </c>
      <c r="B94">
        <v>18.529800000000002</v>
      </c>
      <c r="C94">
        <v>14.493600000000001</v>
      </c>
      <c r="D94">
        <v>16.5823</v>
      </c>
      <c r="E94">
        <v>18.658899999999999</v>
      </c>
      <c r="F94">
        <v>9892.2476000000006</v>
      </c>
      <c r="G94">
        <v>0.96940000000000004</v>
      </c>
      <c r="H94">
        <v>0.98229999999999995</v>
      </c>
      <c r="I94">
        <v>0.99509999999999998</v>
      </c>
      <c r="J94">
        <v>52957.32</v>
      </c>
      <c r="K94">
        <v>53223.98</v>
      </c>
      <c r="L94">
        <v>2.86</v>
      </c>
      <c r="M94">
        <v>4.5830000000000002</v>
      </c>
      <c r="N94">
        <v>54039.17</v>
      </c>
      <c r="O94">
        <v>50996.33</v>
      </c>
      <c r="P94">
        <v>11291835211310</v>
      </c>
      <c r="Q94">
        <v>7294631781877</v>
      </c>
      <c r="R94">
        <v>52250.28</v>
      </c>
      <c r="S94">
        <v>21.815000000000001</v>
      </c>
      <c r="T94">
        <v>7190.89</v>
      </c>
      <c r="U94">
        <v>-0.5</v>
      </c>
      <c r="V94">
        <v>4311078486</v>
      </c>
      <c r="W94">
        <v>4507653468</v>
      </c>
      <c r="X94">
        <f t="shared" si="17"/>
        <v>2.8969634076098011E-2</v>
      </c>
      <c r="Y94">
        <f t="shared" si="12"/>
        <v>3.8178722991653175E-4</v>
      </c>
      <c r="Z94" s="2">
        <f t="shared" si="13"/>
        <v>1.3531793513833712E-2</v>
      </c>
      <c r="AA94">
        <f t="shared" si="14"/>
        <v>235.52615584597103</v>
      </c>
      <c r="AB94">
        <f t="shared" si="15"/>
        <v>5.7453463990993888E-5</v>
      </c>
      <c r="AC94">
        <f t="shared" si="16"/>
        <v>17405.390911795239</v>
      </c>
    </row>
    <row r="95" spans="1:29">
      <c r="A95" s="1">
        <v>42460</v>
      </c>
      <c r="B95">
        <v>18.426500000000001</v>
      </c>
      <c r="C95">
        <v>14.307600000000001</v>
      </c>
      <c r="D95">
        <v>16.2971</v>
      </c>
      <c r="E95">
        <v>18.3779</v>
      </c>
      <c r="F95">
        <v>10027.4638</v>
      </c>
      <c r="G95">
        <v>0.98480000000000001</v>
      </c>
      <c r="H95">
        <v>0.98329999999999995</v>
      </c>
      <c r="I95">
        <v>0.99450000000000005</v>
      </c>
      <c r="J95">
        <v>52250.28</v>
      </c>
      <c r="K95">
        <v>52495.46</v>
      </c>
      <c r="L95">
        <v>2.87</v>
      </c>
      <c r="M95">
        <v>4.6449999999999996</v>
      </c>
      <c r="N95">
        <v>53826.58</v>
      </c>
      <c r="O95">
        <v>49415.31</v>
      </c>
      <c r="P95">
        <v>11163215757320</v>
      </c>
      <c r="Q95">
        <v>7198223812633</v>
      </c>
      <c r="R95">
        <v>49415.31</v>
      </c>
      <c r="S95">
        <v>21.524000000000001</v>
      </c>
      <c r="T95">
        <v>7070.92</v>
      </c>
      <c r="U95">
        <v>-0.47</v>
      </c>
      <c r="V95">
        <v>5268919418</v>
      </c>
      <c r="W95">
        <v>5790358944</v>
      </c>
      <c r="X95">
        <f t="shared" si="17"/>
        <v>4.2727520776692472E-2</v>
      </c>
      <c r="Y95">
        <f t="shared" si="12"/>
        <v>4.719893919944204E-4</v>
      </c>
      <c r="Z95" s="2">
        <f t="shared" si="13"/>
        <v>5.7370276539801202E-2</v>
      </c>
      <c r="AA95">
        <f t="shared" si="14"/>
        <v>286.1323822290326</v>
      </c>
      <c r="AB95">
        <f t="shared" si="15"/>
        <v>2.0050256490675557E-4</v>
      </c>
      <c r="AC95">
        <f t="shared" si="16"/>
        <v>4987.4673696321715</v>
      </c>
    </row>
    <row r="96" spans="1:29">
      <c r="A96" s="1">
        <v>42429</v>
      </c>
      <c r="B96">
        <v>18.1419</v>
      </c>
      <c r="C96">
        <v>13.9268</v>
      </c>
      <c r="D96">
        <v>15.2087</v>
      </c>
      <c r="E96">
        <v>17.227</v>
      </c>
      <c r="F96">
        <v>10511.2202</v>
      </c>
      <c r="G96">
        <v>0.98460000000000003</v>
      </c>
      <c r="H96">
        <v>0.98260000000000003</v>
      </c>
      <c r="I96">
        <v>0.99399999999999999</v>
      </c>
      <c r="J96">
        <v>49415.31</v>
      </c>
      <c r="K96">
        <v>49429.4</v>
      </c>
      <c r="L96">
        <v>3.23</v>
      </c>
      <c r="M96">
        <v>5.0979999999999999</v>
      </c>
      <c r="N96">
        <v>50434.36</v>
      </c>
      <c r="O96">
        <v>47275.3</v>
      </c>
      <c r="P96">
        <v>10630195305290</v>
      </c>
      <c r="Q96">
        <v>6800293448104</v>
      </c>
      <c r="R96">
        <v>49141.94</v>
      </c>
      <c r="S96">
        <v>19.614000000000001</v>
      </c>
      <c r="T96">
        <v>6643.16</v>
      </c>
      <c r="U96">
        <v>0.01</v>
      </c>
      <c r="V96">
        <v>4869920812</v>
      </c>
      <c r="W96">
        <v>5762172869</v>
      </c>
      <c r="X96">
        <f t="shared" si="17"/>
        <v>3.2331091930930825E-2</v>
      </c>
      <c r="Y96">
        <f t="shared" si="12"/>
        <v>4.5812148056927396E-4</v>
      </c>
      <c r="Z96" s="2">
        <f t="shared" si="13"/>
        <v>5.5628654465003091E-3</v>
      </c>
      <c r="AA96">
        <f t="shared" si="14"/>
        <v>283.16435339802587</v>
      </c>
      <c r="AB96">
        <f t="shared" si="15"/>
        <v>1.9645359240119283E-5</v>
      </c>
      <c r="AC96">
        <f t="shared" si="16"/>
        <v>50902.606960621211</v>
      </c>
    </row>
    <row r="97" spans="1:29">
      <c r="A97" s="1">
        <v>42400</v>
      </c>
      <c r="B97">
        <v>16.975000000000001</v>
      </c>
      <c r="C97">
        <v>13.258800000000001</v>
      </c>
      <c r="D97">
        <v>14.604799999999999</v>
      </c>
      <c r="E97">
        <v>17.086500000000001</v>
      </c>
      <c r="F97">
        <v>10099.236199999999</v>
      </c>
      <c r="G97">
        <v>0.9839</v>
      </c>
      <c r="H97">
        <v>0.98319999999999996</v>
      </c>
      <c r="I97">
        <v>0.99399999999999999</v>
      </c>
      <c r="J97">
        <v>49141.94</v>
      </c>
      <c r="K97">
        <v>48702.61</v>
      </c>
      <c r="L97">
        <v>3.25</v>
      </c>
      <c r="M97">
        <v>5.3609999999999998</v>
      </c>
      <c r="N97">
        <v>50693.760000000002</v>
      </c>
      <c r="O97">
        <v>45975.78</v>
      </c>
      <c r="P97">
        <v>10560631993960</v>
      </c>
      <c r="Q97">
        <v>6750320730784</v>
      </c>
      <c r="R97">
        <v>50693.760000000002</v>
      </c>
      <c r="S97">
        <v>18.649999999999999</v>
      </c>
      <c r="T97">
        <v>6604.11</v>
      </c>
      <c r="U97">
        <v>0.9</v>
      </c>
      <c r="V97">
        <v>4466233349</v>
      </c>
      <c r="W97">
        <v>5283720227</v>
      </c>
      <c r="X97">
        <f t="shared" si="17"/>
        <v>4.880523896151779E-2</v>
      </c>
      <c r="Y97">
        <f t="shared" si="12"/>
        <v>4.2291345362232083E-4</v>
      </c>
      <c r="Z97" s="2">
        <f t="shared" si="13"/>
        <v>3.0611657134921533E-2</v>
      </c>
      <c r="AA97">
        <f t="shared" si="14"/>
        <v>267.85164509468353</v>
      </c>
      <c r="AB97">
        <f t="shared" si="15"/>
        <v>1.1428586568546385E-4</v>
      </c>
      <c r="AC97">
        <f t="shared" si="16"/>
        <v>8749.9884084720306</v>
      </c>
    </row>
    <row r="98" spans="1:29">
      <c r="A98" s="1">
        <v>42369</v>
      </c>
      <c r="B98">
        <v>16.8324</v>
      </c>
      <c r="C98">
        <v>13.122999999999999</v>
      </c>
      <c r="D98">
        <v>14.613899999999999</v>
      </c>
      <c r="E98">
        <v>17.101199999999999</v>
      </c>
      <c r="F98">
        <v>10811.4257</v>
      </c>
      <c r="G98">
        <v>0.98399999999999999</v>
      </c>
      <c r="H98">
        <v>0.98250000000000004</v>
      </c>
      <c r="I98">
        <v>0.99590000000000001</v>
      </c>
      <c r="J98">
        <v>50693.760000000002</v>
      </c>
      <c r="K98">
        <v>50805.13</v>
      </c>
      <c r="L98">
        <v>3.17</v>
      </c>
      <c r="M98">
        <v>5.1920000000000002</v>
      </c>
      <c r="N98">
        <v>51973.74</v>
      </c>
      <c r="O98">
        <v>47493.13</v>
      </c>
      <c r="P98">
        <v>10817011555650</v>
      </c>
      <c r="Q98">
        <v>6963485220051</v>
      </c>
      <c r="R98">
        <v>51607.83</v>
      </c>
      <c r="S98">
        <v>19.259</v>
      </c>
      <c r="T98">
        <v>6807.38</v>
      </c>
      <c r="U98">
        <v>-0.22</v>
      </c>
      <c r="V98">
        <v>4565065787</v>
      </c>
      <c r="W98">
        <v>5994522322</v>
      </c>
      <c r="X98">
        <f t="shared" si="17"/>
        <v>4.5046255099813616E-2</v>
      </c>
      <c r="Y98">
        <f t="shared" si="12"/>
        <v>4.2202652400935543E-4</v>
      </c>
      <c r="Z98" s="2">
        <f t="shared" si="13"/>
        <v>1.7711847213882081E-2</v>
      </c>
      <c r="AA98">
        <f t="shared" si="14"/>
        <v>309.36428892498122</v>
      </c>
      <c r="AB98">
        <f t="shared" si="15"/>
        <v>5.7252397409634721E-5</v>
      </c>
      <c r="AC98">
        <f t="shared" si="16"/>
        <v>17466.517477776659</v>
      </c>
    </row>
    <row r="99" spans="1:29">
      <c r="A99" s="1">
        <v>42338</v>
      </c>
      <c r="B99">
        <v>16.847300000000001</v>
      </c>
      <c r="C99">
        <v>12.897399999999999</v>
      </c>
      <c r="D99">
        <v>15.263999999999999</v>
      </c>
      <c r="E99">
        <v>17.237300000000001</v>
      </c>
      <c r="F99">
        <v>10875.768400000001</v>
      </c>
      <c r="G99">
        <v>0.96840000000000004</v>
      </c>
      <c r="H99">
        <v>0.98350000000000004</v>
      </c>
      <c r="I99">
        <v>0.99550000000000005</v>
      </c>
      <c r="J99">
        <v>51607.83</v>
      </c>
      <c r="K99">
        <v>51637.279999999999</v>
      </c>
      <c r="L99">
        <v>3.14</v>
      </c>
      <c r="M99">
        <v>5.101</v>
      </c>
      <c r="N99">
        <v>54760.91</v>
      </c>
      <c r="O99">
        <v>50989.15</v>
      </c>
      <c r="P99">
        <v>10827737242810</v>
      </c>
      <c r="Q99">
        <v>6995621211856</v>
      </c>
      <c r="R99">
        <v>53793.74</v>
      </c>
      <c r="S99">
        <v>19.602</v>
      </c>
      <c r="T99">
        <v>6926.21</v>
      </c>
      <c r="U99">
        <v>-0.01</v>
      </c>
      <c r="V99">
        <v>3963432587</v>
      </c>
      <c r="W99">
        <v>5463792717</v>
      </c>
      <c r="X99">
        <f t="shared" si="17"/>
        <v>3.5666740992865612E-2</v>
      </c>
      <c r="Y99">
        <f t="shared" si="12"/>
        <v>3.6604440042464634E-4</v>
      </c>
      <c r="Z99" s="2">
        <f t="shared" si="13"/>
        <v>4.0635025562453797E-2</v>
      </c>
      <c r="AA99">
        <f t="shared" si="14"/>
        <v>293.91784483219158</v>
      </c>
      <c r="AB99">
        <f t="shared" si="15"/>
        <v>1.3825300599102383E-4</v>
      </c>
      <c r="AC99">
        <f t="shared" si="16"/>
        <v>7233.1157853083187</v>
      </c>
    </row>
    <row r="100" spans="1:29">
      <c r="A100" s="1">
        <v>42308</v>
      </c>
      <c r="B100">
        <v>16.985499999999998</v>
      </c>
      <c r="C100">
        <v>12.9373</v>
      </c>
      <c r="D100">
        <v>15.325799999999999</v>
      </c>
      <c r="E100">
        <v>17.677399999999999</v>
      </c>
      <c r="F100">
        <v>11445.401400000001</v>
      </c>
      <c r="G100">
        <v>0.98460000000000003</v>
      </c>
      <c r="H100">
        <v>0.98270000000000002</v>
      </c>
      <c r="I100">
        <v>0.99180000000000001</v>
      </c>
      <c r="J100">
        <v>53793.74</v>
      </c>
      <c r="K100">
        <v>53406.32</v>
      </c>
      <c r="L100">
        <v>3</v>
      </c>
      <c r="M100">
        <v>5.07</v>
      </c>
      <c r="N100">
        <v>54635.56</v>
      </c>
      <c r="O100">
        <v>50088.86</v>
      </c>
      <c r="P100">
        <v>11140542517460</v>
      </c>
      <c r="Q100">
        <v>7279929482967</v>
      </c>
      <c r="R100">
        <v>50088.86</v>
      </c>
      <c r="S100">
        <v>19.722000000000001</v>
      </c>
      <c r="T100">
        <v>7204.18</v>
      </c>
      <c r="U100">
        <v>0.73</v>
      </c>
      <c r="V100">
        <v>4335030417</v>
      </c>
      <c r="W100">
        <v>4722456886</v>
      </c>
      <c r="X100">
        <f t="shared" si="17"/>
        <v>4.3415852768628312E-2</v>
      </c>
      <c r="Y100">
        <f t="shared" si="12"/>
        <v>3.8912202078183621E-4</v>
      </c>
      <c r="Z100" s="2">
        <f t="shared" si="13"/>
        <v>7.396614736290652E-2</v>
      </c>
      <c r="AA100">
        <f t="shared" si="14"/>
        <v>236.54248181888997</v>
      </c>
      <c r="AB100">
        <f t="shared" si="15"/>
        <v>3.1269709691952543E-4</v>
      </c>
      <c r="AC100">
        <f t="shared" si="16"/>
        <v>3197.9829996866147</v>
      </c>
    </row>
    <row r="101" spans="1:29">
      <c r="A101" s="1">
        <v>42277</v>
      </c>
      <c r="B101">
        <v>17.431899999999999</v>
      </c>
      <c r="C101">
        <v>12.8583</v>
      </c>
      <c r="D101">
        <v>15.1836</v>
      </c>
      <c r="E101">
        <v>16.4984</v>
      </c>
      <c r="F101">
        <v>10846.3279</v>
      </c>
      <c r="G101">
        <v>0.98429999999999995</v>
      </c>
      <c r="H101">
        <v>0.98280000000000001</v>
      </c>
      <c r="I101">
        <v>0.99450000000000005</v>
      </c>
      <c r="J101">
        <v>50088.86</v>
      </c>
      <c r="K101">
        <v>49383.93</v>
      </c>
      <c r="L101">
        <v>3.22</v>
      </c>
      <c r="M101">
        <v>5.4569999999999999</v>
      </c>
      <c r="N101">
        <v>52019.11</v>
      </c>
      <c r="O101">
        <v>48493.04</v>
      </c>
      <c r="P101">
        <v>10387328173480</v>
      </c>
      <c r="Q101">
        <v>6775549891875</v>
      </c>
      <c r="R101">
        <v>49972.33</v>
      </c>
      <c r="S101">
        <v>18.324999999999999</v>
      </c>
      <c r="T101">
        <v>6694.61</v>
      </c>
      <c r="U101">
        <v>1.43</v>
      </c>
      <c r="V101">
        <v>4508012163</v>
      </c>
      <c r="W101">
        <v>5014024634</v>
      </c>
      <c r="X101">
        <f t="shared" si="17"/>
        <v>3.5081032492091713E-2</v>
      </c>
      <c r="Y101">
        <f t="shared" si="12"/>
        <v>4.3399150269551076E-4</v>
      </c>
      <c r="Z101" s="2">
        <f t="shared" si="13"/>
        <v>2.3318904681850494E-3</v>
      </c>
      <c r="AA101">
        <f t="shared" si="14"/>
        <v>250.56249363837722</v>
      </c>
      <c r="AB101">
        <f t="shared" si="15"/>
        <v>9.3066222095895006E-6</v>
      </c>
      <c r="AC101">
        <f t="shared" si="16"/>
        <v>107450.37001390307</v>
      </c>
    </row>
    <row r="102" spans="1:29">
      <c r="A102" s="1">
        <v>42247</v>
      </c>
      <c r="B102">
        <v>16.235099999999999</v>
      </c>
      <c r="C102">
        <v>11.9794</v>
      </c>
      <c r="D102">
        <v>13.435</v>
      </c>
      <c r="E102">
        <v>14.9544</v>
      </c>
      <c r="F102">
        <v>10703.653399999999</v>
      </c>
      <c r="G102">
        <v>0.96909999999999996</v>
      </c>
      <c r="H102">
        <v>0.98350000000000004</v>
      </c>
      <c r="I102">
        <v>0.99570000000000003</v>
      </c>
      <c r="J102">
        <v>49972.33</v>
      </c>
      <c r="K102">
        <v>49966.8</v>
      </c>
      <c r="L102">
        <v>3.19</v>
      </c>
      <c r="M102">
        <v>5.6020000000000003</v>
      </c>
      <c r="N102">
        <v>52930.559999999998</v>
      </c>
      <c r="O102">
        <v>46530.87</v>
      </c>
      <c r="P102">
        <v>10189792979290</v>
      </c>
      <c r="Q102">
        <v>6655053288070</v>
      </c>
      <c r="R102">
        <v>52053.27</v>
      </c>
      <c r="S102">
        <v>17.850000000000001</v>
      </c>
      <c r="T102">
        <v>6631.39</v>
      </c>
      <c r="U102">
        <v>0.04</v>
      </c>
      <c r="V102">
        <v>3912119724</v>
      </c>
      <c r="W102">
        <v>4408455853</v>
      </c>
      <c r="X102">
        <f t="shared" si="17"/>
        <v>6.4343434434835631E-2</v>
      </c>
      <c r="Y102">
        <f t="shared" ref="Y102:Y133" si="18">V102/P102</f>
        <v>3.8392533900846601E-4</v>
      </c>
      <c r="Z102" s="2">
        <f t="shared" ref="Z102:Z133" si="19">ABS(J102/R102-1)</f>
        <v>3.9977123435280704E-2</v>
      </c>
      <c r="AA102">
        <f t="shared" ref="AA102:AA133" si="20">W102*R102/10^12</f>
        <v>229.47454279928928</v>
      </c>
      <c r="AB102">
        <f t="shared" ref="AB102:AB133" si="21">Z102/AA102</f>
        <v>1.7421158333125796E-4</v>
      </c>
      <c r="AC102">
        <f t="shared" ref="AC102:AC133" si="22">1/AB102</f>
        <v>5740.1464407709955</v>
      </c>
    </row>
    <row r="103" spans="1:29">
      <c r="A103" s="1">
        <v>42216</v>
      </c>
      <c r="B103">
        <v>14.9544</v>
      </c>
      <c r="C103">
        <v>11.7582</v>
      </c>
      <c r="D103">
        <v>12.728199999999999</v>
      </c>
      <c r="E103">
        <v>14.2173</v>
      </c>
      <c r="F103">
        <v>12976.7192</v>
      </c>
      <c r="G103">
        <v>0.98499999999999999</v>
      </c>
      <c r="H103">
        <v>0.98280000000000001</v>
      </c>
      <c r="I103">
        <v>0.99370000000000003</v>
      </c>
      <c r="J103">
        <v>52053.27</v>
      </c>
      <c r="K103">
        <v>51774.41</v>
      </c>
      <c r="L103">
        <v>3.01</v>
      </c>
      <c r="M103">
        <v>5.5670000000000002</v>
      </c>
      <c r="N103">
        <v>53231.02</v>
      </c>
      <c r="O103">
        <v>49592.4</v>
      </c>
      <c r="P103">
        <v>10622622242620</v>
      </c>
      <c r="Q103">
        <v>6929428829852</v>
      </c>
      <c r="R103">
        <v>51806.95</v>
      </c>
      <c r="S103">
        <v>17.962</v>
      </c>
      <c r="T103">
        <v>6875.76</v>
      </c>
      <c r="U103">
        <v>0.54</v>
      </c>
      <c r="V103">
        <v>4222077904</v>
      </c>
      <c r="W103">
        <v>4902946869</v>
      </c>
      <c r="X103">
        <f t="shared" ref="X103:X133" si="23">((N103/O103-1)/(N103/O103+1))</f>
        <v>3.5387074267710532E-2</v>
      </c>
      <c r="Y103">
        <f t="shared" si="18"/>
        <v>3.9746098539212031E-4</v>
      </c>
      <c r="Z103" s="2">
        <f t="shared" si="19"/>
        <v>4.7545744345112162E-3</v>
      </c>
      <c r="AA103">
        <f t="shared" si="20"/>
        <v>254.00672329493952</v>
      </c>
      <c r="AB103">
        <f t="shared" si="21"/>
        <v>1.8718301519091876E-5</v>
      </c>
      <c r="AC103">
        <f t="shared" si="22"/>
        <v>53423.650590308222</v>
      </c>
    </row>
    <row r="104" spans="1:29">
      <c r="A104" s="1">
        <v>42185</v>
      </c>
      <c r="B104">
        <v>14.2173</v>
      </c>
      <c r="C104">
        <v>11.2126</v>
      </c>
      <c r="D104">
        <v>12.5379</v>
      </c>
      <c r="E104">
        <v>14.0352</v>
      </c>
      <c r="F104">
        <v>12670.578799999999</v>
      </c>
      <c r="G104">
        <v>0.98470000000000002</v>
      </c>
      <c r="H104">
        <v>0.98360000000000003</v>
      </c>
      <c r="I104">
        <v>0.997</v>
      </c>
      <c r="J104">
        <v>51806.95</v>
      </c>
      <c r="K104">
        <v>51999.92</v>
      </c>
      <c r="L104">
        <v>3.01</v>
      </c>
      <c r="M104">
        <v>5.7290000000000001</v>
      </c>
      <c r="N104">
        <v>53083.66</v>
      </c>
      <c r="O104">
        <v>51018.559999999998</v>
      </c>
      <c r="P104">
        <v>10397603916700</v>
      </c>
      <c r="Q104">
        <v>6896668566745</v>
      </c>
      <c r="R104">
        <v>52270.86</v>
      </c>
      <c r="S104">
        <v>17.454999999999998</v>
      </c>
      <c r="T104">
        <v>6840.02</v>
      </c>
      <c r="U104">
        <v>-0.37</v>
      </c>
      <c r="V104">
        <v>4078305089</v>
      </c>
      <c r="W104">
        <v>4650014768</v>
      </c>
      <c r="X104">
        <f t="shared" si="23"/>
        <v>1.983723305804632E-2</v>
      </c>
      <c r="Y104">
        <f t="shared" si="18"/>
        <v>3.9223508816773391E-4</v>
      </c>
      <c r="Z104" s="2">
        <f t="shared" si="19"/>
        <v>8.8751170346155206E-3</v>
      </c>
      <c r="AA104">
        <f t="shared" si="20"/>
        <v>243.06027093606048</v>
      </c>
      <c r="AB104">
        <f t="shared" si="21"/>
        <v>3.6514058839958306E-5</v>
      </c>
      <c r="AC104">
        <f t="shared" si="22"/>
        <v>27386.711632990889</v>
      </c>
    </row>
    <row r="105" spans="1:29">
      <c r="A105" s="1">
        <v>42155</v>
      </c>
      <c r="B105">
        <v>14.0352</v>
      </c>
      <c r="C105">
        <v>11.088699999999999</v>
      </c>
      <c r="D105">
        <v>12.2059</v>
      </c>
      <c r="E105">
        <v>13.766</v>
      </c>
      <c r="F105">
        <v>12362.8428</v>
      </c>
      <c r="G105">
        <v>0.98460000000000003</v>
      </c>
      <c r="H105">
        <v>0.98260000000000003</v>
      </c>
      <c r="I105">
        <v>0.99550000000000005</v>
      </c>
      <c r="J105">
        <v>52270.86</v>
      </c>
      <c r="K105">
        <v>52810.36</v>
      </c>
      <c r="L105">
        <v>2.98</v>
      </c>
      <c r="M105">
        <v>5.4729999999999999</v>
      </c>
      <c r="N105">
        <v>55113.760000000002</v>
      </c>
      <c r="O105">
        <v>52270.86</v>
      </c>
      <c r="P105">
        <v>10486019655580</v>
      </c>
      <c r="Q105">
        <v>6950596652633</v>
      </c>
      <c r="R105">
        <v>54440.43</v>
      </c>
      <c r="S105">
        <v>18.268000000000001</v>
      </c>
      <c r="T105">
        <v>6892.16</v>
      </c>
      <c r="U105">
        <v>-1.02</v>
      </c>
      <c r="V105">
        <v>3751288425</v>
      </c>
      <c r="W105">
        <v>4215380186</v>
      </c>
      <c r="X105">
        <f t="shared" si="23"/>
        <v>2.6473995996819696E-2</v>
      </c>
      <c r="Y105">
        <f t="shared" si="18"/>
        <v>3.5774188378559832E-4</v>
      </c>
      <c r="Z105" s="2">
        <f t="shared" si="19"/>
        <v>3.9852183386501538E-2</v>
      </c>
      <c r="AA105">
        <f t="shared" si="20"/>
        <v>229.48710993931996</v>
      </c>
      <c r="AB105">
        <f t="shared" si="21"/>
        <v>1.7365761151917896E-4</v>
      </c>
      <c r="AC105">
        <f t="shared" si="22"/>
        <v>5758.4576411703028</v>
      </c>
    </row>
    <row r="106" spans="1:29">
      <c r="A106" s="1">
        <v>42124</v>
      </c>
      <c r="B106">
        <v>13.766</v>
      </c>
      <c r="C106">
        <v>10.783200000000001</v>
      </c>
      <c r="D106">
        <v>12.135999999999999</v>
      </c>
      <c r="E106">
        <v>13.736800000000001</v>
      </c>
      <c r="F106">
        <v>11163.1198</v>
      </c>
      <c r="G106">
        <v>0.98450000000000004</v>
      </c>
      <c r="H106">
        <v>0.98319999999999996</v>
      </c>
      <c r="I106">
        <v>0.99450000000000005</v>
      </c>
      <c r="J106">
        <v>54440.43</v>
      </c>
      <c r="K106">
        <v>54541.74</v>
      </c>
      <c r="L106">
        <v>2.84</v>
      </c>
      <c r="M106">
        <v>5.2169999999999996</v>
      </c>
      <c r="N106">
        <v>55355.12</v>
      </c>
      <c r="O106">
        <v>51921.3</v>
      </c>
      <c r="P106">
        <v>10872065021460</v>
      </c>
      <c r="Q106">
        <v>7266207130701</v>
      </c>
      <c r="R106">
        <v>52181.95</v>
      </c>
      <c r="S106">
        <v>19.164000000000001</v>
      </c>
      <c r="T106">
        <v>7175.88</v>
      </c>
      <c r="U106">
        <v>-0.19</v>
      </c>
      <c r="V106">
        <v>3436475237</v>
      </c>
      <c r="W106">
        <v>4414076206</v>
      </c>
      <c r="X106">
        <f t="shared" si="23"/>
        <v>3.2009084568631184E-2</v>
      </c>
      <c r="Y106">
        <f t="shared" si="18"/>
        <v>3.1608302840507835E-4</v>
      </c>
      <c r="Z106" s="2">
        <f t="shared" si="19"/>
        <v>4.3280866276557362E-2</v>
      </c>
      <c r="AA106">
        <f t="shared" si="20"/>
        <v>230.33510387768169</v>
      </c>
      <c r="AB106">
        <f t="shared" si="21"/>
        <v>1.8790390847042338E-4</v>
      </c>
      <c r="AC106">
        <f t="shared" si="22"/>
        <v>5321.8690773396174</v>
      </c>
    </row>
    <row r="107" spans="1:29">
      <c r="A107" s="1">
        <v>42094</v>
      </c>
      <c r="B107">
        <v>13.736800000000001</v>
      </c>
      <c r="C107">
        <v>10.834300000000001</v>
      </c>
      <c r="D107">
        <v>12.1425</v>
      </c>
      <c r="E107">
        <v>13.645099999999999</v>
      </c>
      <c r="F107">
        <v>12781.6952</v>
      </c>
      <c r="G107">
        <v>0.98450000000000004</v>
      </c>
      <c r="H107">
        <v>0.98309999999999997</v>
      </c>
      <c r="I107">
        <v>0.99460000000000004</v>
      </c>
      <c r="J107">
        <v>52181.95</v>
      </c>
      <c r="K107">
        <v>52455.360000000001</v>
      </c>
      <c r="L107">
        <v>2.92</v>
      </c>
      <c r="M107">
        <v>5.4429999999999996</v>
      </c>
      <c r="N107">
        <v>53575.23</v>
      </c>
      <c r="O107">
        <v>51422.2</v>
      </c>
      <c r="P107">
        <v>10444181056820</v>
      </c>
      <c r="Q107">
        <v>6962908152058</v>
      </c>
      <c r="R107">
        <v>53344.2</v>
      </c>
      <c r="S107">
        <v>18.37</v>
      </c>
      <c r="T107">
        <v>6853.85</v>
      </c>
      <c r="U107">
        <v>-0.52</v>
      </c>
      <c r="V107">
        <v>4840582823</v>
      </c>
      <c r="W107">
        <v>5517396803</v>
      </c>
      <c r="X107">
        <f t="shared" si="23"/>
        <v>2.0505549516783461E-2</v>
      </c>
      <c r="Y107">
        <f t="shared" si="18"/>
        <v>4.6347174533508518E-4</v>
      </c>
      <c r="Z107" s="2">
        <f t="shared" si="19"/>
        <v>2.1787748246294814E-2</v>
      </c>
      <c r="AA107">
        <f t="shared" si="20"/>
        <v>294.32111853859254</v>
      </c>
      <c r="AB107">
        <f t="shared" si="21"/>
        <v>7.4027131843201112E-5</v>
      </c>
      <c r="AC107">
        <f t="shared" si="22"/>
        <v>13508.56064663058</v>
      </c>
    </row>
    <row r="108" spans="1:29">
      <c r="A108" s="1">
        <v>42063</v>
      </c>
      <c r="B108">
        <v>13.645099999999999</v>
      </c>
      <c r="C108">
        <v>10.897600000000001</v>
      </c>
      <c r="D108">
        <v>12.2835</v>
      </c>
      <c r="E108">
        <v>13.840199999999999</v>
      </c>
      <c r="F108">
        <v>11590.8055</v>
      </c>
      <c r="G108">
        <v>0.98450000000000004</v>
      </c>
      <c r="H108">
        <v>0.98329999999999995</v>
      </c>
      <c r="I108">
        <v>0.99270000000000003</v>
      </c>
      <c r="J108">
        <v>53344.2</v>
      </c>
      <c r="K108">
        <v>53331.16</v>
      </c>
      <c r="L108">
        <v>2.78</v>
      </c>
      <c r="M108">
        <v>5.3070000000000004</v>
      </c>
      <c r="N108">
        <v>53615.42</v>
      </c>
      <c r="O108">
        <v>51086.23</v>
      </c>
      <c r="P108">
        <v>10599714985250</v>
      </c>
      <c r="Q108">
        <v>7101928578782</v>
      </c>
      <c r="R108">
        <v>51266.81</v>
      </c>
      <c r="S108">
        <v>18.84</v>
      </c>
      <c r="T108">
        <v>6946.4</v>
      </c>
      <c r="U108">
        <v>0.02</v>
      </c>
      <c r="V108">
        <v>3403491981</v>
      </c>
      <c r="W108">
        <v>3790651957</v>
      </c>
      <c r="X108">
        <f t="shared" si="23"/>
        <v>2.4156161817889168E-2</v>
      </c>
      <c r="Y108">
        <f t="shared" si="18"/>
        <v>3.2109278275275501E-4</v>
      </c>
      <c r="Z108" s="2">
        <f t="shared" si="19"/>
        <v>4.0521148087817371E-2</v>
      </c>
      <c r="AA108">
        <f t="shared" si="20"/>
        <v>194.33463365564717</v>
      </c>
      <c r="AB108">
        <f t="shared" si="21"/>
        <v>2.0851223132784016E-4</v>
      </c>
      <c r="AC108">
        <f t="shared" si="22"/>
        <v>4795.8817266106435</v>
      </c>
    </row>
    <row r="109" spans="1:29">
      <c r="A109" s="1">
        <v>42035</v>
      </c>
      <c r="B109">
        <v>13.840199999999999</v>
      </c>
      <c r="C109">
        <v>11.176500000000001</v>
      </c>
      <c r="D109">
        <v>11.888400000000001</v>
      </c>
      <c r="E109">
        <v>12.7852</v>
      </c>
      <c r="F109">
        <v>12199.859200000001</v>
      </c>
      <c r="G109">
        <v>0.98509999999999998</v>
      </c>
      <c r="H109">
        <v>0.98299999999999998</v>
      </c>
      <c r="I109">
        <v>0.99570000000000003</v>
      </c>
      <c r="J109">
        <v>51266.81</v>
      </c>
      <c r="K109">
        <v>50945.56</v>
      </c>
      <c r="L109">
        <v>2.89</v>
      </c>
      <c r="M109">
        <v>5.74</v>
      </c>
      <c r="N109">
        <v>51353.37</v>
      </c>
      <c r="O109">
        <v>47831.040000000001</v>
      </c>
      <c r="P109">
        <v>10239500256470</v>
      </c>
      <c r="Q109">
        <v>6824586835837</v>
      </c>
      <c r="R109">
        <v>49770.6</v>
      </c>
      <c r="S109">
        <v>17.420999999999999</v>
      </c>
      <c r="T109">
        <v>6674.85</v>
      </c>
      <c r="U109">
        <v>0.63</v>
      </c>
      <c r="V109">
        <v>3337660072</v>
      </c>
      <c r="W109">
        <v>3730470307</v>
      </c>
      <c r="X109">
        <f t="shared" si="23"/>
        <v>3.5512939987241914E-2</v>
      </c>
      <c r="Y109">
        <f t="shared" si="18"/>
        <v>3.2595927422249379E-4</v>
      </c>
      <c r="Z109" s="2">
        <f t="shared" si="19"/>
        <v>3.0062125029636011E-2</v>
      </c>
      <c r="AA109">
        <f t="shared" si="20"/>
        <v>185.66774546157419</v>
      </c>
      <c r="AB109">
        <f t="shared" si="21"/>
        <v>1.6191355668643951E-4</v>
      </c>
      <c r="AC109">
        <f t="shared" si="22"/>
        <v>6176.1350961895796</v>
      </c>
    </row>
    <row r="110" spans="1:29">
      <c r="A110" s="1">
        <v>42004</v>
      </c>
      <c r="B110">
        <v>12.7852</v>
      </c>
      <c r="C110">
        <v>10.809799999999999</v>
      </c>
      <c r="D110">
        <v>11.3866</v>
      </c>
      <c r="E110">
        <v>12.062799999999999</v>
      </c>
      <c r="F110">
        <v>11395.7575</v>
      </c>
      <c r="G110">
        <v>0.98450000000000004</v>
      </c>
      <c r="H110">
        <v>0.98319999999999996</v>
      </c>
      <c r="I110">
        <v>0.99380000000000002</v>
      </c>
      <c r="J110">
        <v>49770.6</v>
      </c>
      <c r="K110">
        <v>49755.61</v>
      </c>
      <c r="L110">
        <v>2.97</v>
      </c>
      <c r="M110">
        <v>5.8920000000000003</v>
      </c>
      <c r="N110">
        <v>50254.080000000002</v>
      </c>
      <c r="O110">
        <v>46898.6</v>
      </c>
      <c r="P110">
        <v>9899880205229</v>
      </c>
      <c r="Q110">
        <v>6625298655805</v>
      </c>
      <c r="R110">
        <v>49911.37</v>
      </c>
      <c r="S110">
        <v>16.972000000000001</v>
      </c>
      <c r="T110">
        <v>6475.35</v>
      </c>
      <c r="U110">
        <v>0.03</v>
      </c>
      <c r="V110">
        <v>3357518520</v>
      </c>
      <c r="W110">
        <v>3832572695</v>
      </c>
      <c r="X110">
        <f t="shared" si="23"/>
        <v>3.4538213459474332E-2</v>
      </c>
      <c r="Y110">
        <f t="shared" si="18"/>
        <v>3.391473886953297E-4</v>
      </c>
      <c r="Z110" s="2">
        <f t="shared" si="19"/>
        <v>2.8203994400475274E-3</v>
      </c>
      <c r="AA110">
        <f t="shared" si="20"/>
        <v>191.28895383204215</v>
      </c>
      <c r="AB110">
        <f t="shared" si="21"/>
        <v>1.4744183516858631E-5</v>
      </c>
      <c r="AC110">
        <f t="shared" si="22"/>
        <v>67823.355485001332</v>
      </c>
    </row>
    <row r="111" spans="1:29">
      <c r="A111" s="1">
        <v>41973</v>
      </c>
      <c r="B111">
        <v>12.062799999999999</v>
      </c>
      <c r="C111">
        <v>10.0344</v>
      </c>
      <c r="D111">
        <v>10.671200000000001</v>
      </c>
      <c r="E111">
        <v>11.882099999999999</v>
      </c>
      <c r="F111">
        <v>11324.492399999999</v>
      </c>
      <c r="G111">
        <v>0.98480000000000001</v>
      </c>
      <c r="H111">
        <v>0.98309999999999997</v>
      </c>
      <c r="I111">
        <v>0.99470000000000003</v>
      </c>
      <c r="J111">
        <v>49911.37</v>
      </c>
      <c r="K111">
        <v>50557.83</v>
      </c>
      <c r="L111">
        <v>2.95</v>
      </c>
      <c r="M111">
        <v>5.8819999999999997</v>
      </c>
      <c r="N111">
        <v>50972.21</v>
      </c>
      <c r="O111">
        <v>49216.66</v>
      </c>
      <c r="P111">
        <v>9927175621014</v>
      </c>
      <c r="Q111">
        <v>6639361063529</v>
      </c>
      <c r="R111">
        <v>49722.879999999997</v>
      </c>
      <c r="S111">
        <v>17</v>
      </c>
      <c r="T111">
        <v>6487.85</v>
      </c>
      <c r="U111">
        <v>-1.28</v>
      </c>
      <c r="V111">
        <v>3437471946</v>
      </c>
      <c r="W111">
        <v>4114775281</v>
      </c>
      <c r="X111">
        <f t="shared" si="23"/>
        <v>1.752240543285892E-2</v>
      </c>
      <c r="Y111">
        <f t="shared" si="18"/>
        <v>3.4626887618705021E-4</v>
      </c>
      <c r="Z111" s="2">
        <f t="shared" si="19"/>
        <v>3.7908101863770582E-3</v>
      </c>
      <c r="AA111">
        <f t="shared" si="20"/>
        <v>204.59847752412929</v>
      </c>
      <c r="AB111">
        <f t="shared" si="21"/>
        <v>1.8528046895803463E-5</v>
      </c>
      <c r="AC111">
        <f t="shared" si="22"/>
        <v>53972.229540637469</v>
      </c>
    </row>
    <row r="112" spans="1:29">
      <c r="A112" s="1">
        <v>41943</v>
      </c>
      <c r="B112">
        <v>11.882099999999999</v>
      </c>
      <c r="C112">
        <v>9.9239999999999995</v>
      </c>
      <c r="D112">
        <v>9.9385999999999992</v>
      </c>
      <c r="E112">
        <v>10.712400000000001</v>
      </c>
      <c r="F112">
        <v>13072.1096</v>
      </c>
      <c r="G112">
        <v>0.98470000000000002</v>
      </c>
      <c r="H112">
        <v>0.98280000000000001</v>
      </c>
      <c r="I112">
        <v>0.99370000000000003</v>
      </c>
      <c r="J112">
        <v>49722.879999999997</v>
      </c>
      <c r="K112">
        <v>48660.44</v>
      </c>
      <c r="L112">
        <v>2.92</v>
      </c>
      <c r="M112">
        <v>5.8760000000000003</v>
      </c>
      <c r="N112">
        <v>49722.879999999997</v>
      </c>
      <c r="O112">
        <v>46068.08</v>
      </c>
      <c r="P112">
        <v>9829703802475</v>
      </c>
      <c r="Q112">
        <v>6611392951431</v>
      </c>
      <c r="R112">
        <v>49336.31</v>
      </c>
      <c r="S112">
        <v>17.016999999999999</v>
      </c>
      <c r="T112">
        <v>6452.81</v>
      </c>
      <c r="U112">
        <v>2.1800000000000002</v>
      </c>
      <c r="V112">
        <v>3763567636</v>
      </c>
      <c r="W112">
        <v>4516521355</v>
      </c>
      <c r="X112">
        <f t="shared" si="23"/>
        <v>3.8153913479935873E-2</v>
      </c>
      <c r="Y112">
        <f t="shared" si="18"/>
        <v>3.8287701355277658E-4</v>
      </c>
      <c r="Z112" s="2">
        <f t="shared" si="19"/>
        <v>7.8354056069454003E-3</v>
      </c>
      <c r="AA112">
        <f t="shared" si="20"/>
        <v>222.82849769190003</v>
      </c>
      <c r="AB112">
        <f t="shared" si="21"/>
        <v>3.5163391074777341E-5</v>
      </c>
      <c r="AC112">
        <f t="shared" si="22"/>
        <v>28438.667871179776</v>
      </c>
    </row>
    <row r="113" spans="1:29">
      <c r="A113" s="1">
        <v>41912</v>
      </c>
      <c r="B113">
        <v>10.712400000000001</v>
      </c>
      <c r="C113">
        <v>9.3468999999999998</v>
      </c>
      <c r="D113">
        <v>9.7060999999999993</v>
      </c>
      <c r="E113">
        <v>10.901999999999999</v>
      </c>
      <c r="F113">
        <v>12149.501700000001</v>
      </c>
      <c r="G113">
        <v>0.98450000000000004</v>
      </c>
      <c r="H113">
        <v>0.9829</v>
      </c>
      <c r="I113">
        <v>0.99390000000000001</v>
      </c>
      <c r="J113">
        <v>49336.31</v>
      </c>
      <c r="K113">
        <v>49371.12</v>
      </c>
      <c r="L113">
        <v>2.94</v>
      </c>
      <c r="M113">
        <v>5.907</v>
      </c>
      <c r="N113">
        <v>52081.22</v>
      </c>
      <c r="O113">
        <v>49131.88</v>
      </c>
      <c r="P113">
        <v>9738866539390</v>
      </c>
      <c r="Q113">
        <v>6560573381382</v>
      </c>
      <c r="R113">
        <v>50959.02</v>
      </c>
      <c r="S113">
        <v>16.928000000000001</v>
      </c>
      <c r="T113">
        <v>6388.59</v>
      </c>
      <c r="U113">
        <v>-7.0000000000000007E-2</v>
      </c>
      <c r="V113">
        <v>3697813211</v>
      </c>
      <c r="W113">
        <v>3865931191</v>
      </c>
      <c r="X113">
        <f t="shared" si="23"/>
        <v>2.913990382667862E-2</v>
      </c>
      <c r="Y113">
        <f t="shared" si="18"/>
        <v>3.7969646632323752E-4</v>
      </c>
      <c r="Z113" s="2">
        <f t="shared" si="19"/>
        <v>3.1843430270048323E-2</v>
      </c>
      <c r="AA113">
        <f t="shared" si="20"/>
        <v>197.00406488079281</v>
      </c>
      <c r="AB113">
        <f t="shared" si="21"/>
        <v>1.6163844278703989E-4</v>
      </c>
      <c r="AC113">
        <f t="shared" si="22"/>
        <v>6186.6470794791621</v>
      </c>
    </row>
    <row r="114" spans="1:29">
      <c r="A114" s="1">
        <v>41882</v>
      </c>
      <c r="B114">
        <v>10.901999999999999</v>
      </c>
      <c r="C114">
        <v>9.2912999999999997</v>
      </c>
      <c r="D114">
        <v>9.8406000000000002</v>
      </c>
      <c r="E114">
        <v>11.1793</v>
      </c>
      <c r="F114">
        <v>11926.043</v>
      </c>
      <c r="G114">
        <v>0.98409999999999997</v>
      </c>
      <c r="H114">
        <v>0.98260000000000003</v>
      </c>
      <c r="I114">
        <v>0.99439999999999995</v>
      </c>
      <c r="J114">
        <v>50959.02</v>
      </c>
      <c r="K114">
        <v>51133.13</v>
      </c>
      <c r="L114">
        <v>2.76</v>
      </c>
      <c r="M114">
        <v>5.6369999999999996</v>
      </c>
      <c r="N114">
        <v>51862.77</v>
      </c>
      <c r="O114">
        <v>50233.11</v>
      </c>
      <c r="P114">
        <v>9955004572798</v>
      </c>
      <c r="Q114">
        <v>6789495671833</v>
      </c>
      <c r="R114">
        <v>51396.07</v>
      </c>
      <c r="S114">
        <v>17.739000000000001</v>
      </c>
      <c r="T114">
        <v>6557.71</v>
      </c>
      <c r="U114">
        <v>-0.34</v>
      </c>
      <c r="V114">
        <v>2769287819</v>
      </c>
      <c r="W114">
        <v>4133490557</v>
      </c>
      <c r="X114">
        <f t="shared" si="23"/>
        <v>1.5962054492306574E-2</v>
      </c>
      <c r="Y114">
        <f t="shared" si="18"/>
        <v>2.78180466794266E-4</v>
      </c>
      <c r="Z114" s="2">
        <f t="shared" si="19"/>
        <v>8.5035684635031972E-3</v>
      </c>
      <c r="AA114">
        <f t="shared" si="20"/>
        <v>212.44517001191099</v>
      </c>
      <c r="AB114">
        <f t="shared" si="21"/>
        <v>4.0027120706140011E-5</v>
      </c>
      <c r="AC114">
        <f t="shared" si="22"/>
        <v>24983.061043573984</v>
      </c>
    </row>
    <row r="115" spans="1:29">
      <c r="A115" s="1">
        <v>41851</v>
      </c>
      <c r="B115">
        <v>11.1793</v>
      </c>
      <c r="C115">
        <v>9.2647999999999993</v>
      </c>
      <c r="D115">
        <v>9.8102</v>
      </c>
      <c r="E115">
        <v>11.9458</v>
      </c>
      <c r="F115">
        <v>12298.013000000001</v>
      </c>
      <c r="G115">
        <v>0.98440000000000005</v>
      </c>
      <c r="H115">
        <v>0.98309999999999997</v>
      </c>
      <c r="I115">
        <v>0.99399999999999999</v>
      </c>
      <c r="J115">
        <v>51396.07</v>
      </c>
      <c r="K115">
        <v>51770.59</v>
      </c>
      <c r="L115">
        <v>2.69</v>
      </c>
      <c r="M115">
        <v>5.53</v>
      </c>
      <c r="N115">
        <v>52323.61</v>
      </c>
      <c r="O115">
        <v>50699.06</v>
      </c>
      <c r="P115">
        <v>10037552699500</v>
      </c>
      <c r="Q115">
        <v>6847726505920</v>
      </c>
      <c r="R115">
        <v>50945.26</v>
      </c>
      <c r="S115">
        <v>18.079999999999998</v>
      </c>
      <c r="T115">
        <v>6587.92</v>
      </c>
      <c r="U115">
        <v>-0.72</v>
      </c>
      <c r="V115">
        <v>3155277578</v>
      </c>
      <c r="W115">
        <v>4115692126</v>
      </c>
      <c r="X115">
        <f t="shared" si="23"/>
        <v>1.5768859417058478E-2</v>
      </c>
      <c r="Y115">
        <f t="shared" si="18"/>
        <v>3.1434729883482194E-4</v>
      </c>
      <c r="Z115" s="2">
        <f t="shared" si="19"/>
        <v>8.848909594337151E-3</v>
      </c>
      <c r="AA115">
        <f t="shared" si="20"/>
        <v>209.67500543902278</v>
      </c>
      <c r="AB115">
        <f t="shared" si="21"/>
        <v>4.2202977774146622E-5</v>
      </c>
      <c r="AC115">
        <f t="shared" si="22"/>
        <v>23695.010464702234</v>
      </c>
    </row>
    <row r="116" spans="1:29">
      <c r="A116" s="1">
        <v>41820</v>
      </c>
      <c r="B116">
        <v>11.9458</v>
      </c>
      <c r="C116">
        <v>10.7567</v>
      </c>
      <c r="D116">
        <v>10.281599999999999</v>
      </c>
      <c r="E116">
        <v>13.5876</v>
      </c>
      <c r="F116">
        <v>9750.2018000000007</v>
      </c>
      <c r="G116">
        <v>0.98470000000000002</v>
      </c>
      <c r="H116">
        <v>0.9829</v>
      </c>
      <c r="I116">
        <v>0.99480000000000002</v>
      </c>
      <c r="J116">
        <v>50945.26</v>
      </c>
      <c r="K116">
        <v>50625.37</v>
      </c>
      <c r="L116">
        <v>2.71</v>
      </c>
      <c r="M116">
        <v>5.4160000000000004</v>
      </c>
      <c r="N116">
        <v>51397.11</v>
      </c>
      <c r="O116">
        <v>49630.62</v>
      </c>
      <c r="P116">
        <v>9948149259235</v>
      </c>
      <c r="Q116">
        <v>6764858687118</v>
      </c>
      <c r="R116">
        <v>49632.7</v>
      </c>
      <c r="S116">
        <v>18.463000000000001</v>
      </c>
      <c r="T116">
        <v>6527.53</v>
      </c>
      <c r="U116">
        <v>0.65</v>
      </c>
      <c r="V116">
        <v>3019746192</v>
      </c>
      <c r="W116">
        <v>3650320849</v>
      </c>
      <c r="X116">
        <f t="shared" si="23"/>
        <v>1.7485199360611155E-2</v>
      </c>
      <c r="Y116">
        <f t="shared" si="18"/>
        <v>3.0354854087022562E-4</v>
      </c>
      <c r="Z116" s="2">
        <f t="shared" si="19"/>
        <v>2.6445468410946971E-2</v>
      </c>
      <c r="AA116">
        <f t="shared" si="20"/>
        <v>181.17527960216228</v>
      </c>
      <c r="AB116">
        <f t="shared" si="21"/>
        <v>1.4596620724978505E-4</v>
      </c>
      <c r="AC116">
        <f t="shared" si="22"/>
        <v>6850.9007587540273</v>
      </c>
    </row>
    <row r="117" spans="1:29">
      <c r="A117" s="1">
        <v>41790</v>
      </c>
      <c r="B117">
        <v>13.5876</v>
      </c>
      <c r="C117">
        <v>11.1652</v>
      </c>
      <c r="D117">
        <v>12.1371</v>
      </c>
      <c r="E117">
        <v>14.364000000000001</v>
      </c>
      <c r="F117">
        <v>9615.3860000000004</v>
      </c>
      <c r="G117">
        <v>0.98470000000000002</v>
      </c>
      <c r="H117">
        <v>0.98319999999999996</v>
      </c>
      <c r="I117">
        <v>0.99650000000000005</v>
      </c>
      <c r="J117">
        <v>49632.7</v>
      </c>
      <c r="K117">
        <v>49726.64</v>
      </c>
      <c r="L117">
        <v>2.77</v>
      </c>
      <c r="M117">
        <v>5.601</v>
      </c>
      <c r="N117">
        <v>50065.89</v>
      </c>
      <c r="O117">
        <v>48736.28</v>
      </c>
      <c r="P117">
        <v>9712767152683</v>
      </c>
      <c r="Q117">
        <v>6562819806251</v>
      </c>
      <c r="R117">
        <v>48870.1</v>
      </c>
      <c r="S117">
        <v>17.850999999999999</v>
      </c>
      <c r="T117">
        <v>6351.82</v>
      </c>
      <c r="U117">
        <v>-0.19</v>
      </c>
      <c r="V117">
        <v>2775840277</v>
      </c>
      <c r="W117">
        <v>3350629375</v>
      </c>
      <c r="X117">
        <f t="shared" si="23"/>
        <v>1.3457295522962761E-2</v>
      </c>
      <c r="Y117">
        <f t="shared" si="18"/>
        <v>2.8579293968076006E-4</v>
      </c>
      <c r="Z117" s="2">
        <f t="shared" si="19"/>
        <v>1.5604633508013999E-2</v>
      </c>
      <c r="AA117">
        <f t="shared" si="20"/>
        <v>163.74559261918751</v>
      </c>
      <c r="AB117">
        <f t="shared" si="21"/>
        <v>9.5298036780169603E-5</v>
      </c>
      <c r="AC117">
        <f t="shared" si="22"/>
        <v>10493.395601703394</v>
      </c>
    </row>
    <row r="118" spans="1:29">
      <c r="A118" s="1">
        <v>41759</v>
      </c>
      <c r="B118">
        <v>14.364000000000001</v>
      </c>
      <c r="C118">
        <v>11.526899999999999</v>
      </c>
      <c r="D118">
        <v>12.6035</v>
      </c>
      <c r="E118">
        <v>14.9358</v>
      </c>
      <c r="F118">
        <v>9198.7972000000009</v>
      </c>
      <c r="G118">
        <v>0.98440000000000005</v>
      </c>
      <c r="H118">
        <v>0.98329999999999995</v>
      </c>
      <c r="I118">
        <v>0.99409999999999998</v>
      </c>
      <c r="J118">
        <v>48870.1</v>
      </c>
      <c r="K118">
        <v>48935.360000000001</v>
      </c>
      <c r="L118">
        <v>2.81</v>
      </c>
      <c r="M118">
        <v>5.7279999999999998</v>
      </c>
      <c r="N118">
        <v>49069.63</v>
      </c>
      <c r="O118">
        <v>47746.11</v>
      </c>
      <c r="P118">
        <v>9537406453515</v>
      </c>
      <c r="Q118">
        <v>6461618975125</v>
      </c>
      <c r="R118">
        <v>47770.92</v>
      </c>
      <c r="S118">
        <v>17.457000000000001</v>
      </c>
      <c r="T118">
        <v>6251.89</v>
      </c>
      <c r="U118">
        <v>-0.13</v>
      </c>
      <c r="V118">
        <v>3069073365</v>
      </c>
      <c r="W118">
        <v>3582962721</v>
      </c>
      <c r="X118">
        <f t="shared" si="23"/>
        <v>1.3670504403519442E-2</v>
      </c>
      <c r="Y118">
        <f t="shared" si="18"/>
        <v>3.2179328625224908E-4</v>
      </c>
      <c r="Z118" s="2">
        <f t="shared" si="19"/>
        <v>2.300939567418836E-2</v>
      </c>
      <c r="AA118">
        <f t="shared" si="20"/>
        <v>171.1614255078733</v>
      </c>
      <c r="AB118">
        <f t="shared" si="21"/>
        <v>1.3443096542293021E-4</v>
      </c>
      <c r="AC118">
        <f t="shared" si="22"/>
        <v>7438.7623182941716</v>
      </c>
    </row>
    <row r="119" spans="1:29">
      <c r="A119" s="1">
        <v>41729</v>
      </c>
      <c r="B119">
        <v>14.9354</v>
      </c>
      <c r="C119">
        <v>11.589700000000001</v>
      </c>
      <c r="D119">
        <v>12.793900000000001</v>
      </c>
      <c r="E119">
        <v>14.8467</v>
      </c>
      <c r="F119">
        <v>9650.6857</v>
      </c>
      <c r="G119">
        <v>0.98440000000000005</v>
      </c>
      <c r="H119">
        <v>0.98280000000000001</v>
      </c>
      <c r="I119">
        <v>0.99429999999999996</v>
      </c>
      <c r="J119">
        <v>47770.92</v>
      </c>
      <c r="K119">
        <v>47930.03</v>
      </c>
      <c r="L119">
        <v>2.81</v>
      </c>
      <c r="M119">
        <v>5.8390000000000004</v>
      </c>
      <c r="N119">
        <v>48137.67</v>
      </c>
      <c r="O119">
        <v>46070.98</v>
      </c>
      <c r="P119">
        <v>9295123629108</v>
      </c>
      <c r="Q119">
        <v>6314709718847</v>
      </c>
      <c r="R119">
        <v>47328.92</v>
      </c>
      <c r="S119">
        <v>17.125</v>
      </c>
      <c r="T119">
        <v>6090.43</v>
      </c>
      <c r="U119">
        <v>-0.28000000000000003</v>
      </c>
      <c r="V119">
        <v>3457260957</v>
      </c>
      <c r="W119">
        <v>3874031114</v>
      </c>
      <c r="X119">
        <f t="shared" si="23"/>
        <v>2.1937369869964064E-2</v>
      </c>
      <c r="Y119">
        <f t="shared" si="18"/>
        <v>3.7194351521839563E-4</v>
      </c>
      <c r="Z119" s="2">
        <f t="shared" si="19"/>
        <v>9.3388989226883545E-3</v>
      </c>
      <c r="AA119">
        <f t="shared" si="20"/>
        <v>183.35370867201686</v>
      </c>
      <c r="AB119">
        <f t="shared" si="21"/>
        <v>5.09337879791337E-5</v>
      </c>
      <c r="AC119">
        <f t="shared" si="22"/>
        <v>19633.332600545535</v>
      </c>
    </row>
    <row r="120" spans="1:29">
      <c r="A120" s="1">
        <v>41698</v>
      </c>
      <c r="B120">
        <v>14.8467</v>
      </c>
      <c r="C120">
        <v>11.339</v>
      </c>
      <c r="D120">
        <v>12.858499999999999</v>
      </c>
      <c r="E120">
        <v>14.7737</v>
      </c>
      <c r="F120">
        <v>9679.3333000000002</v>
      </c>
      <c r="G120">
        <v>0.98470000000000002</v>
      </c>
      <c r="H120">
        <v>0.98299999999999998</v>
      </c>
      <c r="I120">
        <v>0.99460000000000004</v>
      </c>
      <c r="J120">
        <v>47328.92</v>
      </c>
      <c r="K120">
        <v>47049.79</v>
      </c>
      <c r="L120">
        <v>2.66</v>
      </c>
      <c r="M120">
        <v>5.5869999999999997</v>
      </c>
      <c r="N120">
        <v>47616.85</v>
      </c>
      <c r="O120">
        <v>44145.42</v>
      </c>
      <c r="P120">
        <v>9163451779923</v>
      </c>
      <c r="Q120">
        <v>6227287672385</v>
      </c>
      <c r="R120">
        <v>45132.1</v>
      </c>
      <c r="S120">
        <v>17.898</v>
      </c>
      <c r="T120">
        <v>5980.81</v>
      </c>
      <c r="U120">
        <v>0.59</v>
      </c>
      <c r="V120">
        <v>3258120058</v>
      </c>
      <c r="W120">
        <v>3666892337</v>
      </c>
      <c r="X120">
        <f t="shared" si="23"/>
        <v>3.7830690108254697E-2</v>
      </c>
      <c r="Y120">
        <f t="shared" si="18"/>
        <v>3.5555597783997698E-4</v>
      </c>
      <c r="Z120" s="2">
        <f t="shared" si="19"/>
        <v>4.8675333077787153E-2</v>
      </c>
      <c r="AA120">
        <f t="shared" si="20"/>
        <v>165.49455164271768</v>
      </c>
      <c r="AB120">
        <f t="shared" si="21"/>
        <v>2.9412045650222489E-4</v>
      </c>
      <c r="AC120">
        <f t="shared" si="22"/>
        <v>3399.9675231445026</v>
      </c>
    </row>
    <row r="121" spans="1:29">
      <c r="A121" s="1">
        <v>41670</v>
      </c>
      <c r="B121">
        <v>14.7737</v>
      </c>
      <c r="C121">
        <v>11.1036</v>
      </c>
      <c r="D121">
        <v>12.6709</v>
      </c>
      <c r="E121">
        <v>14.6737</v>
      </c>
      <c r="F121">
        <v>10569.6839</v>
      </c>
      <c r="G121">
        <v>0.98429999999999995</v>
      </c>
      <c r="H121">
        <v>0.98319999999999996</v>
      </c>
      <c r="I121">
        <v>0.99629999999999996</v>
      </c>
      <c r="J121">
        <v>45132.1</v>
      </c>
      <c r="K121">
        <v>45178.25</v>
      </c>
      <c r="L121">
        <v>2.79</v>
      </c>
      <c r="M121">
        <v>5.516</v>
      </c>
      <c r="N121">
        <v>47348.480000000003</v>
      </c>
      <c r="O121">
        <v>44945.9</v>
      </c>
      <c r="P121">
        <v>8728018658419</v>
      </c>
      <c r="Q121">
        <v>5937632118204</v>
      </c>
      <c r="R121">
        <v>46256.23</v>
      </c>
      <c r="S121">
        <v>18.126000000000001</v>
      </c>
      <c r="T121">
        <v>5702.3</v>
      </c>
      <c r="U121">
        <v>-0.1</v>
      </c>
      <c r="V121">
        <v>3126190306</v>
      </c>
      <c r="W121">
        <v>3729315158</v>
      </c>
      <c r="X121">
        <f t="shared" si="23"/>
        <v>2.6031704205608221E-2</v>
      </c>
      <c r="Y121">
        <f t="shared" si="18"/>
        <v>3.5817869190557852E-4</v>
      </c>
      <c r="Z121" s="2">
        <f t="shared" si="19"/>
        <v>2.4302239936112469E-2</v>
      </c>
      <c r="AA121">
        <f t="shared" si="20"/>
        <v>172.50405969093435</v>
      </c>
      <c r="AB121">
        <f t="shared" si="21"/>
        <v>1.4087923484034753E-4</v>
      </c>
      <c r="AC121">
        <f t="shared" si="22"/>
        <v>7098.2781893531555</v>
      </c>
    </row>
    <row r="122" spans="1:29">
      <c r="A122" s="1">
        <v>41639</v>
      </c>
      <c r="B122">
        <v>14.6737</v>
      </c>
      <c r="C122">
        <v>10.7027</v>
      </c>
      <c r="D122">
        <v>12.173400000000001</v>
      </c>
      <c r="E122">
        <v>14.091100000000001</v>
      </c>
      <c r="F122">
        <v>9706.9912999999997</v>
      </c>
      <c r="G122">
        <v>0.98419999999999996</v>
      </c>
      <c r="H122">
        <v>0.98309999999999997</v>
      </c>
      <c r="I122">
        <v>0.99539999999999995</v>
      </c>
      <c r="J122">
        <v>46256.23</v>
      </c>
      <c r="K122">
        <v>46131.29</v>
      </c>
      <c r="L122">
        <v>2.72</v>
      </c>
      <c r="M122">
        <v>5.3810000000000002</v>
      </c>
      <c r="N122">
        <v>46290.2</v>
      </c>
      <c r="O122">
        <v>42921.45</v>
      </c>
      <c r="P122">
        <v>8989805868963</v>
      </c>
      <c r="Q122">
        <v>6084952879475</v>
      </c>
      <c r="R122">
        <v>44975.67</v>
      </c>
      <c r="S122">
        <v>18.581</v>
      </c>
      <c r="T122">
        <v>5840.09</v>
      </c>
      <c r="U122">
        <v>0.27</v>
      </c>
      <c r="V122">
        <v>2295101396</v>
      </c>
      <c r="W122">
        <v>2910781073</v>
      </c>
      <c r="X122">
        <f t="shared" si="23"/>
        <v>3.7761323773296399E-2</v>
      </c>
      <c r="Y122">
        <f t="shared" si="18"/>
        <v>2.5530044023795441E-4</v>
      </c>
      <c r="Z122" s="2">
        <f t="shared" si="19"/>
        <v>2.8472282903178714E-2</v>
      </c>
      <c r="AA122">
        <f t="shared" si="20"/>
        <v>130.9143289814939</v>
      </c>
      <c r="AB122">
        <f t="shared" si="21"/>
        <v>2.1748790315538009E-4</v>
      </c>
      <c r="AC122">
        <f t="shared" si="22"/>
        <v>4597.9568771030408</v>
      </c>
    </row>
    <row r="123" spans="1:29">
      <c r="A123" s="1">
        <v>41608</v>
      </c>
      <c r="B123">
        <v>14.091100000000001</v>
      </c>
      <c r="C123">
        <v>10.321999999999999</v>
      </c>
      <c r="D123">
        <v>11.8919</v>
      </c>
      <c r="E123">
        <v>13.8527</v>
      </c>
      <c r="F123">
        <v>10799.781499999999</v>
      </c>
      <c r="G123">
        <v>0.98429999999999995</v>
      </c>
      <c r="H123">
        <v>0.98299999999999998</v>
      </c>
      <c r="I123">
        <v>0.99590000000000001</v>
      </c>
      <c r="J123">
        <v>44975.67</v>
      </c>
      <c r="K123">
        <v>45058.22</v>
      </c>
      <c r="L123">
        <v>2.79</v>
      </c>
      <c r="M123">
        <v>5.5330000000000004</v>
      </c>
      <c r="N123">
        <v>46286.18</v>
      </c>
      <c r="O123">
        <v>43963.49</v>
      </c>
      <c r="P123">
        <v>8672038256251</v>
      </c>
      <c r="Q123">
        <v>5874250705643</v>
      </c>
      <c r="R123">
        <v>45517.56</v>
      </c>
      <c r="S123">
        <v>18.071000000000002</v>
      </c>
      <c r="T123">
        <v>5670.89</v>
      </c>
      <c r="U123">
        <v>-0.18</v>
      </c>
      <c r="V123">
        <v>3008647032</v>
      </c>
      <c r="W123">
        <v>3691148086</v>
      </c>
      <c r="X123">
        <f t="shared" si="23"/>
        <v>2.5736271390244477E-2</v>
      </c>
      <c r="Y123">
        <f t="shared" si="18"/>
        <v>3.4693654975879513E-4</v>
      </c>
      <c r="Z123" s="2">
        <f t="shared" si="19"/>
        <v>1.1905075755378802E-2</v>
      </c>
      <c r="AA123">
        <f t="shared" si="20"/>
        <v>168.01205447339015</v>
      </c>
      <c r="AB123">
        <f t="shared" si="21"/>
        <v>7.0858461868665118E-5</v>
      </c>
      <c r="AC123">
        <f t="shared" si="22"/>
        <v>14112.640517846436</v>
      </c>
    </row>
    <row r="124" spans="1:29">
      <c r="A124" s="1">
        <v>41578</v>
      </c>
      <c r="B124">
        <v>13.8527</v>
      </c>
      <c r="C124">
        <v>10.2966</v>
      </c>
      <c r="D124">
        <v>11.8865</v>
      </c>
      <c r="E124">
        <v>13.8712</v>
      </c>
      <c r="F124">
        <v>11972.998299999999</v>
      </c>
      <c r="G124">
        <v>0.98450000000000004</v>
      </c>
      <c r="H124">
        <v>0.98309999999999997</v>
      </c>
      <c r="I124">
        <v>0.99470000000000003</v>
      </c>
      <c r="J124">
        <v>45517.56</v>
      </c>
      <c r="K124">
        <v>45611.91</v>
      </c>
      <c r="L124">
        <v>2.72</v>
      </c>
      <c r="M124">
        <v>5.3109999999999999</v>
      </c>
      <c r="N124">
        <v>45676.01</v>
      </c>
      <c r="O124">
        <v>42741.16</v>
      </c>
      <c r="P124">
        <v>8795416857328</v>
      </c>
      <c r="Q124">
        <v>5931196889024</v>
      </c>
      <c r="R124">
        <v>44031.83</v>
      </c>
      <c r="S124">
        <v>18.827000000000002</v>
      </c>
      <c r="T124">
        <v>5733.98</v>
      </c>
      <c r="U124">
        <v>-0.21</v>
      </c>
      <c r="V124">
        <v>3172314179</v>
      </c>
      <c r="W124">
        <v>3526825807</v>
      </c>
      <c r="X124">
        <f t="shared" si="23"/>
        <v>3.3193213490094707E-2</v>
      </c>
      <c r="Y124">
        <f t="shared" si="18"/>
        <v>3.6067809297258614E-4</v>
      </c>
      <c r="Z124" s="2">
        <f t="shared" si="19"/>
        <v>3.3742181508240598E-2</v>
      </c>
      <c r="AA124">
        <f t="shared" si="20"/>
        <v>155.2925943734368</v>
      </c>
      <c r="AB124">
        <f t="shared" si="21"/>
        <v>2.1728133040974093E-4</v>
      </c>
      <c r="AC124">
        <f t="shared" si="22"/>
        <v>4602.3282263332876</v>
      </c>
    </row>
    <row r="125" spans="1:29">
      <c r="A125" s="1">
        <v>41547</v>
      </c>
      <c r="B125">
        <v>13.8712</v>
      </c>
      <c r="C125">
        <v>10.4909</v>
      </c>
      <c r="D125">
        <v>11.88</v>
      </c>
      <c r="E125">
        <v>13.8592</v>
      </c>
      <c r="F125">
        <v>10251.0908</v>
      </c>
      <c r="G125">
        <v>0.98470000000000002</v>
      </c>
      <c r="H125">
        <v>0.98319999999999996</v>
      </c>
      <c r="I125">
        <v>0.99629999999999996</v>
      </c>
      <c r="J125">
        <v>44031.83</v>
      </c>
      <c r="K125">
        <v>44358.74</v>
      </c>
      <c r="L125">
        <v>2.78</v>
      </c>
      <c r="M125">
        <v>5.5049999999999999</v>
      </c>
      <c r="N125">
        <v>44601.69</v>
      </c>
      <c r="O125">
        <v>42228.34</v>
      </c>
      <c r="P125">
        <v>8551268172844</v>
      </c>
      <c r="Q125">
        <v>5737461897418</v>
      </c>
      <c r="R125">
        <v>42228.34</v>
      </c>
      <c r="S125">
        <v>18.164999999999999</v>
      </c>
      <c r="T125">
        <v>5534</v>
      </c>
      <c r="U125">
        <v>-0.72</v>
      </c>
      <c r="V125">
        <v>3111861816</v>
      </c>
      <c r="W125">
        <v>3862518144</v>
      </c>
      <c r="X125">
        <f t="shared" si="23"/>
        <v>2.7333285500419718E-2</v>
      </c>
      <c r="Y125">
        <f t="shared" si="18"/>
        <v>3.639064701399781E-4</v>
      </c>
      <c r="Z125" s="2">
        <f t="shared" si="19"/>
        <v>4.2708048670632159E-2</v>
      </c>
      <c r="AA125">
        <f t="shared" si="20"/>
        <v>163.10772944100094</v>
      </c>
      <c r="AB125">
        <f t="shared" si="21"/>
        <v>2.6183951439334117E-4</v>
      </c>
      <c r="AC125">
        <f t="shared" si="22"/>
        <v>3819.133266867344</v>
      </c>
    </row>
    <row r="126" spans="1:29">
      <c r="A126" s="1">
        <v>41517</v>
      </c>
      <c r="B126">
        <v>13.8592</v>
      </c>
      <c r="C126">
        <v>10.483000000000001</v>
      </c>
      <c r="D126">
        <v>11.7219</v>
      </c>
      <c r="E126">
        <v>13.585900000000001</v>
      </c>
      <c r="F126">
        <v>11086.7021</v>
      </c>
      <c r="G126">
        <v>0.98480000000000001</v>
      </c>
      <c r="H126">
        <v>0.98309999999999997</v>
      </c>
      <c r="I126">
        <v>0.99570000000000003</v>
      </c>
      <c r="J126">
        <v>42228.34</v>
      </c>
      <c r="K126">
        <v>42429.36</v>
      </c>
      <c r="L126">
        <v>2.8</v>
      </c>
      <c r="M126">
        <v>5.6310000000000002</v>
      </c>
      <c r="N126">
        <v>43349.15</v>
      </c>
      <c r="O126">
        <v>41282.339999999997</v>
      </c>
      <c r="P126">
        <v>8190322380596</v>
      </c>
      <c r="Q126">
        <v>5385894565460</v>
      </c>
      <c r="R126">
        <v>41292.839999999997</v>
      </c>
      <c r="S126">
        <v>17.756</v>
      </c>
      <c r="T126">
        <v>5266.66</v>
      </c>
      <c r="U126">
        <v>-0.47</v>
      </c>
      <c r="V126">
        <v>3020464949</v>
      </c>
      <c r="W126">
        <v>3795657461</v>
      </c>
      <c r="X126">
        <f t="shared" si="23"/>
        <v>2.4421288104463309E-2</v>
      </c>
      <c r="Y126">
        <f t="shared" si="18"/>
        <v>3.6878462270983334E-4</v>
      </c>
      <c r="Z126" s="2">
        <f t="shared" si="19"/>
        <v>2.2655259362155844E-2</v>
      </c>
      <c r="AA126">
        <f t="shared" si="20"/>
        <v>156.73347623187922</v>
      </c>
      <c r="AB126">
        <f t="shared" si="21"/>
        <v>1.4454639753308691E-4</v>
      </c>
      <c r="AC126">
        <f t="shared" si="22"/>
        <v>6918.1938607020511</v>
      </c>
    </row>
    <row r="127" spans="1:29">
      <c r="A127" s="1">
        <v>41486</v>
      </c>
      <c r="B127">
        <v>13.585900000000001</v>
      </c>
      <c r="C127">
        <v>10.275600000000001</v>
      </c>
      <c r="D127">
        <v>11.448</v>
      </c>
      <c r="E127">
        <v>13.1038</v>
      </c>
      <c r="F127">
        <v>12220.574500000001</v>
      </c>
      <c r="G127">
        <v>0.98460000000000003</v>
      </c>
      <c r="H127">
        <v>0.9829</v>
      </c>
      <c r="I127">
        <v>0.99580000000000002</v>
      </c>
      <c r="J127">
        <v>41292.839999999997</v>
      </c>
      <c r="K127">
        <v>40991.300000000003</v>
      </c>
      <c r="L127">
        <v>2.82</v>
      </c>
      <c r="M127">
        <v>5.7060000000000004</v>
      </c>
      <c r="N127">
        <v>41293.58</v>
      </c>
      <c r="O127">
        <v>39169.83</v>
      </c>
      <c r="P127">
        <v>8041066850672</v>
      </c>
      <c r="Q127">
        <v>5267713728017</v>
      </c>
      <c r="R127">
        <v>39578.1</v>
      </c>
      <c r="S127">
        <v>17.524000000000001</v>
      </c>
      <c r="T127">
        <v>5134.34</v>
      </c>
      <c r="U127">
        <v>0.74</v>
      </c>
      <c r="V127">
        <v>3151504489</v>
      </c>
      <c r="W127">
        <v>3837853431</v>
      </c>
      <c r="X127">
        <f t="shared" si="23"/>
        <v>2.6393984545273471E-2</v>
      </c>
      <c r="Y127">
        <f t="shared" si="18"/>
        <v>3.9192616446617724E-4</v>
      </c>
      <c r="Z127" s="2">
        <f t="shared" si="19"/>
        <v>4.332547545233334E-2</v>
      </c>
      <c r="AA127">
        <f t="shared" si="20"/>
        <v>151.89494687746108</v>
      </c>
      <c r="AB127">
        <f t="shared" si="21"/>
        <v>2.8523315846237796E-4</v>
      </c>
      <c r="AC127">
        <f t="shared" si="22"/>
        <v>3505.9037504291396</v>
      </c>
    </row>
    <row r="128" spans="1:29">
      <c r="A128" s="1">
        <v>41455</v>
      </c>
      <c r="B128">
        <v>13.1038</v>
      </c>
      <c r="C128">
        <v>10.1213</v>
      </c>
      <c r="D128">
        <v>9.9468999999999994</v>
      </c>
      <c r="E128">
        <v>11.688499999999999</v>
      </c>
      <c r="F128">
        <v>9970.6555000000008</v>
      </c>
      <c r="G128">
        <v>0.96940000000000004</v>
      </c>
      <c r="H128">
        <v>0.98340000000000005</v>
      </c>
      <c r="I128">
        <v>0.99580000000000002</v>
      </c>
      <c r="J128">
        <v>39578.1</v>
      </c>
      <c r="K128">
        <v>39083.31</v>
      </c>
      <c r="L128">
        <v>2.93</v>
      </c>
      <c r="M128">
        <v>6.1159999999999997</v>
      </c>
      <c r="N128">
        <v>42016.45</v>
      </c>
      <c r="O128">
        <v>37840.230000000003</v>
      </c>
      <c r="P128">
        <v>7738101175996</v>
      </c>
      <c r="Q128">
        <v>5051621783062</v>
      </c>
      <c r="R128">
        <v>42016.45</v>
      </c>
      <c r="S128">
        <v>16.350000000000001</v>
      </c>
      <c r="T128">
        <v>4917.6099999999997</v>
      </c>
      <c r="U128">
        <v>1.27</v>
      </c>
      <c r="V128">
        <v>3761507267</v>
      </c>
      <c r="W128">
        <v>5730003726</v>
      </c>
      <c r="X128">
        <f t="shared" si="23"/>
        <v>5.229643907059494E-2</v>
      </c>
      <c r="Y128">
        <f t="shared" si="18"/>
        <v>4.8610210456647877E-4</v>
      </c>
      <c r="Z128" s="2">
        <f t="shared" si="19"/>
        <v>5.8033222702060683E-2</v>
      </c>
      <c r="AA128">
        <f t="shared" si="20"/>
        <v>240.75441505329269</v>
      </c>
      <c r="AB128">
        <f t="shared" si="21"/>
        <v>2.4104738718587826E-4</v>
      </c>
      <c r="AC128">
        <f t="shared" si="22"/>
        <v>4148.5618727278406</v>
      </c>
    </row>
    <row r="129" spans="1:29">
      <c r="A129" s="1">
        <v>41425</v>
      </c>
      <c r="B129">
        <v>11.688499999999999</v>
      </c>
      <c r="C129">
        <v>8.8895999999999997</v>
      </c>
      <c r="D129">
        <v>9.4190000000000005</v>
      </c>
      <c r="E129">
        <v>11.401899999999999</v>
      </c>
      <c r="F129">
        <v>11347.190399999999</v>
      </c>
      <c r="G129">
        <v>0.96940000000000004</v>
      </c>
      <c r="H129">
        <v>0.98309999999999997</v>
      </c>
      <c r="I129">
        <v>0.99529999999999996</v>
      </c>
      <c r="J129">
        <v>42016.45</v>
      </c>
      <c r="K129">
        <v>41941.879999999997</v>
      </c>
      <c r="L129">
        <v>2.75</v>
      </c>
      <c r="M129">
        <v>5.7140000000000004</v>
      </c>
      <c r="N129">
        <v>42207.85</v>
      </c>
      <c r="O129">
        <v>38735</v>
      </c>
      <c r="P129">
        <v>8189687775542</v>
      </c>
      <c r="Q129">
        <v>5340077643719</v>
      </c>
      <c r="R129">
        <v>38735</v>
      </c>
      <c r="S129">
        <v>17.5</v>
      </c>
      <c r="T129">
        <v>5214.7299999999996</v>
      </c>
      <c r="U129">
        <v>0.18</v>
      </c>
      <c r="V129">
        <v>3806757740</v>
      </c>
      <c r="W129">
        <v>5293819830</v>
      </c>
      <c r="X129">
        <f t="shared" si="23"/>
        <v>4.290496319316648E-2</v>
      </c>
      <c r="Y129">
        <f t="shared" si="18"/>
        <v>4.6482330515317671E-4</v>
      </c>
      <c r="Z129" s="2">
        <f t="shared" si="19"/>
        <v>8.4715373693042384E-2</v>
      </c>
      <c r="AA129">
        <f t="shared" si="20"/>
        <v>205.05611111504999</v>
      </c>
      <c r="AB129">
        <f t="shared" si="21"/>
        <v>4.1313264565673676E-4</v>
      </c>
      <c r="AC129">
        <f t="shared" si="22"/>
        <v>2420.5300900642915</v>
      </c>
    </row>
    <row r="130" spans="1:29">
      <c r="A130" s="1">
        <v>41394</v>
      </c>
      <c r="B130">
        <v>11.401899999999999</v>
      </c>
      <c r="C130">
        <v>8.7395999999999994</v>
      </c>
      <c r="D130">
        <v>8.9606999999999992</v>
      </c>
      <c r="E130">
        <v>10.978</v>
      </c>
      <c r="F130">
        <v>10725.6312</v>
      </c>
      <c r="G130">
        <v>0.98450000000000004</v>
      </c>
      <c r="H130">
        <v>0.98309999999999997</v>
      </c>
      <c r="I130">
        <v>0.99529999999999996</v>
      </c>
      <c r="J130">
        <v>38735</v>
      </c>
      <c r="K130">
        <v>39025.64</v>
      </c>
      <c r="L130">
        <v>2.99</v>
      </c>
      <c r="M130">
        <v>6.2309999999999999</v>
      </c>
      <c r="N130">
        <v>40117.449999999997</v>
      </c>
      <c r="O130">
        <v>37717.78</v>
      </c>
      <c r="P130">
        <v>7569386272625</v>
      </c>
      <c r="Q130">
        <v>4920646867075</v>
      </c>
      <c r="R130">
        <v>39860.839999999997</v>
      </c>
      <c r="S130">
        <v>16.045999999999999</v>
      </c>
      <c r="T130">
        <v>4805.7</v>
      </c>
      <c r="U130">
        <v>-0.74</v>
      </c>
      <c r="V130">
        <v>3352717006</v>
      </c>
      <c r="W130">
        <v>4318050912</v>
      </c>
      <c r="X130">
        <f t="shared" si="23"/>
        <v>3.0830126666292364E-2</v>
      </c>
      <c r="Y130">
        <f t="shared" si="18"/>
        <v>4.4293115521468901E-4</v>
      </c>
      <c r="Z130" s="2">
        <f t="shared" si="19"/>
        <v>2.8244261786755986E-2</v>
      </c>
      <c r="AA130">
        <f t="shared" si="20"/>
        <v>172.12113651508605</v>
      </c>
      <c r="AB130">
        <f t="shared" si="21"/>
        <v>1.6409525499664845E-4</v>
      </c>
      <c r="AC130">
        <f t="shared" si="22"/>
        <v>6094.0214268866239</v>
      </c>
    </row>
    <row r="131" spans="1:29">
      <c r="A131" s="1">
        <v>41364</v>
      </c>
      <c r="B131">
        <v>10.9894</v>
      </c>
      <c r="C131">
        <v>8.5363000000000007</v>
      </c>
      <c r="D131">
        <v>9.0833999999999993</v>
      </c>
      <c r="E131">
        <v>11.054600000000001</v>
      </c>
      <c r="F131">
        <v>9653.4665999999997</v>
      </c>
      <c r="G131">
        <v>0.9849</v>
      </c>
      <c r="H131">
        <v>0.98319999999999996</v>
      </c>
      <c r="I131">
        <v>0.99590000000000001</v>
      </c>
      <c r="J131">
        <v>39860.839999999997</v>
      </c>
      <c r="K131">
        <v>39882.44</v>
      </c>
      <c r="L131">
        <v>2.88</v>
      </c>
      <c r="M131">
        <v>6.0570000000000004</v>
      </c>
      <c r="N131">
        <v>41047.72</v>
      </c>
      <c r="O131">
        <v>39709.56</v>
      </c>
      <c r="P131">
        <v>7754915321924</v>
      </c>
      <c r="Q131">
        <v>5064810779805</v>
      </c>
      <c r="R131">
        <v>39709.56</v>
      </c>
      <c r="S131">
        <v>16.509</v>
      </c>
      <c r="T131">
        <v>4928.63</v>
      </c>
      <c r="U131">
        <v>0</v>
      </c>
      <c r="V131">
        <v>3583944070</v>
      </c>
      <c r="W131">
        <v>4392242512</v>
      </c>
      <c r="X131">
        <f t="shared" si="23"/>
        <v>1.6570146988605879E-2</v>
      </c>
      <c r="Y131">
        <f t="shared" si="18"/>
        <v>4.6215128356950528E-4</v>
      </c>
      <c r="Z131" s="2">
        <f t="shared" si="19"/>
        <v>3.8096619554586209E-3</v>
      </c>
      <c r="AA131">
        <f t="shared" si="20"/>
        <v>174.41401756481471</v>
      </c>
      <c r="AB131">
        <f t="shared" si="21"/>
        <v>2.184263632390038E-5</v>
      </c>
      <c r="AC131">
        <f t="shared" si="22"/>
        <v>45782.019403298509</v>
      </c>
    </row>
    <row r="132" spans="1:29">
      <c r="A132" s="1">
        <v>41333</v>
      </c>
      <c r="B132">
        <v>11.055999999999999</v>
      </c>
      <c r="C132">
        <v>8.4389000000000003</v>
      </c>
      <c r="D132">
        <v>8.9772999999999996</v>
      </c>
      <c r="E132">
        <v>11.1075</v>
      </c>
      <c r="F132">
        <v>10116.5391</v>
      </c>
      <c r="G132">
        <v>0.9849</v>
      </c>
      <c r="H132">
        <v>0.98329999999999995</v>
      </c>
      <c r="I132">
        <v>0.99619999999999997</v>
      </c>
      <c r="J132">
        <v>39709.56</v>
      </c>
      <c r="K132">
        <v>39275.370000000003</v>
      </c>
      <c r="L132">
        <v>2.83</v>
      </c>
      <c r="M132">
        <v>6.0069999999999997</v>
      </c>
      <c r="N132">
        <v>40983.01</v>
      </c>
      <c r="O132">
        <v>39007.269999999997</v>
      </c>
      <c r="P132">
        <v>7672973055049</v>
      </c>
      <c r="Q132">
        <v>5726512679688</v>
      </c>
      <c r="R132">
        <v>40482.92</v>
      </c>
      <c r="S132">
        <v>16.645</v>
      </c>
      <c r="T132">
        <v>4870.45</v>
      </c>
      <c r="U132">
        <v>1.1100000000000001</v>
      </c>
      <c r="V132">
        <v>2874309659</v>
      </c>
      <c r="W132">
        <v>4137792003</v>
      </c>
      <c r="X132">
        <f t="shared" si="23"/>
        <v>2.469975101974892E-2</v>
      </c>
      <c r="Y132">
        <f t="shared" si="18"/>
        <v>3.7460181840579193E-4</v>
      </c>
      <c r="Z132" s="2">
        <f t="shared" si="19"/>
        <v>1.9103365073467993E-2</v>
      </c>
      <c r="AA132">
        <f t="shared" si="20"/>
        <v>167.50990263408875</v>
      </c>
      <c r="AB132">
        <f t="shared" si="21"/>
        <v>1.1404319848001872E-4</v>
      </c>
      <c r="AC132">
        <f t="shared" si="22"/>
        <v>8768.6071008891249</v>
      </c>
    </row>
    <row r="133" spans="1:29">
      <c r="A133" s="1">
        <v>41305</v>
      </c>
      <c r="B133">
        <v>11.1075</v>
      </c>
      <c r="C133">
        <v>8.5608000000000004</v>
      </c>
      <c r="D133">
        <v>9.141</v>
      </c>
      <c r="E133">
        <v>11.3545</v>
      </c>
      <c r="F133">
        <v>11226.7356</v>
      </c>
      <c r="G133">
        <v>0.98470000000000002</v>
      </c>
      <c r="H133">
        <v>0.98299999999999998</v>
      </c>
      <c r="I133">
        <v>0.99609999999999999</v>
      </c>
      <c r="J133">
        <v>40482.92</v>
      </c>
      <c r="K133">
        <v>40461.18</v>
      </c>
      <c r="L133">
        <v>2.78</v>
      </c>
      <c r="M133">
        <v>6.5739999999999998</v>
      </c>
      <c r="N133">
        <v>40784.76</v>
      </c>
      <c r="O133">
        <v>39250.239999999998</v>
      </c>
      <c r="P133">
        <v>7811868332211</v>
      </c>
      <c r="Q133">
        <v>5835284692400</v>
      </c>
      <c r="R133">
        <v>39250.239999999998</v>
      </c>
      <c r="S133">
        <v>15.21</v>
      </c>
      <c r="T133">
        <v>4964.47</v>
      </c>
      <c r="U133">
        <v>0.05</v>
      </c>
      <c r="V133">
        <v>3176612115</v>
      </c>
      <c r="W133">
        <v>3740266036</v>
      </c>
      <c r="X133">
        <f t="shared" si="23"/>
        <v>1.9173111763603458E-2</v>
      </c>
      <c r="Y133">
        <f t="shared" si="18"/>
        <v>4.0663922891553917E-4</v>
      </c>
      <c r="Z133" s="2">
        <f t="shared" si="19"/>
        <v>3.1405667837954621E-2</v>
      </c>
      <c r="AA133">
        <f t="shared" si="20"/>
        <v>146.80633957684861</v>
      </c>
      <c r="AB133">
        <f t="shared" si="21"/>
        <v>2.1392582860166415E-4</v>
      </c>
      <c r="AC133">
        <f t="shared" si="22"/>
        <v>4674.5173620994956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 Asghar</dc:creator>
  <cp:lastModifiedBy>Prof. Dr. Zahid Asghar</cp:lastModifiedBy>
  <dcterms:created xsi:type="dcterms:W3CDTF">2023-10-18T12:15:00Z</dcterms:created>
  <dcterms:modified xsi:type="dcterms:W3CDTF">2023-10-20T05:59:13Z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0F09C8E8808A415982CC0AD786491B33</vt:lpwstr>
  </property>
  <property fmtid="{D5CDD505-2E9C-101B-9397-08002B2CF9AE}" pid="3" name="KSOProductBuildVer">
    <vt:lpwstr>1033-11.2.0.11225</vt:lpwstr>
  </property>
</Properties>
</file>