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Zahid\Study\Projects\Excel -- Projects\"/>
    </mc:Choice>
  </mc:AlternateContent>
  <xr:revisionPtr revIDLastSave="0" documentId="13_ncr:1_{70E347BB-820E-4BC6-8886-7F260938D6E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base" sheetId="1" r:id="rId1"/>
    <sheet name="Markshe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3" l="1"/>
  <c r="I17" i="3" s="1"/>
  <c r="H18" i="3"/>
  <c r="I18" i="3" s="1"/>
  <c r="H19" i="3"/>
  <c r="J19" i="3" s="1"/>
  <c r="H20" i="3"/>
  <c r="J20" i="3" s="1"/>
  <c r="H21" i="3"/>
  <c r="I21" i="3" s="1"/>
  <c r="G22" i="3"/>
  <c r="F22" i="3"/>
  <c r="H16" i="3"/>
  <c r="E13" i="3"/>
  <c r="E12" i="3"/>
  <c r="E11" i="3"/>
  <c r="E10" i="3"/>
  <c r="H22" i="3" l="1"/>
  <c r="I22" i="3" s="1"/>
  <c r="J25" i="3" s="1"/>
  <c r="I19" i="3"/>
  <c r="J18" i="3"/>
  <c r="I20" i="3"/>
  <c r="J16" i="3"/>
  <c r="J21" i="3"/>
  <c r="J17" i="3"/>
  <c r="I16" i="3"/>
  <c r="J24" i="3" l="1"/>
  <c r="J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ZAHID SHAIKH</author>
  </authors>
  <commentList>
    <comment ref="E9" authorId="0" shapeId="0" xr:uid="{5859E476-D630-4B85-97A5-2EFD5F1E5B69}">
      <text>
        <r>
          <rPr>
            <b/>
            <sz val="9"/>
            <color indexed="81"/>
            <rFont val="Tahoma"/>
            <family val="2"/>
          </rPr>
          <t>ZAHID SHAIKH:</t>
        </r>
        <r>
          <rPr>
            <sz val="9"/>
            <color indexed="81"/>
            <rFont val="Tahoma"/>
            <family val="2"/>
          </rPr>
          <t xml:space="preserve">
Change Roll No. to see output.
</t>
        </r>
      </text>
    </comment>
  </commentList>
</comments>
</file>

<file path=xl/sharedStrings.xml><?xml version="1.0" encoding="utf-8"?>
<sst xmlns="http://schemas.openxmlformats.org/spreadsheetml/2006/main" count="528" uniqueCount="400">
  <si>
    <t>Roll No.</t>
  </si>
  <si>
    <t>Student Name</t>
  </si>
  <si>
    <t>Father's Name</t>
  </si>
  <si>
    <t>DOB</t>
  </si>
  <si>
    <t>Class</t>
  </si>
  <si>
    <t>English</t>
  </si>
  <si>
    <t>Hindi</t>
  </si>
  <si>
    <t>Science</t>
  </si>
  <si>
    <t>Maths</t>
  </si>
  <si>
    <t>SST</t>
  </si>
  <si>
    <t>Moral</t>
  </si>
  <si>
    <t>Zahid Shaikh</t>
  </si>
  <si>
    <t>Hanzala Shaikh</t>
  </si>
  <si>
    <t>Daniyal Shaikh</t>
  </si>
  <si>
    <t>Jacob Dominguez</t>
  </si>
  <si>
    <t>Kimberly Bishop</t>
  </si>
  <si>
    <t>Jeffery Galloway</t>
  </si>
  <si>
    <t>Patricia Caldwell</t>
  </si>
  <si>
    <t>Cynthia Wiggins</t>
  </si>
  <si>
    <t>Vincent King</t>
  </si>
  <si>
    <t>John Harper</t>
  </si>
  <si>
    <t>Travis Rogers</t>
  </si>
  <si>
    <t>Kaitlyn Howard</t>
  </si>
  <si>
    <t>William Mora</t>
  </si>
  <si>
    <t>Steven Garcia</t>
  </si>
  <si>
    <t>Randy Patton</t>
  </si>
  <si>
    <t>Hayley Meyer</t>
  </si>
  <si>
    <t>Thomas King</t>
  </si>
  <si>
    <t>Kyle Smith</t>
  </si>
  <si>
    <t>Gary Perez</t>
  </si>
  <si>
    <t>Gregory Moran</t>
  </si>
  <si>
    <t>Jacqueline Cooper</t>
  </si>
  <si>
    <t>Kimberly Nunez</t>
  </si>
  <si>
    <t>Timothy Wallace</t>
  </si>
  <si>
    <t>Pamela Smith</t>
  </si>
  <si>
    <t>Tiffany Marsh</t>
  </si>
  <si>
    <t>Curtis Ramirez</t>
  </si>
  <si>
    <t>Michael Martinez</t>
  </si>
  <si>
    <t>Cody Arnold</t>
  </si>
  <si>
    <t>Patrick Vazquez</t>
  </si>
  <si>
    <t>Jody Graham</t>
  </si>
  <si>
    <t>Richard Hensley</t>
  </si>
  <si>
    <t>Sarah Johnson</t>
  </si>
  <si>
    <t>Brian Duke</t>
  </si>
  <si>
    <t>Cynthia Fields</t>
  </si>
  <si>
    <t>Sarah Perez</t>
  </si>
  <si>
    <t>Patrick Kelly</t>
  </si>
  <si>
    <t>John Howard</t>
  </si>
  <si>
    <t>Heather Mitchell</t>
  </si>
  <si>
    <t>Angel Curtis</t>
  </si>
  <si>
    <t>Chelsea Spencer</t>
  </si>
  <si>
    <t>Brittney Patton</t>
  </si>
  <si>
    <t>Gabriel Dodson</t>
  </si>
  <si>
    <t>Joe Smith</t>
  </si>
  <si>
    <t>Jonathan King</t>
  </si>
  <si>
    <t>Donald Fisher</t>
  </si>
  <si>
    <t>Nancy Davis</t>
  </si>
  <si>
    <t>Steven Fox</t>
  </si>
  <si>
    <t>Maria Wade</t>
  </si>
  <si>
    <t>Jonathan Fischer</t>
  </si>
  <si>
    <t>Casey Fisher</t>
  </si>
  <si>
    <t>Joshua Chapman</t>
  </si>
  <si>
    <t>Elizabeth Wheeler</t>
  </si>
  <si>
    <t>Stephanie Gomez</t>
  </si>
  <si>
    <t>Jasmine Garcia</t>
  </si>
  <si>
    <t>Cassie Fox</t>
  </si>
  <si>
    <t>Katie Myers</t>
  </si>
  <si>
    <t>James Patel</t>
  </si>
  <si>
    <t>Deborah Berry</t>
  </si>
  <si>
    <t>Stephanie Graham</t>
  </si>
  <si>
    <t>Richard Clark</t>
  </si>
  <si>
    <t>Gloria Watts</t>
  </si>
  <si>
    <t>Todd Mahoney</t>
  </si>
  <si>
    <t>Ryan Castillo</t>
  </si>
  <si>
    <t>Kaitlyn Nguyen</t>
  </si>
  <si>
    <t>Kayla Alexander</t>
  </si>
  <si>
    <t>Stephanie Jones</t>
  </si>
  <si>
    <t>Timothy Reed</t>
  </si>
  <si>
    <t>Benjamin Fisher</t>
  </si>
  <si>
    <t>Donald Jones</t>
  </si>
  <si>
    <t>Sandra Jackson</t>
  </si>
  <si>
    <t>Amber Caldwell</t>
  </si>
  <si>
    <t>Courtney Jones</t>
  </si>
  <si>
    <t>Dylan Wright</t>
  </si>
  <si>
    <t>Mr. Gregory Johnson</t>
  </si>
  <si>
    <t>Rodney Mclaughlin</t>
  </si>
  <si>
    <t>Scott Kim</t>
  </si>
  <si>
    <t>William Ferguson</t>
  </si>
  <si>
    <t>Karl Juarez</t>
  </si>
  <si>
    <t>Karen Coleman</t>
  </si>
  <si>
    <t>Christopher Cole</t>
  </si>
  <si>
    <t>Laura English</t>
  </si>
  <si>
    <t>Tiffany Fuller</t>
  </si>
  <si>
    <t>David Jones</t>
  </si>
  <si>
    <t>Charles Ross</t>
  </si>
  <si>
    <t>Taylor Mcintyre</t>
  </si>
  <si>
    <t>James Miranda</t>
  </si>
  <si>
    <t>Julia Steele</t>
  </si>
  <si>
    <t>Kristen Nelson</t>
  </si>
  <si>
    <t>Dawn Lopez</t>
  </si>
  <si>
    <t>Kayla Snyder</t>
  </si>
  <si>
    <t>Ronnie Clark</t>
  </si>
  <si>
    <t>Lindsey Davis</t>
  </si>
  <si>
    <t>Mr. Ryan Alvarez</t>
  </si>
  <si>
    <t>Robin Young MD</t>
  </si>
  <si>
    <t>Cheryl Daniel</t>
  </si>
  <si>
    <t>Mary Welch</t>
  </si>
  <si>
    <t>Debra Carter</t>
  </si>
  <si>
    <t>Savannah Palmer</t>
  </si>
  <si>
    <t>Mr. Christopher Anderson</t>
  </si>
  <si>
    <t>Dr. Amanda Riley</t>
  </si>
  <si>
    <t>Felicia Ellison</t>
  </si>
  <si>
    <t>Thomas Smith</t>
  </si>
  <si>
    <t>Brittany Moore</t>
  </si>
  <si>
    <t>Dennis Valdez</t>
  </si>
  <si>
    <t>Kelly Miller</t>
  </si>
  <si>
    <t>Patricia Ryan</t>
  </si>
  <si>
    <t>Kelly Gibson</t>
  </si>
  <si>
    <t>Daniel Russo</t>
  </si>
  <si>
    <t>Carrie Mason</t>
  </si>
  <si>
    <t>Donald Spence</t>
  </si>
  <si>
    <t>Michael Miller</t>
  </si>
  <si>
    <t>Steven Cherry</t>
  </si>
  <si>
    <t>Allison Gonzalez</t>
  </si>
  <si>
    <t>Peter Miller</t>
  </si>
  <si>
    <t>Dr. Jerry Vega MD</t>
  </si>
  <si>
    <t>Robert Frank</t>
  </si>
  <si>
    <t>Andrew Davila</t>
  </si>
  <si>
    <t>Faiyaz Shaikh</t>
  </si>
  <si>
    <t>Tarique Shaikh</t>
  </si>
  <si>
    <t>John Carrillo</t>
  </si>
  <si>
    <t>Kim Brown</t>
  </si>
  <si>
    <t>Duane Wise</t>
  </si>
  <si>
    <t>Michael Lynch</t>
  </si>
  <si>
    <t>William Gomez</t>
  </si>
  <si>
    <t>Richard Howell</t>
  </si>
  <si>
    <t>Wyatt Meyers</t>
  </si>
  <si>
    <t>Monique Campbell</t>
  </si>
  <si>
    <t>Bonnie Miller</t>
  </si>
  <si>
    <t>Mark Ellis</t>
  </si>
  <si>
    <t>Robert Collins</t>
  </si>
  <si>
    <t>Larry Cannon</t>
  </si>
  <si>
    <t>Tanya Stanley</t>
  </si>
  <si>
    <t>Scott White</t>
  </si>
  <si>
    <t>Diana Hawkins</t>
  </si>
  <si>
    <t>Brian Villegas MD</t>
  </si>
  <si>
    <t>Patricia Miller</t>
  </si>
  <si>
    <t>Hayden Brown</t>
  </si>
  <si>
    <t>Theresa Miller</t>
  </si>
  <si>
    <t>Katie Gordon</t>
  </si>
  <si>
    <t>Casey Hopkins</t>
  </si>
  <si>
    <t>Jessica Fisher</t>
  </si>
  <si>
    <t>Brandon Blair</t>
  </si>
  <si>
    <t>Elizabeth Bowman</t>
  </si>
  <si>
    <t>David Watson</t>
  </si>
  <si>
    <t>Melanie Hall</t>
  </si>
  <si>
    <t>Cynthia Walsh</t>
  </si>
  <si>
    <t>Kayla Wolf</t>
  </si>
  <si>
    <t>Laurie Roberts</t>
  </si>
  <si>
    <t>Kevin Fisher</t>
  </si>
  <si>
    <t>Julie Rodriguez</t>
  </si>
  <si>
    <t>Jonathan Hughes</t>
  </si>
  <si>
    <t>David Jensen</t>
  </si>
  <si>
    <t>Andrea Evans</t>
  </si>
  <si>
    <t>Timothy Collier</t>
  </si>
  <si>
    <t>Hannah Davis</t>
  </si>
  <si>
    <t>Nathan Berry</t>
  </si>
  <si>
    <t>Steven Kidd</t>
  </si>
  <si>
    <t>Eric Grant</t>
  </si>
  <si>
    <t>Jordan Harris</t>
  </si>
  <si>
    <t>Albert Tyler</t>
  </si>
  <si>
    <t>Connor Guzman</t>
  </si>
  <si>
    <t>Dr. Stephanie Mcconnell</t>
  </si>
  <si>
    <t>Jessica Davenport</t>
  </si>
  <si>
    <t>Tina Mullen</t>
  </si>
  <si>
    <t>Terri Hughes</t>
  </si>
  <si>
    <t>Allison Young</t>
  </si>
  <si>
    <t>Mitchell Thomas</t>
  </si>
  <si>
    <t>Megan Wallace</t>
  </si>
  <si>
    <t>Sandra Griffin</t>
  </si>
  <si>
    <t>Megan Reynolds</t>
  </si>
  <si>
    <t>Erica Rodriguez</t>
  </si>
  <si>
    <t>Susan Kelly</t>
  </si>
  <si>
    <t>Donald Williams</t>
  </si>
  <si>
    <t>Andrew Hughes</t>
  </si>
  <si>
    <t>Jessica Grant</t>
  </si>
  <si>
    <t>Anthony Perry</t>
  </si>
  <si>
    <t>Andrew Gibson</t>
  </si>
  <si>
    <t>Jonathan Richards</t>
  </si>
  <si>
    <t>Lauren Conrad</t>
  </si>
  <si>
    <t>Alejandra Mcguire</t>
  </si>
  <si>
    <t>Elizabeth Jordan</t>
  </si>
  <si>
    <t>Julie Dyer</t>
  </si>
  <si>
    <t>Jennifer Glass</t>
  </si>
  <si>
    <t>Debra Oliver</t>
  </si>
  <si>
    <t>Eric Richardson</t>
  </si>
  <si>
    <t>Cameron Clark</t>
  </si>
  <si>
    <t>Shelby Ellison</t>
  </si>
  <si>
    <t>Shane Rose</t>
  </si>
  <si>
    <t>Margaret Hart</t>
  </si>
  <si>
    <t>Todd Jones</t>
  </si>
  <si>
    <t>Sheila Ruiz</t>
  </si>
  <si>
    <t>Mark Perez</t>
  </si>
  <si>
    <t>Brian Mercer</t>
  </si>
  <si>
    <t>Courtney Wood</t>
  </si>
  <si>
    <t>Sheila Krause</t>
  </si>
  <si>
    <t>Phillip Dickerson</t>
  </si>
  <si>
    <t>Maxwell Obrien</t>
  </si>
  <si>
    <t>Ruth Nelson</t>
  </si>
  <si>
    <t>Cynthia Nelson</t>
  </si>
  <si>
    <t>Gabriela Ashley</t>
  </si>
  <si>
    <t>Amber Berg</t>
  </si>
  <si>
    <t>Victoria Reid</t>
  </si>
  <si>
    <t>Susan Fuentes</t>
  </si>
  <si>
    <t>Leah Bowen</t>
  </si>
  <si>
    <t>Stacy Murphy</t>
  </si>
  <si>
    <t>Steven Reid</t>
  </si>
  <si>
    <t>Peggy Bryant</t>
  </si>
  <si>
    <t>Janice Patterson</t>
  </si>
  <si>
    <t>Stephen Jackson</t>
  </si>
  <si>
    <t>John Reese</t>
  </si>
  <si>
    <t>Denise Gilbert</t>
  </si>
  <si>
    <t>Charles Price</t>
  </si>
  <si>
    <t>Michelle Vasquez</t>
  </si>
  <si>
    <t>Tamara Adkins</t>
  </si>
  <si>
    <t>Heather Thompson</t>
  </si>
  <si>
    <t>Alyssa Horton</t>
  </si>
  <si>
    <t>Ronald Wallace</t>
  </si>
  <si>
    <t>Christina Bryant</t>
  </si>
  <si>
    <t>Charlotte Riggs</t>
  </si>
  <si>
    <t>Nicolas Stafford</t>
  </si>
  <si>
    <t>David Turner</t>
  </si>
  <si>
    <t>Jacob Mcintosh</t>
  </si>
  <si>
    <t>John Richardson</t>
  </si>
  <si>
    <t>Joshua Palmer</t>
  </si>
  <si>
    <t>Stephanie Flores</t>
  </si>
  <si>
    <t>Melinda Small</t>
  </si>
  <si>
    <t>Crystal Ramos</t>
  </si>
  <si>
    <t>Jeremiah Hutchinson</t>
  </si>
  <si>
    <t>Nicole Anderson</t>
  </si>
  <si>
    <t>Deanna Wright</t>
  </si>
  <si>
    <t>Tiffany Price</t>
  </si>
  <si>
    <t>Mallory Dawson</t>
  </si>
  <si>
    <t>Heidi Bass</t>
  </si>
  <si>
    <t>Mrs. Melissa Johnson DVM</t>
  </si>
  <si>
    <t>Aaron Medina</t>
  </si>
  <si>
    <t>Kimberly Macdonald</t>
  </si>
  <si>
    <t>03-11-2007</t>
  </si>
  <si>
    <t>12-08-2010</t>
  </si>
  <si>
    <t>24-08-2005</t>
  </si>
  <si>
    <t>17-03-2007</t>
  </si>
  <si>
    <t>20-10-2008</t>
  </si>
  <si>
    <t>30-03-2008</t>
  </si>
  <si>
    <t>15-04-2014</t>
  </si>
  <si>
    <t>03-10-2012</t>
  </si>
  <si>
    <t>01-01-2014</t>
  </si>
  <si>
    <t>04-01-2006</t>
  </si>
  <si>
    <t>25-04-2013</t>
  </si>
  <si>
    <t>25-04-2010</t>
  </si>
  <si>
    <t>17-09-2011</t>
  </si>
  <si>
    <t>22-04-2006</t>
  </si>
  <si>
    <t>11-05-2006</t>
  </si>
  <si>
    <t>21-12-2013</t>
  </si>
  <si>
    <t>23-08-2012</t>
  </si>
  <si>
    <t>29-11-2007</t>
  </si>
  <si>
    <t>26-01-2006</t>
  </si>
  <si>
    <t>09-09-2010</t>
  </si>
  <si>
    <t>19-02-2009</t>
  </si>
  <si>
    <t>15-05-2012</t>
  </si>
  <si>
    <t>07-04-2012</t>
  </si>
  <si>
    <t>27-07-2013</t>
  </si>
  <si>
    <t>06-01-2014</t>
  </si>
  <si>
    <t>15-08-2014</t>
  </si>
  <si>
    <t>13-09-2014</t>
  </si>
  <si>
    <t>21-12-2008</t>
  </si>
  <si>
    <t>11-09-2005</t>
  </si>
  <si>
    <t>21-12-2009</t>
  </si>
  <si>
    <t>28-07-2010</t>
  </si>
  <si>
    <t>07-12-2013</t>
  </si>
  <si>
    <t>15-06-2006</t>
  </si>
  <si>
    <t>25-11-2007</t>
  </si>
  <si>
    <t>30-10-2013</t>
  </si>
  <si>
    <t>04-10-2013</t>
  </si>
  <si>
    <t>26-10-2010</t>
  </si>
  <si>
    <t>07-01-2009</t>
  </si>
  <si>
    <t>06-12-2012</t>
  </si>
  <si>
    <t>07-03-2011</t>
  </si>
  <si>
    <t>31-01-2011</t>
  </si>
  <si>
    <t>25-05-2006</t>
  </si>
  <si>
    <t>24-12-2013</t>
  </si>
  <si>
    <t>12-08-2007</t>
  </si>
  <si>
    <t>18-08-2014</t>
  </si>
  <si>
    <t>27-12-2014</t>
  </si>
  <si>
    <t>01-06-2006</t>
  </si>
  <si>
    <t>09-05-2006</t>
  </si>
  <si>
    <t>14-06-2008</t>
  </si>
  <si>
    <t>29-04-2006</t>
  </si>
  <si>
    <t>25-12-2008</t>
  </si>
  <si>
    <t>20-12-2013</t>
  </si>
  <si>
    <t>03-07-2011</t>
  </si>
  <si>
    <t>08-10-2012</t>
  </si>
  <si>
    <t>25-01-2007</t>
  </si>
  <si>
    <t>21-11-2010</t>
  </si>
  <si>
    <t>25-10-2005</t>
  </si>
  <si>
    <t>11-11-2006</t>
  </si>
  <si>
    <t>28-02-2014</t>
  </si>
  <si>
    <t>03-02-2015</t>
  </si>
  <si>
    <t>06-11-2005</t>
  </si>
  <si>
    <t>09-09-2012</t>
  </si>
  <si>
    <t>27-08-2008</t>
  </si>
  <si>
    <t>12-11-2013</t>
  </si>
  <si>
    <t>29-06-2012</t>
  </si>
  <si>
    <t>26-01-2009</t>
  </si>
  <si>
    <t>19-12-2011</t>
  </si>
  <si>
    <t>02-05-2009</t>
  </si>
  <si>
    <t>06-11-2006</t>
  </si>
  <si>
    <t>10-02-2008</t>
  </si>
  <si>
    <t>16-06-2010</t>
  </si>
  <si>
    <t>27-05-2014</t>
  </si>
  <si>
    <t>03-01-2012</t>
  </si>
  <si>
    <t>08-04-2014</t>
  </si>
  <si>
    <t>13-12-2010</t>
  </si>
  <si>
    <t>31-08-2013</t>
  </si>
  <si>
    <t>28-07-2007</t>
  </si>
  <si>
    <t>06-10-2010</t>
  </si>
  <si>
    <t>09-01-2009</t>
  </si>
  <si>
    <t>19-02-2008</t>
  </si>
  <si>
    <t>26-01-2007</t>
  </si>
  <si>
    <t>08-08-2012</t>
  </si>
  <si>
    <t>02-05-2006</t>
  </si>
  <si>
    <t>29-10-2009</t>
  </si>
  <si>
    <t>14-11-2007</t>
  </si>
  <si>
    <t>09-05-2008</t>
  </si>
  <si>
    <t>01-11-2013</t>
  </si>
  <si>
    <t>17-01-2010</t>
  </si>
  <si>
    <t>21-11-2005</t>
  </si>
  <si>
    <t>14-12-2014</t>
  </si>
  <si>
    <t>08-02-2007</t>
  </si>
  <si>
    <t>11-12-2005</t>
  </si>
  <si>
    <t>20-10-2005</t>
  </si>
  <si>
    <t>31-01-2009</t>
  </si>
  <si>
    <t>08-07-2009</t>
  </si>
  <si>
    <t>16-05-2009</t>
  </si>
  <si>
    <t>23-11-2011</t>
  </si>
  <si>
    <t>02-05-2010</t>
  </si>
  <si>
    <t>15-02-2013</t>
  </si>
  <si>
    <t>07-11-2013</t>
  </si>
  <si>
    <t>22-07-2014</t>
  </si>
  <si>
    <t>03-01-2006</t>
  </si>
  <si>
    <t>30-10-2010</t>
  </si>
  <si>
    <t>11-07-2009</t>
  </si>
  <si>
    <t>11-08-2011</t>
  </si>
  <si>
    <t>18-06-2010</t>
  </si>
  <si>
    <t>12-04-2014</t>
  </si>
  <si>
    <t>01-08-2012</t>
  </si>
  <si>
    <t>09-10-2011</t>
  </si>
  <si>
    <t>26-01-2008</t>
  </si>
  <si>
    <t>12-12-2009</t>
  </si>
  <si>
    <t>12-12-2008</t>
  </si>
  <si>
    <t>10-03-2015</t>
  </si>
  <si>
    <t>08-08-2010</t>
  </si>
  <si>
    <t>18-06-2012</t>
  </si>
  <si>
    <t>19-10-2006</t>
  </si>
  <si>
    <t>04-04-2013</t>
  </si>
  <si>
    <t>24-10-2008</t>
  </si>
  <si>
    <t>4th</t>
  </si>
  <si>
    <t>9th</t>
  </si>
  <si>
    <t>6th</t>
  </si>
  <si>
    <t>8th</t>
  </si>
  <si>
    <t>3th</t>
  </si>
  <si>
    <t>2th</t>
  </si>
  <si>
    <t>7th</t>
  </si>
  <si>
    <t>1th</t>
  </si>
  <si>
    <t>10th</t>
  </si>
  <si>
    <t>5th</t>
  </si>
  <si>
    <t>Miss Monica Thompson</t>
  </si>
  <si>
    <t xml:space="preserve">Miss Michelle Henderson </t>
  </si>
  <si>
    <t xml:space="preserve">Dr. William Walker </t>
  </si>
  <si>
    <t>12th</t>
  </si>
  <si>
    <t>Regal English High School</t>
  </si>
  <si>
    <t>MARKSHEET</t>
  </si>
  <si>
    <t>Father Name</t>
  </si>
  <si>
    <t>:</t>
  </si>
  <si>
    <t>Govandi Mumbai - 43 (Maharashtra)</t>
  </si>
  <si>
    <t>Subjects</t>
  </si>
  <si>
    <t>Total Marks</t>
  </si>
  <si>
    <t>Passing Marks</t>
  </si>
  <si>
    <t>Marks Obtain</t>
  </si>
  <si>
    <t>Percentages</t>
  </si>
  <si>
    <t>Pass/Fail</t>
  </si>
  <si>
    <t>Total</t>
  </si>
  <si>
    <t>Final Result</t>
  </si>
  <si>
    <t>Grade</t>
  </si>
  <si>
    <t>O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</si>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</sst>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7"/>
      <name val="Arial Black"/>
      <family val="2"/>
    </font>
    <font>
      <b/>
      <u/>
      <sz val="18"/>
      <color theme="1"/>
      <name val="Arial Black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7"/>
      <name val="Arial Black"/>
      <family val="2"/>
    </font>
    <font>
      <b/>
      <sz val="12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ck">
        <color theme="1" tint="4.9989318521683403E-2"/>
      </left>
      <right/>
      <top style="thick">
        <color theme="1" tint="4.9989318521683403E-2"/>
      </top>
      <bottom/>
      <diagonal/>
    </border>
    <border>
      <left/>
      <right/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 style="thick">
        <color theme="1" tint="4.9989318521683403E-2"/>
      </top>
      <bottom/>
      <diagonal/>
    </border>
    <border>
      <left style="thick">
        <color theme="1" tint="4.9989318521683403E-2"/>
      </left>
      <right/>
      <top/>
      <bottom/>
      <diagonal/>
    </border>
    <border>
      <left/>
      <right style="thick">
        <color theme="1" tint="4.9989318521683403E-2"/>
      </right>
      <top/>
      <bottom/>
      <diagonal/>
    </border>
    <border>
      <left style="thick">
        <color theme="1" tint="4.9989318521683403E-2"/>
      </left>
      <right/>
      <top/>
      <bottom style="thick">
        <color theme="1" tint="4.9989318521683403E-2"/>
      </bottom>
      <diagonal/>
    </border>
    <border>
      <left/>
      <right/>
      <top/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 applyProtection="1">
      <protection locked="0"/>
    </xf>
    <xf numFmtId="0" fontId="0" fillId="2" borderId="17" xfId="0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3" fillId="2" borderId="20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8" fillId="2" borderId="20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21" xfId="0" applyFont="1" applyFill="1" applyBorder="1" applyAlignment="1" applyProtection="1">
      <alignment horizontal="center"/>
      <protection locked="0"/>
    </xf>
    <xf numFmtId="0" fontId="0" fillId="2" borderId="20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1" xfId="0" applyFill="1" applyBorder="1" applyProtection="1">
      <protection locked="0"/>
    </xf>
    <xf numFmtId="0" fontId="4" fillId="2" borderId="20" xfId="0" applyFont="1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21" xfId="0" applyFont="1" applyFill="1" applyBorder="1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0" fontId="7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5" fillId="2" borderId="3" xfId="0" applyFont="1" applyFill="1" applyBorder="1" applyProtection="1">
      <protection locked="0"/>
    </xf>
    <xf numFmtId="0" fontId="5" fillId="2" borderId="8" xfId="0" applyFont="1" applyFill="1" applyBorder="1" applyProtection="1">
      <protection locked="0"/>
    </xf>
    <xf numFmtId="0" fontId="5" fillId="2" borderId="6" xfId="0" applyFont="1" applyFill="1" applyBorder="1" applyProtection="1">
      <protection locked="0"/>
    </xf>
    <xf numFmtId="0" fontId="5" fillId="2" borderId="7" xfId="0" applyFont="1" applyFill="1" applyBorder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10" fillId="2" borderId="11" xfId="0" applyFont="1" applyFill="1" applyBorder="1" applyProtection="1">
      <protection locked="0"/>
    </xf>
    <xf numFmtId="0" fontId="10" fillId="2" borderId="9" xfId="0" applyFont="1" applyFill="1" applyBorder="1" applyProtection="1">
      <protection locked="0"/>
    </xf>
    <xf numFmtId="0" fontId="10" fillId="2" borderId="2" xfId="0" applyFont="1" applyFill="1" applyBorder="1" applyProtection="1">
      <protection locked="0"/>
    </xf>
    <xf numFmtId="9" fontId="10" fillId="2" borderId="2" xfId="0" applyNumberFormat="1" applyFont="1" applyFill="1" applyBorder="1" applyProtection="1">
      <protection locked="0"/>
    </xf>
    <xf numFmtId="0" fontId="10" fillId="2" borderId="5" xfId="0" applyFont="1" applyFill="1" applyBorder="1" applyProtection="1">
      <protection locked="0"/>
    </xf>
    <xf numFmtId="0" fontId="10" fillId="2" borderId="12" xfId="0" applyFont="1" applyFill="1" applyBorder="1" applyProtection="1">
      <protection locked="0"/>
    </xf>
    <xf numFmtId="0" fontId="10" fillId="2" borderId="10" xfId="0" applyFont="1" applyFill="1" applyBorder="1" applyProtection="1">
      <protection locked="0"/>
    </xf>
    <xf numFmtId="0" fontId="10" fillId="2" borderId="1" xfId="0" applyFont="1" applyFill="1" applyBorder="1" applyProtection="1">
      <protection locked="0"/>
    </xf>
    <xf numFmtId="9" fontId="10" fillId="2" borderId="1" xfId="0" applyNumberFormat="1" applyFont="1" applyFill="1" applyBorder="1" applyProtection="1">
      <protection locked="0"/>
    </xf>
    <xf numFmtId="0" fontId="10" fillId="2" borderId="4" xfId="0" applyFont="1" applyFill="1" applyBorder="1" applyProtection="1">
      <protection locked="0"/>
    </xf>
    <xf numFmtId="0" fontId="10" fillId="2" borderId="13" xfId="0" applyFont="1" applyFill="1" applyBorder="1" applyProtection="1">
      <protection locked="0"/>
    </xf>
    <xf numFmtId="0" fontId="10" fillId="2" borderId="14" xfId="0" applyFont="1" applyFill="1" applyBorder="1" applyProtection="1">
      <protection locked="0"/>
    </xf>
    <xf numFmtId="0" fontId="10" fillId="2" borderId="15" xfId="0" applyFont="1" applyFill="1" applyBorder="1" applyProtection="1">
      <protection locked="0"/>
    </xf>
    <xf numFmtId="9" fontId="10" fillId="2" borderId="15" xfId="0" applyNumberFormat="1" applyFont="1" applyFill="1" applyBorder="1" applyProtection="1">
      <protection locked="0"/>
    </xf>
    <xf numFmtId="0" fontId="10" fillId="2" borderId="16" xfId="0" applyFont="1" applyFill="1" applyBorder="1" applyProtection="1">
      <protection locked="0"/>
    </xf>
    <xf numFmtId="9" fontId="5" fillId="2" borderId="6" xfId="0" applyNumberFormat="1" applyFont="1" applyFill="1" applyBorder="1" applyProtection="1">
      <protection locked="0"/>
    </xf>
    <xf numFmtId="0" fontId="10" fillId="2" borderId="3" xfId="0" applyFont="1" applyFill="1" applyBorder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0" fillId="2" borderId="22" xfId="0" applyFill="1" applyBorder="1" applyProtection="1">
      <protection locked="0"/>
    </xf>
    <xf numFmtId="0" fontId="0" fillId="2" borderId="23" xfId="0" applyFill="1" applyBorder="1" applyProtection="1">
      <protection locked="0"/>
    </xf>
    <xf numFmtId="0" fontId="0" fillId="2" borderId="24" xfId="0" applyFill="1" applyBorder="1" applyProtection="1">
      <protection locked="0"/>
    </xf>
    <xf numFmtId="0" fontId="13" fillId="0" borderId="0" xfId="0" applyFont="1" applyAlignment="1" applyProtection="1">
      <alignment horizontal="center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</xdr:row>
      <xdr:rowOff>79375</xdr:rowOff>
    </xdr:from>
    <xdr:to>
      <xdr:col>1</xdr:col>
      <xdr:colOff>373062</xdr:colOff>
      <xdr:row>2</xdr:row>
      <xdr:rowOff>197304</xdr:rowOff>
    </xdr:to>
    <xdr:pic>
      <xdr:nvPicPr>
        <xdr:cNvPr id="3" name="Graphic 2" descr="Receiver with solid fill">
          <a:extLst>
            <a:ext uri="{FF2B5EF4-FFF2-40B4-BE49-F238E27FC236}">
              <a16:creationId xmlns:a16="http://schemas.microsoft.com/office/drawing/2014/main" id="{7CF49632-C5BD-71F2-0A88-A3F307F36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8438" y="166688"/>
          <a:ext cx="309562" cy="309562"/>
        </a:xfrm>
        <a:prstGeom prst="rect">
          <a:avLst/>
        </a:prstGeom>
      </xdr:spPr>
    </xdr:pic>
    <xdr:clientData/>
  </xdr:twoCellAnchor>
  <xdr:twoCellAnchor>
    <xdr:from>
      <xdr:col>1</xdr:col>
      <xdr:colOff>293688</xdr:colOff>
      <xdr:row>1</xdr:row>
      <xdr:rowOff>166688</xdr:rowOff>
    </xdr:from>
    <xdr:to>
      <xdr:col>3</xdr:col>
      <xdr:colOff>341313</xdr:colOff>
      <xdr:row>2</xdr:row>
      <xdr:rowOff>214313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536A10-E3E0-FAE0-54AE-35F2B9F1079D}"/>
            </a:ext>
          </a:extLst>
        </xdr:cNvPr>
        <xdr:cNvSpPr txBox="1"/>
      </xdr:nvSpPr>
      <xdr:spPr>
        <a:xfrm>
          <a:off x="428626" y="254001"/>
          <a:ext cx="1270000" cy="230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+91 8828580313</a:t>
          </a:r>
        </a:p>
      </xdr:txBody>
    </xdr:sp>
    <xdr:clientData/>
  </xdr:twoCellAnchor>
  <xdr:twoCellAnchor>
    <xdr:from>
      <xdr:col>11</xdr:col>
      <xdr:colOff>30616</xdr:colOff>
      <xdr:row>1</xdr:row>
      <xdr:rowOff>109990</xdr:rowOff>
    </xdr:from>
    <xdr:to>
      <xdr:col>13</xdr:col>
      <xdr:colOff>78241</xdr:colOff>
      <xdr:row>2</xdr:row>
      <xdr:rowOff>157615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A465B41-ECB0-4AF2-8D76-FA13B47A49D7}"/>
            </a:ext>
          </a:extLst>
        </xdr:cNvPr>
        <xdr:cNvSpPr txBox="1"/>
      </xdr:nvSpPr>
      <xdr:spPr>
        <a:xfrm>
          <a:off x="9628187" y="327704"/>
          <a:ext cx="1263197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2024 - 2025</a:t>
          </a:r>
        </a:p>
      </xdr:txBody>
    </xdr:sp>
    <xdr:clientData/>
  </xdr:twoCellAnchor>
  <xdr:twoCellAnchor>
    <xdr:from>
      <xdr:col>1</xdr:col>
      <xdr:colOff>47625</xdr:colOff>
      <xdr:row>25</xdr:row>
      <xdr:rowOff>31750</xdr:rowOff>
    </xdr:from>
    <xdr:to>
      <xdr:col>2</xdr:col>
      <xdr:colOff>706438</xdr:colOff>
      <xdr:row>26</xdr:row>
      <xdr:rowOff>79375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4C27CF3-85C5-4396-85C6-594C78B537E0}"/>
            </a:ext>
          </a:extLst>
        </xdr:cNvPr>
        <xdr:cNvSpPr txBox="1"/>
      </xdr:nvSpPr>
      <xdr:spPr>
        <a:xfrm>
          <a:off x="182563" y="5897563"/>
          <a:ext cx="1270000" cy="230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Controller</a:t>
          </a:r>
        </a:p>
      </xdr:txBody>
    </xdr:sp>
    <xdr:clientData/>
  </xdr:twoCellAnchor>
  <xdr:twoCellAnchor>
    <xdr:from>
      <xdr:col>11</xdr:col>
      <xdr:colOff>17009</xdr:colOff>
      <xdr:row>24</xdr:row>
      <xdr:rowOff>172356</xdr:rowOff>
    </xdr:from>
    <xdr:to>
      <xdr:col>13</xdr:col>
      <xdr:colOff>64634</xdr:colOff>
      <xdr:row>26</xdr:row>
      <xdr:rowOff>90714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3FABC7F-A5F5-476B-87F2-88A1796DE9D7}"/>
            </a:ext>
          </a:extLst>
        </xdr:cNvPr>
        <xdr:cNvSpPr txBox="1"/>
      </xdr:nvSpPr>
      <xdr:spPr>
        <a:xfrm>
          <a:off x="9614580" y="5869213"/>
          <a:ext cx="1263197" cy="344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Principle</a:t>
          </a:r>
        </a:p>
        <a:p>
          <a:endParaRPr lang="en-IN" sz="12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B8A90-FE22-4E16-A1AC-178264D71E31}" name="DataTable" displayName="DataTable" ref="A1:K121" totalsRowShown="0" headerRowDxfId="2" headerRowBorderDxfId="1" tableBorderDxfId="0">
  <autoFilter ref="A1:K121" xr:uid="{7ADB8A90-FE22-4E16-A1AC-178264D71E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33E19A7-3B0A-415D-9B1C-692A4E954E36}" name="Roll No."/>
    <tableColumn id="2" xr3:uid="{4F781B18-00B8-498F-9CDA-19490161F287}" name="Student Name"/>
    <tableColumn id="3" xr3:uid="{DC2F16DD-2D6C-428C-BE8E-96AFB1FA569A}" name="Father's Name"/>
    <tableColumn id="4" xr3:uid="{88133D85-A138-4B1A-8B49-01E9C3F32CB1}" name="DOB"/>
    <tableColumn id="5" xr3:uid="{162431B4-582C-446B-9856-4C268AB03D97}" name="Class"/>
    <tableColumn id="6" xr3:uid="{E48E8D91-FE8F-4A90-A3DC-748645C2D832}" name="English"/>
    <tableColumn id="7" xr3:uid="{642BC8BE-3F8E-4073-967F-110C94B21229}" name="Hindi"/>
    <tableColumn id="8" xr3:uid="{B4BF6F5F-E2D5-44AF-8A7A-A1AD07B2910C}" name="Science"/>
    <tableColumn id="9" xr3:uid="{9336F373-1B0F-44B1-9A7E-B6EF9607D80C}" name="Maths"/>
    <tableColumn id="10" xr3:uid="{B63EDF92-5CFF-470E-B10E-78FEDDEFF3C2}" name="SST"/>
    <tableColumn id="11" xr3:uid="{EC502C0C-B00D-4DFE-8F6C-0F1DC5509B27}" name="Moral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zoomScale="80" workbookViewId="0">
      <selection activeCell="K9" sqref="K9"/>
    </sheetView>
  </sheetViews>
  <sheetFormatPr defaultRowHeight="15" x14ac:dyDescent="0.25"/>
  <cols>
    <col min="1" max="1" width="10.85546875" customWidth="1"/>
    <col min="2" max="2" width="22.7109375" customWidth="1"/>
    <col min="3" max="3" width="19.85546875" customWidth="1"/>
    <col min="4" max="4" width="13.42578125" customWidth="1"/>
    <col min="8" max="8" width="8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101</v>
      </c>
      <c r="B2" t="s">
        <v>11</v>
      </c>
      <c r="C2" t="s">
        <v>128</v>
      </c>
      <c r="D2" t="s">
        <v>247</v>
      </c>
      <c r="E2" t="s">
        <v>378</v>
      </c>
      <c r="F2">
        <v>62</v>
      </c>
      <c r="G2">
        <v>83</v>
      </c>
      <c r="H2">
        <v>98</v>
      </c>
      <c r="I2">
        <v>100</v>
      </c>
      <c r="J2">
        <v>89</v>
      </c>
      <c r="K2">
        <v>76</v>
      </c>
    </row>
    <row r="3" spans="1:11" x14ac:dyDescent="0.25">
      <c r="A3">
        <v>102</v>
      </c>
      <c r="B3" t="s">
        <v>12</v>
      </c>
      <c r="C3" t="s">
        <v>129</v>
      </c>
      <c r="D3" t="s">
        <v>248</v>
      </c>
      <c r="E3" t="s">
        <v>366</v>
      </c>
      <c r="F3">
        <v>50</v>
      </c>
      <c r="G3">
        <v>90</v>
      </c>
      <c r="H3">
        <v>89</v>
      </c>
      <c r="I3">
        <v>98</v>
      </c>
      <c r="J3">
        <v>99</v>
      </c>
      <c r="K3">
        <v>96</v>
      </c>
    </row>
    <row r="4" spans="1:11" x14ac:dyDescent="0.25">
      <c r="A4">
        <v>103</v>
      </c>
      <c r="B4" t="s">
        <v>13</v>
      </c>
      <c r="C4" t="s">
        <v>129</v>
      </c>
      <c r="D4" t="s">
        <v>249</v>
      </c>
      <c r="E4" t="s">
        <v>365</v>
      </c>
      <c r="F4">
        <v>59</v>
      </c>
      <c r="G4">
        <v>78</v>
      </c>
      <c r="H4">
        <v>75</v>
      </c>
      <c r="I4">
        <v>96</v>
      </c>
      <c r="J4">
        <v>78</v>
      </c>
      <c r="K4">
        <v>94</v>
      </c>
    </row>
    <row r="5" spans="1:11" x14ac:dyDescent="0.25">
      <c r="A5">
        <v>104</v>
      </c>
      <c r="B5" t="s">
        <v>14</v>
      </c>
      <c r="C5" t="s">
        <v>130</v>
      </c>
      <c r="D5" t="s">
        <v>250</v>
      </c>
      <c r="E5" t="s">
        <v>365</v>
      </c>
      <c r="F5">
        <v>79</v>
      </c>
      <c r="G5">
        <v>73</v>
      </c>
      <c r="H5">
        <v>40</v>
      </c>
      <c r="I5">
        <v>45</v>
      </c>
      <c r="J5">
        <v>49</v>
      </c>
      <c r="K5">
        <v>87</v>
      </c>
    </row>
    <row r="6" spans="1:11" x14ac:dyDescent="0.25">
      <c r="A6">
        <v>105</v>
      </c>
      <c r="B6" t="s">
        <v>15</v>
      </c>
      <c r="C6" t="s">
        <v>131</v>
      </c>
      <c r="D6" t="s">
        <v>251</v>
      </c>
      <c r="E6" t="s">
        <v>367</v>
      </c>
      <c r="F6">
        <v>71</v>
      </c>
      <c r="G6">
        <v>61</v>
      </c>
      <c r="H6">
        <v>91</v>
      </c>
      <c r="I6">
        <v>81</v>
      </c>
      <c r="J6">
        <v>51</v>
      </c>
      <c r="K6">
        <v>82</v>
      </c>
    </row>
    <row r="7" spans="1:11" x14ac:dyDescent="0.25">
      <c r="A7">
        <v>106</v>
      </c>
      <c r="B7" t="s">
        <v>16</v>
      </c>
      <c r="C7" t="s">
        <v>132</v>
      </c>
      <c r="D7" t="s">
        <v>252</v>
      </c>
      <c r="E7" t="s">
        <v>368</v>
      </c>
      <c r="F7">
        <v>71</v>
      </c>
      <c r="G7">
        <v>61</v>
      </c>
      <c r="H7">
        <v>67</v>
      </c>
      <c r="I7">
        <v>53</v>
      </c>
      <c r="J7">
        <v>72</v>
      </c>
      <c r="K7">
        <v>64</v>
      </c>
    </row>
    <row r="8" spans="1:11" x14ac:dyDescent="0.25">
      <c r="A8">
        <v>107</v>
      </c>
      <c r="B8" t="s">
        <v>17</v>
      </c>
      <c r="C8" t="s">
        <v>133</v>
      </c>
      <c r="D8" t="s">
        <v>253</v>
      </c>
      <c r="E8" t="s">
        <v>369</v>
      </c>
      <c r="F8">
        <v>33</v>
      </c>
      <c r="G8">
        <v>45</v>
      </c>
      <c r="H8">
        <v>32</v>
      </c>
      <c r="I8">
        <v>35</v>
      </c>
      <c r="J8">
        <v>30</v>
      </c>
      <c r="K8">
        <v>33</v>
      </c>
    </row>
    <row r="9" spans="1:11" x14ac:dyDescent="0.25">
      <c r="A9">
        <v>108</v>
      </c>
      <c r="B9" t="s">
        <v>18</v>
      </c>
      <c r="C9" t="s">
        <v>134</v>
      </c>
      <c r="D9" t="s">
        <v>254</v>
      </c>
      <c r="E9" t="s">
        <v>370</v>
      </c>
      <c r="F9">
        <v>87</v>
      </c>
      <c r="G9">
        <v>70</v>
      </c>
      <c r="H9">
        <v>53</v>
      </c>
      <c r="I9">
        <v>90</v>
      </c>
      <c r="J9">
        <v>93</v>
      </c>
      <c r="K9">
        <v>40</v>
      </c>
    </row>
    <row r="10" spans="1:11" x14ac:dyDescent="0.25">
      <c r="A10">
        <v>109</v>
      </c>
      <c r="B10" t="s">
        <v>19</v>
      </c>
      <c r="C10" t="s">
        <v>135</v>
      </c>
      <c r="D10" t="s">
        <v>255</v>
      </c>
      <c r="E10" t="s">
        <v>365</v>
      </c>
      <c r="F10">
        <v>68</v>
      </c>
      <c r="G10">
        <v>58</v>
      </c>
      <c r="H10">
        <v>50</v>
      </c>
      <c r="I10">
        <v>59</v>
      </c>
      <c r="J10">
        <v>86</v>
      </c>
      <c r="K10">
        <v>77</v>
      </c>
    </row>
    <row r="11" spans="1:11" x14ac:dyDescent="0.25">
      <c r="A11">
        <v>110</v>
      </c>
      <c r="B11" t="s">
        <v>20</v>
      </c>
      <c r="C11" t="s">
        <v>136</v>
      </c>
      <c r="D11" t="s">
        <v>256</v>
      </c>
      <c r="E11" t="s">
        <v>369</v>
      </c>
      <c r="F11">
        <v>40</v>
      </c>
      <c r="G11">
        <v>53</v>
      </c>
      <c r="H11">
        <v>92</v>
      </c>
      <c r="I11">
        <v>57</v>
      </c>
      <c r="J11">
        <v>52</v>
      </c>
      <c r="K11">
        <v>95</v>
      </c>
    </row>
    <row r="12" spans="1:11" x14ac:dyDescent="0.25">
      <c r="A12">
        <v>111</v>
      </c>
      <c r="B12" t="s">
        <v>21</v>
      </c>
      <c r="C12" t="s">
        <v>137</v>
      </c>
      <c r="D12" t="s">
        <v>257</v>
      </c>
      <c r="E12" t="s">
        <v>371</v>
      </c>
      <c r="F12">
        <v>73</v>
      </c>
      <c r="G12">
        <v>97</v>
      </c>
      <c r="H12">
        <v>51</v>
      </c>
      <c r="I12">
        <v>47</v>
      </c>
      <c r="J12">
        <v>77</v>
      </c>
      <c r="K12">
        <v>41</v>
      </c>
    </row>
    <row r="13" spans="1:11" x14ac:dyDescent="0.25">
      <c r="A13">
        <v>112</v>
      </c>
      <c r="B13" t="s">
        <v>22</v>
      </c>
      <c r="C13" t="s">
        <v>138</v>
      </c>
      <c r="D13" t="s">
        <v>258</v>
      </c>
      <c r="E13" t="s">
        <v>372</v>
      </c>
      <c r="F13">
        <v>42</v>
      </c>
      <c r="G13">
        <v>52</v>
      </c>
      <c r="H13">
        <v>79</v>
      </c>
      <c r="I13">
        <v>54</v>
      </c>
      <c r="J13">
        <v>60</v>
      </c>
      <c r="K13">
        <v>83</v>
      </c>
    </row>
    <row r="14" spans="1:11" x14ac:dyDescent="0.25">
      <c r="A14">
        <v>113</v>
      </c>
      <c r="B14" t="s">
        <v>23</v>
      </c>
      <c r="C14" t="s">
        <v>139</v>
      </c>
      <c r="D14" t="s">
        <v>259</v>
      </c>
      <c r="E14" t="s">
        <v>366</v>
      </c>
      <c r="F14">
        <v>92</v>
      </c>
      <c r="G14">
        <v>50</v>
      </c>
      <c r="H14">
        <v>87</v>
      </c>
      <c r="I14">
        <v>89</v>
      </c>
      <c r="J14">
        <v>46</v>
      </c>
      <c r="K14">
        <v>51</v>
      </c>
    </row>
    <row r="15" spans="1:11" x14ac:dyDescent="0.25">
      <c r="A15">
        <v>114</v>
      </c>
      <c r="B15" t="s">
        <v>24</v>
      </c>
      <c r="C15" t="s">
        <v>140</v>
      </c>
      <c r="D15" t="s">
        <v>260</v>
      </c>
      <c r="E15" t="s">
        <v>373</v>
      </c>
      <c r="F15">
        <v>90</v>
      </c>
      <c r="G15">
        <v>86</v>
      </c>
      <c r="H15">
        <v>45</v>
      </c>
      <c r="I15">
        <v>54</v>
      </c>
      <c r="J15">
        <v>56</v>
      </c>
      <c r="K15">
        <v>53</v>
      </c>
    </row>
    <row r="16" spans="1:11" x14ac:dyDescent="0.25">
      <c r="A16">
        <v>115</v>
      </c>
      <c r="B16" t="s">
        <v>25</v>
      </c>
      <c r="C16" t="s">
        <v>141</v>
      </c>
      <c r="D16" t="s">
        <v>261</v>
      </c>
      <c r="E16" t="s">
        <v>371</v>
      </c>
      <c r="F16">
        <v>75</v>
      </c>
      <c r="G16">
        <v>42</v>
      </c>
      <c r="H16">
        <v>42</v>
      </c>
      <c r="I16">
        <v>47</v>
      </c>
      <c r="J16">
        <v>59</v>
      </c>
      <c r="K16">
        <v>67</v>
      </c>
    </row>
    <row r="17" spans="1:11" x14ac:dyDescent="0.25">
      <c r="A17">
        <v>116</v>
      </c>
      <c r="B17" t="s">
        <v>26</v>
      </c>
      <c r="C17" t="s">
        <v>142</v>
      </c>
      <c r="D17" t="s">
        <v>262</v>
      </c>
      <c r="E17" t="s">
        <v>369</v>
      </c>
      <c r="F17">
        <v>68</v>
      </c>
      <c r="G17">
        <v>44</v>
      </c>
      <c r="H17">
        <v>92</v>
      </c>
      <c r="I17">
        <v>74</v>
      </c>
      <c r="J17">
        <v>66</v>
      </c>
      <c r="K17">
        <v>82</v>
      </c>
    </row>
    <row r="18" spans="1:11" x14ac:dyDescent="0.25">
      <c r="A18">
        <v>117</v>
      </c>
      <c r="B18" t="s">
        <v>27</v>
      </c>
      <c r="C18" t="s">
        <v>143</v>
      </c>
      <c r="D18" t="s">
        <v>263</v>
      </c>
      <c r="E18" t="s">
        <v>372</v>
      </c>
      <c r="F18">
        <v>92</v>
      </c>
      <c r="G18">
        <v>48</v>
      </c>
      <c r="H18">
        <v>87</v>
      </c>
      <c r="I18">
        <v>52</v>
      </c>
      <c r="J18">
        <v>81</v>
      </c>
      <c r="K18">
        <v>82</v>
      </c>
    </row>
    <row r="19" spans="1:11" x14ac:dyDescent="0.25">
      <c r="A19">
        <v>118</v>
      </c>
      <c r="B19" t="s">
        <v>28</v>
      </c>
      <c r="C19" t="s">
        <v>144</v>
      </c>
      <c r="D19" t="s">
        <v>264</v>
      </c>
      <c r="E19" t="s">
        <v>367</v>
      </c>
      <c r="F19">
        <v>67</v>
      </c>
      <c r="G19">
        <v>90</v>
      </c>
      <c r="H19">
        <v>98</v>
      </c>
      <c r="I19">
        <v>87</v>
      </c>
      <c r="J19">
        <v>85</v>
      </c>
      <c r="K19">
        <v>84</v>
      </c>
    </row>
    <row r="20" spans="1:11" x14ac:dyDescent="0.25">
      <c r="A20">
        <v>119</v>
      </c>
      <c r="B20" t="s">
        <v>29</v>
      </c>
      <c r="C20" t="s">
        <v>145</v>
      </c>
      <c r="D20" t="s">
        <v>265</v>
      </c>
      <c r="E20" t="s">
        <v>370</v>
      </c>
      <c r="F20">
        <v>60</v>
      </c>
      <c r="G20">
        <v>87</v>
      </c>
      <c r="H20">
        <v>59</v>
      </c>
      <c r="I20">
        <v>98</v>
      </c>
      <c r="J20">
        <v>44</v>
      </c>
      <c r="K20">
        <v>70</v>
      </c>
    </row>
    <row r="21" spans="1:11" x14ac:dyDescent="0.25">
      <c r="A21">
        <v>120</v>
      </c>
      <c r="B21" t="s">
        <v>30</v>
      </c>
      <c r="C21" t="s">
        <v>146</v>
      </c>
      <c r="D21" t="s">
        <v>266</v>
      </c>
      <c r="E21" t="s">
        <v>367</v>
      </c>
      <c r="F21">
        <v>70</v>
      </c>
      <c r="G21">
        <v>85</v>
      </c>
      <c r="H21">
        <v>48</v>
      </c>
      <c r="I21">
        <v>73</v>
      </c>
      <c r="J21">
        <v>78</v>
      </c>
      <c r="K21">
        <v>99</v>
      </c>
    </row>
    <row r="22" spans="1:11" x14ac:dyDescent="0.25">
      <c r="A22">
        <v>121</v>
      </c>
      <c r="B22" t="s">
        <v>31</v>
      </c>
      <c r="C22" t="s">
        <v>147</v>
      </c>
      <c r="D22" t="s">
        <v>267</v>
      </c>
      <c r="E22" t="s">
        <v>372</v>
      </c>
      <c r="F22">
        <v>99</v>
      </c>
      <c r="G22">
        <v>88</v>
      </c>
      <c r="H22">
        <v>47</v>
      </c>
      <c r="I22">
        <v>57</v>
      </c>
      <c r="J22">
        <v>43</v>
      </c>
      <c r="K22">
        <v>85</v>
      </c>
    </row>
    <row r="23" spans="1:11" x14ac:dyDescent="0.25">
      <c r="A23">
        <v>122</v>
      </c>
      <c r="B23" t="s">
        <v>32</v>
      </c>
      <c r="C23" t="s">
        <v>148</v>
      </c>
      <c r="D23" t="s">
        <v>268</v>
      </c>
      <c r="E23" t="s">
        <v>365</v>
      </c>
      <c r="F23">
        <v>87</v>
      </c>
      <c r="G23">
        <v>79</v>
      </c>
      <c r="H23">
        <v>95</v>
      </c>
      <c r="I23">
        <v>49</v>
      </c>
      <c r="J23">
        <v>96</v>
      </c>
      <c r="K23">
        <v>45</v>
      </c>
    </row>
    <row r="24" spans="1:11" x14ac:dyDescent="0.25">
      <c r="A24">
        <v>123</v>
      </c>
      <c r="B24" t="s">
        <v>33</v>
      </c>
      <c r="C24" t="s">
        <v>149</v>
      </c>
      <c r="D24" t="s">
        <v>269</v>
      </c>
      <c r="E24" t="s">
        <v>370</v>
      </c>
      <c r="F24">
        <v>87</v>
      </c>
      <c r="G24">
        <v>72</v>
      </c>
      <c r="H24">
        <v>42</v>
      </c>
      <c r="I24">
        <v>99</v>
      </c>
      <c r="J24">
        <v>95</v>
      </c>
      <c r="K24">
        <v>98</v>
      </c>
    </row>
    <row r="25" spans="1:11" x14ac:dyDescent="0.25">
      <c r="A25">
        <v>124</v>
      </c>
      <c r="B25" t="s">
        <v>34</v>
      </c>
      <c r="C25" t="s">
        <v>150</v>
      </c>
      <c r="D25" t="s">
        <v>270</v>
      </c>
      <c r="E25" t="s">
        <v>370</v>
      </c>
      <c r="F25">
        <v>59</v>
      </c>
      <c r="G25">
        <v>74</v>
      </c>
      <c r="H25">
        <v>46</v>
      </c>
      <c r="I25">
        <v>68</v>
      </c>
      <c r="J25">
        <v>92</v>
      </c>
      <c r="K25">
        <v>49</v>
      </c>
    </row>
    <row r="26" spans="1:11" x14ac:dyDescent="0.25">
      <c r="A26">
        <v>125</v>
      </c>
      <c r="B26" t="s">
        <v>35</v>
      </c>
      <c r="C26" t="s">
        <v>151</v>
      </c>
      <c r="D26" t="s">
        <v>271</v>
      </c>
      <c r="E26" t="s">
        <v>371</v>
      </c>
      <c r="F26">
        <v>97</v>
      </c>
      <c r="G26">
        <v>52</v>
      </c>
      <c r="H26">
        <v>80</v>
      </c>
      <c r="I26">
        <v>49</v>
      </c>
      <c r="J26">
        <v>47</v>
      </c>
      <c r="K26">
        <v>58</v>
      </c>
    </row>
    <row r="27" spans="1:11" x14ac:dyDescent="0.25">
      <c r="A27">
        <v>126</v>
      </c>
      <c r="B27" t="s">
        <v>36</v>
      </c>
      <c r="C27" t="s">
        <v>152</v>
      </c>
      <c r="D27" t="s">
        <v>272</v>
      </c>
      <c r="E27" t="s">
        <v>366</v>
      </c>
      <c r="F27">
        <v>50</v>
      </c>
      <c r="G27">
        <v>76</v>
      </c>
      <c r="H27">
        <v>91</v>
      </c>
      <c r="I27">
        <v>56</v>
      </c>
      <c r="J27">
        <v>62</v>
      </c>
      <c r="K27">
        <v>88</v>
      </c>
    </row>
    <row r="28" spans="1:11" x14ac:dyDescent="0.25">
      <c r="A28">
        <v>127</v>
      </c>
      <c r="B28" t="s">
        <v>37</v>
      </c>
      <c r="C28" t="s">
        <v>153</v>
      </c>
      <c r="D28" t="s">
        <v>273</v>
      </c>
      <c r="E28" t="s">
        <v>373</v>
      </c>
      <c r="F28">
        <v>62</v>
      </c>
      <c r="G28">
        <v>56</v>
      </c>
      <c r="H28">
        <v>82</v>
      </c>
      <c r="I28">
        <v>75</v>
      </c>
      <c r="J28">
        <v>54</v>
      </c>
      <c r="K28">
        <v>74</v>
      </c>
    </row>
    <row r="29" spans="1:11" x14ac:dyDescent="0.25">
      <c r="A29">
        <v>128</v>
      </c>
      <c r="B29" t="s">
        <v>38</v>
      </c>
      <c r="C29" t="s">
        <v>154</v>
      </c>
      <c r="D29" t="s">
        <v>274</v>
      </c>
      <c r="E29" t="s">
        <v>369</v>
      </c>
      <c r="F29">
        <v>72</v>
      </c>
      <c r="G29">
        <v>46</v>
      </c>
      <c r="H29">
        <v>74</v>
      </c>
      <c r="I29">
        <v>55</v>
      </c>
      <c r="J29">
        <v>85</v>
      </c>
      <c r="K29">
        <v>83</v>
      </c>
    </row>
    <row r="30" spans="1:11" x14ac:dyDescent="0.25">
      <c r="A30">
        <v>129</v>
      </c>
      <c r="B30" t="s">
        <v>39</v>
      </c>
      <c r="C30" t="s">
        <v>155</v>
      </c>
      <c r="D30" t="s">
        <v>275</v>
      </c>
      <c r="E30" t="s">
        <v>372</v>
      </c>
      <c r="F30">
        <v>61</v>
      </c>
      <c r="G30">
        <v>70</v>
      </c>
      <c r="H30">
        <v>55</v>
      </c>
      <c r="I30">
        <v>95</v>
      </c>
      <c r="J30">
        <v>49</v>
      </c>
      <c r="K30">
        <v>58</v>
      </c>
    </row>
    <row r="31" spans="1:11" x14ac:dyDescent="0.25">
      <c r="A31">
        <v>130</v>
      </c>
      <c r="B31" t="s">
        <v>40</v>
      </c>
      <c r="C31" t="s">
        <v>156</v>
      </c>
      <c r="D31" t="s">
        <v>276</v>
      </c>
      <c r="E31" t="s">
        <v>373</v>
      </c>
      <c r="F31">
        <v>40</v>
      </c>
      <c r="G31">
        <v>93</v>
      </c>
      <c r="H31">
        <v>67</v>
      </c>
      <c r="I31">
        <v>80</v>
      </c>
      <c r="J31">
        <v>92</v>
      </c>
      <c r="K31">
        <v>94</v>
      </c>
    </row>
    <row r="32" spans="1:11" x14ac:dyDescent="0.25">
      <c r="A32">
        <v>131</v>
      </c>
      <c r="B32" t="s">
        <v>41</v>
      </c>
      <c r="C32" t="s">
        <v>157</v>
      </c>
      <c r="D32" t="s">
        <v>277</v>
      </c>
      <c r="E32" t="s">
        <v>368</v>
      </c>
      <c r="F32">
        <v>79</v>
      </c>
      <c r="G32">
        <v>88</v>
      </c>
      <c r="H32">
        <v>79</v>
      </c>
      <c r="I32">
        <v>55</v>
      </c>
      <c r="J32">
        <v>46</v>
      </c>
      <c r="K32">
        <v>88</v>
      </c>
    </row>
    <row r="33" spans="1:11" x14ac:dyDescent="0.25">
      <c r="A33">
        <v>132</v>
      </c>
      <c r="B33" t="s">
        <v>42</v>
      </c>
      <c r="C33" t="s">
        <v>158</v>
      </c>
      <c r="D33" t="s">
        <v>278</v>
      </c>
      <c r="E33" t="s">
        <v>371</v>
      </c>
      <c r="F33">
        <v>74</v>
      </c>
      <c r="G33">
        <v>89</v>
      </c>
      <c r="H33">
        <v>48</v>
      </c>
      <c r="I33">
        <v>87</v>
      </c>
      <c r="J33">
        <v>44</v>
      </c>
      <c r="K33">
        <v>50</v>
      </c>
    </row>
    <row r="34" spans="1:11" x14ac:dyDescent="0.25">
      <c r="A34">
        <v>133</v>
      </c>
      <c r="B34" t="s">
        <v>43</v>
      </c>
      <c r="C34" t="s">
        <v>159</v>
      </c>
      <c r="D34" t="s">
        <v>279</v>
      </c>
      <c r="E34" t="s">
        <v>374</v>
      </c>
      <c r="F34">
        <v>64</v>
      </c>
      <c r="G34">
        <v>46</v>
      </c>
      <c r="H34">
        <v>85</v>
      </c>
      <c r="I34">
        <v>60</v>
      </c>
      <c r="J34">
        <v>100</v>
      </c>
      <c r="K34">
        <v>65</v>
      </c>
    </row>
    <row r="35" spans="1:11" x14ac:dyDescent="0.25">
      <c r="A35">
        <v>134</v>
      </c>
      <c r="B35" t="s">
        <v>44</v>
      </c>
      <c r="C35" t="s">
        <v>160</v>
      </c>
      <c r="D35" t="s">
        <v>280</v>
      </c>
      <c r="E35" t="s">
        <v>371</v>
      </c>
      <c r="F35">
        <v>94</v>
      </c>
      <c r="G35">
        <v>70</v>
      </c>
      <c r="H35">
        <v>54</v>
      </c>
      <c r="I35">
        <v>62</v>
      </c>
      <c r="J35">
        <v>79</v>
      </c>
      <c r="K35">
        <v>49</v>
      </c>
    </row>
    <row r="36" spans="1:11" x14ac:dyDescent="0.25">
      <c r="A36">
        <v>135</v>
      </c>
      <c r="B36" t="s">
        <v>45</v>
      </c>
      <c r="C36" t="s">
        <v>161</v>
      </c>
      <c r="D36" t="s">
        <v>281</v>
      </c>
      <c r="E36" t="s">
        <v>372</v>
      </c>
      <c r="F36">
        <v>44</v>
      </c>
      <c r="G36">
        <v>41</v>
      </c>
      <c r="H36">
        <v>95</v>
      </c>
      <c r="I36">
        <v>45</v>
      </c>
      <c r="J36">
        <v>96</v>
      </c>
      <c r="K36">
        <v>63</v>
      </c>
    </row>
    <row r="37" spans="1:11" x14ac:dyDescent="0.25">
      <c r="A37">
        <v>136</v>
      </c>
      <c r="B37" t="s">
        <v>46</v>
      </c>
      <c r="C37" t="s">
        <v>162</v>
      </c>
      <c r="D37" t="s">
        <v>282</v>
      </c>
      <c r="E37" t="s">
        <v>365</v>
      </c>
      <c r="F37">
        <v>91</v>
      </c>
      <c r="G37">
        <v>48</v>
      </c>
      <c r="H37">
        <v>90</v>
      </c>
      <c r="I37">
        <v>57</v>
      </c>
      <c r="J37">
        <v>53</v>
      </c>
      <c r="K37">
        <v>52</v>
      </c>
    </row>
    <row r="38" spans="1:11" x14ac:dyDescent="0.25">
      <c r="A38">
        <v>137</v>
      </c>
      <c r="B38" t="s">
        <v>47</v>
      </c>
      <c r="C38" t="s">
        <v>163</v>
      </c>
      <c r="D38" t="s">
        <v>283</v>
      </c>
      <c r="E38" t="s">
        <v>367</v>
      </c>
      <c r="F38">
        <v>65</v>
      </c>
      <c r="G38">
        <v>90</v>
      </c>
      <c r="H38">
        <v>71</v>
      </c>
      <c r="I38">
        <v>90</v>
      </c>
      <c r="J38">
        <v>42</v>
      </c>
      <c r="K38">
        <v>44</v>
      </c>
    </row>
    <row r="39" spans="1:11" x14ac:dyDescent="0.25">
      <c r="A39">
        <v>138</v>
      </c>
      <c r="B39" t="s">
        <v>48</v>
      </c>
      <c r="C39" t="s">
        <v>164</v>
      </c>
      <c r="D39" t="s">
        <v>284</v>
      </c>
      <c r="E39" t="s">
        <v>368</v>
      </c>
      <c r="F39">
        <v>61</v>
      </c>
      <c r="G39">
        <v>67</v>
      </c>
      <c r="H39">
        <v>64</v>
      </c>
      <c r="I39">
        <v>100</v>
      </c>
      <c r="J39">
        <v>96</v>
      </c>
      <c r="K39">
        <v>43</v>
      </c>
    </row>
    <row r="40" spans="1:11" x14ac:dyDescent="0.25">
      <c r="A40">
        <v>139</v>
      </c>
      <c r="B40" t="s">
        <v>49</v>
      </c>
      <c r="C40" t="s">
        <v>165</v>
      </c>
      <c r="D40" t="s">
        <v>285</v>
      </c>
      <c r="E40" t="s">
        <v>369</v>
      </c>
      <c r="F40">
        <v>87</v>
      </c>
      <c r="G40">
        <v>96</v>
      </c>
      <c r="H40">
        <v>65</v>
      </c>
      <c r="I40">
        <v>43</v>
      </c>
      <c r="J40">
        <v>99</v>
      </c>
      <c r="K40">
        <v>48</v>
      </c>
    </row>
    <row r="41" spans="1:11" x14ac:dyDescent="0.25">
      <c r="A41">
        <v>140</v>
      </c>
      <c r="B41" t="s">
        <v>50</v>
      </c>
      <c r="C41" t="s">
        <v>166</v>
      </c>
      <c r="D41" t="s">
        <v>286</v>
      </c>
      <c r="E41" t="s">
        <v>370</v>
      </c>
      <c r="F41">
        <v>92</v>
      </c>
      <c r="G41">
        <v>67</v>
      </c>
      <c r="H41">
        <v>52</v>
      </c>
      <c r="I41">
        <v>85</v>
      </c>
      <c r="J41">
        <v>53</v>
      </c>
      <c r="K41">
        <v>87</v>
      </c>
    </row>
    <row r="42" spans="1:11" x14ac:dyDescent="0.25">
      <c r="A42">
        <v>141</v>
      </c>
      <c r="B42" t="s">
        <v>51</v>
      </c>
      <c r="C42" t="s">
        <v>167</v>
      </c>
      <c r="D42" t="s">
        <v>287</v>
      </c>
      <c r="E42" t="s">
        <v>367</v>
      </c>
      <c r="F42">
        <v>78</v>
      </c>
      <c r="G42">
        <v>84</v>
      </c>
      <c r="H42">
        <v>87</v>
      </c>
      <c r="I42">
        <v>81</v>
      </c>
      <c r="J42">
        <v>76</v>
      </c>
      <c r="K42">
        <v>93</v>
      </c>
    </row>
    <row r="43" spans="1:11" x14ac:dyDescent="0.25">
      <c r="A43">
        <v>142</v>
      </c>
      <c r="B43" t="s">
        <v>52</v>
      </c>
      <c r="C43" t="s">
        <v>168</v>
      </c>
      <c r="D43" t="s">
        <v>279</v>
      </c>
      <c r="E43" t="s">
        <v>367</v>
      </c>
      <c r="F43">
        <v>65</v>
      </c>
      <c r="G43">
        <v>62</v>
      </c>
      <c r="H43">
        <v>100</v>
      </c>
      <c r="I43">
        <v>65</v>
      </c>
      <c r="J43">
        <v>81</v>
      </c>
      <c r="K43">
        <v>79</v>
      </c>
    </row>
    <row r="44" spans="1:11" x14ac:dyDescent="0.25">
      <c r="A44">
        <v>143</v>
      </c>
      <c r="B44" t="s">
        <v>53</v>
      </c>
      <c r="C44" t="s">
        <v>169</v>
      </c>
      <c r="D44" t="s">
        <v>288</v>
      </c>
      <c r="E44" t="s">
        <v>374</v>
      </c>
      <c r="F44">
        <v>80</v>
      </c>
      <c r="G44">
        <v>85</v>
      </c>
      <c r="H44">
        <v>66</v>
      </c>
      <c r="I44">
        <v>92</v>
      </c>
      <c r="J44">
        <v>66</v>
      </c>
      <c r="K44">
        <v>69</v>
      </c>
    </row>
    <row r="45" spans="1:11" x14ac:dyDescent="0.25">
      <c r="A45">
        <v>144</v>
      </c>
      <c r="B45" t="s">
        <v>54</v>
      </c>
      <c r="C45" t="s">
        <v>170</v>
      </c>
      <c r="D45" t="s">
        <v>289</v>
      </c>
      <c r="E45" t="s">
        <v>368</v>
      </c>
      <c r="F45">
        <v>62</v>
      </c>
      <c r="G45">
        <v>80</v>
      </c>
      <c r="H45">
        <v>92</v>
      </c>
      <c r="I45">
        <v>84</v>
      </c>
      <c r="J45">
        <v>81</v>
      </c>
      <c r="K45">
        <v>77</v>
      </c>
    </row>
    <row r="46" spans="1:11" x14ac:dyDescent="0.25">
      <c r="A46">
        <v>145</v>
      </c>
      <c r="B46" t="s">
        <v>55</v>
      </c>
      <c r="C46" t="s">
        <v>171</v>
      </c>
      <c r="D46" t="s">
        <v>290</v>
      </c>
      <c r="E46" t="s">
        <v>373</v>
      </c>
      <c r="F46">
        <v>67</v>
      </c>
      <c r="G46">
        <v>58</v>
      </c>
      <c r="H46">
        <v>55</v>
      </c>
      <c r="I46">
        <v>65</v>
      </c>
      <c r="J46">
        <v>64</v>
      </c>
      <c r="K46">
        <v>95</v>
      </c>
    </row>
    <row r="47" spans="1:11" x14ac:dyDescent="0.25">
      <c r="A47">
        <v>146</v>
      </c>
      <c r="B47" t="s">
        <v>56</v>
      </c>
      <c r="C47" t="s">
        <v>172</v>
      </c>
      <c r="D47" t="s">
        <v>291</v>
      </c>
      <c r="E47" t="s">
        <v>368</v>
      </c>
      <c r="F47">
        <v>56</v>
      </c>
      <c r="G47">
        <v>67</v>
      </c>
      <c r="H47">
        <v>68</v>
      </c>
      <c r="I47">
        <v>89</v>
      </c>
      <c r="J47">
        <v>44</v>
      </c>
      <c r="K47">
        <v>61</v>
      </c>
    </row>
    <row r="48" spans="1:11" x14ac:dyDescent="0.25">
      <c r="A48">
        <v>147</v>
      </c>
      <c r="B48" t="s">
        <v>57</v>
      </c>
      <c r="C48" t="s">
        <v>173</v>
      </c>
      <c r="D48" t="s">
        <v>292</v>
      </c>
      <c r="E48" t="s">
        <v>373</v>
      </c>
      <c r="F48">
        <v>41</v>
      </c>
      <c r="G48">
        <v>47</v>
      </c>
      <c r="H48">
        <v>83</v>
      </c>
      <c r="I48">
        <v>68</v>
      </c>
      <c r="J48">
        <v>97</v>
      </c>
      <c r="K48">
        <v>79</v>
      </c>
    </row>
    <row r="49" spans="1:11" x14ac:dyDescent="0.25">
      <c r="A49">
        <v>148</v>
      </c>
      <c r="B49" t="s">
        <v>58</v>
      </c>
      <c r="C49" t="s">
        <v>174</v>
      </c>
      <c r="D49" t="s">
        <v>293</v>
      </c>
      <c r="E49" t="s">
        <v>372</v>
      </c>
      <c r="F49">
        <v>74</v>
      </c>
      <c r="G49">
        <v>56</v>
      </c>
      <c r="H49">
        <v>59</v>
      </c>
      <c r="I49">
        <v>68</v>
      </c>
      <c r="J49">
        <v>82</v>
      </c>
      <c r="K49">
        <v>50</v>
      </c>
    </row>
    <row r="50" spans="1:11" x14ac:dyDescent="0.25">
      <c r="A50">
        <v>149</v>
      </c>
      <c r="B50" t="s">
        <v>59</v>
      </c>
      <c r="C50" t="s">
        <v>175</v>
      </c>
      <c r="D50" t="s">
        <v>294</v>
      </c>
      <c r="E50" t="s">
        <v>374</v>
      </c>
      <c r="F50">
        <v>64</v>
      </c>
      <c r="G50">
        <v>80</v>
      </c>
      <c r="H50">
        <v>59</v>
      </c>
      <c r="I50">
        <v>58</v>
      </c>
      <c r="J50">
        <v>79</v>
      </c>
      <c r="K50">
        <v>94</v>
      </c>
    </row>
    <row r="51" spans="1:11" x14ac:dyDescent="0.25">
      <c r="A51">
        <v>150</v>
      </c>
      <c r="B51" t="s">
        <v>60</v>
      </c>
      <c r="C51" t="s">
        <v>176</v>
      </c>
      <c r="D51" t="s">
        <v>295</v>
      </c>
      <c r="E51" t="s">
        <v>374</v>
      </c>
      <c r="F51">
        <v>76</v>
      </c>
      <c r="G51">
        <v>77</v>
      </c>
      <c r="H51">
        <v>92</v>
      </c>
      <c r="I51">
        <v>60</v>
      </c>
      <c r="J51">
        <v>53</v>
      </c>
      <c r="K51">
        <v>79</v>
      </c>
    </row>
    <row r="52" spans="1:11" x14ac:dyDescent="0.25">
      <c r="A52">
        <v>151</v>
      </c>
      <c r="B52" t="s">
        <v>61</v>
      </c>
      <c r="C52" t="s">
        <v>177</v>
      </c>
      <c r="D52" t="s">
        <v>296</v>
      </c>
      <c r="E52" t="s">
        <v>373</v>
      </c>
      <c r="F52">
        <v>74</v>
      </c>
      <c r="G52">
        <v>79</v>
      </c>
      <c r="H52">
        <v>63</v>
      </c>
      <c r="I52">
        <v>91</v>
      </c>
      <c r="J52">
        <v>94</v>
      </c>
      <c r="K52">
        <v>86</v>
      </c>
    </row>
    <row r="53" spans="1:11" x14ac:dyDescent="0.25">
      <c r="A53">
        <v>152</v>
      </c>
      <c r="B53" t="s">
        <v>62</v>
      </c>
      <c r="C53" t="s">
        <v>178</v>
      </c>
      <c r="D53" t="s">
        <v>297</v>
      </c>
      <c r="E53" t="s">
        <v>367</v>
      </c>
      <c r="F53">
        <v>98</v>
      </c>
      <c r="G53">
        <v>72</v>
      </c>
      <c r="H53">
        <v>53</v>
      </c>
      <c r="I53">
        <v>73</v>
      </c>
      <c r="J53">
        <v>94</v>
      </c>
      <c r="K53">
        <v>52</v>
      </c>
    </row>
    <row r="54" spans="1:11" x14ac:dyDescent="0.25">
      <c r="A54">
        <v>153</v>
      </c>
      <c r="B54" t="s">
        <v>63</v>
      </c>
      <c r="C54" t="s">
        <v>179</v>
      </c>
      <c r="D54" t="s">
        <v>298</v>
      </c>
      <c r="E54" t="s">
        <v>373</v>
      </c>
      <c r="F54">
        <v>42</v>
      </c>
      <c r="G54">
        <v>95</v>
      </c>
      <c r="H54">
        <v>41</v>
      </c>
      <c r="I54">
        <v>96</v>
      </c>
      <c r="J54">
        <v>85</v>
      </c>
      <c r="K54">
        <v>41</v>
      </c>
    </row>
    <row r="55" spans="1:11" x14ac:dyDescent="0.25">
      <c r="A55">
        <v>154</v>
      </c>
      <c r="B55" t="s">
        <v>64</v>
      </c>
      <c r="C55" t="s">
        <v>180</v>
      </c>
      <c r="D55" t="s">
        <v>299</v>
      </c>
      <c r="E55" t="s">
        <v>373</v>
      </c>
      <c r="F55">
        <v>83</v>
      </c>
      <c r="G55">
        <v>82</v>
      </c>
      <c r="H55">
        <v>58</v>
      </c>
      <c r="I55">
        <v>85</v>
      </c>
      <c r="J55">
        <v>68</v>
      </c>
      <c r="K55">
        <v>74</v>
      </c>
    </row>
    <row r="56" spans="1:11" x14ac:dyDescent="0.25">
      <c r="A56">
        <v>155</v>
      </c>
      <c r="B56" t="s">
        <v>65</v>
      </c>
      <c r="C56" t="s">
        <v>181</v>
      </c>
      <c r="D56" t="s">
        <v>300</v>
      </c>
      <c r="E56" t="s">
        <v>366</v>
      </c>
      <c r="F56">
        <v>65</v>
      </c>
      <c r="G56">
        <v>49</v>
      </c>
      <c r="H56">
        <v>61</v>
      </c>
      <c r="I56">
        <v>60</v>
      </c>
      <c r="J56">
        <v>81</v>
      </c>
      <c r="K56">
        <v>63</v>
      </c>
    </row>
    <row r="57" spans="1:11" x14ac:dyDescent="0.25">
      <c r="A57">
        <v>156</v>
      </c>
      <c r="B57" t="s">
        <v>66</v>
      </c>
      <c r="C57" t="s">
        <v>182</v>
      </c>
      <c r="D57" t="s">
        <v>301</v>
      </c>
      <c r="E57" t="s">
        <v>369</v>
      </c>
      <c r="F57">
        <v>43</v>
      </c>
      <c r="G57">
        <v>95</v>
      </c>
      <c r="H57">
        <v>79</v>
      </c>
      <c r="I57">
        <v>88</v>
      </c>
      <c r="J57">
        <v>70</v>
      </c>
      <c r="K57">
        <v>49</v>
      </c>
    </row>
    <row r="58" spans="1:11" x14ac:dyDescent="0.25">
      <c r="A58">
        <v>157</v>
      </c>
      <c r="B58" t="s">
        <v>67</v>
      </c>
      <c r="C58" t="s">
        <v>183</v>
      </c>
      <c r="D58" t="s">
        <v>302</v>
      </c>
      <c r="E58" t="s">
        <v>370</v>
      </c>
      <c r="F58">
        <v>86</v>
      </c>
      <c r="G58">
        <v>47</v>
      </c>
      <c r="H58">
        <v>53</v>
      </c>
      <c r="I58">
        <v>100</v>
      </c>
      <c r="J58">
        <v>92</v>
      </c>
      <c r="K58">
        <v>58</v>
      </c>
    </row>
    <row r="59" spans="1:11" x14ac:dyDescent="0.25">
      <c r="A59">
        <v>158</v>
      </c>
      <c r="B59" t="s">
        <v>68</v>
      </c>
      <c r="C59" t="s">
        <v>184</v>
      </c>
      <c r="D59" t="s">
        <v>303</v>
      </c>
      <c r="E59" t="s">
        <v>372</v>
      </c>
      <c r="F59">
        <v>62</v>
      </c>
      <c r="G59">
        <v>94</v>
      </c>
      <c r="H59">
        <v>59</v>
      </c>
      <c r="I59">
        <v>89</v>
      </c>
      <c r="J59">
        <v>88</v>
      </c>
      <c r="K59">
        <v>46</v>
      </c>
    </row>
    <row r="60" spans="1:11" x14ac:dyDescent="0.25">
      <c r="A60">
        <v>159</v>
      </c>
      <c r="B60" t="s">
        <v>69</v>
      </c>
      <c r="C60" t="s">
        <v>185</v>
      </c>
      <c r="D60" t="s">
        <v>304</v>
      </c>
      <c r="E60" t="s">
        <v>369</v>
      </c>
      <c r="F60">
        <v>46</v>
      </c>
      <c r="G60">
        <v>50</v>
      </c>
      <c r="H60">
        <v>61</v>
      </c>
      <c r="I60">
        <v>65</v>
      </c>
      <c r="J60">
        <v>42</v>
      </c>
      <c r="K60">
        <v>55</v>
      </c>
    </row>
    <row r="61" spans="1:11" x14ac:dyDescent="0.25">
      <c r="A61">
        <v>160</v>
      </c>
      <c r="B61" t="s">
        <v>70</v>
      </c>
      <c r="C61" t="s">
        <v>186</v>
      </c>
      <c r="D61" t="s">
        <v>305</v>
      </c>
      <c r="E61" t="s">
        <v>374</v>
      </c>
      <c r="F61">
        <v>50</v>
      </c>
      <c r="G61">
        <v>91</v>
      </c>
      <c r="H61">
        <v>78</v>
      </c>
      <c r="I61">
        <v>95</v>
      </c>
      <c r="J61">
        <v>43</v>
      </c>
      <c r="K61">
        <v>81</v>
      </c>
    </row>
    <row r="62" spans="1:11" x14ac:dyDescent="0.25">
      <c r="A62">
        <v>161</v>
      </c>
      <c r="B62" t="s">
        <v>71</v>
      </c>
      <c r="C62" t="s">
        <v>187</v>
      </c>
      <c r="D62" t="s">
        <v>306</v>
      </c>
      <c r="E62" t="s">
        <v>371</v>
      </c>
      <c r="F62">
        <v>53</v>
      </c>
      <c r="G62">
        <v>66</v>
      </c>
      <c r="H62">
        <v>48</v>
      </c>
      <c r="I62">
        <v>56</v>
      </c>
      <c r="J62">
        <v>59</v>
      </c>
      <c r="K62">
        <v>67</v>
      </c>
    </row>
    <row r="63" spans="1:11" x14ac:dyDescent="0.25">
      <c r="A63">
        <v>162</v>
      </c>
      <c r="B63" t="s">
        <v>72</v>
      </c>
      <c r="C63" t="s">
        <v>188</v>
      </c>
      <c r="D63" t="s">
        <v>307</v>
      </c>
      <c r="E63" t="s">
        <v>372</v>
      </c>
      <c r="F63">
        <v>56</v>
      </c>
      <c r="G63">
        <v>90</v>
      </c>
      <c r="H63">
        <v>69</v>
      </c>
      <c r="I63">
        <v>85</v>
      </c>
      <c r="J63">
        <v>74</v>
      </c>
      <c r="K63">
        <v>85</v>
      </c>
    </row>
    <row r="64" spans="1:11" x14ac:dyDescent="0.25">
      <c r="A64">
        <v>163</v>
      </c>
      <c r="B64" t="s">
        <v>73</v>
      </c>
      <c r="C64" t="s">
        <v>189</v>
      </c>
      <c r="D64" t="s">
        <v>308</v>
      </c>
      <c r="E64" t="s">
        <v>365</v>
      </c>
      <c r="F64">
        <v>40</v>
      </c>
      <c r="G64">
        <v>64</v>
      </c>
      <c r="H64">
        <v>87</v>
      </c>
      <c r="I64">
        <v>90</v>
      </c>
      <c r="J64">
        <v>84</v>
      </c>
      <c r="K64">
        <v>75</v>
      </c>
    </row>
    <row r="65" spans="1:11" x14ac:dyDescent="0.25">
      <c r="A65">
        <v>164</v>
      </c>
      <c r="B65" t="s">
        <v>74</v>
      </c>
      <c r="C65" t="s">
        <v>190</v>
      </c>
      <c r="D65" t="s">
        <v>309</v>
      </c>
      <c r="E65" t="s">
        <v>372</v>
      </c>
      <c r="F65">
        <v>60</v>
      </c>
      <c r="G65">
        <v>67</v>
      </c>
      <c r="H65">
        <v>60</v>
      </c>
      <c r="I65">
        <v>73</v>
      </c>
      <c r="J65">
        <v>98</v>
      </c>
      <c r="K65">
        <v>70</v>
      </c>
    </row>
    <row r="66" spans="1:11" x14ac:dyDescent="0.25">
      <c r="A66">
        <v>165</v>
      </c>
      <c r="B66" t="s">
        <v>75</v>
      </c>
      <c r="C66" t="s">
        <v>191</v>
      </c>
      <c r="D66" t="s">
        <v>310</v>
      </c>
      <c r="E66" t="s">
        <v>368</v>
      </c>
      <c r="F66">
        <v>81</v>
      </c>
      <c r="G66">
        <v>70</v>
      </c>
      <c r="H66">
        <v>41</v>
      </c>
      <c r="I66">
        <v>75</v>
      </c>
      <c r="J66">
        <v>66</v>
      </c>
      <c r="K66">
        <v>98</v>
      </c>
    </row>
    <row r="67" spans="1:11" x14ac:dyDescent="0.25">
      <c r="A67">
        <v>166</v>
      </c>
      <c r="B67" t="s">
        <v>76</v>
      </c>
      <c r="C67" t="s">
        <v>192</v>
      </c>
      <c r="D67" t="s">
        <v>311</v>
      </c>
      <c r="E67" t="s">
        <v>368</v>
      </c>
      <c r="F67">
        <v>67</v>
      </c>
      <c r="G67">
        <v>80</v>
      </c>
      <c r="H67">
        <v>93</v>
      </c>
      <c r="I67">
        <v>89</v>
      </c>
      <c r="J67">
        <v>59</v>
      </c>
      <c r="K67">
        <v>41</v>
      </c>
    </row>
    <row r="68" spans="1:11" x14ac:dyDescent="0.25">
      <c r="A68">
        <v>167</v>
      </c>
      <c r="B68" t="s">
        <v>77</v>
      </c>
      <c r="C68" t="s">
        <v>193</v>
      </c>
      <c r="D68" t="s">
        <v>312</v>
      </c>
      <c r="E68" t="s">
        <v>372</v>
      </c>
      <c r="F68">
        <v>46</v>
      </c>
      <c r="G68">
        <v>65</v>
      </c>
      <c r="H68">
        <v>52</v>
      </c>
      <c r="I68">
        <v>60</v>
      </c>
      <c r="J68">
        <v>86</v>
      </c>
      <c r="K68">
        <v>52</v>
      </c>
    </row>
    <row r="69" spans="1:11" x14ac:dyDescent="0.25">
      <c r="A69">
        <v>168</v>
      </c>
      <c r="B69" t="s">
        <v>78</v>
      </c>
      <c r="C69" t="s">
        <v>194</v>
      </c>
      <c r="D69" t="s">
        <v>313</v>
      </c>
      <c r="E69" t="s">
        <v>374</v>
      </c>
      <c r="F69">
        <v>41</v>
      </c>
      <c r="G69">
        <v>75</v>
      </c>
      <c r="H69">
        <v>88</v>
      </c>
      <c r="I69">
        <v>42</v>
      </c>
      <c r="J69">
        <v>67</v>
      </c>
      <c r="K69">
        <v>100</v>
      </c>
    </row>
    <row r="70" spans="1:11" x14ac:dyDescent="0.25">
      <c r="A70">
        <v>169</v>
      </c>
      <c r="B70" t="s">
        <v>79</v>
      </c>
      <c r="C70" t="s">
        <v>195</v>
      </c>
      <c r="D70" t="s">
        <v>314</v>
      </c>
      <c r="E70" t="s">
        <v>372</v>
      </c>
      <c r="F70">
        <v>86</v>
      </c>
      <c r="G70">
        <v>54</v>
      </c>
      <c r="H70">
        <v>48</v>
      </c>
      <c r="I70">
        <v>45</v>
      </c>
      <c r="J70">
        <v>92</v>
      </c>
      <c r="K70">
        <v>80</v>
      </c>
    </row>
    <row r="71" spans="1:11" x14ac:dyDescent="0.25">
      <c r="A71">
        <v>170</v>
      </c>
      <c r="B71" t="s">
        <v>80</v>
      </c>
      <c r="C71" t="s">
        <v>196</v>
      </c>
      <c r="D71" t="s">
        <v>315</v>
      </c>
      <c r="E71" t="s">
        <v>373</v>
      </c>
      <c r="F71">
        <v>56</v>
      </c>
      <c r="G71">
        <v>41</v>
      </c>
      <c r="H71">
        <v>65</v>
      </c>
      <c r="I71">
        <v>50</v>
      </c>
      <c r="J71">
        <v>50</v>
      </c>
      <c r="K71">
        <v>44</v>
      </c>
    </row>
    <row r="72" spans="1:11" x14ac:dyDescent="0.25">
      <c r="A72">
        <v>171</v>
      </c>
      <c r="B72" t="s">
        <v>81</v>
      </c>
      <c r="C72" t="s">
        <v>197</v>
      </c>
      <c r="D72" t="s">
        <v>316</v>
      </c>
      <c r="E72" t="s">
        <v>366</v>
      </c>
      <c r="F72">
        <v>46</v>
      </c>
      <c r="G72">
        <v>63</v>
      </c>
      <c r="H72">
        <v>94</v>
      </c>
      <c r="I72">
        <v>49</v>
      </c>
      <c r="J72">
        <v>89</v>
      </c>
      <c r="K72">
        <v>46</v>
      </c>
    </row>
    <row r="73" spans="1:11" x14ac:dyDescent="0.25">
      <c r="A73">
        <v>172</v>
      </c>
      <c r="B73" t="s">
        <v>82</v>
      </c>
      <c r="C73" t="s">
        <v>198</v>
      </c>
      <c r="D73" t="s">
        <v>317</v>
      </c>
      <c r="E73" t="s">
        <v>370</v>
      </c>
      <c r="F73">
        <v>94</v>
      </c>
      <c r="G73">
        <v>81</v>
      </c>
      <c r="H73">
        <v>50</v>
      </c>
      <c r="I73">
        <v>65</v>
      </c>
      <c r="J73">
        <v>70</v>
      </c>
      <c r="K73">
        <v>43</v>
      </c>
    </row>
    <row r="74" spans="1:11" x14ac:dyDescent="0.25">
      <c r="A74">
        <v>173</v>
      </c>
      <c r="B74" t="s">
        <v>83</v>
      </c>
      <c r="C74" t="s">
        <v>199</v>
      </c>
      <c r="D74" t="s">
        <v>318</v>
      </c>
      <c r="E74" t="s">
        <v>367</v>
      </c>
      <c r="F74">
        <v>62</v>
      </c>
      <c r="G74">
        <v>73</v>
      </c>
      <c r="H74">
        <v>66</v>
      </c>
      <c r="I74">
        <v>98</v>
      </c>
      <c r="J74">
        <v>93</v>
      </c>
      <c r="K74">
        <v>61</v>
      </c>
    </row>
    <row r="75" spans="1:11" x14ac:dyDescent="0.25">
      <c r="A75">
        <v>174</v>
      </c>
      <c r="B75" t="s">
        <v>84</v>
      </c>
      <c r="C75" t="s">
        <v>200</v>
      </c>
      <c r="D75" t="s">
        <v>319</v>
      </c>
      <c r="E75" t="s">
        <v>365</v>
      </c>
      <c r="F75">
        <v>93</v>
      </c>
      <c r="G75">
        <v>53</v>
      </c>
      <c r="H75">
        <v>71</v>
      </c>
      <c r="I75">
        <v>90</v>
      </c>
      <c r="J75">
        <v>85</v>
      </c>
      <c r="K75">
        <v>76</v>
      </c>
    </row>
    <row r="76" spans="1:11" x14ac:dyDescent="0.25">
      <c r="A76">
        <v>175</v>
      </c>
      <c r="B76" t="s">
        <v>85</v>
      </c>
      <c r="C76" t="s">
        <v>201</v>
      </c>
      <c r="D76" t="s">
        <v>320</v>
      </c>
      <c r="E76" t="s">
        <v>365</v>
      </c>
      <c r="F76">
        <v>73</v>
      </c>
      <c r="G76">
        <v>94</v>
      </c>
      <c r="H76">
        <v>40</v>
      </c>
      <c r="I76">
        <v>57</v>
      </c>
      <c r="J76">
        <v>60</v>
      </c>
      <c r="K76">
        <v>50</v>
      </c>
    </row>
    <row r="77" spans="1:11" x14ac:dyDescent="0.25">
      <c r="A77">
        <v>176</v>
      </c>
      <c r="B77" t="s">
        <v>86</v>
      </c>
      <c r="C77" t="s">
        <v>202</v>
      </c>
      <c r="D77" t="s">
        <v>321</v>
      </c>
      <c r="E77" t="s">
        <v>372</v>
      </c>
      <c r="F77">
        <v>87</v>
      </c>
      <c r="G77">
        <v>64</v>
      </c>
      <c r="H77">
        <v>65</v>
      </c>
      <c r="I77">
        <v>64</v>
      </c>
      <c r="J77">
        <v>48</v>
      </c>
      <c r="K77">
        <v>89</v>
      </c>
    </row>
    <row r="78" spans="1:11" x14ac:dyDescent="0.25">
      <c r="A78">
        <v>177</v>
      </c>
      <c r="B78" t="s">
        <v>87</v>
      </c>
      <c r="C78" t="s">
        <v>203</v>
      </c>
      <c r="D78" t="s">
        <v>322</v>
      </c>
      <c r="E78" t="s">
        <v>370</v>
      </c>
      <c r="F78">
        <v>78</v>
      </c>
      <c r="G78">
        <v>48</v>
      </c>
      <c r="H78">
        <v>86</v>
      </c>
      <c r="I78">
        <v>71</v>
      </c>
      <c r="J78">
        <v>41</v>
      </c>
      <c r="K78">
        <v>85</v>
      </c>
    </row>
    <row r="79" spans="1:11" x14ac:dyDescent="0.25">
      <c r="A79">
        <v>178</v>
      </c>
      <c r="B79" t="s">
        <v>88</v>
      </c>
      <c r="C79" t="s">
        <v>204</v>
      </c>
      <c r="D79" t="s">
        <v>323</v>
      </c>
      <c r="E79" t="s">
        <v>368</v>
      </c>
      <c r="F79">
        <v>89</v>
      </c>
      <c r="G79">
        <v>69</v>
      </c>
      <c r="H79">
        <v>42</v>
      </c>
      <c r="I79">
        <v>90</v>
      </c>
      <c r="J79">
        <v>66</v>
      </c>
      <c r="K79">
        <v>76</v>
      </c>
    </row>
    <row r="80" spans="1:11" x14ac:dyDescent="0.25">
      <c r="A80">
        <v>179</v>
      </c>
      <c r="B80" t="s">
        <v>89</v>
      </c>
      <c r="C80" t="s">
        <v>205</v>
      </c>
      <c r="D80" t="s">
        <v>324</v>
      </c>
      <c r="E80" t="s">
        <v>374</v>
      </c>
      <c r="F80">
        <v>100</v>
      </c>
      <c r="G80">
        <v>56</v>
      </c>
      <c r="H80">
        <v>44</v>
      </c>
      <c r="I80">
        <v>43</v>
      </c>
      <c r="J80">
        <v>41</v>
      </c>
      <c r="K80">
        <v>78</v>
      </c>
    </row>
    <row r="81" spans="1:11" x14ac:dyDescent="0.25">
      <c r="A81">
        <v>180</v>
      </c>
      <c r="B81" t="s">
        <v>90</v>
      </c>
      <c r="C81" t="s">
        <v>206</v>
      </c>
      <c r="D81" t="s">
        <v>325</v>
      </c>
      <c r="E81" t="s">
        <v>373</v>
      </c>
      <c r="F81">
        <v>76</v>
      </c>
      <c r="G81">
        <v>81</v>
      </c>
      <c r="H81">
        <v>81</v>
      </c>
      <c r="I81">
        <v>47</v>
      </c>
      <c r="J81">
        <v>93</v>
      </c>
      <c r="K81">
        <v>71</v>
      </c>
    </row>
    <row r="82" spans="1:11" x14ac:dyDescent="0.25">
      <c r="A82">
        <v>181</v>
      </c>
      <c r="B82" t="s">
        <v>91</v>
      </c>
      <c r="C82" t="s">
        <v>207</v>
      </c>
      <c r="D82" t="s">
        <v>326</v>
      </c>
      <c r="E82" t="s">
        <v>367</v>
      </c>
      <c r="F82">
        <v>88</v>
      </c>
      <c r="G82">
        <v>62</v>
      </c>
      <c r="H82">
        <v>66</v>
      </c>
      <c r="I82">
        <v>82</v>
      </c>
      <c r="J82">
        <v>82</v>
      </c>
      <c r="K82">
        <v>87</v>
      </c>
    </row>
    <row r="83" spans="1:11" x14ac:dyDescent="0.25">
      <c r="A83">
        <v>182</v>
      </c>
      <c r="B83" t="s">
        <v>92</v>
      </c>
      <c r="C83" t="s">
        <v>208</v>
      </c>
      <c r="D83" t="s">
        <v>327</v>
      </c>
      <c r="E83" t="s">
        <v>373</v>
      </c>
      <c r="F83">
        <v>57</v>
      </c>
      <c r="G83">
        <v>78</v>
      </c>
      <c r="H83">
        <v>65</v>
      </c>
      <c r="I83">
        <v>77</v>
      </c>
      <c r="J83">
        <v>56</v>
      </c>
      <c r="K83">
        <v>94</v>
      </c>
    </row>
    <row r="84" spans="1:11" x14ac:dyDescent="0.25">
      <c r="A84">
        <v>183</v>
      </c>
      <c r="B84" t="s">
        <v>93</v>
      </c>
      <c r="C84" t="s">
        <v>209</v>
      </c>
      <c r="D84" t="s">
        <v>328</v>
      </c>
      <c r="E84" t="s">
        <v>371</v>
      </c>
      <c r="F84">
        <v>71</v>
      </c>
      <c r="G84">
        <v>75</v>
      </c>
      <c r="H84">
        <v>95</v>
      </c>
      <c r="I84">
        <v>97</v>
      </c>
      <c r="J84">
        <v>83</v>
      </c>
      <c r="K84">
        <v>80</v>
      </c>
    </row>
    <row r="85" spans="1:11" x14ac:dyDescent="0.25">
      <c r="A85">
        <v>184</v>
      </c>
      <c r="B85" t="s">
        <v>94</v>
      </c>
      <c r="C85" t="s">
        <v>210</v>
      </c>
      <c r="D85" t="s">
        <v>329</v>
      </c>
      <c r="E85" t="s">
        <v>371</v>
      </c>
      <c r="F85">
        <v>62</v>
      </c>
      <c r="G85">
        <v>41</v>
      </c>
      <c r="H85">
        <v>82</v>
      </c>
      <c r="I85">
        <v>93</v>
      </c>
      <c r="J85">
        <v>72</v>
      </c>
      <c r="K85">
        <v>43</v>
      </c>
    </row>
    <row r="86" spans="1:11" x14ac:dyDescent="0.25">
      <c r="A86">
        <v>185</v>
      </c>
      <c r="B86" t="s">
        <v>95</v>
      </c>
      <c r="C86" t="s">
        <v>211</v>
      </c>
      <c r="D86" t="s">
        <v>330</v>
      </c>
      <c r="E86" t="s">
        <v>369</v>
      </c>
      <c r="F86">
        <v>65</v>
      </c>
      <c r="G86">
        <v>59</v>
      </c>
      <c r="H86">
        <v>94</v>
      </c>
      <c r="I86">
        <v>54</v>
      </c>
      <c r="J86">
        <v>83</v>
      </c>
      <c r="K86">
        <v>40</v>
      </c>
    </row>
    <row r="87" spans="1:11" x14ac:dyDescent="0.25">
      <c r="A87">
        <v>186</v>
      </c>
      <c r="B87" t="s">
        <v>96</v>
      </c>
      <c r="C87" t="s">
        <v>212</v>
      </c>
      <c r="D87" t="s">
        <v>331</v>
      </c>
      <c r="E87" t="s">
        <v>368</v>
      </c>
      <c r="F87">
        <v>68</v>
      </c>
      <c r="G87">
        <v>50</v>
      </c>
      <c r="H87">
        <v>70</v>
      </c>
      <c r="I87">
        <v>91</v>
      </c>
      <c r="J87">
        <v>79</v>
      </c>
      <c r="K87">
        <v>47</v>
      </c>
    </row>
    <row r="88" spans="1:11" x14ac:dyDescent="0.25">
      <c r="A88">
        <v>187</v>
      </c>
      <c r="B88" t="s">
        <v>97</v>
      </c>
      <c r="C88" t="s">
        <v>213</v>
      </c>
      <c r="D88" t="s">
        <v>332</v>
      </c>
      <c r="E88" t="s">
        <v>371</v>
      </c>
      <c r="F88">
        <v>81</v>
      </c>
      <c r="G88">
        <v>58</v>
      </c>
      <c r="H88">
        <v>47</v>
      </c>
      <c r="I88">
        <v>85</v>
      </c>
      <c r="J88">
        <v>75</v>
      </c>
      <c r="K88">
        <v>67</v>
      </c>
    </row>
    <row r="89" spans="1:11" x14ac:dyDescent="0.25">
      <c r="A89">
        <v>188</v>
      </c>
      <c r="B89" t="s">
        <v>98</v>
      </c>
      <c r="C89" t="s">
        <v>214</v>
      </c>
      <c r="D89" t="s">
        <v>333</v>
      </c>
      <c r="E89" t="s">
        <v>370</v>
      </c>
      <c r="F89">
        <v>57</v>
      </c>
      <c r="G89">
        <v>41</v>
      </c>
      <c r="H89">
        <v>74</v>
      </c>
      <c r="I89">
        <v>67</v>
      </c>
      <c r="J89">
        <v>87</v>
      </c>
      <c r="K89">
        <v>66</v>
      </c>
    </row>
    <row r="90" spans="1:11" x14ac:dyDescent="0.25">
      <c r="A90">
        <v>189</v>
      </c>
      <c r="B90" t="s">
        <v>99</v>
      </c>
      <c r="C90" t="s">
        <v>215</v>
      </c>
      <c r="D90" t="s">
        <v>334</v>
      </c>
      <c r="E90" t="s">
        <v>368</v>
      </c>
      <c r="F90">
        <v>91</v>
      </c>
      <c r="G90">
        <v>88</v>
      </c>
      <c r="H90">
        <v>66</v>
      </c>
      <c r="I90">
        <v>62</v>
      </c>
      <c r="J90">
        <v>48</v>
      </c>
      <c r="K90">
        <v>40</v>
      </c>
    </row>
    <row r="91" spans="1:11" x14ac:dyDescent="0.25">
      <c r="A91">
        <v>190</v>
      </c>
      <c r="B91" t="s">
        <v>100</v>
      </c>
      <c r="C91" t="s">
        <v>216</v>
      </c>
      <c r="D91" t="s">
        <v>335</v>
      </c>
      <c r="E91" t="s">
        <v>369</v>
      </c>
      <c r="F91">
        <v>80</v>
      </c>
      <c r="G91">
        <v>64</v>
      </c>
      <c r="H91">
        <v>96</v>
      </c>
      <c r="I91">
        <v>70</v>
      </c>
      <c r="J91">
        <v>59</v>
      </c>
      <c r="K91">
        <v>89</v>
      </c>
    </row>
    <row r="92" spans="1:11" x14ac:dyDescent="0.25">
      <c r="A92">
        <v>191</v>
      </c>
      <c r="B92" t="s">
        <v>101</v>
      </c>
      <c r="C92" t="s">
        <v>217</v>
      </c>
      <c r="D92" t="s">
        <v>336</v>
      </c>
      <c r="E92" t="s">
        <v>367</v>
      </c>
      <c r="F92">
        <v>94</v>
      </c>
      <c r="G92">
        <v>95</v>
      </c>
      <c r="H92">
        <v>47</v>
      </c>
      <c r="I92">
        <v>89</v>
      </c>
      <c r="J92">
        <v>54</v>
      </c>
      <c r="K92">
        <v>99</v>
      </c>
    </row>
    <row r="93" spans="1:11" x14ac:dyDescent="0.25">
      <c r="A93">
        <v>192</v>
      </c>
      <c r="B93" t="s">
        <v>102</v>
      </c>
      <c r="C93" t="s">
        <v>218</v>
      </c>
      <c r="D93" t="s">
        <v>337</v>
      </c>
      <c r="E93" t="s">
        <v>366</v>
      </c>
      <c r="F93">
        <v>59</v>
      </c>
      <c r="G93">
        <v>86</v>
      </c>
      <c r="H93">
        <v>90</v>
      </c>
      <c r="I93">
        <v>55</v>
      </c>
      <c r="J93">
        <v>41</v>
      </c>
      <c r="K93">
        <v>64</v>
      </c>
    </row>
    <row r="94" spans="1:11" x14ac:dyDescent="0.25">
      <c r="A94">
        <v>193</v>
      </c>
      <c r="B94" t="s">
        <v>377</v>
      </c>
      <c r="C94" t="s">
        <v>219</v>
      </c>
      <c r="D94" t="s">
        <v>338</v>
      </c>
      <c r="E94" t="s">
        <v>368</v>
      </c>
      <c r="F94">
        <v>93</v>
      </c>
      <c r="G94">
        <v>90</v>
      </c>
      <c r="H94">
        <v>92</v>
      </c>
      <c r="I94">
        <v>65</v>
      </c>
      <c r="J94">
        <v>71</v>
      </c>
      <c r="K94">
        <v>41</v>
      </c>
    </row>
    <row r="95" spans="1:11" x14ac:dyDescent="0.25">
      <c r="A95">
        <v>194</v>
      </c>
      <c r="B95" t="s">
        <v>103</v>
      </c>
      <c r="C95" t="s">
        <v>220</v>
      </c>
      <c r="D95" t="s">
        <v>339</v>
      </c>
      <c r="E95" t="s">
        <v>366</v>
      </c>
      <c r="F95">
        <v>89</v>
      </c>
      <c r="G95">
        <v>77</v>
      </c>
      <c r="H95">
        <v>58</v>
      </c>
      <c r="I95">
        <v>62</v>
      </c>
      <c r="J95">
        <v>74</v>
      </c>
      <c r="K95">
        <v>98</v>
      </c>
    </row>
    <row r="96" spans="1:11" x14ac:dyDescent="0.25">
      <c r="A96">
        <v>195</v>
      </c>
      <c r="B96" t="s">
        <v>104</v>
      </c>
      <c r="C96" t="s">
        <v>221</v>
      </c>
      <c r="D96" t="s">
        <v>340</v>
      </c>
      <c r="E96" t="s">
        <v>367</v>
      </c>
      <c r="F96">
        <v>64</v>
      </c>
      <c r="G96">
        <v>93</v>
      </c>
      <c r="H96">
        <v>84</v>
      </c>
      <c r="I96">
        <v>79</v>
      </c>
      <c r="J96">
        <v>76</v>
      </c>
      <c r="K96">
        <v>67</v>
      </c>
    </row>
    <row r="97" spans="1:11" x14ac:dyDescent="0.25">
      <c r="A97">
        <v>196</v>
      </c>
      <c r="B97" t="s">
        <v>105</v>
      </c>
      <c r="C97" t="s">
        <v>222</v>
      </c>
      <c r="D97" t="s">
        <v>341</v>
      </c>
      <c r="E97" t="s">
        <v>370</v>
      </c>
      <c r="F97">
        <v>48</v>
      </c>
      <c r="G97">
        <v>79</v>
      </c>
      <c r="H97">
        <v>83</v>
      </c>
      <c r="I97">
        <v>48</v>
      </c>
      <c r="J97">
        <v>87</v>
      </c>
      <c r="K97">
        <v>55</v>
      </c>
    </row>
    <row r="98" spans="1:11" x14ac:dyDescent="0.25">
      <c r="A98">
        <v>197</v>
      </c>
      <c r="B98" t="s">
        <v>106</v>
      </c>
      <c r="C98" t="s">
        <v>223</v>
      </c>
      <c r="D98" t="s">
        <v>315</v>
      </c>
      <c r="E98" t="s">
        <v>369</v>
      </c>
      <c r="F98">
        <v>98</v>
      </c>
      <c r="G98">
        <v>47</v>
      </c>
      <c r="H98">
        <v>40</v>
      </c>
      <c r="I98">
        <v>85</v>
      </c>
      <c r="J98">
        <v>63</v>
      </c>
      <c r="K98">
        <v>72</v>
      </c>
    </row>
    <row r="99" spans="1:11" x14ac:dyDescent="0.25">
      <c r="A99">
        <v>198</v>
      </c>
      <c r="B99" t="s">
        <v>376</v>
      </c>
      <c r="C99" t="s">
        <v>224</v>
      </c>
      <c r="D99" t="s">
        <v>342</v>
      </c>
      <c r="E99" t="s">
        <v>374</v>
      </c>
      <c r="F99">
        <v>48</v>
      </c>
      <c r="G99">
        <v>85</v>
      </c>
      <c r="H99">
        <v>44</v>
      </c>
      <c r="I99">
        <v>50</v>
      </c>
      <c r="J99">
        <v>66</v>
      </c>
      <c r="K99">
        <v>42</v>
      </c>
    </row>
    <row r="100" spans="1:11" x14ac:dyDescent="0.25">
      <c r="A100">
        <v>199</v>
      </c>
      <c r="B100" t="s">
        <v>107</v>
      </c>
      <c r="C100" t="s">
        <v>225</v>
      </c>
      <c r="D100" t="s">
        <v>343</v>
      </c>
      <c r="E100" t="s">
        <v>374</v>
      </c>
      <c r="F100">
        <v>54</v>
      </c>
      <c r="G100">
        <v>100</v>
      </c>
      <c r="H100">
        <v>47</v>
      </c>
      <c r="I100">
        <v>80</v>
      </c>
      <c r="J100">
        <v>62</v>
      </c>
      <c r="K100">
        <v>90</v>
      </c>
    </row>
    <row r="101" spans="1:11" x14ac:dyDescent="0.25">
      <c r="A101">
        <v>200</v>
      </c>
      <c r="B101" t="s">
        <v>108</v>
      </c>
      <c r="C101" t="s">
        <v>226</v>
      </c>
      <c r="D101" t="s">
        <v>344</v>
      </c>
      <c r="E101" t="s">
        <v>371</v>
      </c>
      <c r="F101">
        <v>75</v>
      </c>
      <c r="G101">
        <v>98</v>
      </c>
      <c r="H101">
        <v>75</v>
      </c>
      <c r="I101">
        <v>82</v>
      </c>
      <c r="J101">
        <v>79</v>
      </c>
      <c r="K101">
        <v>56</v>
      </c>
    </row>
    <row r="102" spans="1:11" x14ac:dyDescent="0.25">
      <c r="A102">
        <v>201</v>
      </c>
      <c r="B102" t="s">
        <v>109</v>
      </c>
      <c r="C102" t="s">
        <v>227</v>
      </c>
      <c r="D102" t="s">
        <v>345</v>
      </c>
      <c r="E102" t="s">
        <v>373</v>
      </c>
      <c r="F102">
        <v>56</v>
      </c>
      <c r="G102">
        <v>98</v>
      </c>
      <c r="H102">
        <v>45</v>
      </c>
      <c r="I102">
        <v>53</v>
      </c>
      <c r="J102">
        <v>100</v>
      </c>
      <c r="K102">
        <v>81</v>
      </c>
    </row>
    <row r="103" spans="1:11" x14ac:dyDescent="0.25">
      <c r="A103">
        <v>202</v>
      </c>
      <c r="B103" t="s">
        <v>375</v>
      </c>
      <c r="C103" t="s">
        <v>228</v>
      </c>
      <c r="D103" t="s">
        <v>346</v>
      </c>
      <c r="E103" t="s">
        <v>369</v>
      </c>
      <c r="F103">
        <v>82</v>
      </c>
      <c r="G103">
        <v>68</v>
      </c>
      <c r="H103">
        <v>97</v>
      </c>
      <c r="I103">
        <v>90</v>
      </c>
      <c r="J103">
        <v>53</v>
      </c>
      <c r="K103">
        <v>80</v>
      </c>
    </row>
    <row r="104" spans="1:11" x14ac:dyDescent="0.25">
      <c r="A104">
        <v>203</v>
      </c>
      <c r="B104" t="s">
        <v>110</v>
      </c>
      <c r="C104" t="s">
        <v>229</v>
      </c>
      <c r="D104" t="s">
        <v>347</v>
      </c>
      <c r="E104" t="s">
        <v>372</v>
      </c>
      <c r="F104">
        <v>66</v>
      </c>
      <c r="G104">
        <v>88</v>
      </c>
      <c r="H104">
        <v>91</v>
      </c>
      <c r="I104">
        <v>94</v>
      </c>
      <c r="J104">
        <v>83</v>
      </c>
      <c r="K104">
        <v>62</v>
      </c>
    </row>
    <row r="105" spans="1:11" x14ac:dyDescent="0.25">
      <c r="A105">
        <v>204</v>
      </c>
      <c r="B105" t="s">
        <v>111</v>
      </c>
      <c r="C105" t="s">
        <v>230</v>
      </c>
      <c r="D105" t="s">
        <v>348</v>
      </c>
      <c r="E105" t="s">
        <v>371</v>
      </c>
      <c r="F105">
        <v>71</v>
      </c>
      <c r="G105">
        <v>98</v>
      </c>
      <c r="H105">
        <v>48</v>
      </c>
      <c r="I105">
        <v>65</v>
      </c>
      <c r="J105">
        <v>68</v>
      </c>
      <c r="K105">
        <v>59</v>
      </c>
    </row>
    <row r="106" spans="1:11" x14ac:dyDescent="0.25">
      <c r="A106">
        <v>205</v>
      </c>
      <c r="B106" t="s">
        <v>112</v>
      </c>
      <c r="C106" t="s">
        <v>231</v>
      </c>
      <c r="D106" t="s">
        <v>349</v>
      </c>
      <c r="E106" t="s">
        <v>365</v>
      </c>
      <c r="F106">
        <v>71</v>
      </c>
      <c r="G106">
        <v>65</v>
      </c>
      <c r="H106">
        <v>89</v>
      </c>
      <c r="I106">
        <v>72</v>
      </c>
      <c r="J106">
        <v>79</v>
      </c>
      <c r="K106">
        <v>82</v>
      </c>
    </row>
    <row r="107" spans="1:11" x14ac:dyDescent="0.25">
      <c r="A107">
        <v>206</v>
      </c>
      <c r="B107" t="s">
        <v>113</v>
      </c>
      <c r="C107" t="s">
        <v>232</v>
      </c>
      <c r="D107" t="s">
        <v>350</v>
      </c>
      <c r="E107" t="s">
        <v>367</v>
      </c>
      <c r="F107">
        <v>85</v>
      </c>
      <c r="G107">
        <v>56</v>
      </c>
      <c r="H107">
        <v>54</v>
      </c>
      <c r="I107">
        <v>97</v>
      </c>
      <c r="J107">
        <v>86</v>
      </c>
      <c r="K107">
        <v>40</v>
      </c>
    </row>
    <row r="108" spans="1:11" x14ac:dyDescent="0.25">
      <c r="A108">
        <v>207</v>
      </c>
      <c r="B108" t="s">
        <v>114</v>
      </c>
      <c r="C108" t="s">
        <v>233</v>
      </c>
      <c r="D108" t="s">
        <v>351</v>
      </c>
      <c r="E108" t="s">
        <v>373</v>
      </c>
      <c r="F108">
        <v>94</v>
      </c>
      <c r="G108">
        <v>99</v>
      </c>
      <c r="H108">
        <v>46</v>
      </c>
      <c r="I108">
        <v>75</v>
      </c>
      <c r="J108">
        <v>61</v>
      </c>
      <c r="K108">
        <v>46</v>
      </c>
    </row>
    <row r="109" spans="1:11" x14ac:dyDescent="0.25">
      <c r="A109">
        <v>208</v>
      </c>
      <c r="B109" t="s">
        <v>115</v>
      </c>
      <c r="C109" t="s">
        <v>234</v>
      </c>
      <c r="D109" t="s">
        <v>352</v>
      </c>
      <c r="E109" t="s">
        <v>373</v>
      </c>
      <c r="F109">
        <v>94</v>
      </c>
      <c r="G109">
        <v>86</v>
      </c>
      <c r="H109">
        <v>75</v>
      </c>
      <c r="I109">
        <v>89</v>
      </c>
      <c r="J109">
        <v>80</v>
      </c>
      <c r="K109">
        <v>88</v>
      </c>
    </row>
    <row r="110" spans="1:11" x14ac:dyDescent="0.25">
      <c r="A110">
        <v>209</v>
      </c>
      <c r="B110" t="s">
        <v>116</v>
      </c>
      <c r="C110" t="s">
        <v>235</v>
      </c>
      <c r="D110" t="s">
        <v>353</v>
      </c>
      <c r="E110" t="s">
        <v>369</v>
      </c>
      <c r="F110">
        <v>43</v>
      </c>
      <c r="G110">
        <v>80</v>
      </c>
      <c r="H110">
        <v>53</v>
      </c>
      <c r="I110">
        <v>81</v>
      </c>
      <c r="J110">
        <v>70</v>
      </c>
      <c r="K110">
        <v>52</v>
      </c>
    </row>
    <row r="111" spans="1:11" x14ac:dyDescent="0.25">
      <c r="A111">
        <v>210</v>
      </c>
      <c r="B111" t="s">
        <v>117</v>
      </c>
      <c r="C111" t="s">
        <v>236</v>
      </c>
      <c r="D111" t="s">
        <v>354</v>
      </c>
      <c r="E111" t="s">
        <v>368</v>
      </c>
      <c r="F111">
        <v>85</v>
      </c>
      <c r="G111">
        <v>63</v>
      </c>
      <c r="H111">
        <v>66</v>
      </c>
      <c r="I111">
        <v>49</v>
      </c>
      <c r="J111">
        <v>85</v>
      </c>
      <c r="K111">
        <v>60</v>
      </c>
    </row>
    <row r="112" spans="1:11" x14ac:dyDescent="0.25">
      <c r="A112">
        <v>211</v>
      </c>
      <c r="B112" t="s">
        <v>118</v>
      </c>
      <c r="C112" t="s">
        <v>237</v>
      </c>
      <c r="D112" t="s">
        <v>355</v>
      </c>
      <c r="E112" t="s">
        <v>368</v>
      </c>
      <c r="F112">
        <v>49</v>
      </c>
      <c r="G112">
        <v>84</v>
      </c>
      <c r="H112">
        <v>44</v>
      </c>
      <c r="I112">
        <v>40</v>
      </c>
      <c r="J112">
        <v>64</v>
      </c>
      <c r="K112">
        <v>86</v>
      </c>
    </row>
    <row r="113" spans="1:11" x14ac:dyDescent="0.25">
      <c r="A113">
        <v>212</v>
      </c>
      <c r="B113" t="s">
        <v>119</v>
      </c>
      <c r="C113" t="s">
        <v>238</v>
      </c>
      <c r="D113" t="s">
        <v>356</v>
      </c>
      <c r="E113" t="s">
        <v>370</v>
      </c>
      <c r="F113">
        <v>72</v>
      </c>
      <c r="G113">
        <v>73</v>
      </c>
      <c r="H113">
        <v>44</v>
      </c>
      <c r="I113">
        <v>54</v>
      </c>
      <c r="J113">
        <v>76</v>
      </c>
      <c r="K113">
        <v>72</v>
      </c>
    </row>
    <row r="114" spans="1:11" x14ac:dyDescent="0.25">
      <c r="A114">
        <v>213</v>
      </c>
      <c r="B114" t="s">
        <v>120</v>
      </c>
      <c r="C114" t="s">
        <v>239</v>
      </c>
      <c r="D114" t="s">
        <v>357</v>
      </c>
      <c r="E114" t="s">
        <v>370</v>
      </c>
      <c r="F114">
        <v>80</v>
      </c>
      <c r="G114">
        <v>46</v>
      </c>
      <c r="H114">
        <v>67</v>
      </c>
      <c r="I114">
        <v>43</v>
      </c>
      <c r="J114">
        <v>69</v>
      </c>
      <c r="K114">
        <v>69</v>
      </c>
    </row>
    <row r="115" spans="1:11" x14ac:dyDescent="0.25">
      <c r="A115">
        <v>214</v>
      </c>
      <c r="B115" t="s">
        <v>121</v>
      </c>
      <c r="C115" t="s">
        <v>240</v>
      </c>
      <c r="D115" t="s">
        <v>358</v>
      </c>
      <c r="E115" t="s">
        <v>374</v>
      </c>
      <c r="F115">
        <v>42</v>
      </c>
      <c r="G115">
        <v>82</v>
      </c>
      <c r="H115">
        <v>51</v>
      </c>
      <c r="I115">
        <v>74</v>
      </c>
      <c r="J115">
        <v>83</v>
      </c>
      <c r="K115">
        <v>70</v>
      </c>
    </row>
    <row r="116" spans="1:11" x14ac:dyDescent="0.25">
      <c r="A116">
        <v>215</v>
      </c>
      <c r="B116" t="s">
        <v>122</v>
      </c>
      <c r="C116" t="s">
        <v>241</v>
      </c>
      <c r="D116" t="s">
        <v>359</v>
      </c>
      <c r="E116" t="s">
        <v>371</v>
      </c>
      <c r="F116">
        <v>65</v>
      </c>
      <c r="G116">
        <v>97</v>
      </c>
      <c r="H116">
        <v>80</v>
      </c>
      <c r="I116">
        <v>54</v>
      </c>
      <c r="J116">
        <v>90</v>
      </c>
      <c r="K116">
        <v>91</v>
      </c>
    </row>
    <row r="117" spans="1:11" x14ac:dyDescent="0.25">
      <c r="A117">
        <v>216</v>
      </c>
      <c r="B117" t="s">
        <v>123</v>
      </c>
      <c r="C117" t="s">
        <v>242</v>
      </c>
      <c r="D117" t="s">
        <v>360</v>
      </c>
      <c r="E117" t="s">
        <v>374</v>
      </c>
      <c r="F117">
        <v>78</v>
      </c>
      <c r="G117">
        <v>52</v>
      </c>
      <c r="H117">
        <v>69</v>
      </c>
      <c r="I117">
        <v>49</v>
      </c>
      <c r="J117">
        <v>43</v>
      </c>
      <c r="K117">
        <v>46</v>
      </c>
    </row>
    <row r="118" spans="1:11" x14ac:dyDescent="0.25">
      <c r="A118">
        <v>217</v>
      </c>
      <c r="B118" t="s">
        <v>124</v>
      </c>
      <c r="C118" t="s">
        <v>243</v>
      </c>
      <c r="D118" t="s">
        <v>361</v>
      </c>
      <c r="E118" t="s">
        <v>366</v>
      </c>
      <c r="F118">
        <v>77</v>
      </c>
      <c r="G118">
        <v>100</v>
      </c>
      <c r="H118">
        <v>72</v>
      </c>
      <c r="I118">
        <v>56</v>
      </c>
      <c r="J118">
        <v>92</v>
      </c>
      <c r="K118">
        <v>84</v>
      </c>
    </row>
    <row r="119" spans="1:11" x14ac:dyDescent="0.25">
      <c r="A119">
        <v>218</v>
      </c>
      <c r="B119" t="s">
        <v>125</v>
      </c>
      <c r="C119" t="s">
        <v>244</v>
      </c>
      <c r="D119" t="s">
        <v>362</v>
      </c>
      <c r="E119" t="s">
        <v>367</v>
      </c>
      <c r="F119">
        <v>94</v>
      </c>
      <c r="G119">
        <v>96</v>
      </c>
      <c r="H119">
        <v>40</v>
      </c>
      <c r="I119">
        <v>64</v>
      </c>
      <c r="J119">
        <v>88</v>
      </c>
      <c r="K119">
        <v>42</v>
      </c>
    </row>
    <row r="120" spans="1:11" x14ac:dyDescent="0.25">
      <c r="A120">
        <v>219</v>
      </c>
      <c r="B120" t="s">
        <v>126</v>
      </c>
      <c r="C120" t="s">
        <v>245</v>
      </c>
      <c r="D120" t="s">
        <v>363</v>
      </c>
      <c r="E120" t="s">
        <v>366</v>
      </c>
      <c r="F120">
        <v>56</v>
      </c>
      <c r="G120">
        <v>49</v>
      </c>
      <c r="H120">
        <v>100</v>
      </c>
      <c r="I120">
        <v>48</v>
      </c>
      <c r="J120">
        <v>97</v>
      </c>
      <c r="K120">
        <v>49</v>
      </c>
    </row>
    <row r="121" spans="1:11" x14ac:dyDescent="0.25">
      <c r="A121">
        <v>220</v>
      </c>
      <c r="B121" t="s">
        <v>127</v>
      </c>
      <c r="C121" t="s">
        <v>246</v>
      </c>
      <c r="D121" t="s">
        <v>364</v>
      </c>
      <c r="E121" t="s">
        <v>367</v>
      </c>
      <c r="F121">
        <v>43</v>
      </c>
      <c r="G121">
        <v>77</v>
      </c>
      <c r="H121">
        <v>61</v>
      </c>
      <c r="I121">
        <v>76</v>
      </c>
      <c r="J121">
        <v>70</v>
      </c>
      <c r="K121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9F86-DC4B-4CA5-B7D9-C36ED90D41DF}">
  <dimension ref="B1:Q29"/>
  <sheetViews>
    <sheetView showGridLines="0" tabSelected="1" topLeftCell="A8" zoomScale="90" zoomScaleNormal="90" workbookViewId="0">
      <selection activeCell="R12" sqref="R12"/>
    </sheetView>
  </sheetViews>
  <sheetFormatPr defaultRowHeight="15" x14ac:dyDescent="0.25"/>
  <cols>
    <col min="1" max="1" width="1.85546875" style="2" customWidth="1"/>
    <col min="2" max="2" width="9.140625" style="2"/>
    <col min="3" max="3" width="21.42578125" style="2" customWidth="1"/>
    <col min="4" max="4" width="2.140625" style="2" customWidth="1"/>
    <col min="5" max="5" width="18.85546875" style="2" customWidth="1"/>
    <col min="6" max="6" width="15.42578125" style="2" customWidth="1"/>
    <col min="7" max="7" width="17.42578125" style="2" customWidth="1"/>
    <col min="8" max="8" width="16" style="2" customWidth="1"/>
    <col min="9" max="9" width="15.5703125" style="2" customWidth="1"/>
    <col min="10" max="10" width="11.85546875" style="2" customWidth="1"/>
    <col min="11" max="14" width="9.140625" style="2"/>
    <col min="15" max="16" width="0" style="2" hidden="1" customWidth="1"/>
    <col min="17" max="16384" width="9.140625" style="2"/>
  </cols>
  <sheetData>
    <row r="1" spans="2:16" ht="11.45" customHeight="1" thickBot="1" x14ac:dyDescent="0.3"/>
    <row r="2" spans="2:16" ht="15.75" thickTop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2:16" ht="27" x14ac:dyDescent="0.5">
      <c r="B3" s="6" t="s">
        <v>379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2:16" ht="15.75" x14ac:dyDescent="0.25">
      <c r="B4" s="9" t="s">
        <v>383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6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6" ht="27" x14ac:dyDescent="0.5">
      <c r="B6" s="15" t="s">
        <v>380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2:16" x14ac:dyDescent="0.25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O7" s="18">
        <v>0.34</v>
      </c>
      <c r="P7" s="2" t="s">
        <v>399</v>
      </c>
    </row>
    <row r="8" spans="2:16" x14ac:dyDescent="0.25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  <c r="O8" s="18">
        <v>0.4</v>
      </c>
      <c r="P8" s="2" t="s">
        <v>398</v>
      </c>
    </row>
    <row r="9" spans="2:16" ht="22.5" x14ac:dyDescent="0.45">
      <c r="B9" s="12"/>
      <c r="C9" s="19" t="s">
        <v>0</v>
      </c>
      <c r="D9" s="20" t="s">
        <v>382</v>
      </c>
      <c r="E9" s="21">
        <v>102</v>
      </c>
      <c r="F9" s="13"/>
      <c r="G9" s="13"/>
      <c r="H9" s="13"/>
      <c r="I9" s="13"/>
      <c r="J9" s="13"/>
      <c r="K9" s="13"/>
      <c r="L9" s="13"/>
      <c r="M9" s="14"/>
      <c r="O9" s="18">
        <v>0.5</v>
      </c>
      <c r="P9" s="2" t="s">
        <v>397</v>
      </c>
    </row>
    <row r="10" spans="2:16" ht="22.5" x14ac:dyDescent="0.45">
      <c r="B10" s="12"/>
      <c r="C10" s="19" t="s">
        <v>1</v>
      </c>
      <c r="D10" s="20" t="s">
        <v>382</v>
      </c>
      <c r="E10" s="21" t="str">
        <f>VLOOKUP($E$9,DataTable[],2,0)</f>
        <v>Hanzala Shaikh</v>
      </c>
      <c r="F10" s="13"/>
      <c r="G10" s="13"/>
      <c r="H10" s="13"/>
      <c r="I10" s="13"/>
      <c r="J10" s="13"/>
      <c r="K10" s="13"/>
      <c r="L10" s="13"/>
      <c r="M10" s="14"/>
      <c r="O10" s="18">
        <v>0.6</v>
      </c>
      <c r="P10" s="2" t="s">
        <v>396</v>
      </c>
    </row>
    <row r="11" spans="2:16" ht="22.5" x14ac:dyDescent="0.45">
      <c r="B11" s="12"/>
      <c r="C11" s="19" t="s">
        <v>4</v>
      </c>
      <c r="D11" s="20" t="s">
        <v>382</v>
      </c>
      <c r="E11" s="21" t="str">
        <f>VLOOKUP($E$9,DataTable[],5,0)</f>
        <v>9th</v>
      </c>
      <c r="F11" s="13"/>
      <c r="G11" s="13"/>
      <c r="H11" s="13"/>
      <c r="I11" s="13"/>
      <c r="J11" s="13"/>
      <c r="K11" s="13"/>
      <c r="L11" s="13"/>
      <c r="M11" s="14"/>
      <c r="O11" s="18">
        <v>0.7</v>
      </c>
      <c r="P11" s="2" t="s">
        <v>395</v>
      </c>
    </row>
    <row r="12" spans="2:16" ht="22.5" x14ac:dyDescent="0.45">
      <c r="B12" s="12"/>
      <c r="C12" s="19" t="s">
        <v>381</v>
      </c>
      <c r="D12" s="20" t="s">
        <v>382</v>
      </c>
      <c r="E12" s="21" t="str">
        <f>VLOOKUP($E$9,DataTable[],3,0)</f>
        <v>Tarique Shaikh</v>
      </c>
      <c r="F12" s="13"/>
      <c r="G12" s="13"/>
      <c r="H12" s="13"/>
      <c r="I12" s="13"/>
      <c r="J12" s="13"/>
      <c r="K12" s="13"/>
      <c r="L12" s="13"/>
      <c r="M12" s="14"/>
      <c r="O12" s="18">
        <v>0.8</v>
      </c>
      <c r="P12" s="2" t="s">
        <v>394</v>
      </c>
    </row>
    <row r="13" spans="2:16" ht="22.5" x14ac:dyDescent="0.45">
      <c r="B13" s="12"/>
      <c r="C13" s="19" t="s">
        <v>3</v>
      </c>
      <c r="D13" s="20" t="s">
        <v>382</v>
      </c>
      <c r="E13" s="21" t="str">
        <f>VLOOKUP($E$9,DataTable[],4,0)</f>
        <v>12-08-2010</v>
      </c>
      <c r="F13" s="13"/>
      <c r="G13" s="13"/>
      <c r="H13" s="13"/>
      <c r="I13" s="13"/>
      <c r="J13" s="13"/>
      <c r="K13" s="13"/>
      <c r="L13" s="13"/>
      <c r="M13" s="14"/>
      <c r="O13" s="18">
        <v>0.9</v>
      </c>
      <c r="P13" s="2" t="s">
        <v>393</v>
      </c>
    </row>
    <row r="14" spans="2:16" ht="15.75" thickBot="1" x14ac:dyDescent="0.3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</row>
    <row r="15" spans="2:16" ht="19.5" thickBot="1" x14ac:dyDescent="0.35">
      <c r="B15" s="12"/>
      <c r="C15" s="13"/>
      <c r="D15" s="13"/>
      <c r="E15" s="22" t="s">
        <v>384</v>
      </c>
      <c r="F15" s="23" t="s">
        <v>385</v>
      </c>
      <c r="G15" s="24" t="s">
        <v>386</v>
      </c>
      <c r="H15" s="24" t="s">
        <v>387</v>
      </c>
      <c r="I15" s="24" t="s">
        <v>388</v>
      </c>
      <c r="J15" s="25" t="s">
        <v>389</v>
      </c>
      <c r="K15" s="26"/>
      <c r="L15" s="13"/>
      <c r="M15" s="14"/>
    </row>
    <row r="16" spans="2:16" ht="18.75" x14ac:dyDescent="0.3">
      <c r="B16" s="12"/>
      <c r="C16" s="13"/>
      <c r="D16" s="13"/>
      <c r="E16" s="27" t="s">
        <v>5</v>
      </c>
      <c r="F16" s="28">
        <v>100</v>
      </c>
      <c r="G16" s="29">
        <v>35</v>
      </c>
      <c r="H16" s="29">
        <f>VLOOKUP($E$9, DataTable[], MATCH($E$16, DataTable[#Headers], 0), FALSE)</f>
        <v>50</v>
      </c>
      <c r="I16" s="30">
        <f>H16/F16</f>
        <v>0.5</v>
      </c>
      <c r="J16" s="31" t="str">
        <f>IF(H16&lt;=G16,"Fail","Pass")</f>
        <v>Pass</v>
      </c>
      <c r="K16" s="13"/>
      <c r="L16" s="13"/>
      <c r="M16" s="14"/>
    </row>
    <row r="17" spans="2:17" ht="18.75" x14ac:dyDescent="0.3">
      <c r="B17" s="12"/>
      <c r="C17" s="13"/>
      <c r="D17" s="13"/>
      <c r="E17" s="32" t="s">
        <v>6</v>
      </c>
      <c r="F17" s="33">
        <v>100</v>
      </c>
      <c r="G17" s="34">
        <v>35</v>
      </c>
      <c r="H17" s="34">
        <f>VLOOKUP($E$9, DataTable[], MATCH($E$17, DataTable[#Headers], 0), FALSE)</f>
        <v>90</v>
      </c>
      <c r="I17" s="35">
        <f t="shared" ref="I17:I20" si="0">H17/F17</f>
        <v>0.9</v>
      </c>
      <c r="J17" s="36" t="str">
        <f t="shared" ref="J17:J21" si="1">IF(H17&lt;=G17,"Fail","Pass")</f>
        <v>Pass</v>
      </c>
      <c r="K17" s="13"/>
      <c r="L17" s="13"/>
      <c r="M17" s="14"/>
    </row>
    <row r="18" spans="2:17" ht="18.75" x14ac:dyDescent="0.3">
      <c r="B18" s="12"/>
      <c r="C18" s="13"/>
      <c r="D18" s="13"/>
      <c r="E18" s="32" t="s">
        <v>7</v>
      </c>
      <c r="F18" s="33">
        <v>100</v>
      </c>
      <c r="G18" s="34">
        <v>35</v>
      </c>
      <c r="H18" s="34">
        <f>VLOOKUP($E$9, DataTable[], MATCH($E$18, DataTable[#Headers], 0), FALSE)</f>
        <v>89</v>
      </c>
      <c r="I18" s="35">
        <f t="shared" si="0"/>
        <v>0.89</v>
      </c>
      <c r="J18" s="36" t="str">
        <f t="shared" si="1"/>
        <v>Pass</v>
      </c>
      <c r="K18" s="13"/>
      <c r="L18" s="13"/>
      <c r="M18" s="14"/>
    </row>
    <row r="19" spans="2:17" ht="18.75" x14ac:dyDescent="0.3">
      <c r="B19" s="12"/>
      <c r="C19" s="13"/>
      <c r="D19" s="13"/>
      <c r="E19" s="32" t="s">
        <v>8</v>
      </c>
      <c r="F19" s="33">
        <v>100</v>
      </c>
      <c r="G19" s="34">
        <v>35</v>
      </c>
      <c r="H19" s="34">
        <f>VLOOKUP($E$9, DataTable[], MATCH($E$19, DataTable[#Headers], 0), FALSE)</f>
        <v>98</v>
      </c>
      <c r="I19" s="35">
        <f t="shared" si="0"/>
        <v>0.98</v>
      </c>
      <c r="J19" s="36" t="str">
        <f t="shared" si="1"/>
        <v>Pass</v>
      </c>
      <c r="K19" s="13"/>
      <c r="L19" s="13"/>
      <c r="M19" s="14"/>
    </row>
    <row r="20" spans="2:17" ht="18.75" x14ac:dyDescent="0.3">
      <c r="B20" s="12"/>
      <c r="C20" s="13"/>
      <c r="D20" s="13"/>
      <c r="E20" s="32" t="s">
        <v>9</v>
      </c>
      <c r="F20" s="33">
        <v>100</v>
      </c>
      <c r="G20" s="34">
        <v>35</v>
      </c>
      <c r="H20" s="34">
        <f>VLOOKUP($E$9, DataTable[], MATCH($E$20, DataTable[#Headers], 0), FALSE)</f>
        <v>99</v>
      </c>
      <c r="I20" s="35">
        <f t="shared" si="0"/>
        <v>0.99</v>
      </c>
      <c r="J20" s="36" t="str">
        <f t="shared" si="1"/>
        <v>Pass</v>
      </c>
      <c r="K20" s="13"/>
      <c r="L20" s="13"/>
      <c r="M20" s="14"/>
    </row>
    <row r="21" spans="2:17" ht="19.5" thickBot="1" x14ac:dyDescent="0.35">
      <c r="B21" s="12"/>
      <c r="C21" s="13"/>
      <c r="D21" s="13"/>
      <c r="E21" s="37" t="s">
        <v>10</v>
      </c>
      <c r="F21" s="38">
        <v>100</v>
      </c>
      <c r="G21" s="39">
        <v>35</v>
      </c>
      <c r="H21" s="39">
        <f>VLOOKUP($E$9, DataTable[], MATCH($E$21, DataTable[#Headers], 0), FALSE)</f>
        <v>96</v>
      </c>
      <c r="I21" s="40">
        <f>H21/F21</f>
        <v>0.96</v>
      </c>
      <c r="J21" s="41" t="str">
        <f t="shared" si="1"/>
        <v>Pass</v>
      </c>
      <c r="K21" s="13"/>
      <c r="L21" s="13"/>
      <c r="M21" s="14"/>
    </row>
    <row r="22" spans="2:17" ht="19.5" thickBot="1" x14ac:dyDescent="0.35">
      <c r="B22" s="12"/>
      <c r="C22" s="13"/>
      <c r="D22" s="13"/>
      <c r="E22" s="22" t="s">
        <v>390</v>
      </c>
      <c r="F22" s="23">
        <f>SUM(F16:F21)</f>
        <v>600</v>
      </c>
      <c r="G22" s="24">
        <f>SUM(G16:G21)</f>
        <v>210</v>
      </c>
      <c r="H22" s="24">
        <f t="shared" ref="H22" si="2">SUM(H16:H21)</f>
        <v>522</v>
      </c>
      <c r="I22" s="42">
        <f>H22/F22</f>
        <v>0.87</v>
      </c>
      <c r="J22" s="25" t="str">
        <f>IF(H22&lt;=G22,"Fail","Pass")</f>
        <v>Pass</v>
      </c>
      <c r="K22" s="13"/>
      <c r="L22" s="13"/>
      <c r="M22" s="14"/>
    </row>
    <row r="23" spans="2:17" ht="15.75" thickBot="1" x14ac:dyDescent="0.3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4"/>
    </row>
    <row r="24" spans="2:17" ht="19.5" thickBot="1" x14ac:dyDescent="0.35">
      <c r="B24" s="12"/>
      <c r="C24" s="13"/>
      <c r="D24" s="13"/>
      <c r="E24" s="13"/>
      <c r="F24" s="13"/>
      <c r="G24" s="13"/>
      <c r="H24" s="13"/>
      <c r="I24" s="22" t="s">
        <v>391</v>
      </c>
      <c r="J24" s="43" t="str">
        <f>IF(H22&lt;=G22,"Fail","Pass")</f>
        <v>Pass</v>
      </c>
      <c r="K24" s="13"/>
      <c r="L24" s="13"/>
      <c r="M24" s="14"/>
    </row>
    <row r="25" spans="2:17" ht="19.5" thickBot="1" x14ac:dyDescent="0.35">
      <c r="B25" s="12"/>
      <c r="C25" s="13"/>
      <c r="D25" s="13"/>
      <c r="E25" s="13"/>
      <c r="F25" s="13"/>
      <c r="G25" s="13"/>
      <c r="H25" s="13"/>
      <c r="I25" s="22" t="s">
        <v>392</v>
      </c>
      <c r="J25" s="43" t="str">
        <f>VLOOKUP(I22,O7:P13,2,TRUE)</f>
        <v>A</v>
      </c>
      <c r="K25" s="13"/>
      <c r="L25" s="44" t="s">
        <v>11</v>
      </c>
      <c r="M25" s="45"/>
    </row>
    <row r="26" spans="2:17" x14ac:dyDescent="0.25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</row>
    <row r="27" spans="2:17" ht="15.75" thickBot="1" x14ac:dyDescent="0.3"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8"/>
    </row>
    <row r="28" spans="2:17" ht="15.75" thickTop="1" x14ac:dyDescent="0.25"/>
    <row r="29" spans="2:17" ht="18.75" x14ac:dyDescent="0.3">
      <c r="N29" s="49" t="s">
        <v>11</v>
      </c>
      <c r="O29" s="49"/>
      <c r="P29" s="49"/>
      <c r="Q29" s="49"/>
    </row>
  </sheetData>
  <sheetProtection algorithmName="SHA-512" hashValue="nlHXt85/OuvjPUsj85H+u4X1vfPZK+KoPPcpHQa01aCwbXf/Xsvv2GjoFXNkYCJaixRXQ/kQ7YZTLMluCnw4jA==" saltValue="UG90cK6enlUWLyod6jIOxQ==" spinCount="100000" sheet="1" objects="1" scenarios="1"/>
  <mergeCells count="5">
    <mergeCell ref="B3:M3"/>
    <mergeCell ref="B4:M4"/>
    <mergeCell ref="B6:M6"/>
    <mergeCell ref="L25:M25"/>
    <mergeCell ref="N29:Q2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56D18E-8238-45BE-923A-ADE3ACBC7A08}">
          <x14:formula1>
            <xm:f>Database!$A$2:$A$121</xm:f>
          </x14:formula1>
          <xm:sqref>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Marksheet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shaikh abdullah</cp:lastModifiedBy>
  <cp:lastPrinted>2025-07-30T20:49:25Z</cp:lastPrinted>
  <dcterms:created xsi:type="dcterms:W3CDTF">2025-07-30T17:58:35Z</dcterms:created>
  <dcterms:modified xsi:type="dcterms:W3CDTF">2025-08-16T13:13:10Z</dcterms:modified>
</cp:coreProperties>
</file>