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E Drive\Apurbo 130921\A\AAA TBL\S26\LEAD TIME FILE\"/>
    </mc:Choice>
  </mc:AlternateContent>
  <xr:revisionPtr revIDLastSave="0" documentId="13_ncr:1_{F886A10A-74A8-4564-A982-15AE288FB8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BL_LT_File" sheetId="1" r:id="rId1"/>
    <sheet name="Dropped_SKUs" sheetId="2" r:id="rId2"/>
    <sheet name="Missing_Vendor_in_LL" sheetId="3" r:id="rId3"/>
    <sheet name="Missing_FFC_Code" sheetId="4" r:id="rId4"/>
    <sheet name="Missing_FG_Std_LT" sheetId="5" r:id="rId5"/>
    <sheet name="Bom_Changed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" l="1"/>
  <c r="AG61" i="1"/>
  <c r="AF61" i="1"/>
  <c r="AH72" i="1"/>
  <c r="AG72" i="1"/>
  <c r="AF72" i="1"/>
  <c r="AH71" i="1"/>
  <c r="AG71" i="1"/>
  <c r="AF71" i="1"/>
  <c r="AH70" i="1"/>
  <c r="AG70" i="1"/>
  <c r="AF70" i="1"/>
  <c r="AH69" i="1"/>
  <c r="AG69" i="1"/>
  <c r="AF69" i="1"/>
  <c r="AH68" i="1"/>
  <c r="AG68" i="1"/>
  <c r="AF68" i="1"/>
  <c r="AH67" i="1"/>
  <c r="AG67" i="1"/>
  <c r="AF67" i="1"/>
  <c r="AH66" i="1"/>
  <c r="AG66" i="1"/>
  <c r="AF66" i="1"/>
  <c r="AH65" i="1"/>
  <c r="AG65" i="1"/>
  <c r="AF65" i="1"/>
  <c r="AH64" i="1"/>
  <c r="AG64" i="1"/>
  <c r="AF64" i="1"/>
  <c r="AH63" i="1"/>
  <c r="AG63" i="1"/>
  <c r="AF63" i="1"/>
  <c r="AH62" i="1"/>
  <c r="AG62" i="1"/>
  <c r="AF62" i="1"/>
  <c r="AH60" i="1"/>
  <c r="AG60" i="1"/>
  <c r="AF60" i="1"/>
  <c r="AH59" i="1"/>
  <c r="AG59" i="1"/>
  <c r="AF59" i="1"/>
  <c r="AH58" i="1"/>
  <c r="AG58" i="1"/>
  <c r="AF58" i="1"/>
  <c r="AH57" i="1"/>
  <c r="AG57" i="1"/>
  <c r="AF57" i="1"/>
  <c r="AH56" i="1"/>
  <c r="AG56" i="1"/>
  <c r="AF56" i="1"/>
  <c r="AH55" i="1"/>
  <c r="AG55" i="1"/>
  <c r="AF55" i="1"/>
  <c r="AH54" i="1"/>
  <c r="AG54" i="1"/>
  <c r="AF54" i="1"/>
  <c r="AH53" i="1"/>
  <c r="AG53" i="1"/>
  <c r="AF53" i="1"/>
  <c r="AH52" i="1"/>
  <c r="AG52" i="1"/>
  <c r="AF52" i="1"/>
  <c r="AH51" i="1"/>
  <c r="AG51" i="1"/>
  <c r="AF51" i="1"/>
  <c r="AH50" i="1"/>
  <c r="AG50" i="1"/>
  <c r="AF50" i="1"/>
  <c r="AH49" i="1"/>
  <c r="AG49" i="1"/>
  <c r="AF49" i="1"/>
  <c r="AH48" i="1"/>
  <c r="AG48" i="1"/>
  <c r="AF48" i="1"/>
  <c r="AH47" i="1"/>
  <c r="AG47" i="1"/>
  <c r="AF47" i="1"/>
  <c r="AH46" i="1"/>
  <c r="AG46" i="1"/>
  <c r="AF46" i="1"/>
  <c r="AH45" i="1"/>
  <c r="AG45" i="1"/>
  <c r="AF45" i="1"/>
  <c r="AH44" i="1"/>
  <c r="AG44" i="1"/>
  <c r="AF44" i="1"/>
  <c r="AH43" i="1"/>
  <c r="AG43" i="1"/>
  <c r="AF43" i="1"/>
  <c r="AH42" i="1"/>
  <c r="AG42" i="1"/>
  <c r="AF42" i="1"/>
  <c r="AH41" i="1"/>
  <c r="AG41" i="1"/>
  <c r="AF41" i="1"/>
  <c r="AH40" i="1"/>
  <c r="AG40" i="1"/>
  <c r="AF40" i="1"/>
  <c r="AH39" i="1"/>
  <c r="AG39" i="1"/>
  <c r="AF39" i="1"/>
  <c r="AH38" i="1"/>
  <c r="AG38" i="1"/>
  <c r="AF38" i="1"/>
  <c r="AH37" i="1"/>
  <c r="AG37" i="1"/>
  <c r="AF37" i="1"/>
  <c r="AH36" i="1"/>
  <c r="AG36" i="1"/>
  <c r="AF36" i="1"/>
  <c r="AH35" i="1"/>
  <c r="AG35" i="1"/>
  <c r="AF35" i="1"/>
  <c r="AH34" i="1"/>
  <c r="AG34" i="1"/>
  <c r="AF34" i="1"/>
  <c r="AH33" i="1"/>
  <c r="AG33" i="1"/>
  <c r="AF33" i="1"/>
  <c r="AH32" i="1"/>
  <c r="AG32" i="1"/>
  <c r="AF32" i="1"/>
  <c r="AH31" i="1"/>
  <c r="AG31" i="1"/>
  <c r="AF31" i="1"/>
  <c r="AH30" i="1"/>
  <c r="AG30" i="1"/>
  <c r="AF30" i="1"/>
  <c r="AH29" i="1"/>
  <c r="AG29" i="1"/>
  <c r="AF29" i="1"/>
  <c r="AH28" i="1"/>
  <c r="AG28" i="1"/>
  <c r="AF28" i="1"/>
  <c r="AH27" i="1"/>
  <c r="AG27" i="1"/>
  <c r="AF27" i="1"/>
  <c r="AH26" i="1"/>
  <c r="AG26" i="1"/>
  <c r="AF26" i="1"/>
  <c r="AH25" i="1"/>
  <c r="AG25" i="1"/>
  <c r="AF25" i="1"/>
  <c r="AH24" i="1"/>
  <c r="AG24" i="1"/>
  <c r="AF24" i="1"/>
  <c r="AH23" i="1"/>
  <c r="AG23" i="1"/>
  <c r="AF23" i="1"/>
  <c r="AH22" i="1"/>
  <c r="AG22" i="1"/>
  <c r="AF22" i="1"/>
  <c r="AH21" i="1"/>
  <c r="AG21" i="1"/>
  <c r="AF21" i="1"/>
  <c r="AH20" i="1"/>
  <c r="AG20" i="1"/>
  <c r="AF20" i="1"/>
  <c r="AH19" i="1"/>
  <c r="AG19" i="1"/>
  <c r="AF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</calcChain>
</file>

<file path=xl/sharedStrings.xml><?xml version="1.0" encoding="utf-8"?>
<sst xmlns="http://schemas.openxmlformats.org/spreadsheetml/2006/main" count="2359" uniqueCount="396">
  <si>
    <t>Product Category</t>
  </si>
  <si>
    <t>Common Style Code</t>
  </si>
  <si>
    <t>Style</t>
  </si>
  <si>
    <t>SCO</t>
  </si>
  <si>
    <t>Color</t>
  </si>
  <si>
    <t>Colorway Name</t>
  </si>
  <si>
    <t>PRO/TREE/EQ</t>
  </si>
  <si>
    <t>Line Plan</t>
  </si>
  <si>
    <t>Product Development Type</t>
  </si>
  <si>
    <t>Product Sub Category</t>
  </si>
  <si>
    <t>Product Fit</t>
  </si>
  <si>
    <t>Product Type</t>
  </si>
  <si>
    <t>Style Description</t>
  </si>
  <si>
    <t>VF Office</t>
  </si>
  <si>
    <t>Sourcing office-PD</t>
  </si>
  <si>
    <t>Factory FFC</t>
  </si>
  <si>
    <t>Factory Name</t>
  </si>
  <si>
    <t>COO</t>
  </si>
  <si>
    <t>Greige Feasibility</t>
  </si>
  <si>
    <t>Shell A C/O to Next Season</t>
  </si>
  <si>
    <t>Fabric Web Code (Longest LT - With Greige)</t>
  </si>
  <si>
    <t>Longest Fabric LT w GB</t>
  </si>
  <si>
    <t>Fabric Web Code (Longest LT - Without Greige)</t>
  </si>
  <si>
    <t>Longest Fabric LT w/o GB</t>
  </si>
  <si>
    <t>Transport fabric to factory (ex mill to factory) - By Vessel</t>
  </si>
  <si>
    <t>Transit Lane</t>
  </si>
  <si>
    <t>Garment Production Lead-time</t>
  </si>
  <si>
    <t>Garment LT Exceptions</t>
  </si>
  <si>
    <t>Remark</t>
  </si>
  <si>
    <t>Delta</t>
  </si>
  <si>
    <t>Approval Status</t>
  </si>
  <si>
    <t>LT1 Vessel w GB</t>
  </si>
  <si>
    <t>LT1 Vessel w/o GB</t>
  </si>
  <si>
    <t>Total LT1 (Without Shut Down)</t>
  </si>
  <si>
    <t>Shell A Webcode</t>
  </si>
  <si>
    <t>Shell A Fabric Mill</t>
  </si>
  <si>
    <t>Shell A Consumption</t>
  </si>
  <si>
    <t>Shell A Dye Type</t>
  </si>
  <si>
    <t>Shell A Order Min / Order (yds)</t>
  </si>
  <si>
    <t>Shell A Order Min / Color (yds)</t>
  </si>
  <si>
    <t>Order Min / Order (due to fabric) (in pcs)</t>
  </si>
  <si>
    <t>Order Min / Color (due to fabric) (in pcs)</t>
  </si>
  <si>
    <t>Shut down days to add for 1st Buy</t>
  </si>
  <si>
    <t>Shut down days to add for 2nd Buy</t>
  </si>
  <si>
    <t>Shut down days to add for 3rd Buy</t>
  </si>
  <si>
    <t>Shut down days to add for 4th Buy</t>
  </si>
  <si>
    <t>Shut down days to add for 5th Buy</t>
  </si>
  <si>
    <t>Shut down days to add for 6th Buy</t>
  </si>
  <si>
    <t>Original First agreed buy date (after alignment meeting)</t>
  </si>
  <si>
    <t>Conclusion</t>
  </si>
  <si>
    <t>Remark on buy readiness</t>
  </si>
  <si>
    <t>Target next Buy Date</t>
  </si>
  <si>
    <t>Factory: Production Style Min (regardless of fab min) (in pcs)</t>
  </si>
  <si>
    <t>Factory: Production Color Min (regardless of fab min) (in pcs)</t>
  </si>
  <si>
    <t>Style Absolute MOQ (below order is rejected)</t>
  </si>
  <si>
    <t>Color Absolute MOQ (below order is rejected)</t>
  </si>
  <si>
    <t>Surcharge based on (FOB/CM)</t>
  </si>
  <si>
    <t>Surcharge calculation method (per order- per UOM(by %) - per UOM(by fix amount)</t>
  </si>
  <si>
    <t>by style - Level 1 from (pcs)</t>
  </si>
  <si>
    <t>by style - Level 1 to (pcs)</t>
  </si>
  <si>
    <t>by style - Level 1 surcharge</t>
  </si>
  <si>
    <t>by style - Level 2 from (pcs)</t>
  </si>
  <si>
    <t>by style - Level 2 to (pcs)</t>
  </si>
  <si>
    <t>by style - Level 2 surcharge</t>
  </si>
  <si>
    <t>by style - Level 3 from (pcs)</t>
  </si>
  <si>
    <t>by style - Level 3 to (pcs)</t>
  </si>
  <si>
    <t>by style - Level 3 surcharge</t>
  </si>
  <si>
    <t>by style - Level 4 from (pcs)</t>
  </si>
  <si>
    <t>by style - Level 4 to (pcs)</t>
  </si>
  <si>
    <t>by style - Level 4 surcharge</t>
  </si>
  <si>
    <t>by color - Level 1 from (pcs)</t>
  </si>
  <si>
    <t>by color - Level 1 to (pcs)</t>
  </si>
  <si>
    <t>by color - Level 1 surcharge</t>
  </si>
  <si>
    <t>by color - Level 2 from (pcs)</t>
  </si>
  <si>
    <t>by color - Level 2 to (pcs)</t>
  </si>
  <si>
    <t>by color - Level 2 surcharge</t>
  </si>
  <si>
    <t>by color - Level 3 from (pcs)</t>
  </si>
  <si>
    <t>by color - Level 3 to (pcs)</t>
  </si>
  <si>
    <t>by color - Level 3 surcharge</t>
  </si>
  <si>
    <t>by color - Level 4 from (pcs)</t>
  </si>
  <si>
    <t>by color - Level 4 to (pcs)</t>
  </si>
  <si>
    <t>by color - Level 4 surcharge</t>
  </si>
  <si>
    <t>MOQ per shipment (in value)
per Invoice</t>
  </si>
  <si>
    <t>Documentation 
upcharges</t>
  </si>
  <si>
    <t>Construction Type</t>
  </si>
  <si>
    <t>Product Sub Category (Line List)</t>
  </si>
  <si>
    <t>APP</t>
  </si>
  <si>
    <t>TREE</t>
  </si>
  <si>
    <t>Womens</t>
  </si>
  <si>
    <t>In-line</t>
  </si>
  <si>
    <t>Global Fit</t>
  </si>
  <si>
    <t>ASO</t>
  </si>
  <si>
    <t>Shakil HOSSAIN</t>
  </si>
  <si>
    <t>Square Fashions Ltd.</t>
  </si>
  <si>
    <t>Bangladesh</t>
  </si>
  <si>
    <t>Yes</t>
  </si>
  <si>
    <t>Square Fashion</t>
  </si>
  <si>
    <t>Piece Dye</t>
  </si>
  <si>
    <t>CM</t>
  </si>
  <si>
    <t>Per UOM (by %)</t>
  </si>
  <si>
    <t>5000</t>
  </si>
  <si>
    <t>150</t>
  </si>
  <si>
    <t>590</t>
  </si>
  <si>
    <t>Cassel Earth</t>
  </si>
  <si>
    <t>APP_BM_Pant/Slack</t>
  </si>
  <si>
    <t>Woven Bottoms Pant/Slack</t>
  </si>
  <si>
    <t>MPNW</t>
  </si>
  <si>
    <t>APEX</t>
  </si>
  <si>
    <t>Woven</t>
  </si>
  <si>
    <t>001</t>
  </si>
  <si>
    <t>Black</t>
  </si>
  <si>
    <t>BQ8</t>
  </si>
  <si>
    <t>Light Shade</t>
  </si>
  <si>
    <t>Mens</t>
  </si>
  <si>
    <t xml:space="preserve">Tanvir Sifat </t>
  </si>
  <si>
    <t>Creative Collection Ltd</t>
  </si>
  <si>
    <t>MU17</t>
  </si>
  <si>
    <t>LTUS</t>
  </si>
  <si>
    <t>KIPAS</t>
  </si>
  <si>
    <t>Yarn Dye</t>
  </si>
  <si>
    <t>Outlet</t>
  </si>
  <si>
    <t>APP_TP_Woven</t>
  </si>
  <si>
    <t>Woven Tops Shirts/Woven</t>
  </si>
  <si>
    <t>260</t>
  </si>
  <si>
    <t>Putty</t>
  </si>
  <si>
    <t>APP_OW_Jacket/Coat</t>
  </si>
  <si>
    <t>Woven Outerwear Jacket/Coats</t>
  </si>
  <si>
    <t>SHIN HAN</t>
  </si>
  <si>
    <t>B88</t>
  </si>
  <si>
    <t>Stone Wash</t>
  </si>
  <si>
    <t>Y94</t>
  </si>
  <si>
    <t>SAFARI</t>
  </si>
  <si>
    <t>APP_BM_Short</t>
  </si>
  <si>
    <t>Woven Bottoms Short</t>
  </si>
  <si>
    <t>N96</t>
  </si>
  <si>
    <t>American Beauty</t>
  </si>
  <si>
    <t>A7H</t>
  </si>
  <si>
    <t>OLIVENITE</t>
  </si>
  <si>
    <t>A58</t>
  </si>
  <si>
    <t>Leaf Green</t>
  </si>
  <si>
    <t>433</t>
  </si>
  <si>
    <t>Dark Sapphire</t>
  </si>
  <si>
    <t>A6JJQ</t>
  </si>
  <si>
    <t>TB0A6JJQ</t>
  </si>
  <si>
    <t>TB0A6JJQB68</t>
  </si>
  <si>
    <t>B68</t>
  </si>
  <si>
    <t>Dark Sapphire YD</t>
  </si>
  <si>
    <t>DWR YD Plaid Short</t>
  </si>
  <si>
    <t>Mohammad Taher</t>
  </si>
  <si>
    <t>Debonair Limited Factory</t>
  </si>
  <si>
    <t>MW24</t>
  </si>
  <si>
    <t>SHINKONG</t>
  </si>
  <si>
    <t>A6KRU</t>
  </si>
  <si>
    <t>TB0A6KRU</t>
  </si>
  <si>
    <t>TB0A6KRUAGK</t>
  </si>
  <si>
    <t>AGK</t>
  </si>
  <si>
    <t>Black-Peacoat</t>
  </si>
  <si>
    <t>Canvas Field Coat</t>
  </si>
  <si>
    <t>MW6V</t>
  </si>
  <si>
    <t>ZNZ</t>
  </si>
  <si>
    <t>Piece Dye
Print</t>
  </si>
  <si>
    <t>A6Z</t>
  </si>
  <si>
    <t>MYRTLE</t>
  </si>
  <si>
    <t>EYO</t>
  </si>
  <si>
    <t>Oceana</t>
  </si>
  <si>
    <t>A6X</t>
  </si>
  <si>
    <t>PINENEEDLE</t>
  </si>
  <si>
    <t>W08</t>
  </si>
  <si>
    <t>Blackened Pearl</t>
  </si>
  <si>
    <t>JIBO</t>
  </si>
  <si>
    <t>451</t>
  </si>
  <si>
    <t>Peacoat</t>
  </si>
  <si>
    <t>Open Make Up</t>
  </si>
  <si>
    <t>100</t>
  </si>
  <si>
    <t>White</t>
  </si>
  <si>
    <t>872</t>
  </si>
  <si>
    <t>Mineral Red</t>
  </si>
  <si>
    <t>XINGHUA</t>
  </si>
  <si>
    <t>MVB4</t>
  </si>
  <si>
    <t>Waterproof Shell Jacket</t>
  </si>
  <si>
    <t>MNXL</t>
  </si>
  <si>
    <t>LXZ8</t>
  </si>
  <si>
    <t>A2QPD</t>
  </si>
  <si>
    <t>TB0A2QPD</t>
  </si>
  <si>
    <t>TB0A2QPD302</t>
  </si>
  <si>
    <t>302</t>
  </si>
  <si>
    <t>Dark Olive</t>
  </si>
  <si>
    <t>Waterproof Barn Coat</t>
  </si>
  <si>
    <t>MRLU</t>
  </si>
  <si>
    <t>MRKG</t>
  </si>
  <si>
    <t>MONOTEX KR</t>
  </si>
  <si>
    <t>TB0A2QPDB88</t>
  </si>
  <si>
    <t>TB0A2QPDY94</t>
  </si>
  <si>
    <t>ABU</t>
  </si>
  <si>
    <t>Sage-Oil Green</t>
  </si>
  <si>
    <t>LXGO</t>
  </si>
  <si>
    <t>A2QZA</t>
  </si>
  <si>
    <t>TB0A2QZA</t>
  </si>
  <si>
    <t>TB0A2QZAY94</t>
  </si>
  <si>
    <t>TIMBERCHILL WIDE CARGO PANTS</t>
  </si>
  <si>
    <t>M1GA</t>
  </si>
  <si>
    <t>TB0A2QZA590</t>
  </si>
  <si>
    <t>TB0A2QZAW08</t>
  </si>
  <si>
    <t>LYI9</t>
  </si>
  <si>
    <t>MFJR</t>
  </si>
  <si>
    <t>A62D3</t>
  </si>
  <si>
    <t>TB0A62D3</t>
  </si>
  <si>
    <t>TB0A62D3001</t>
  </si>
  <si>
    <t>Archive Waterproof Shell Jacket</t>
  </si>
  <si>
    <t>TB0A62D3A0R</t>
  </si>
  <si>
    <t>A0R</t>
  </si>
  <si>
    <t>Oceana-Peacoat</t>
  </si>
  <si>
    <t>TB0A62D3N96</t>
  </si>
  <si>
    <t>A66XQ</t>
  </si>
  <si>
    <t>TB0A66XQ</t>
  </si>
  <si>
    <t>TB0A66XQ001</t>
  </si>
  <si>
    <t>QUICK-DRY CONVERTIBLE PANTS</t>
  </si>
  <si>
    <t>TB0A66XQY94</t>
  </si>
  <si>
    <t>A677F</t>
  </si>
  <si>
    <t>TB0A677F</t>
  </si>
  <si>
    <t>TB0A677FA7H</t>
  </si>
  <si>
    <t>QUICK-DRY CARGO SHORTS</t>
  </si>
  <si>
    <t>TB0A677FW08</t>
  </si>
  <si>
    <t>TB0A677FA6Z</t>
  </si>
  <si>
    <t>A4487</t>
  </si>
  <si>
    <t>TB0A4487</t>
  </si>
  <si>
    <t>TB0A4487A58</t>
  </si>
  <si>
    <t>Quilted Vest</t>
  </si>
  <si>
    <t>LZ6T</t>
  </si>
  <si>
    <t>MW2X</t>
  </si>
  <si>
    <t>TB0A4487Y94</t>
  </si>
  <si>
    <t>A4495</t>
  </si>
  <si>
    <t>TB0A4495</t>
  </si>
  <si>
    <t>TB0A4495Y94</t>
  </si>
  <si>
    <t>DWR Stratham Cotton Bomber</t>
  </si>
  <si>
    <t>M0KG</t>
  </si>
  <si>
    <t>MVRF</t>
  </si>
  <si>
    <t>TB0A4495EYO</t>
  </si>
  <si>
    <t>AEL</t>
  </si>
  <si>
    <t>Dark Sapphire - Denim</t>
  </si>
  <si>
    <t>Lunar New Year Jacket</t>
  </si>
  <si>
    <t>M1J7</t>
  </si>
  <si>
    <t>A42AF</t>
  </si>
  <si>
    <t>TB0A42AF</t>
  </si>
  <si>
    <t>TB0A42AF590</t>
  </si>
  <si>
    <t>Durable Water Repellent Jacket</t>
  </si>
  <si>
    <t>TB0A42AFW08</t>
  </si>
  <si>
    <t>A42BF</t>
  </si>
  <si>
    <t>TB0A42BF</t>
  </si>
  <si>
    <t>TB0A42BFY94</t>
  </si>
  <si>
    <t>Water Repellent Long Mac Coat</t>
  </si>
  <si>
    <t>TB0A42BF302</t>
  </si>
  <si>
    <t>A447F</t>
  </si>
  <si>
    <t>TB0A447F</t>
  </si>
  <si>
    <t>TB0A447FA58</t>
  </si>
  <si>
    <t>DWR Utility Bomber</t>
  </si>
  <si>
    <t>MNYE</t>
  </si>
  <si>
    <t>TB0A447FW08</t>
  </si>
  <si>
    <t>EH2</t>
  </si>
  <si>
    <t>Dark Wheat Boot</t>
  </si>
  <si>
    <t>TBC0YH32</t>
  </si>
  <si>
    <t>TBC0YH32001</t>
  </si>
  <si>
    <t>Chore Canvas Jacket</t>
  </si>
  <si>
    <t>TBC0YH32EH2</t>
  </si>
  <si>
    <t>A6KMF</t>
  </si>
  <si>
    <t>TB0A6KMF</t>
  </si>
  <si>
    <t>TB0A6KMFAEL</t>
  </si>
  <si>
    <t>A67J3</t>
  </si>
  <si>
    <t>TB0A67J3</t>
  </si>
  <si>
    <t>TB0A67J3ABU</t>
  </si>
  <si>
    <t>TB0A67J3260</t>
  </si>
  <si>
    <t>TB0A67J3872</t>
  </si>
  <si>
    <t>A6KTQ</t>
  </si>
  <si>
    <t>TB0A6KTQ</t>
  </si>
  <si>
    <t>TB0A6KTQ260</t>
  </si>
  <si>
    <t>Canvas Straight Pants</t>
  </si>
  <si>
    <t>TB0A6KTQ001</t>
  </si>
  <si>
    <t>A6KUB</t>
  </si>
  <si>
    <t>TB0A6KUB</t>
  </si>
  <si>
    <t>TB0A6KUB001</t>
  </si>
  <si>
    <t>Canvas Trucker Jacket</t>
  </si>
  <si>
    <t>TB0A6KUB260</t>
  </si>
  <si>
    <t>A5N8M</t>
  </si>
  <si>
    <t>TB0A5N8M</t>
  </si>
  <si>
    <t>TB0A5N8MABX</t>
  </si>
  <si>
    <t>ABX</t>
  </si>
  <si>
    <t>WWES Seasonal Camouflage</t>
  </si>
  <si>
    <t>WWES Camo Overshirt</t>
  </si>
  <si>
    <t>MX7H</t>
  </si>
  <si>
    <t>MW4H</t>
  </si>
  <si>
    <t>A5MB8</t>
  </si>
  <si>
    <t>TB0A5MB8</t>
  </si>
  <si>
    <t>TB0A5MB8EH2</t>
  </si>
  <si>
    <t>Washed Duck Canvas Carpenter Short</t>
  </si>
  <si>
    <t>TB0A5MB8001</t>
  </si>
  <si>
    <t>A5M9C</t>
  </si>
  <si>
    <t>TB0A5M9C</t>
  </si>
  <si>
    <t>TB0A5M9CEH2</t>
  </si>
  <si>
    <t>APP_OW_Vest</t>
  </si>
  <si>
    <t>Woven Outerwear Vest</t>
  </si>
  <si>
    <t>Canvas Vest</t>
  </si>
  <si>
    <t>A6VSJ</t>
  </si>
  <si>
    <t>TB0A6VSJ</t>
  </si>
  <si>
    <t>TB0A6VSJ433</t>
  </si>
  <si>
    <t>Lightweight Puffer Vest</t>
  </si>
  <si>
    <t>MEEZ</t>
  </si>
  <si>
    <t>TB0A6VSJ001</t>
  </si>
  <si>
    <t>A2PE2</t>
  </si>
  <si>
    <t>TB0A2PE2</t>
  </si>
  <si>
    <t>TB0A2PE2001</t>
  </si>
  <si>
    <t>Washed Duck Canvas Carpenter Pant</t>
  </si>
  <si>
    <t>TB0A2PE2EH2</t>
  </si>
  <si>
    <t>A5M68</t>
  </si>
  <si>
    <t>TB0A5M68</t>
  </si>
  <si>
    <t>TB0A5M68A6X</t>
  </si>
  <si>
    <t>LW Short</t>
  </si>
  <si>
    <t>MGKZ</t>
  </si>
  <si>
    <t>TB0A5M68EYO</t>
  </si>
  <si>
    <t>A6VRX</t>
  </si>
  <si>
    <t>TB0A6VRX</t>
  </si>
  <si>
    <t>TB0A6VRX433</t>
  </si>
  <si>
    <t>Lightweight Puffer Jacket</t>
  </si>
  <si>
    <t>TB0A6VRX001</t>
  </si>
  <si>
    <t>TBC0YHBY</t>
  </si>
  <si>
    <t>TBC0YHBYBQ8</t>
  </si>
  <si>
    <t>Collaboration</t>
  </si>
  <si>
    <t>BEAMS Denim Pant</t>
  </si>
  <si>
    <t>TBC0YHBZ</t>
  </si>
  <si>
    <t>TBC0YHBZ317</t>
  </si>
  <si>
    <t>317</t>
  </si>
  <si>
    <t>Green Gables</t>
  </si>
  <si>
    <t>BEAMS Tee</t>
  </si>
  <si>
    <t>TBC0YHBZ100</t>
  </si>
  <si>
    <t>A5N9J</t>
  </si>
  <si>
    <t>TB0A5N9J</t>
  </si>
  <si>
    <t>TB0A5N9JABX</t>
  </si>
  <si>
    <t>WWES Convertible Camo Pant</t>
  </si>
  <si>
    <t>A6HNY</t>
  </si>
  <si>
    <t>TB0A6HNY</t>
  </si>
  <si>
    <t>TB0A6HNYEH2</t>
  </si>
  <si>
    <t>Washed Duck Canvas Hooded Bomber</t>
  </si>
  <si>
    <t>LYI9(35+30=65 days
MNXL(30+3=33) so 65-33=32 days additional for transit ..with greige 
w/o greige:
LYI9(55+30=85 days
MNXL(60+3=63) ..85-63=22 days additional where to add?</t>
  </si>
  <si>
    <t>TB0A6HNY001</t>
  </si>
  <si>
    <t>A5WNU</t>
  </si>
  <si>
    <t>TB0A5WNU</t>
  </si>
  <si>
    <t>TB0A5WNU433</t>
  </si>
  <si>
    <t>MHLG</t>
  </si>
  <si>
    <t>HYOSUNG</t>
  </si>
  <si>
    <t>TB0A5WNU001</t>
  </si>
  <si>
    <t>A5WPF</t>
  </si>
  <si>
    <t>TB0A5WPF</t>
  </si>
  <si>
    <t>TB0A5WPF433</t>
  </si>
  <si>
    <t>Durable Water Repellent Vest</t>
  </si>
  <si>
    <t>TB0A5WPF001</t>
  </si>
  <si>
    <t>A6JJ3</t>
  </si>
  <si>
    <t>TB0A6JJ3</t>
  </si>
  <si>
    <t>TB0A6JJ3B68</t>
  </si>
  <si>
    <t>DWR YD Plaid Anorak</t>
  </si>
  <si>
    <t>A689U</t>
  </si>
  <si>
    <t>TB0A689U</t>
  </si>
  <si>
    <t>TB0A689UA58</t>
  </si>
  <si>
    <t>Durable Water Repellent Field Jacket</t>
  </si>
  <si>
    <t>MYDI</t>
  </si>
  <si>
    <t>TB0A689UY94</t>
  </si>
  <si>
    <t>TBC0YHBX</t>
  </si>
  <si>
    <t>TBC0YHBX918</t>
  </si>
  <si>
    <t>918</t>
  </si>
  <si>
    <t>British Khaki</t>
  </si>
  <si>
    <t>BEAMS Jacket</t>
  </si>
  <si>
    <t>MZJJ</t>
  </si>
  <si>
    <t>TBC0YHBX451</t>
  </si>
  <si>
    <t>A5YEQ</t>
  </si>
  <si>
    <t>TB0A5YEQ</t>
  </si>
  <si>
    <t>TB0A5YEQY94</t>
  </si>
  <si>
    <t>DWR Bomber Jacket</t>
  </si>
  <si>
    <t>LYQL</t>
  </si>
  <si>
    <t>LXHE</t>
  </si>
  <si>
    <t>TB0A5YEQ001</t>
  </si>
  <si>
    <t>A68CB</t>
  </si>
  <si>
    <t>TB0A68CB</t>
  </si>
  <si>
    <t>TB0A68CB433</t>
  </si>
  <si>
    <t>TB0A68CB001</t>
  </si>
  <si>
    <t>TB0A68CBN96</t>
  </si>
  <si>
    <t>TB0A68CBB88</t>
  </si>
  <si>
    <t>A44GB</t>
  </si>
  <si>
    <t>TB0A44GB</t>
  </si>
  <si>
    <t>TB0A44GB433</t>
  </si>
  <si>
    <t>TB0A44GBY94</t>
  </si>
  <si>
    <t>TB0A44GBA58</t>
  </si>
  <si>
    <t>TBC0YHCQ</t>
  </si>
  <si>
    <t>TBC0YHCQ001</t>
  </si>
  <si>
    <t>TBC0YHCQ590</t>
  </si>
  <si>
    <t>Description</t>
  </si>
  <si>
    <t>NIL</t>
  </si>
  <si>
    <t>BOM Changed</t>
  </si>
  <si>
    <t>Change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</si>
</sst>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3">
    <dxf>
      <fill>
        <patternFill patternType="none">
          <fgColor indexed="64"/>
          <bgColor theme="6"/>
        </patternFill>
      </fill>
    </dxf>
    <dxf>
      <fill>
        <patternFill patternType="none">
          <fgColor indexed="64"/>
          <bgColor theme="6"/>
        </patternFill>
      </fill>
    </dxf>
    <dxf>
      <fill>
        <patternFill patternType="none">
          <fgColor indexed="64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H72" totalsRowShown="0">
  <autoFilter ref="A1:CH72" xr:uid="{00000000-0009-0000-0100-000001000000}">
    <filterColumn colId="2">
      <filters>
        <filter val="TBC0YH32"/>
      </filters>
    </filterColumn>
  </autoFilter>
  <tableColumns count="86">
    <tableColumn id="1" xr3:uid="{00000000-0010-0000-0000-000001000000}" name="Product Category"/>
    <tableColumn id="2" xr3:uid="{00000000-0010-0000-0000-000002000000}" name="Common Style Code"/>
    <tableColumn id="3" xr3:uid="{00000000-0010-0000-0000-000003000000}" name="Style"/>
    <tableColumn id="4" xr3:uid="{00000000-0010-0000-0000-000004000000}" name="SCO"/>
    <tableColumn id="5" xr3:uid="{00000000-0010-0000-0000-000005000000}" name="Color"/>
    <tableColumn id="6" xr3:uid="{00000000-0010-0000-0000-000006000000}" name="Colorway Name"/>
    <tableColumn id="7" xr3:uid="{00000000-0010-0000-0000-000007000000}" name="PRO/TREE/EQ"/>
    <tableColumn id="8" xr3:uid="{00000000-0010-0000-0000-000008000000}" name="Line Plan"/>
    <tableColumn id="9" xr3:uid="{00000000-0010-0000-0000-000009000000}" name="Product Development Type"/>
    <tableColumn id="10" xr3:uid="{00000000-0010-0000-0000-00000A000000}" name="Product Sub Category"/>
    <tableColumn id="11" xr3:uid="{00000000-0010-0000-0000-00000B000000}" name="Product Fit"/>
    <tableColumn id="12" xr3:uid="{00000000-0010-0000-0000-00000C000000}" name="Product Type"/>
    <tableColumn id="13" xr3:uid="{00000000-0010-0000-0000-00000D000000}" name="Style Description"/>
    <tableColumn id="14" xr3:uid="{00000000-0010-0000-0000-00000E000000}" name="VF Office"/>
    <tableColumn id="15" xr3:uid="{00000000-0010-0000-0000-00000F000000}" name="Sourcing office-PD"/>
    <tableColumn id="16" xr3:uid="{00000000-0010-0000-0000-000010000000}" name="Factory FFC"/>
    <tableColumn id="17" xr3:uid="{00000000-0010-0000-0000-000011000000}" name="Factory Name"/>
    <tableColumn id="18" xr3:uid="{00000000-0010-0000-0000-000012000000}" name="COO"/>
    <tableColumn id="19" xr3:uid="{00000000-0010-0000-0000-000013000000}" name="Greige Feasibility"/>
    <tableColumn id="20" xr3:uid="{00000000-0010-0000-0000-000014000000}" name="Shell A C/O to Next Season"/>
    <tableColumn id="21" xr3:uid="{00000000-0010-0000-0000-000015000000}" name="Fabric Web Code (Longest LT - With Greige)"/>
    <tableColumn id="22" xr3:uid="{00000000-0010-0000-0000-000016000000}" name="Longest Fabric LT w GB"/>
    <tableColumn id="23" xr3:uid="{00000000-0010-0000-0000-000017000000}" name="Fabric Web Code (Longest LT - Without Greige)"/>
    <tableColumn id="24" xr3:uid="{00000000-0010-0000-0000-000018000000}" name="Longest Fabric LT w/o GB"/>
    <tableColumn id="25" xr3:uid="{00000000-0010-0000-0000-000019000000}" name="Transport fabric to factory (ex mill to factory) - By Vessel" dataDxfId="2"/>
    <tableColumn id="26" xr3:uid="{00000000-0010-0000-0000-00001A000000}" name="Transit Lane" dataDxfId="1"/>
    <tableColumn id="27" xr3:uid="{00000000-0010-0000-0000-00001B000000}" name="Garment Production Lead-time"/>
    <tableColumn id="28" xr3:uid="{00000000-0010-0000-0000-00001C000000}" name="Garment LT Exceptions"/>
    <tableColumn id="29" xr3:uid="{00000000-0010-0000-0000-00001D000000}" name="Remark" dataDxfId="0"/>
    <tableColumn id="30" xr3:uid="{00000000-0010-0000-0000-00001E000000}" name="Delta"/>
    <tableColumn id="31" xr3:uid="{00000000-0010-0000-0000-00001F000000}" name="Approval Status"/>
    <tableColumn id="32" xr3:uid="{00000000-0010-0000-0000-000020000000}" name="LT1 Vessel w GB"/>
    <tableColumn id="33" xr3:uid="{00000000-0010-0000-0000-000021000000}" name="LT1 Vessel w/o GB"/>
    <tableColumn id="34" xr3:uid="{00000000-0010-0000-0000-000022000000}" name="Total LT1 (Without Shut Down)"/>
    <tableColumn id="35" xr3:uid="{00000000-0010-0000-0000-000023000000}" name="Shell A Webcode"/>
    <tableColumn id="36" xr3:uid="{00000000-0010-0000-0000-000024000000}" name="Shell A Fabric Mill"/>
    <tableColumn id="37" xr3:uid="{00000000-0010-0000-0000-000025000000}" name="Shell A Consumption"/>
    <tableColumn id="38" xr3:uid="{00000000-0010-0000-0000-000026000000}" name="Shell A Dye Type"/>
    <tableColumn id="39" xr3:uid="{00000000-0010-0000-0000-000027000000}" name="Shell A Order Min / Order (yds)"/>
    <tableColumn id="40" xr3:uid="{00000000-0010-0000-0000-000028000000}" name="Shell A Order Min / Color (yds)"/>
    <tableColumn id="41" xr3:uid="{00000000-0010-0000-0000-000029000000}" name="Order Min / Order (due to fabric) (in pcs)"/>
    <tableColumn id="42" xr3:uid="{00000000-0010-0000-0000-00002A000000}" name="Order Min / Color (due to fabric) (in pcs)"/>
    <tableColumn id="43" xr3:uid="{00000000-0010-0000-0000-00002B000000}" name="Shut down days to add for 1st Buy"/>
    <tableColumn id="44" xr3:uid="{00000000-0010-0000-0000-00002C000000}" name="Shut down days to add for 2nd Buy"/>
    <tableColumn id="45" xr3:uid="{00000000-0010-0000-0000-00002D000000}" name="Shut down days to add for 3rd Buy"/>
    <tableColumn id="46" xr3:uid="{00000000-0010-0000-0000-00002E000000}" name="Shut down days to add for 4th Buy"/>
    <tableColumn id="47" xr3:uid="{00000000-0010-0000-0000-00002F000000}" name="Shut down days to add for 5th Buy"/>
    <tableColumn id="48" xr3:uid="{00000000-0010-0000-0000-000030000000}" name="Shut down days to add for 6th Buy"/>
    <tableColumn id="49" xr3:uid="{00000000-0010-0000-0000-000031000000}" name="Original First agreed buy date (after alignment meeting)"/>
    <tableColumn id="50" xr3:uid="{00000000-0010-0000-0000-000032000000}" name="Conclusion"/>
    <tableColumn id="51" xr3:uid="{00000000-0010-0000-0000-000033000000}" name="Remark on buy readiness"/>
    <tableColumn id="52" xr3:uid="{00000000-0010-0000-0000-000034000000}" name="Target next Buy Date"/>
    <tableColumn id="53" xr3:uid="{00000000-0010-0000-0000-000035000000}" name="Factory: Production Style Min (regardless of fab min) (in pcs)"/>
    <tableColumn id="54" xr3:uid="{00000000-0010-0000-0000-000036000000}" name="Factory: Production Color Min (regardless of fab min) (in pcs)"/>
    <tableColumn id="55" xr3:uid="{00000000-0010-0000-0000-000037000000}" name="Style Absolute MOQ (below order is rejected)"/>
    <tableColumn id="56" xr3:uid="{00000000-0010-0000-0000-000038000000}" name="Color Absolute MOQ (below order is rejected)"/>
    <tableColumn id="57" xr3:uid="{00000000-0010-0000-0000-000039000000}" name="Surcharge based on (FOB/CM)"/>
    <tableColumn id="58" xr3:uid="{00000000-0010-0000-0000-00003A000000}" name="Surcharge calculation method (per order- per UOM(by %) - per UOM(by fix amount)"/>
    <tableColumn id="59" xr3:uid="{00000000-0010-0000-0000-00003B000000}" name="by style - Level 1 from (pcs)"/>
    <tableColumn id="60" xr3:uid="{00000000-0010-0000-0000-00003C000000}" name="by style - Level 1 to (pcs)"/>
    <tableColumn id="61" xr3:uid="{00000000-0010-0000-0000-00003D000000}" name="by style - Level 1 surcharge"/>
    <tableColumn id="62" xr3:uid="{00000000-0010-0000-0000-00003E000000}" name="by style - Level 2 from (pcs)"/>
    <tableColumn id="63" xr3:uid="{00000000-0010-0000-0000-00003F000000}" name="by style - Level 2 to (pcs)"/>
    <tableColumn id="64" xr3:uid="{00000000-0010-0000-0000-000040000000}" name="by style - Level 2 surcharge"/>
    <tableColumn id="65" xr3:uid="{00000000-0010-0000-0000-000041000000}" name="by style - Level 3 from (pcs)"/>
    <tableColumn id="66" xr3:uid="{00000000-0010-0000-0000-000042000000}" name="by style - Level 3 to (pcs)"/>
    <tableColumn id="67" xr3:uid="{00000000-0010-0000-0000-000043000000}" name="by style - Level 3 surcharge"/>
    <tableColumn id="68" xr3:uid="{00000000-0010-0000-0000-000044000000}" name="by style - Level 4 from (pcs)"/>
    <tableColumn id="69" xr3:uid="{00000000-0010-0000-0000-000045000000}" name="by style - Level 4 to (pcs)"/>
    <tableColumn id="70" xr3:uid="{00000000-0010-0000-0000-000046000000}" name="by style - Level 4 surcharge"/>
    <tableColumn id="71" xr3:uid="{00000000-0010-0000-0000-000047000000}" name="by color - Level 1 from (pcs)"/>
    <tableColumn id="72" xr3:uid="{00000000-0010-0000-0000-000048000000}" name="by color - Level 1 to (pcs)"/>
    <tableColumn id="73" xr3:uid="{00000000-0010-0000-0000-000049000000}" name="by color - Level 1 surcharge"/>
    <tableColumn id="74" xr3:uid="{00000000-0010-0000-0000-00004A000000}" name="by color - Level 2 from (pcs)"/>
    <tableColumn id="75" xr3:uid="{00000000-0010-0000-0000-00004B000000}" name="by color - Level 2 to (pcs)"/>
    <tableColumn id="76" xr3:uid="{00000000-0010-0000-0000-00004C000000}" name="by color - Level 2 surcharge"/>
    <tableColumn id="77" xr3:uid="{00000000-0010-0000-0000-00004D000000}" name="by color - Level 3 from (pcs)"/>
    <tableColumn id="78" xr3:uid="{00000000-0010-0000-0000-00004E000000}" name="by color - Level 3 to (pcs)"/>
    <tableColumn id="79" xr3:uid="{00000000-0010-0000-0000-00004F000000}" name="by color - Level 3 surcharge"/>
    <tableColumn id="80" xr3:uid="{00000000-0010-0000-0000-000050000000}" name="by color - Level 4 from (pcs)"/>
    <tableColumn id="81" xr3:uid="{00000000-0010-0000-0000-000051000000}" name="by color - Level 4 to (pcs)"/>
    <tableColumn id="82" xr3:uid="{00000000-0010-0000-0000-000052000000}" name="by color - Level 4 surcharge"/>
    <tableColumn id="83" xr3:uid="{00000000-0010-0000-0000-000053000000}" name="MOQ per shipment (in value)_x000a_per Invoice"/>
    <tableColumn id="84" xr3:uid="{00000000-0010-0000-0000-000054000000}" name="Documentation _x000a_upcharges"/>
    <tableColumn id="85" xr3:uid="{00000000-0010-0000-0000-000055000000}" name="Construction Type"/>
    <tableColumn id="86" xr3:uid="{00000000-0010-0000-0000-000056000000}" name="Product Sub Category (Line List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2" totalsRowShown="0">
  <autoFilter ref="A1:B2" xr:uid="{00000000-0009-0000-0100-000002000000}"/>
  <tableColumns count="2">
    <tableColumn id="1" xr3:uid="{00000000-0010-0000-0100-000001000000}" name="SCO"/>
    <tableColumn id="2" xr3:uid="{00000000-0010-0000-0100-000002000000}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732" totalsRowShown="0">
  <autoFilter ref="A1:F732" xr:uid="{00000000-0009-0000-0100-000003000000}"/>
  <tableColumns count="6">
    <tableColumn id="1" xr3:uid="{00000000-0010-0000-0200-000001000000}" name="Style"/>
    <tableColumn id="2" xr3:uid="{00000000-0010-0000-0200-000002000000}" name="Product Sub Category"/>
    <tableColumn id="3" xr3:uid="{00000000-0010-0000-0200-000003000000}" name="SCO"/>
    <tableColumn id="4" xr3:uid="{00000000-0010-0000-0200-000004000000}" name="Factory Name"/>
    <tableColumn id="5" xr3:uid="{00000000-0010-0000-0200-000005000000}" name="Product Development Type"/>
    <tableColumn id="6" xr3:uid="{00000000-0010-0000-0200-000006000000}" name="PRO/TREE/EQ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809" totalsRowShown="0">
  <autoFilter ref="A1:E809" xr:uid="{00000000-0009-0000-0100-000004000000}"/>
  <tableColumns count="5">
    <tableColumn id="1" xr3:uid="{00000000-0010-0000-0300-000001000000}" name="Style"/>
    <tableColumn id="2" xr3:uid="{00000000-0010-0000-0300-000002000000}" name="Product Sub Category"/>
    <tableColumn id="3" xr3:uid="{00000000-0010-0000-0300-000003000000}" name="SCO"/>
    <tableColumn id="4" xr3:uid="{00000000-0010-0000-0300-000004000000}" name="Factory FFC"/>
    <tableColumn id="5" xr3:uid="{00000000-0010-0000-0300-000005000000}" name="Factory 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H6" totalsRowShown="0">
  <autoFilter ref="A1:CH6" xr:uid="{00000000-0009-0000-0100-000005000000}"/>
  <tableColumns count="86">
    <tableColumn id="1" xr3:uid="{00000000-0010-0000-0400-000001000000}" name="Product Category"/>
    <tableColumn id="2" xr3:uid="{00000000-0010-0000-0400-000002000000}" name="Common Style Code"/>
    <tableColumn id="3" xr3:uid="{00000000-0010-0000-0400-000003000000}" name="Style"/>
    <tableColumn id="4" xr3:uid="{00000000-0010-0000-0400-000004000000}" name="SCO"/>
    <tableColumn id="5" xr3:uid="{00000000-0010-0000-0400-000005000000}" name="Color"/>
    <tableColumn id="6" xr3:uid="{00000000-0010-0000-0400-000006000000}" name="Colorway Name"/>
    <tableColumn id="7" xr3:uid="{00000000-0010-0000-0400-000007000000}" name="PRO/TREE/EQ"/>
    <tableColumn id="8" xr3:uid="{00000000-0010-0000-0400-000008000000}" name="Line Plan"/>
    <tableColumn id="9" xr3:uid="{00000000-0010-0000-0400-000009000000}" name="Product Development Type"/>
    <tableColumn id="10" xr3:uid="{00000000-0010-0000-0400-00000A000000}" name="Product Sub Category"/>
    <tableColumn id="11" xr3:uid="{00000000-0010-0000-0400-00000B000000}" name="Product Fit"/>
    <tableColumn id="12" xr3:uid="{00000000-0010-0000-0400-00000C000000}" name="Product Type"/>
    <tableColumn id="13" xr3:uid="{00000000-0010-0000-0400-00000D000000}" name="Style Description"/>
    <tableColumn id="14" xr3:uid="{00000000-0010-0000-0400-00000E000000}" name="VF Office"/>
    <tableColumn id="15" xr3:uid="{00000000-0010-0000-0400-00000F000000}" name="Sourcing office-PD"/>
    <tableColumn id="16" xr3:uid="{00000000-0010-0000-0400-000010000000}" name="Factory FFC"/>
    <tableColumn id="17" xr3:uid="{00000000-0010-0000-0400-000011000000}" name="Factory Name"/>
    <tableColumn id="18" xr3:uid="{00000000-0010-0000-0400-000012000000}" name="COO"/>
    <tableColumn id="19" xr3:uid="{00000000-0010-0000-0400-000013000000}" name="Greige Feasibility"/>
    <tableColumn id="20" xr3:uid="{00000000-0010-0000-0400-000014000000}" name="Shell A C/O to Next Season"/>
    <tableColumn id="21" xr3:uid="{00000000-0010-0000-0400-000015000000}" name="Fabric Web Code (Longest LT - With Greige)"/>
    <tableColumn id="22" xr3:uid="{00000000-0010-0000-0400-000016000000}" name="Longest Fabric LT w GB"/>
    <tableColumn id="23" xr3:uid="{00000000-0010-0000-0400-000017000000}" name="Fabric Web Code (Longest LT - Without Greige)"/>
    <tableColumn id="24" xr3:uid="{00000000-0010-0000-0400-000018000000}" name="Longest Fabric LT w/o GB"/>
    <tableColumn id="25" xr3:uid="{00000000-0010-0000-0400-000019000000}" name="Transport fabric to factory (ex mill to factory) - By Vessel"/>
    <tableColumn id="26" xr3:uid="{00000000-0010-0000-0400-00001A000000}" name="Transit Lane"/>
    <tableColumn id="27" xr3:uid="{00000000-0010-0000-0400-00001B000000}" name="Garment Production Lead-time"/>
    <tableColumn id="28" xr3:uid="{00000000-0010-0000-0400-00001C000000}" name="Garment LT Exceptions"/>
    <tableColumn id="29" xr3:uid="{00000000-0010-0000-0400-00001D000000}" name="Remark"/>
    <tableColumn id="30" xr3:uid="{00000000-0010-0000-0400-00001E000000}" name="Delta"/>
    <tableColumn id="31" xr3:uid="{00000000-0010-0000-0400-00001F000000}" name="Approval Status"/>
    <tableColumn id="32" xr3:uid="{00000000-0010-0000-0400-000020000000}" name="LT1 Vessel w GB"/>
    <tableColumn id="33" xr3:uid="{00000000-0010-0000-0400-000021000000}" name="LT1 Vessel w/o GB"/>
    <tableColumn id="34" xr3:uid="{00000000-0010-0000-0400-000022000000}" name="Total LT1 (Without Shut Down)"/>
    <tableColumn id="35" xr3:uid="{00000000-0010-0000-0400-000023000000}" name="Shell A Webcode"/>
    <tableColumn id="36" xr3:uid="{00000000-0010-0000-0400-000024000000}" name="Shell A Fabric Mill"/>
    <tableColumn id="37" xr3:uid="{00000000-0010-0000-0400-000025000000}" name="Shell A Consumption"/>
    <tableColumn id="38" xr3:uid="{00000000-0010-0000-0400-000026000000}" name="Shell A Dye Type"/>
    <tableColumn id="39" xr3:uid="{00000000-0010-0000-0400-000027000000}" name="Shell A Order Min / Order (yds)"/>
    <tableColumn id="40" xr3:uid="{00000000-0010-0000-0400-000028000000}" name="Shell A Order Min / Color (yds)"/>
    <tableColumn id="41" xr3:uid="{00000000-0010-0000-0400-000029000000}" name="Order Min / Order (due to fabric) (in pcs)"/>
    <tableColumn id="42" xr3:uid="{00000000-0010-0000-0400-00002A000000}" name="Order Min / Color (due to fabric) (in pcs)"/>
    <tableColumn id="43" xr3:uid="{00000000-0010-0000-0400-00002B000000}" name="Shut down days to add for 1st Buy"/>
    <tableColumn id="44" xr3:uid="{00000000-0010-0000-0400-00002C000000}" name="Shut down days to add for 2nd Buy"/>
    <tableColumn id="45" xr3:uid="{00000000-0010-0000-0400-00002D000000}" name="Shut down days to add for 3rd Buy"/>
    <tableColumn id="46" xr3:uid="{00000000-0010-0000-0400-00002E000000}" name="Shut down days to add for 4th Buy"/>
    <tableColumn id="47" xr3:uid="{00000000-0010-0000-0400-00002F000000}" name="Shut down days to add for 5th Buy"/>
    <tableColumn id="48" xr3:uid="{00000000-0010-0000-0400-000030000000}" name="Shut down days to add for 6th Buy"/>
    <tableColumn id="49" xr3:uid="{00000000-0010-0000-0400-000031000000}" name="Original First agreed buy date (after alignment meeting)"/>
    <tableColumn id="50" xr3:uid="{00000000-0010-0000-0400-000032000000}" name="Conclusion"/>
    <tableColumn id="51" xr3:uid="{00000000-0010-0000-0400-000033000000}" name="Remark on buy readiness"/>
    <tableColumn id="52" xr3:uid="{00000000-0010-0000-0400-000034000000}" name="Target next Buy Date"/>
    <tableColumn id="53" xr3:uid="{00000000-0010-0000-0400-000035000000}" name="Factory: Production Style Min (regardless of fab min) (in pcs)"/>
    <tableColumn id="54" xr3:uid="{00000000-0010-0000-0400-000036000000}" name="Factory: Production Color Min (regardless of fab min) (in pcs)"/>
    <tableColumn id="55" xr3:uid="{00000000-0010-0000-0400-000037000000}" name="Style Absolute MOQ (below order is rejected)"/>
    <tableColumn id="56" xr3:uid="{00000000-0010-0000-0400-000038000000}" name="Color Absolute MOQ (below order is rejected)"/>
    <tableColumn id="57" xr3:uid="{00000000-0010-0000-0400-000039000000}" name="Surcharge based on (FOB/CM)"/>
    <tableColumn id="58" xr3:uid="{00000000-0010-0000-0400-00003A000000}" name="Surcharge calculation method (per order- per UOM(by %) - per UOM(by fix amount)"/>
    <tableColumn id="59" xr3:uid="{00000000-0010-0000-0400-00003B000000}" name="by style - Level 1 from (pcs)"/>
    <tableColumn id="60" xr3:uid="{00000000-0010-0000-0400-00003C000000}" name="by style - Level 1 to (pcs)"/>
    <tableColumn id="61" xr3:uid="{00000000-0010-0000-0400-00003D000000}" name="by style - Level 1 surcharge"/>
    <tableColumn id="62" xr3:uid="{00000000-0010-0000-0400-00003E000000}" name="by style - Level 2 from (pcs)"/>
    <tableColumn id="63" xr3:uid="{00000000-0010-0000-0400-00003F000000}" name="by style - Level 2 to (pcs)"/>
    <tableColumn id="64" xr3:uid="{00000000-0010-0000-0400-000040000000}" name="by style - Level 2 surcharge"/>
    <tableColumn id="65" xr3:uid="{00000000-0010-0000-0400-000041000000}" name="by style - Level 3 from (pcs)"/>
    <tableColumn id="66" xr3:uid="{00000000-0010-0000-0400-000042000000}" name="by style - Level 3 to (pcs)"/>
    <tableColumn id="67" xr3:uid="{00000000-0010-0000-0400-000043000000}" name="by style - Level 3 surcharge"/>
    <tableColumn id="68" xr3:uid="{00000000-0010-0000-0400-000044000000}" name="by style - Level 4 from (pcs)"/>
    <tableColumn id="69" xr3:uid="{00000000-0010-0000-0400-000045000000}" name="by style - Level 4 to (pcs)"/>
    <tableColumn id="70" xr3:uid="{00000000-0010-0000-0400-000046000000}" name="by style - Level 4 surcharge"/>
    <tableColumn id="71" xr3:uid="{00000000-0010-0000-0400-000047000000}" name="by color - Level 1 from (pcs)"/>
    <tableColumn id="72" xr3:uid="{00000000-0010-0000-0400-000048000000}" name="by color - Level 1 to (pcs)"/>
    <tableColumn id="73" xr3:uid="{00000000-0010-0000-0400-000049000000}" name="by color - Level 1 surcharge"/>
    <tableColumn id="74" xr3:uid="{00000000-0010-0000-0400-00004A000000}" name="by color - Level 2 from (pcs)"/>
    <tableColumn id="75" xr3:uid="{00000000-0010-0000-0400-00004B000000}" name="by color - Level 2 to (pcs)"/>
    <tableColumn id="76" xr3:uid="{00000000-0010-0000-0400-00004C000000}" name="by color - Level 2 surcharge"/>
    <tableColumn id="77" xr3:uid="{00000000-0010-0000-0400-00004D000000}" name="by color - Level 3 from (pcs)"/>
    <tableColumn id="78" xr3:uid="{00000000-0010-0000-0400-00004E000000}" name="by color - Level 3 to (pcs)"/>
    <tableColumn id="79" xr3:uid="{00000000-0010-0000-0400-00004F000000}" name="by color - Level 3 surcharge"/>
    <tableColumn id="80" xr3:uid="{00000000-0010-0000-0400-000050000000}" name="by color - Level 4 from (pcs)"/>
    <tableColumn id="81" xr3:uid="{00000000-0010-0000-0400-000051000000}" name="by color - Level 4 to (pcs)"/>
    <tableColumn id="82" xr3:uid="{00000000-0010-0000-0400-000052000000}" name="by color - Level 4 surcharge"/>
    <tableColumn id="83" xr3:uid="{00000000-0010-0000-0400-000053000000}" name="MOQ per shipment (in value)_x000a_per Invoice"/>
    <tableColumn id="84" xr3:uid="{00000000-0010-0000-0400-000054000000}" name="Documentation _x000a_upcharges"/>
    <tableColumn id="85" xr3:uid="{00000000-0010-0000-0400-000055000000}" name="Construction Type"/>
    <tableColumn id="86" xr3:uid="{00000000-0010-0000-0400-000056000000}" name="Product Sub Category (Line List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2"/>
  <sheetViews>
    <sheetView tabSelected="1" topLeftCell="AI1" zoomScale="76" zoomScaleNormal="58" workbookViewId="0">
      <selection activeCell="AK28" sqref="AK28"/>
    </sheetView>
  </sheetViews>
  <sheetFormatPr defaultRowHeight="15" x14ac:dyDescent="0.25"/>
  <cols>
    <col min="1" max="86" width="12.7109375" customWidth="1"/>
  </cols>
  <sheetData>
    <row r="1" spans="1:86" ht="8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hidden="1" x14ac:dyDescent="0.25">
      <c r="A2" t="s">
        <v>86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87</v>
      </c>
      <c r="H2" t="s">
        <v>113</v>
      </c>
      <c r="I2" t="s">
        <v>89</v>
      </c>
      <c r="J2" t="s">
        <v>132</v>
      </c>
      <c r="K2" t="s">
        <v>90</v>
      </c>
      <c r="L2" t="s">
        <v>133</v>
      </c>
      <c r="M2" t="s">
        <v>147</v>
      </c>
      <c r="N2" t="s">
        <v>91</v>
      </c>
      <c r="O2" t="s">
        <v>148</v>
      </c>
      <c r="P2">
        <v>80846</v>
      </c>
      <c r="Q2" t="s">
        <v>149</v>
      </c>
      <c r="R2" t="s">
        <v>94</v>
      </c>
      <c r="U2" t="s">
        <v>150</v>
      </c>
      <c r="V2">
        <v>60</v>
      </c>
      <c r="W2" t="s">
        <v>150</v>
      </c>
      <c r="X2">
        <v>60</v>
      </c>
      <c r="Y2">
        <v>35</v>
      </c>
      <c r="AA2">
        <v>35</v>
      </c>
      <c r="AB2">
        <v>0</v>
      </c>
      <c r="AD2">
        <v>0</v>
      </c>
      <c r="AE2" t="s">
        <v>95</v>
      </c>
      <c r="AF2">
        <f t="shared" ref="AF2:AF3" si="0">IF(AB2 &lt;&gt; 0, SUM(V2, Y2, AB2), SUM(V2, Y2, AA2))</f>
        <v>130</v>
      </c>
      <c r="AG2">
        <f t="shared" ref="AG2:AG3" si="1">IF(AB2 &lt;&gt; 0, SUM(X2, Y2, AB2), SUM(X2, Y2, AA2))</f>
        <v>130</v>
      </c>
      <c r="AH2" t="str">
        <f t="shared" ref="AH2:AH3" si="2">IF(T2="", "Fill in Yes or No in Column T", IF(T2 = "Yes", IF(AB2 &lt;&gt; 0, SUM(V2,Y2,AB2),SUM(V2,Y2,AA2)), IF(T2="No", IF(AB2&lt;&gt;0,SUM(X2,Y2,AB2),SUM(X2,Y2,AA2)))))</f>
        <v>Fill in Yes or No in Column T</v>
      </c>
      <c r="AI2" t="s">
        <v>150</v>
      </c>
      <c r="AJ2" t="s">
        <v>151</v>
      </c>
      <c r="AK2">
        <v>1.7</v>
      </c>
      <c r="AL2" t="s">
        <v>119</v>
      </c>
      <c r="AM2">
        <v>3000</v>
      </c>
      <c r="AN2">
        <v>1000</v>
      </c>
      <c r="AO2">
        <v>1765</v>
      </c>
      <c r="AP2">
        <v>588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BA2">
        <v>2000</v>
      </c>
      <c r="BB2">
        <v>600</v>
      </c>
      <c r="BC2">
        <v>400</v>
      </c>
      <c r="BD2">
        <v>400</v>
      </c>
      <c r="BE2" t="s">
        <v>98</v>
      </c>
      <c r="BF2" t="s">
        <v>99</v>
      </c>
      <c r="BG2">
        <v>400</v>
      </c>
      <c r="BH2">
        <v>999</v>
      </c>
      <c r="BI2">
        <v>0.4</v>
      </c>
      <c r="BJ2">
        <v>1000</v>
      </c>
      <c r="BK2">
        <v>1499</v>
      </c>
      <c r="BL2">
        <v>0.35</v>
      </c>
      <c r="BM2">
        <v>1500</v>
      </c>
      <c r="BN2">
        <v>1999</v>
      </c>
      <c r="BO2">
        <v>0.2</v>
      </c>
      <c r="BS2">
        <v>400</v>
      </c>
      <c r="BT2">
        <v>599</v>
      </c>
      <c r="BU2">
        <v>0.4</v>
      </c>
      <c r="BV2">
        <v>0</v>
      </c>
      <c r="BW2">
        <v>0</v>
      </c>
      <c r="BX2">
        <v>0</v>
      </c>
      <c r="CE2" t="s">
        <v>100</v>
      </c>
      <c r="CF2" t="s">
        <v>101</v>
      </c>
      <c r="CG2" t="s">
        <v>108</v>
      </c>
      <c r="CH2" t="s">
        <v>132</v>
      </c>
    </row>
    <row r="3" spans="1:86" hidden="1" x14ac:dyDescent="0.25">
      <c r="A3" t="s">
        <v>86</v>
      </c>
      <c r="B3" t="s">
        <v>152</v>
      </c>
      <c r="C3" t="s">
        <v>153</v>
      </c>
      <c r="D3" t="s">
        <v>154</v>
      </c>
      <c r="E3" t="s">
        <v>155</v>
      </c>
      <c r="F3" t="s">
        <v>156</v>
      </c>
      <c r="G3" t="s">
        <v>87</v>
      </c>
      <c r="H3" t="s">
        <v>113</v>
      </c>
      <c r="I3" t="s">
        <v>89</v>
      </c>
      <c r="J3" t="s">
        <v>125</v>
      </c>
      <c r="K3" t="s">
        <v>90</v>
      </c>
      <c r="L3" t="s">
        <v>126</v>
      </c>
      <c r="M3" t="s">
        <v>157</v>
      </c>
      <c r="N3" t="s">
        <v>91</v>
      </c>
      <c r="O3" t="s">
        <v>148</v>
      </c>
      <c r="P3">
        <v>80846</v>
      </c>
      <c r="Q3" t="s">
        <v>149</v>
      </c>
      <c r="R3" t="s">
        <v>94</v>
      </c>
      <c r="U3" t="s">
        <v>158</v>
      </c>
      <c r="V3">
        <v>35</v>
      </c>
      <c r="W3" t="s">
        <v>158</v>
      </c>
      <c r="X3">
        <v>65</v>
      </c>
      <c r="Y3">
        <v>3</v>
      </c>
      <c r="AA3">
        <v>45</v>
      </c>
      <c r="AB3">
        <v>0</v>
      </c>
      <c r="AD3">
        <v>0</v>
      </c>
      <c r="AE3" t="s">
        <v>95</v>
      </c>
      <c r="AF3">
        <f t="shared" si="0"/>
        <v>83</v>
      </c>
      <c r="AG3">
        <f t="shared" si="1"/>
        <v>113</v>
      </c>
      <c r="AH3" t="str">
        <f t="shared" si="2"/>
        <v>Fill in Yes or No in Column T</v>
      </c>
      <c r="AI3" t="s">
        <v>158</v>
      </c>
      <c r="AJ3" t="s">
        <v>159</v>
      </c>
      <c r="AK3">
        <v>2.92</v>
      </c>
      <c r="AL3" t="s">
        <v>160</v>
      </c>
      <c r="AM3">
        <v>3000</v>
      </c>
      <c r="AN3">
        <v>3000</v>
      </c>
      <c r="AO3">
        <v>1027</v>
      </c>
      <c r="AP3">
        <v>1027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BA3">
        <v>2000</v>
      </c>
      <c r="BB3">
        <v>600</v>
      </c>
      <c r="BC3">
        <v>400</v>
      </c>
      <c r="BD3">
        <v>400</v>
      </c>
      <c r="BE3" t="s">
        <v>98</v>
      </c>
      <c r="BF3" t="s">
        <v>99</v>
      </c>
      <c r="BG3">
        <v>400</v>
      </c>
      <c r="BH3">
        <v>999</v>
      </c>
      <c r="BI3">
        <v>0.4</v>
      </c>
      <c r="BJ3">
        <v>1000</v>
      </c>
      <c r="BK3">
        <v>1499</v>
      </c>
      <c r="BL3">
        <v>0.35</v>
      </c>
      <c r="BM3">
        <v>1500</v>
      </c>
      <c r="BN3">
        <v>1999</v>
      </c>
      <c r="BO3">
        <v>0.2</v>
      </c>
      <c r="BS3">
        <v>400</v>
      </c>
      <c r="BT3">
        <v>599</v>
      </c>
      <c r="BU3">
        <v>0.4</v>
      </c>
      <c r="BV3">
        <v>0</v>
      </c>
      <c r="BW3">
        <v>0</v>
      </c>
      <c r="BX3">
        <v>0</v>
      </c>
      <c r="CE3" t="s">
        <v>100</v>
      </c>
      <c r="CF3" t="s">
        <v>101</v>
      </c>
      <c r="CG3" t="s">
        <v>108</v>
      </c>
      <c r="CH3" t="s">
        <v>125</v>
      </c>
    </row>
    <row r="4" spans="1:86" hidden="1" x14ac:dyDescent="0.25">
      <c r="A4" t="s">
        <v>86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  <c r="G4" t="s">
        <v>87</v>
      </c>
      <c r="H4" t="s">
        <v>88</v>
      </c>
      <c r="I4" t="s">
        <v>89</v>
      </c>
      <c r="J4" t="s">
        <v>125</v>
      </c>
      <c r="K4" t="s">
        <v>90</v>
      </c>
      <c r="L4" t="s">
        <v>126</v>
      </c>
      <c r="M4" t="s">
        <v>187</v>
      </c>
      <c r="N4" t="s">
        <v>91</v>
      </c>
      <c r="O4" t="s">
        <v>148</v>
      </c>
      <c r="P4">
        <v>80846</v>
      </c>
      <c r="Q4" t="s">
        <v>149</v>
      </c>
      <c r="R4" t="s">
        <v>94</v>
      </c>
      <c r="U4" t="s">
        <v>188</v>
      </c>
      <c r="V4">
        <v>50</v>
      </c>
      <c r="W4" t="s">
        <v>188</v>
      </c>
      <c r="X4">
        <v>80</v>
      </c>
      <c r="Y4">
        <v>35</v>
      </c>
      <c r="AA4">
        <v>45</v>
      </c>
      <c r="AB4">
        <v>0</v>
      </c>
      <c r="AD4">
        <v>0</v>
      </c>
      <c r="AE4" t="s">
        <v>95</v>
      </c>
      <c r="AF4">
        <f t="shared" ref="AF4:AF6" si="3">IF(AB4 &lt;&gt; 0, SUM(V4, Y4, AB4), SUM(V4, Y4, AA4))</f>
        <v>130</v>
      </c>
      <c r="AG4">
        <f t="shared" ref="AG4:AG6" si="4">IF(AB4 &lt;&gt; 0, SUM(X4, Y4, AB4), SUM(X4, Y4, AA4))</f>
        <v>160</v>
      </c>
      <c r="AH4" t="str">
        <f t="shared" ref="AH4:AH6" si="5">IF(T4="", "Fill in Yes or No in Column T", IF(T4 = "Yes", IF(AB4 &lt;&gt; 0, SUM(V4,Y4,AB4),SUM(V4,Y4,AA4)), IF(T4="No", IF(AB4&lt;&gt;0,SUM(X4,Y4,AB4),SUM(X4,Y4,AA4)))))</f>
        <v>Fill in Yes or No in Column T</v>
      </c>
      <c r="AI4" t="s">
        <v>189</v>
      </c>
      <c r="AJ4" t="s">
        <v>190</v>
      </c>
      <c r="AK4">
        <v>2.16</v>
      </c>
      <c r="AL4" t="s">
        <v>97</v>
      </c>
      <c r="AM4">
        <v>3000</v>
      </c>
      <c r="AN4">
        <v>1000</v>
      </c>
      <c r="AO4">
        <v>1389</v>
      </c>
      <c r="AP4">
        <v>463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BA4">
        <v>2000</v>
      </c>
      <c r="BB4">
        <v>600</v>
      </c>
      <c r="BC4">
        <v>400</v>
      </c>
      <c r="BD4">
        <v>400</v>
      </c>
      <c r="BE4" t="s">
        <v>98</v>
      </c>
      <c r="BF4" t="s">
        <v>99</v>
      </c>
      <c r="BG4">
        <v>400</v>
      </c>
      <c r="BH4">
        <v>999</v>
      </c>
      <c r="BI4">
        <v>0.4</v>
      </c>
      <c r="BJ4">
        <v>1000</v>
      </c>
      <c r="BK4">
        <v>1499</v>
      </c>
      <c r="BL4">
        <v>0.35</v>
      </c>
      <c r="BM4">
        <v>1500</v>
      </c>
      <c r="BN4">
        <v>1999</v>
      </c>
      <c r="BO4">
        <v>0.2</v>
      </c>
      <c r="BS4">
        <v>400</v>
      </c>
      <c r="BT4">
        <v>599</v>
      </c>
      <c r="BU4">
        <v>0.4</v>
      </c>
      <c r="BV4">
        <v>0</v>
      </c>
      <c r="BW4">
        <v>0</v>
      </c>
      <c r="BX4">
        <v>0</v>
      </c>
      <c r="CE4" t="s">
        <v>100</v>
      </c>
      <c r="CF4" t="s">
        <v>101</v>
      </c>
      <c r="CG4" t="s">
        <v>108</v>
      </c>
      <c r="CH4" t="s">
        <v>125</v>
      </c>
    </row>
    <row r="5" spans="1:86" hidden="1" x14ac:dyDescent="0.25">
      <c r="A5" t="s">
        <v>86</v>
      </c>
      <c r="B5" t="s">
        <v>182</v>
      </c>
      <c r="C5" t="s">
        <v>183</v>
      </c>
      <c r="D5" t="s">
        <v>191</v>
      </c>
      <c r="E5" t="s">
        <v>128</v>
      </c>
      <c r="F5" t="s">
        <v>129</v>
      </c>
      <c r="G5" t="s">
        <v>87</v>
      </c>
      <c r="H5" t="s">
        <v>88</v>
      </c>
      <c r="I5" t="s">
        <v>89</v>
      </c>
      <c r="J5" t="s">
        <v>125</v>
      </c>
      <c r="K5" t="s">
        <v>90</v>
      </c>
      <c r="L5" t="s">
        <v>126</v>
      </c>
      <c r="M5" t="s">
        <v>187</v>
      </c>
      <c r="N5" t="s">
        <v>91</v>
      </c>
      <c r="O5" t="s">
        <v>148</v>
      </c>
      <c r="P5">
        <v>80846</v>
      </c>
      <c r="Q5" t="s">
        <v>149</v>
      </c>
      <c r="R5" t="s">
        <v>94</v>
      </c>
      <c r="U5" t="s">
        <v>188</v>
      </c>
      <c r="V5">
        <v>50</v>
      </c>
      <c r="W5" t="s">
        <v>188</v>
      </c>
      <c r="X5">
        <v>80</v>
      </c>
      <c r="Y5">
        <v>35</v>
      </c>
      <c r="AA5">
        <v>45</v>
      </c>
      <c r="AB5">
        <v>0</v>
      </c>
      <c r="AD5">
        <v>0</v>
      </c>
      <c r="AE5" t="s">
        <v>95</v>
      </c>
      <c r="AF5">
        <f t="shared" si="3"/>
        <v>130</v>
      </c>
      <c r="AG5">
        <f t="shared" si="4"/>
        <v>160</v>
      </c>
      <c r="AH5" t="str">
        <f t="shared" si="5"/>
        <v>Fill in Yes or No in Column T</v>
      </c>
      <c r="AI5" t="s">
        <v>189</v>
      </c>
      <c r="AJ5" t="s">
        <v>190</v>
      </c>
      <c r="AK5">
        <v>2.16</v>
      </c>
      <c r="AL5" t="s">
        <v>97</v>
      </c>
      <c r="AM5">
        <v>3000</v>
      </c>
      <c r="AN5">
        <v>1000</v>
      </c>
      <c r="AO5">
        <v>1389</v>
      </c>
      <c r="AP5">
        <v>463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BA5">
        <v>2000</v>
      </c>
      <c r="BB5">
        <v>600</v>
      </c>
      <c r="BC5">
        <v>400</v>
      </c>
      <c r="BD5">
        <v>400</v>
      </c>
      <c r="BE5" t="s">
        <v>98</v>
      </c>
      <c r="BF5" t="s">
        <v>99</v>
      </c>
      <c r="BG5">
        <v>400</v>
      </c>
      <c r="BH5">
        <v>999</v>
      </c>
      <c r="BI5">
        <v>0.4</v>
      </c>
      <c r="BJ5">
        <v>1000</v>
      </c>
      <c r="BK5">
        <v>1499</v>
      </c>
      <c r="BL5">
        <v>0.35</v>
      </c>
      <c r="BM5">
        <v>1500</v>
      </c>
      <c r="BN5">
        <v>1999</v>
      </c>
      <c r="BO5">
        <v>0.2</v>
      </c>
      <c r="BS5">
        <v>400</v>
      </c>
      <c r="BT5">
        <v>599</v>
      </c>
      <c r="BU5">
        <v>0.4</v>
      </c>
      <c r="BV5">
        <v>0</v>
      </c>
      <c r="BW5">
        <v>0</v>
      </c>
      <c r="BX5">
        <v>0</v>
      </c>
      <c r="CE5" t="s">
        <v>100</v>
      </c>
      <c r="CF5" t="s">
        <v>101</v>
      </c>
      <c r="CG5" t="s">
        <v>108</v>
      </c>
      <c r="CH5" t="s">
        <v>125</v>
      </c>
    </row>
    <row r="6" spans="1:86" hidden="1" x14ac:dyDescent="0.25">
      <c r="A6" t="s">
        <v>86</v>
      </c>
      <c r="B6" t="s">
        <v>182</v>
      </c>
      <c r="C6" t="s">
        <v>183</v>
      </c>
      <c r="D6" t="s">
        <v>192</v>
      </c>
      <c r="E6" t="s">
        <v>130</v>
      </c>
      <c r="F6" t="s">
        <v>131</v>
      </c>
      <c r="G6" t="s">
        <v>87</v>
      </c>
      <c r="H6" t="s">
        <v>88</v>
      </c>
      <c r="I6" t="s">
        <v>89</v>
      </c>
      <c r="J6" t="s">
        <v>125</v>
      </c>
      <c r="K6" t="s">
        <v>90</v>
      </c>
      <c r="L6" t="s">
        <v>126</v>
      </c>
      <c r="M6" t="s">
        <v>187</v>
      </c>
      <c r="N6" t="s">
        <v>91</v>
      </c>
      <c r="O6" t="s">
        <v>148</v>
      </c>
      <c r="P6">
        <v>80846</v>
      </c>
      <c r="Q6" t="s">
        <v>149</v>
      </c>
      <c r="R6" t="s">
        <v>94</v>
      </c>
      <c r="U6" t="s">
        <v>188</v>
      </c>
      <c r="V6">
        <v>50</v>
      </c>
      <c r="W6" t="s">
        <v>188</v>
      </c>
      <c r="X6">
        <v>80</v>
      </c>
      <c r="Y6">
        <v>35</v>
      </c>
      <c r="AA6">
        <v>45</v>
      </c>
      <c r="AB6">
        <v>0</v>
      </c>
      <c r="AD6">
        <v>0</v>
      </c>
      <c r="AE6" t="s">
        <v>95</v>
      </c>
      <c r="AF6">
        <f t="shared" si="3"/>
        <v>130</v>
      </c>
      <c r="AG6">
        <f t="shared" si="4"/>
        <v>160</v>
      </c>
      <c r="AH6" t="str">
        <f t="shared" si="5"/>
        <v>Fill in Yes or No in Column T</v>
      </c>
      <c r="AI6" t="s">
        <v>189</v>
      </c>
      <c r="AJ6" t="s">
        <v>190</v>
      </c>
      <c r="AK6">
        <v>2.16</v>
      </c>
      <c r="AL6" t="s">
        <v>97</v>
      </c>
      <c r="AM6">
        <v>3000</v>
      </c>
      <c r="AN6">
        <v>1000</v>
      </c>
      <c r="AO6">
        <v>1389</v>
      </c>
      <c r="AP6">
        <v>463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BA6">
        <v>2000</v>
      </c>
      <c r="BB6">
        <v>600</v>
      </c>
      <c r="BC6">
        <v>400</v>
      </c>
      <c r="BD6">
        <v>400</v>
      </c>
      <c r="BE6" t="s">
        <v>98</v>
      </c>
      <c r="BF6" t="s">
        <v>99</v>
      </c>
      <c r="BG6">
        <v>400</v>
      </c>
      <c r="BH6">
        <v>999</v>
      </c>
      <c r="BI6">
        <v>0.4</v>
      </c>
      <c r="BJ6">
        <v>1000</v>
      </c>
      <c r="BK6">
        <v>1499</v>
      </c>
      <c r="BL6">
        <v>0.35</v>
      </c>
      <c r="BM6">
        <v>1500</v>
      </c>
      <c r="BN6">
        <v>1999</v>
      </c>
      <c r="BO6">
        <v>0.2</v>
      </c>
      <c r="BS6">
        <v>400</v>
      </c>
      <c r="BT6">
        <v>599</v>
      </c>
      <c r="BU6">
        <v>0.4</v>
      </c>
      <c r="BV6">
        <v>0</v>
      </c>
      <c r="BW6">
        <v>0</v>
      </c>
      <c r="BX6">
        <v>0</v>
      </c>
      <c r="CE6" t="s">
        <v>100</v>
      </c>
      <c r="CF6" t="s">
        <v>101</v>
      </c>
      <c r="CG6" t="s">
        <v>108</v>
      </c>
      <c r="CH6" t="s">
        <v>125</v>
      </c>
    </row>
    <row r="7" spans="1:86" hidden="1" x14ac:dyDescent="0.25">
      <c r="A7" t="s">
        <v>86</v>
      </c>
      <c r="B7" t="s">
        <v>196</v>
      </c>
      <c r="C7" t="s">
        <v>197</v>
      </c>
      <c r="D7" t="s">
        <v>198</v>
      </c>
      <c r="E7" t="s">
        <v>130</v>
      </c>
      <c r="F7" t="s">
        <v>131</v>
      </c>
      <c r="G7" t="s">
        <v>87</v>
      </c>
      <c r="H7" t="s">
        <v>113</v>
      </c>
      <c r="I7" t="s">
        <v>89</v>
      </c>
      <c r="J7" t="s">
        <v>104</v>
      </c>
      <c r="K7" t="s">
        <v>90</v>
      </c>
      <c r="L7" t="s">
        <v>105</v>
      </c>
      <c r="M7" t="s">
        <v>199</v>
      </c>
      <c r="N7" t="s">
        <v>91</v>
      </c>
      <c r="O7" t="s">
        <v>148</v>
      </c>
      <c r="P7">
        <v>80846</v>
      </c>
      <c r="Q7" t="s">
        <v>149</v>
      </c>
      <c r="R7" t="s">
        <v>94</v>
      </c>
      <c r="U7" t="s">
        <v>200</v>
      </c>
      <c r="V7">
        <v>75</v>
      </c>
      <c r="W7" t="s">
        <v>200</v>
      </c>
      <c r="X7">
        <v>75</v>
      </c>
      <c r="Y7">
        <v>35</v>
      </c>
      <c r="AA7">
        <v>35</v>
      </c>
      <c r="AB7">
        <v>0</v>
      </c>
      <c r="AD7">
        <v>0</v>
      </c>
      <c r="AE7" t="s">
        <v>95</v>
      </c>
      <c r="AF7">
        <f t="shared" ref="AF7:AF9" si="6">IF(AB7 &lt;&gt; 0, SUM(V7, Y7, AB7), SUM(V7, Y7, AA7))</f>
        <v>145</v>
      </c>
      <c r="AG7">
        <f t="shared" ref="AG7:AG9" si="7">IF(AB7 &lt;&gt; 0, SUM(X7, Y7, AB7), SUM(X7, Y7, AA7))</f>
        <v>145</v>
      </c>
      <c r="AH7" t="str">
        <f t="shared" ref="AH7:AH9" si="8">IF(T7="", "Fill in Yes or No in Column T", IF(T7 = "Yes", IF(AB7 &lt;&gt; 0, SUM(V7,Y7,AB7),SUM(V7,Y7,AA7)), IF(T7="No", IF(AB7&lt;&gt;0,SUM(X7,Y7,AB7),SUM(X7,Y7,AA7)))))</f>
        <v>Fill in Yes or No in Column T</v>
      </c>
      <c r="AI7" t="s">
        <v>200</v>
      </c>
      <c r="AJ7" t="s">
        <v>151</v>
      </c>
      <c r="AK7">
        <v>2.0179999999999998</v>
      </c>
      <c r="AL7" t="s">
        <v>119</v>
      </c>
      <c r="AM7">
        <v>3000</v>
      </c>
      <c r="AN7">
        <v>1000</v>
      </c>
      <c r="AO7">
        <v>1487</v>
      </c>
      <c r="AP7">
        <v>496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BA7">
        <v>2000</v>
      </c>
      <c r="BB7">
        <v>600</v>
      </c>
      <c r="BC7">
        <v>400</v>
      </c>
      <c r="BD7">
        <v>400</v>
      </c>
      <c r="BE7" t="s">
        <v>98</v>
      </c>
      <c r="BF7" t="s">
        <v>99</v>
      </c>
      <c r="BG7">
        <v>400</v>
      </c>
      <c r="BH7">
        <v>999</v>
      </c>
      <c r="BI7">
        <v>0.4</v>
      </c>
      <c r="BJ7">
        <v>1000</v>
      </c>
      <c r="BK7">
        <v>1499</v>
      </c>
      <c r="BL7">
        <v>0.35</v>
      </c>
      <c r="BM7">
        <v>1500</v>
      </c>
      <c r="BN7">
        <v>1999</v>
      </c>
      <c r="BO7">
        <v>0.2</v>
      </c>
      <c r="BS7">
        <v>400</v>
      </c>
      <c r="BT7">
        <v>599</v>
      </c>
      <c r="BU7">
        <v>0.4</v>
      </c>
      <c r="BV7">
        <v>0</v>
      </c>
      <c r="BW7">
        <v>0</v>
      </c>
      <c r="BX7">
        <v>0</v>
      </c>
      <c r="CE7" t="s">
        <v>100</v>
      </c>
      <c r="CF7" t="s">
        <v>101</v>
      </c>
      <c r="CG7" t="s">
        <v>108</v>
      </c>
      <c r="CH7" t="s">
        <v>104</v>
      </c>
    </row>
    <row r="8" spans="1:86" hidden="1" x14ac:dyDescent="0.25">
      <c r="A8" t="s">
        <v>86</v>
      </c>
      <c r="B8" t="s">
        <v>196</v>
      </c>
      <c r="C8" t="s">
        <v>197</v>
      </c>
      <c r="D8" t="s">
        <v>201</v>
      </c>
      <c r="E8" t="s">
        <v>102</v>
      </c>
      <c r="F8" t="s">
        <v>103</v>
      </c>
      <c r="G8" t="s">
        <v>87</v>
      </c>
      <c r="H8" t="s">
        <v>113</v>
      </c>
      <c r="I8" t="s">
        <v>89</v>
      </c>
      <c r="J8" t="s">
        <v>104</v>
      </c>
      <c r="K8" t="s">
        <v>90</v>
      </c>
      <c r="L8" t="s">
        <v>105</v>
      </c>
      <c r="M8" t="s">
        <v>199</v>
      </c>
      <c r="N8" t="s">
        <v>91</v>
      </c>
      <c r="O8" t="s">
        <v>148</v>
      </c>
      <c r="P8">
        <v>80846</v>
      </c>
      <c r="Q8" t="s">
        <v>149</v>
      </c>
      <c r="R8" t="s">
        <v>94</v>
      </c>
      <c r="U8" t="s">
        <v>200</v>
      </c>
      <c r="V8">
        <v>75</v>
      </c>
      <c r="W8" t="s">
        <v>200</v>
      </c>
      <c r="X8">
        <v>75</v>
      </c>
      <c r="Y8">
        <v>35</v>
      </c>
      <c r="AA8">
        <v>35</v>
      </c>
      <c r="AB8">
        <v>0</v>
      </c>
      <c r="AD8">
        <v>0</v>
      </c>
      <c r="AE8" t="s">
        <v>95</v>
      </c>
      <c r="AF8">
        <f t="shared" si="6"/>
        <v>145</v>
      </c>
      <c r="AG8">
        <f t="shared" si="7"/>
        <v>145</v>
      </c>
      <c r="AH8" t="str">
        <f t="shared" si="8"/>
        <v>Fill in Yes or No in Column T</v>
      </c>
      <c r="AI8" t="s">
        <v>200</v>
      </c>
      <c r="AJ8" t="s">
        <v>151</v>
      </c>
      <c r="AK8">
        <v>2.0179999999999998</v>
      </c>
      <c r="AL8" t="s">
        <v>119</v>
      </c>
      <c r="AM8">
        <v>3000</v>
      </c>
      <c r="AN8">
        <v>1000</v>
      </c>
      <c r="AO8">
        <v>1487</v>
      </c>
      <c r="AP8">
        <v>496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BA8">
        <v>2000</v>
      </c>
      <c r="BB8">
        <v>600</v>
      </c>
      <c r="BC8">
        <v>400</v>
      </c>
      <c r="BD8">
        <v>400</v>
      </c>
      <c r="BE8" t="s">
        <v>98</v>
      </c>
      <c r="BF8" t="s">
        <v>99</v>
      </c>
      <c r="BG8">
        <v>400</v>
      </c>
      <c r="BH8">
        <v>999</v>
      </c>
      <c r="BI8">
        <v>0.4</v>
      </c>
      <c r="BJ8">
        <v>1000</v>
      </c>
      <c r="BK8">
        <v>1499</v>
      </c>
      <c r="BL8">
        <v>0.35</v>
      </c>
      <c r="BM8">
        <v>1500</v>
      </c>
      <c r="BN8">
        <v>1999</v>
      </c>
      <c r="BO8">
        <v>0.2</v>
      </c>
      <c r="BS8">
        <v>400</v>
      </c>
      <c r="BT8">
        <v>599</v>
      </c>
      <c r="BU8">
        <v>0.4</v>
      </c>
      <c r="BV8">
        <v>0</v>
      </c>
      <c r="BW8">
        <v>0</v>
      </c>
      <c r="BX8">
        <v>0</v>
      </c>
      <c r="CE8" t="s">
        <v>100</v>
      </c>
      <c r="CF8" t="s">
        <v>101</v>
      </c>
      <c r="CG8" t="s">
        <v>108</v>
      </c>
      <c r="CH8" t="s">
        <v>104</v>
      </c>
    </row>
    <row r="9" spans="1:86" hidden="1" x14ac:dyDescent="0.25">
      <c r="A9" t="s">
        <v>86</v>
      </c>
      <c r="B9" t="s">
        <v>196</v>
      </c>
      <c r="C9" t="s">
        <v>197</v>
      </c>
      <c r="D9" t="s">
        <v>202</v>
      </c>
      <c r="E9" t="s">
        <v>167</v>
      </c>
      <c r="F9" t="s">
        <v>168</v>
      </c>
      <c r="G9" t="s">
        <v>87</v>
      </c>
      <c r="H9" t="s">
        <v>113</v>
      </c>
      <c r="I9" t="s">
        <v>89</v>
      </c>
      <c r="J9" t="s">
        <v>104</v>
      </c>
      <c r="K9" t="s">
        <v>90</v>
      </c>
      <c r="L9" t="s">
        <v>105</v>
      </c>
      <c r="M9" t="s">
        <v>199</v>
      </c>
      <c r="N9" t="s">
        <v>91</v>
      </c>
      <c r="O9" t="s">
        <v>148</v>
      </c>
      <c r="P9">
        <v>80846</v>
      </c>
      <c r="Q9" t="s">
        <v>149</v>
      </c>
      <c r="R9" t="s">
        <v>94</v>
      </c>
      <c r="U9" t="s">
        <v>200</v>
      </c>
      <c r="V9">
        <v>75</v>
      </c>
      <c r="W9" t="s">
        <v>200</v>
      </c>
      <c r="X9">
        <v>75</v>
      </c>
      <c r="Y9">
        <v>35</v>
      </c>
      <c r="AA9">
        <v>35</v>
      </c>
      <c r="AB9">
        <v>0</v>
      </c>
      <c r="AD9">
        <v>0</v>
      </c>
      <c r="AE9" t="s">
        <v>95</v>
      </c>
      <c r="AF9">
        <f t="shared" si="6"/>
        <v>145</v>
      </c>
      <c r="AG9">
        <f t="shared" si="7"/>
        <v>145</v>
      </c>
      <c r="AH9" t="str">
        <f t="shared" si="8"/>
        <v>Fill in Yes or No in Column T</v>
      </c>
      <c r="AI9" t="s">
        <v>200</v>
      </c>
      <c r="AJ9" t="s">
        <v>151</v>
      </c>
      <c r="AK9">
        <v>2.0179999999999998</v>
      </c>
      <c r="AL9" t="s">
        <v>119</v>
      </c>
      <c r="AM9">
        <v>3000</v>
      </c>
      <c r="AN9">
        <v>1000</v>
      </c>
      <c r="AO9">
        <v>1487</v>
      </c>
      <c r="AP9">
        <v>496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BA9">
        <v>2000</v>
      </c>
      <c r="BB9">
        <v>600</v>
      </c>
      <c r="BC9">
        <v>400</v>
      </c>
      <c r="BD9">
        <v>400</v>
      </c>
      <c r="BE9" t="s">
        <v>98</v>
      </c>
      <c r="BF9" t="s">
        <v>99</v>
      </c>
      <c r="BG9">
        <v>400</v>
      </c>
      <c r="BH9">
        <v>999</v>
      </c>
      <c r="BI9">
        <v>0.4</v>
      </c>
      <c r="BJ9">
        <v>1000</v>
      </c>
      <c r="BK9">
        <v>1499</v>
      </c>
      <c r="BL9">
        <v>0.35</v>
      </c>
      <c r="BM9">
        <v>1500</v>
      </c>
      <c r="BN9">
        <v>1999</v>
      </c>
      <c r="BO9">
        <v>0.2</v>
      </c>
      <c r="BS9">
        <v>400</v>
      </c>
      <c r="BT9">
        <v>599</v>
      </c>
      <c r="BU9">
        <v>0.4</v>
      </c>
      <c r="BV9">
        <v>0</v>
      </c>
      <c r="BW9">
        <v>0</v>
      </c>
      <c r="BX9">
        <v>0</v>
      </c>
      <c r="CE9" t="s">
        <v>100</v>
      </c>
      <c r="CF9" t="s">
        <v>101</v>
      </c>
      <c r="CG9" t="s">
        <v>108</v>
      </c>
      <c r="CH9" t="s">
        <v>104</v>
      </c>
    </row>
    <row r="10" spans="1:86" hidden="1" x14ac:dyDescent="0.25">
      <c r="A10" t="s">
        <v>86</v>
      </c>
      <c r="B10" t="s">
        <v>205</v>
      </c>
      <c r="C10" t="s">
        <v>206</v>
      </c>
      <c r="D10" t="s">
        <v>207</v>
      </c>
      <c r="E10" t="s">
        <v>109</v>
      </c>
      <c r="F10" t="s">
        <v>110</v>
      </c>
      <c r="G10" t="s">
        <v>87</v>
      </c>
      <c r="H10" t="s">
        <v>113</v>
      </c>
      <c r="I10" t="s">
        <v>89</v>
      </c>
      <c r="J10" t="s">
        <v>125</v>
      </c>
      <c r="K10" t="s">
        <v>90</v>
      </c>
      <c r="L10" t="s">
        <v>126</v>
      </c>
      <c r="M10" t="s">
        <v>208</v>
      </c>
      <c r="N10" t="s">
        <v>91</v>
      </c>
      <c r="O10" t="s">
        <v>148</v>
      </c>
      <c r="P10">
        <v>80846</v>
      </c>
      <c r="Q10" t="s">
        <v>149</v>
      </c>
      <c r="R10" t="s">
        <v>94</v>
      </c>
      <c r="U10" t="s">
        <v>204</v>
      </c>
      <c r="V10">
        <v>45</v>
      </c>
      <c r="W10" t="s">
        <v>204</v>
      </c>
      <c r="X10">
        <v>55</v>
      </c>
      <c r="Y10">
        <v>30</v>
      </c>
      <c r="AA10">
        <v>45</v>
      </c>
      <c r="AB10">
        <v>0</v>
      </c>
      <c r="AD10">
        <v>0</v>
      </c>
      <c r="AE10" t="s">
        <v>95</v>
      </c>
      <c r="AF10">
        <f t="shared" ref="AF10:AF12" si="9">IF(AB10 &lt;&gt; 0, SUM(V10, Y10, AB10), SUM(V10, Y10, AA10))</f>
        <v>120</v>
      </c>
      <c r="AG10">
        <f t="shared" ref="AG10:AG12" si="10">IF(AB10 &lt;&gt; 0, SUM(X10, Y10, AB10), SUM(X10, Y10, AA10))</f>
        <v>130</v>
      </c>
      <c r="AH10" t="str">
        <f t="shared" ref="AH10:AH12" si="11">IF(T10="", "Fill in Yes or No in Column T", IF(T10 = "Yes", IF(AB10 &lt;&gt; 0, SUM(V10,Y10,AB10),SUM(V10,Y10,AA10)), IF(T10="No", IF(AB10&lt;&gt;0,SUM(X10,Y10,AB10),SUM(X10,Y10,AA10)))))</f>
        <v>Fill in Yes or No in Column T</v>
      </c>
      <c r="AI10" t="s">
        <v>204</v>
      </c>
      <c r="AJ10" t="s">
        <v>177</v>
      </c>
      <c r="AK10">
        <v>1.38</v>
      </c>
      <c r="AL10" t="s">
        <v>97</v>
      </c>
      <c r="AM10">
        <v>3000</v>
      </c>
      <c r="AN10">
        <v>1000</v>
      </c>
      <c r="AO10">
        <v>2174</v>
      </c>
      <c r="AP10">
        <v>725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BA10">
        <v>2000</v>
      </c>
      <c r="BB10">
        <v>600</v>
      </c>
      <c r="BC10">
        <v>400</v>
      </c>
      <c r="BD10">
        <v>400</v>
      </c>
      <c r="BE10" t="s">
        <v>98</v>
      </c>
      <c r="BF10" t="s">
        <v>99</v>
      </c>
      <c r="BG10">
        <v>400</v>
      </c>
      <c r="BH10">
        <v>999</v>
      </c>
      <c r="BI10">
        <v>0.4</v>
      </c>
      <c r="BJ10">
        <v>1000</v>
      </c>
      <c r="BK10">
        <v>1499</v>
      </c>
      <c r="BL10">
        <v>0.35</v>
      </c>
      <c r="BM10">
        <v>1500</v>
      </c>
      <c r="BN10">
        <v>1999</v>
      </c>
      <c r="BO10">
        <v>0.2</v>
      </c>
      <c r="BS10">
        <v>400</v>
      </c>
      <c r="BT10">
        <v>599</v>
      </c>
      <c r="BU10">
        <v>0.4</v>
      </c>
      <c r="BV10">
        <v>0</v>
      </c>
      <c r="BW10">
        <v>0</v>
      </c>
      <c r="BX10">
        <v>0</v>
      </c>
      <c r="CE10" t="s">
        <v>100</v>
      </c>
      <c r="CF10" t="s">
        <v>101</v>
      </c>
      <c r="CG10" t="s">
        <v>108</v>
      </c>
      <c r="CH10" t="s">
        <v>125</v>
      </c>
    </row>
    <row r="11" spans="1:86" hidden="1" x14ac:dyDescent="0.25">
      <c r="A11" t="s">
        <v>86</v>
      </c>
      <c r="B11" t="s">
        <v>205</v>
      </c>
      <c r="C11" t="s">
        <v>206</v>
      </c>
      <c r="D11" t="s">
        <v>209</v>
      </c>
      <c r="E11" t="s">
        <v>210</v>
      </c>
      <c r="F11" t="s">
        <v>211</v>
      </c>
      <c r="G11" t="s">
        <v>87</v>
      </c>
      <c r="H11" t="s">
        <v>113</v>
      </c>
      <c r="I11" t="s">
        <v>89</v>
      </c>
      <c r="J11" t="s">
        <v>125</v>
      </c>
      <c r="K11" t="s">
        <v>90</v>
      </c>
      <c r="L11" t="s">
        <v>126</v>
      </c>
      <c r="M11" t="s">
        <v>208</v>
      </c>
      <c r="N11" t="s">
        <v>91</v>
      </c>
      <c r="O11" t="s">
        <v>148</v>
      </c>
      <c r="P11">
        <v>80846</v>
      </c>
      <c r="Q11" t="s">
        <v>149</v>
      </c>
      <c r="R11" t="s">
        <v>94</v>
      </c>
      <c r="U11" t="s">
        <v>204</v>
      </c>
      <c r="V11">
        <v>45</v>
      </c>
      <c r="W11" t="s">
        <v>204</v>
      </c>
      <c r="X11">
        <v>55</v>
      </c>
      <c r="Y11">
        <v>30</v>
      </c>
      <c r="AA11">
        <v>45</v>
      </c>
      <c r="AB11">
        <v>0</v>
      </c>
      <c r="AD11">
        <v>0</v>
      </c>
      <c r="AE11" t="s">
        <v>95</v>
      </c>
      <c r="AF11">
        <f t="shared" si="9"/>
        <v>120</v>
      </c>
      <c r="AG11">
        <f t="shared" si="10"/>
        <v>130</v>
      </c>
      <c r="AH11" t="str">
        <f t="shared" si="11"/>
        <v>Fill in Yes or No in Column T</v>
      </c>
      <c r="AI11" t="s">
        <v>204</v>
      </c>
      <c r="AJ11" t="s">
        <v>177</v>
      </c>
      <c r="AK11">
        <v>1.38</v>
      </c>
      <c r="AL11" t="s">
        <v>97</v>
      </c>
      <c r="AM11">
        <v>3000</v>
      </c>
      <c r="AN11">
        <v>1000</v>
      </c>
      <c r="AO11">
        <v>2174</v>
      </c>
      <c r="AP11">
        <v>725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BA11">
        <v>2000</v>
      </c>
      <c r="BB11">
        <v>600</v>
      </c>
      <c r="BC11">
        <v>400</v>
      </c>
      <c r="BD11">
        <v>400</v>
      </c>
      <c r="BE11" t="s">
        <v>98</v>
      </c>
      <c r="BF11" t="s">
        <v>99</v>
      </c>
      <c r="BG11">
        <v>400</v>
      </c>
      <c r="BH11">
        <v>999</v>
      </c>
      <c r="BI11">
        <v>0.4</v>
      </c>
      <c r="BJ11">
        <v>1000</v>
      </c>
      <c r="BK11">
        <v>1499</v>
      </c>
      <c r="BL11">
        <v>0.35</v>
      </c>
      <c r="BM11">
        <v>1500</v>
      </c>
      <c r="BN11">
        <v>1999</v>
      </c>
      <c r="BO11">
        <v>0.2</v>
      </c>
      <c r="BS11">
        <v>400</v>
      </c>
      <c r="BT11">
        <v>599</v>
      </c>
      <c r="BU11">
        <v>0.4</v>
      </c>
      <c r="BV11">
        <v>0</v>
      </c>
      <c r="BW11">
        <v>0</v>
      </c>
      <c r="BX11">
        <v>0</v>
      </c>
      <c r="CE11" t="s">
        <v>100</v>
      </c>
      <c r="CF11" t="s">
        <v>101</v>
      </c>
      <c r="CG11" t="s">
        <v>108</v>
      </c>
      <c r="CH11" t="s">
        <v>125</v>
      </c>
    </row>
    <row r="12" spans="1:86" hidden="1" x14ac:dyDescent="0.25">
      <c r="A12" t="s">
        <v>86</v>
      </c>
      <c r="B12" t="s">
        <v>205</v>
      </c>
      <c r="C12" t="s">
        <v>206</v>
      </c>
      <c r="D12" t="s">
        <v>212</v>
      </c>
      <c r="E12" t="s">
        <v>134</v>
      </c>
      <c r="F12" t="s">
        <v>135</v>
      </c>
      <c r="G12" t="s">
        <v>87</v>
      </c>
      <c r="H12" t="s">
        <v>113</v>
      </c>
      <c r="I12" t="s">
        <v>89</v>
      </c>
      <c r="J12" t="s">
        <v>125</v>
      </c>
      <c r="K12" t="s">
        <v>90</v>
      </c>
      <c r="L12" t="s">
        <v>126</v>
      </c>
      <c r="M12" t="s">
        <v>208</v>
      </c>
      <c r="N12" t="s">
        <v>91</v>
      </c>
      <c r="O12" t="s">
        <v>148</v>
      </c>
      <c r="P12">
        <v>80846</v>
      </c>
      <c r="Q12" t="s">
        <v>149</v>
      </c>
      <c r="R12" t="s">
        <v>94</v>
      </c>
      <c r="U12" t="s">
        <v>204</v>
      </c>
      <c r="V12">
        <v>45</v>
      </c>
      <c r="W12" t="s">
        <v>204</v>
      </c>
      <c r="X12">
        <v>55</v>
      </c>
      <c r="Y12">
        <v>30</v>
      </c>
      <c r="AA12">
        <v>45</v>
      </c>
      <c r="AB12">
        <v>0</v>
      </c>
      <c r="AD12">
        <v>0</v>
      </c>
      <c r="AE12" t="s">
        <v>95</v>
      </c>
      <c r="AF12">
        <f t="shared" si="9"/>
        <v>120</v>
      </c>
      <c r="AG12">
        <f t="shared" si="10"/>
        <v>130</v>
      </c>
      <c r="AH12" t="str">
        <f t="shared" si="11"/>
        <v>Fill in Yes or No in Column T</v>
      </c>
      <c r="AI12" t="s">
        <v>204</v>
      </c>
      <c r="AJ12" t="s">
        <v>177</v>
      </c>
      <c r="AK12">
        <v>1.38</v>
      </c>
      <c r="AL12" t="s">
        <v>97</v>
      </c>
      <c r="AM12">
        <v>3000</v>
      </c>
      <c r="AN12">
        <v>1000</v>
      </c>
      <c r="AO12">
        <v>2174</v>
      </c>
      <c r="AP12">
        <v>725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BA12">
        <v>2000</v>
      </c>
      <c r="BB12">
        <v>600</v>
      </c>
      <c r="BC12">
        <v>400</v>
      </c>
      <c r="BD12">
        <v>400</v>
      </c>
      <c r="BE12" t="s">
        <v>98</v>
      </c>
      <c r="BF12" t="s">
        <v>99</v>
      </c>
      <c r="BG12">
        <v>400</v>
      </c>
      <c r="BH12">
        <v>999</v>
      </c>
      <c r="BI12">
        <v>0.4</v>
      </c>
      <c r="BJ12">
        <v>1000</v>
      </c>
      <c r="BK12">
        <v>1499</v>
      </c>
      <c r="BL12">
        <v>0.35</v>
      </c>
      <c r="BM12">
        <v>1500</v>
      </c>
      <c r="BN12">
        <v>1999</v>
      </c>
      <c r="BO12">
        <v>0.2</v>
      </c>
      <c r="BS12">
        <v>400</v>
      </c>
      <c r="BT12">
        <v>599</v>
      </c>
      <c r="BU12">
        <v>0.4</v>
      </c>
      <c r="BV12">
        <v>0</v>
      </c>
      <c r="BW12">
        <v>0</v>
      </c>
      <c r="BX12">
        <v>0</v>
      </c>
      <c r="CE12" t="s">
        <v>100</v>
      </c>
      <c r="CF12" t="s">
        <v>101</v>
      </c>
      <c r="CG12" t="s">
        <v>108</v>
      </c>
      <c r="CH12" t="s">
        <v>125</v>
      </c>
    </row>
    <row r="13" spans="1:86" hidden="1" x14ac:dyDescent="0.25">
      <c r="A13" t="s">
        <v>86</v>
      </c>
      <c r="B13" t="s">
        <v>213</v>
      </c>
      <c r="C13" t="s">
        <v>214</v>
      </c>
      <c r="D13" t="s">
        <v>215</v>
      </c>
      <c r="E13" t="s">
        <v>109</v>
      </c>
      <c r="F13" t="s">
        <v>110</v>
      </c>
      <c r="G13" t="s">
        <v>87</v>
      </c>
      <c r="H13" t="s">
        <v>113</v>
      </c>
      <c r="I13" t="s">
        <v>89</v>
      </c>
      <c r="J13" t="s">
        <v>104</v>
      </c>
      <c r="K13" t="s">
        <v>90</v>
      </c>
      <c r="L13" t="s">
        <v>105</v>
      </c>
      <c r="M13" t="s">
        <v>216</v>
      </c>
      <c r="N13" t="s">
        <v>91</v>
      </c>
      <c r="O13" t="s">
        <v>148</v>
      </c>
      <c r="P13">
        <v>80846</v>
      </c>
      <c r="Q13" t="s">
        <v>149</v>
      </c>
      <c r="R13" t="s">
        <v>94</v>
      </c>
      <c r="U13" t="s">
        <v>106</v>
      </c>
      <c r="V13">
        <v>40</v>
      </c>
      <c r="W13" t="s">
        <v>106</v>
      </c>
      <c r="X13">
        <v>70</v>
      </c>
      <c r="Y13">
        <v>30</v>
      </c>
      <c r="AA13">
        <v>35</v>
      </c>
      <c r="AB13">
        <v>0</v>
      </c>
      <c r="AD13">
        <v>0</v>
      </c>
      <c r="AE13" t="s">
        <v>95</v>
      </c>
      <c r="AF13">
        <f t="shared" ref="AF13:AF17" si="12">IF(AB13 &lt;&gt; 0, SUM(V13, Y13, AB13), SUM(V13, Y13, AA13))</f>
        <v>105</v>
      </c>
      <c r="AG13">
        <f t="shared" ref="AG13:AG17" si="13">IF(AB13 &lt;&gt; 0, SUM(X13, Y13, AB13), SUM(X13, Y13, AA13))</f>
        <v>135</v>
      </c>
      <c r="AH13" t="str">
        <f t="shared" ref="AH13:AH17" si="14">IF(T13="", "Fill in Yes or No in Column T", IF(T13 = "Yes", IF(AB13 &lt;&gt; 0, SUM(V13,Y13,AB13),SUM(V13,Y13,AA13)), IF(T13="No", IF(AB13&lt;&gt;0,SUM(X13,Y13,AB13),SUM(X13,Y13,AA13)))))</f>
        <v>Fill in Yes or No in Column T</v>
      </c>
      <c r="AI13" t="s">
        <v>106</v>
      </c>
      <c r="AJ13" t="s">
        <v>107</v>
      </c>
      <c r="AK13">
        <v>2.11</v>
      </c>
      <c r="AL13" t="s">
        <v>97</v>
      </c>
      <c r="AM13">
        <v>3000</v>
      </c>
      <c r="AN13">
        <v>1000</v>
      </c>
      <c r="AO13">
        <v>1422</v>
      </c>
      <c r="AP13">
        <v>474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BA13">
        <v>2000</v>
      </c>
      <c r="BB13">
        <v>600</v>
      </c>
      <c r="BC13">
        <v>400</v>
      </c>
      <c r="BD13">
        <v>400</v>
      </c>
      <c r="BE13" t="s">
        <v>98</v>
      </c>
      <c r="BF13" t="s">
        <v>99</v>
      </c>
      <c r="BG13">
        <v>400</v>
      </c>
      <c r="BH13">
        <v>999</v>
      </c>
      <c r="BI13">
        <v>0.4</v>
      </c>
      <c r="BJ13">
        <v>1000</v>
      </c>
      <c r="BK13">
        <v>1499</v>
      </c>
      <c r="BL13">
        <v>0.35</v>
      </c>
      <c r="BM13">
        <v>1500</v>
      </c>
      <c r="BN13">
        <v>1999</v>
      </c>
      <c r="BO13">
        <v>0.2</v>
      </c>
      <c r="BS13">
        <v>400</v>
      </c>
      <c r="BT13">
        <v>599</v>
      </c>
      <c r="BU13">
        <v>0.4</v>
      </c>
      <c r="BV13">
        <v>0</v>
      </c>
      <c r="BW13">
        <v>0</v>
      </c>
      <c r="BX13">
        <v>0</v>
      </c>
      <c r="CE13" t="s">
        <v>100</v>
      </c>
      <c r="CF13" t="s">
        <v>101</v>
      </c>
      <c r="CG13" t="s">
        <v>108</v>
      </c>
      <c r="CH13" t="s">
        <v>104</v>
      </c>
    </row>
    <row r="14" spans="1:86" hidden="1" x14ac:dyDescent="0.25">
      <c r="A14" t="s">
        <v>86</v>
      </c>
      <c r="B14" t="s">
        <v>213</v>
      </c>
      <c r="C14" t="s">
        <v>214</v>
      </c>
      <c r="D14" t="s">
        <v>217</v>
      </c>
      <c r="E14" t="s">
        <v>130</v>
      </c>
      <c r="F14" t="s">
        <v>131</v>
      </c>
      <c r="G14" t="s">
        <v>87</v>
      </c>
      <c r="H14" t="s">
        <v>113</v>
      </c>
      <c r="I14" t="s">
        <v>89</v>
      </c>
      <c r="J14" t="s">
        <v>104</v>
      </c>
      <c r="K14" t="s">
        <v>90</v>
      </c>
      <c r="L14" t="s">
        <v>105</v>
      </c>
      <c r="M14" t="s">
        <v>216</v>
      </c>
      <c r="N14" t="s">
        <v>91</v>
      </c>
      <c r="O14" t="s">
        <v>148</v>
      </c>
      <c r="P14">
        <v>80846</v>
      </c>
      <c r="Q14" t="s">
        <v>149</v>
      </c>
      <c r="R14" t="s">
        <v>94</v>
      </c>
      <c r="U14" t="s">
        <v>106</v>
      </c>
      <c r="V14">
        <v>40</v>
      </c>
      <c r="W14" t="s">
        <v>106</v>
      </c>
      <c r="X14">
        <v>70</v>
      </c>
      <c r="Y14">
        <v>30</v>
      </c>
      <c r="AA14">
        <v>35</v>
      </c>
      <c r="AB14">
        <v>0</v>
      </c>
      <c r="AD14">
        <v>0</v>
      </c>
      <c r="AE14" t="s">
        <v>95</v>
      </c>
      <c r="AF14">
        <f t="shared" si="12"/>
        <v>105</v>
      </c>
      <c r="AG14">
        <f t="shared" si="13"/>
        <v>135</v>
      </c>
      <c r="AH14" t="str">
        <f t="shared" si="14"/>
        <v>Fill in Yes or No in Column T</v>
      </c>
      <c r="AI14" t="s">
        <v>106</v>
      </c>
      <c r="AJ14" t="s">
        <v>107</v>
      </c>
      <c r="AK14">
        <v>2.11</v>
      </c>
      <c r="AL14" t="s">
        <v>97</v>
      </c>
      <c r="AM14">
        <v>3000</v>
      </c>
      <c r="AN14">
        <v>1000</v>
      </c>
      <c r="AO14">
        <v>1422</v>
      </c>
      <c r="AP14">
        <v>474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BA14">
        <v>2000</v>
      </c>
      <c r="BB14">
        <v>600</v>
      </c>
      <c r="BC14">
        <v>400</v>
      </c>
      <c r="BD14">
        <v>400</v>
      </c>
      <c r="BE14" t="s">
        <v>98</v>
      </c>
      <c r="BF14" t="s">
        <v>99</v>
      </c>
      <c r="BG14">
        <v>400</v>
      </c>
      <c r="BH14">
        <v>999</v>
      </c>
      <c r="BI14">
        <v>0.4</v>
      </c>
      <c r="BJ14">
        <v>1000</v>
      </c>
      <c r="BK14">
        <v>1499</v>
      </c>
      <c r="BL14">
        <v>0.35</v>
      </c>
      <c r="BM14">
        <v>1500</v>
      </c>
      <c r="BN14">
        <v>1999</v>
      </c>
      <c r="BO14">
        <v>0.2</v>
      </c>
      <c r="BS14">
        <v>400</v>
      </c>
      <c r="BT14">
        <v>599</v>
      </c>
      <c r="BU14">
        <v>0.4</v>
      </c>
      <c r="BV14">
        <v>0</v>
      </c>
      <c r="BW14">
        <v>0</v>
      </c>
      <c r="BX14">
        <v>0</v>
      </c>
      <c r="CE14" t="s">
        <v>100</v>
      </c>
      <c r="CF14" t="s">
        <v>101</v>
      </c>
      <c r="CG14" t="s">
        <v>108</v>
      </c>
      <c r="CH14" t="s">
        <v>104</v>
      </c>
    </row>
    <row r="15" spans="1:86" hidden="1" x14ac:dyDescent="0.25">
      <c r="A15" t="s">
        <v>86</v>
      </c>
      <c r="B15" t="s">
        <v>218</v>
      </c>
      <c r="C15" t="s">
        <v>219</v>
      </c>
      <c r="D15" t="s">
        <v>220</v>
      </c>
      <c r="E15" t="s">
        <v>136</v>
      </c>
      <c r="F15" t="s">
        <v>137</v>
      </c>
      <c r="G15" t="s">
        <v>87</v>
      </c>
      <c r="H15" t="s">
        <v>113</v>
      </c>
      <c r="I15" t="s">
        <v>89</v>
      </c>
      <c r="J15" t="s">
        <v>132</v>
      </c>
      <c r="K15" t="s">
        <v>90</v>
      </c>
      <c r="L15" t="s">
        <v>133</v>
      </c>
      <c r="M15" t="s">
        <v>221</v>
      </c>
      <c r="N15" t="s">
        <v>91</v>
      </c>
      <c r="O15" t="s">
        <v>148</v>
      </c>
      <c r="P15">
        <v>80846</v>
      </c>
      <c r="Q15" t="s">
        <v>149</v>
      </c>
      <c r="R15" t="s">
        <v>94</v>
      </c>
      <c r="U15" t="s">
        <v>106</v>
      </c>
      <c r="V15">
        <v>40</v>
      </c>
      <c r="W15" t="s">
        <v>106</v>
      </c>
      <c r="X15">
        <v>70</v>
      </c>
      <c r="Y15">
        <v>30</v>
      </c>
      <c r="AA15">
        <v>35</v>
      </c>
      <c r="AB15">
        <v>0</v>
      </c>
      <c r="AD15">
        <v>0</v>
      </c>
      <c r="AE15" t="s">
        <v>95</v>
      </c>
      <c r="AF15">
        <f t="shared" si="12"/>
        <v>105</v>
      </c>
      <c r="AG15">
        <f t="shared" si="13"/>
        <v>135</v>
      </c>
      <c r="AH15" t="str">
        <f t="shared" si="14"/>
        <v>Fill in Yes or No in Column T</v>
      </c>
      <c r="AI15" t="s">
        <v>106</v>
      </c>
      <c r="AJ15" t="s">
        <v>107</v>
      </c>
      <c r="AK15">
        <v>1.1599999999999999</v>
      </c>
      <c r="AL15" t="s">
        <v>97</v>
      </c>
      <c r="AM15">
        <v>3000</v>
      </c>
      <c r="AN15">
        <v>1000</v>
      </c>
      <c r="AO15">
        <v>2586</v>
      </c>
      <c r="AP15">
        <v>862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BA15">
        <v>2000</v>
      </c>
      <c r="BB15">
        <v>600</v>
      </c>
      <c r="BC15">
        <v>400</v>
      </c>
      <c r="BD15">
        <v>400</v>
      </c>
      <c r="BE15" t="s">
        <v>98</v>
      </c>
      <c r="BF15" t="s">
        <v>99</v>
      </c>
      <c r="BG15">
        <v>400</v>
      </c>
      <c r="BH15">
        <v>999</v>
      </c>
      <c r="BI15">
        <v>0.4</v>
      </c>
      <c r="BJ15">
        <v>1000</v>
      </c>
      <c r="BK15">
        <v>1499</v>
      </c>
      <c r="BL15">
        <v>0.35</v>
      </c>
      <c r="BM15">
        <v>1500</v>
      </c>
      <c r="BN15">
        <v>1999</v>
      </c>
      <c r="BO15">
        <v>0.2</v>
      </c>
      <c r="BS15">
        <v>400</v>
      </c>
      <c r="BT15">
        <v>599</v>
      </c>
      <c r="BU15">
        <v>0.4</v>
      </c>
      <c r="BV15">
        <v>0</v>
      </c>
      <c r="BW15">
        <v>0</v>
      </c>
      <c r="BX15">
        <v>0</v>
      </c>
      <c r="CE15" t="s">
        <v>100</v>
      </c>
      <c r="CF15" t="s">
        <v>101</v>
      </c>
      <c r="CG15" t="s">
        <v>108</v>
      </c>
      <c r="CH15" t="s">
        <v>132</v>
      </c>
    </row>
    <row r="16" spans="1:86" hidden="1" x14ac:dyDescent="0.25">
      <c r="A16" t="s">
        <v>86</v>
      </c>
      <c r="B16" t="s">
        <v>218</v>
      </c>
      <c r="C16" t="s">
        <v>219</v>
      </c>
      <c r="D16" t="s">
        <v>222</v>
      </c>
      <c r="E16" t="s">
        <v>167</v>
      </c>
      <c r="F16" t="s">
        <v>168</v>
      </c>
      <c r="G16" t="s">
        <v>87</v>
      </c>
      <c r="H16" t="s">
        <v>113</v>
      </c>
      <c r="I16" t="s">
        <v>89</v>
      </c>
      <c r="J16" t="s">
        <v>132</v>
      </c>
      <c r="K16" t="s">
        <v>90</v>
      </c>
      <c r="L16" t="s">
        <v>133</v>
      </c>
      <c r="M16" t="s">
        <v>221</v>
      </c>
      <c r="N16" t="s">
        <v>91</v>
      </c>
      <c r="O16" t="s">
        <v>148</v>
      </c>
      <c r="P16">
        <v>80846</v>
      </c>
      <c r="Q16" t="s">
        <v>149</v>
      </c>
      <c r="R16" t="s">
        <v>94</v>
      </c>
      <c r="U16" t="s">
        <v>106</v>
      </c>
      <c r="V16">
        <v>40</v>
      </c>
      <c r="W16" t="s">
        <v>106</v>
      </c>
      <c r="X16">
        <v>70</v>
      </c>
      <c r="Y16">
        <v>30</v>
      </c>
      <c r="AA16">
        <v>35</v>
      </c>
      <c r="AB16">
        <v>0</v>
      </c>
      <c r="AD16">
        <v>0</v>
      </c>
      <c r="AE16" t="s">
        <v>95</v>
      </c>
      <c r="AF16">
        <f t="shared" si="12"/>
        <v>105</v>
      </c>
      <c r="AG16">
        <f t="shared" si="13"/>
        <v>135</v>
      </c>
      <c r="AH16" t="str">
        <f t="shared" si="14"/>
        <v>Fill in Yes or No in Column T</v>
      </c>
      <c r="AI16" t="s">
        <v>106</v>
      </c>
      <c r="AJ16" t="s">
        <v>107</v>
      </c>
      <c r="AK16">
        <v>1.1599999999999999</v>
      </c>
      <c r="AL16" t="s">
        <v>97</v>
      </c>
      <c r="AM16">
        <v>3000</v>
      </c>
      <c r="AN16">
        <v>1000</v>
      </c>
      <c r="AO16">
        <v>2586</v>
      </c>
      <c r="AP16">
        <v>862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BA16">
        <v>2000</v>
      </c>
      <c r="BB16">
        <v>600</v>
      </c>
      <c r="BC16">
        <v>400</v>
      </c>
      <c r="BD16">
        <v>400</v>
      </c>
      <c r="BE16" t="s">
        <v>98</v>
      </c>
      <c r="BF16" t="s">
        <v>99</v>
      </c>
      <c r="BG16">
        <v>400</v>
      </c>
      <c r="BH16">
        <v>999</v>
      </c>
      <c r="BI16">
        <v>0.4</v>
      </c>
      <c r="BJ16">
        <v>1000</v>
      </c>
      <c r="BK16">
        <v>1499</v>
      </c>
      <c r="BL16">
        <v>0.35</v>
      </c>
      <c r="BM16">
        <v>1500</v>
      </c>
      <c r="BN16">
        <v>1999</v>
      </c>
      <c r="BO16">
        <v>0.2</v>
      </c>
      <c r="BS16">
        <v>400</v>
      </c>
      <c r="BT16">
        <v>599</v>
      </c>
      <c r="BU16">
        <v>0.4</v>
      </c>
      <c r="BV16">
        <v>0</v>
      </c>
      <c r="BW16">
        <v>0</v>
      </c>
      <c r="BX16">
        <v>0</v>
      </c>
      <c r="CE16" t="s">
        <v>100</v>
      </c>
      <c r="CF16" t="s">
        <v>101</v>
      </c>
      <c r="CG16" t="s">
        <v>108</v>
      </c>
      <c r="CH16" t="s">
        <v>132</v>
      </c>
    </row>
    <row r="17" spans="1:86" hidden="1" x14ac:dyDescent="0.25">
      <c r="A17" t="s">
        <v>86</v>
      </c>
      <c r="B17" t="s">
        <v>218</v>
      </c>
      <c r="C17" t="s">
        <v>219</v>
      </c>
      <c r="D17" t="s">
        <v>223</v>
      </c>
      <c r="E17" t="s">
        <v>161</v>
      </c>
      <c r="F17" t="s">
        <v>162</v>
      </c>
      <c r="G17" t="s">
        <v>87</v>
      </c>
      <c r="H17" t="s">
        <v>113</v>
      </c>
      <c r="I17" t="s">
        <v>89</v>
      </c>
      <c r="J17" t="s">
        <v>132</v>
      </c>
      <c r="K17" t="s">
        <v>90</v>
      </c>
      <c r="L17" t="s">
        <v>133</v>
      </c>
      <c r="M17" t="s">
        <v>221</v>
      </c>
      <c r="N17" t="s">
        <v>91</v>
      </c>
      <c r="O17" t="s">
        <v>148</v>
      </c>
      <c r="P17">
        <v>80846</v>
      </c>
      <c r="Q17" t="s">
        <v>149</v>
      </c>
      <c r="R17" t="s">
        <v>94</v>
      </c>
      <c r="U17" t="s">
        <v>106</v>
      </c>
      <c r="V17">
        <v>40</v>
      </c>
      <c r="W17" t="s">
        <v>106</v>
      </c>
      <c r="X17">
        <v>70</v>
      </c>
      <c r="Y17">
        <v>30</v>
      </c>
      <c r="AA17">
        <v>35</v>
      </c>
      <c r="AB17">
        <v>0</v>
      </c>
      <c r="AD17">
        <v>0</v>
      </c>
      <c r="AE17" t="s">
        <v>95</v>
      </c>
      <c r="AF17">
        <f t="shared" si="12"/>
        <v>105</v>
      </c>
      <c r="AG17">
        <f t="shared" si="13"/>
        <v>135</v>
      </c>
      <c r="AH17" t="str">
        <f t="shared" si="14"/>
        <v>Fill in Yes or No in Column T</v>
      </c>
      <c r="AI17" t="s">
        <v>106</v>
      </c>
      <c r="AJ17" t="s">
        <v>107</v>
      </c>
      <c r="AK17">
        <v>1.1599999999999999</v>
      </c>
      <c r="AL17" t="s">
        <v>97</v>
      </c>
      <c r="AM17">
        <v>3000</v>
      </c>
      <c r="AN17">
        <v>1000</v>
      </c>
      <c r="AO17">
        <v>2586</v>
      </c>
      <c r="AP17">
        <v>862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BA17">
        <v>2000</v>
      </c>
      <c r="BB17">
        <v>600</v>
      </c>
      <c r="BC17">
        <v>400</v>
      </c>
      <c r="BD17">
        <v>400</v>
      </c>
      <c r="BE17" t="s">
        <v>98</v>
      </c>
      <c r="BF17" t="s">
        <v>99</v>
      </c>
      <c r="BG17">
        <v>400</v>
      </c>
      <c r="BH17">
        <v>999</v>
      </c>
      <c r="BI17">
        <v>0.4</v>
      </c>
      <c r="BJ17">
        <v>1000</v>
      </c>
      <c r="BK17">
        <v>1499</v>
      </c>
      <c r="BL17">
        <v>0.35</v>
      </c>
      <c r="BM17">
        <v>1500</v>
      </c>
      <c r="BN17">
        <v>1999</v>
      </c>
      <c r="BO17">
        <v>0.2</v>
      </c>
      <c r="BS17">
        <v>400</v>
      </c>
      <c r="BT17">
        <v>599</v>
      </c>
      <c r="BU17">
        <v>0.4</v>
      </c>
      <c r="BV17">
        <v>0</v>
      </c>
      <c r="BW17">
        <v>0</v>
      </c>
      <c r="BX17">
        <v>0</v>
      </c>
      <c r="CE17" t="s">
        <v>100</v>
      </c>
      <c r="CF17" t="s">
        <v>101</v>
      </c>
      <c r="CG17" t="s">
        <v>108</v>
      </c>
      <c r="CH17" t="s">
        <v>132</v>
      </c>
    </row>
    <row r="18" spans="1:86" hidden="1" x14ac:dyDescent="0.25">
      <c r="A18" t="s">
        <v>86</v>
      </c>
      <c r="B18" t="s">
        <v>224</v>
      </c>
      <c r="C18" t="s">
        <v>225</v>
      </c>
      <c r="D18" t="s">
        <v>226</v>
      </c>
      <c r="E18" t="s">
        <v>138</v>
      </c>
      <c r="F18" t="s">
        <v>139</v>
      </c>
      <c r="G18" t="s">
        <v>87</v>
      </c>
      <c r="H18" t="s">
        <v>113</v>
      </c>
      <c r="I18" t="s">
        <v>89</v>
      </c>
      <c r="J18" t="s">
        <v>125</v>
      </c>
      <c r="K18" t="s">
        <v>90</v>
      </c>
      <c r="L18" t="s">
        <v>126</v>
      </c>
      <c r="M18" t="s">
        <v>227</v>
      </c>
      <c r="N18" t="s">
        <v>91</v>
      </c>
      <c r="O18" t="s">
        <v>148</v>
      </c>
      <c r="P18">
        <v>80846</v>
      </c>
      <c r="Q18" t="s">
        <v>149</v>
      </c>
      <c r="R18" t="s">
        <v>94</v>
      </c>
      <c r="U18" t="s">
        <v>228</v>
      </c>
      <c r="V18">
        <v>40</v>
      </c>
      <c r="W18" t="s">
        <v>229</v>
      </c>
      <c r="X18">
        <v>70</v>
      </c>
      <c r="Y18">
        <v>35</v>
      </c>
      <c r="AA18">
        <v>45</v>
      </c>
      <c r="AB18">
        <v>0</v>
      </c>
      <c r="AD18">
        <v>0</v>
      </c>
      <c r="AE18" t="s">
        <v>95</v>
      </c>
      <c r="AF18">
        <f t="shared" ref="AF18:AF25" si="15">IF(AB18 &lt;&gt; 0, SUM(V18, Y18, AB18), SUM(V18, Y18, AA18))</f>
        <v>120</v>
      </c>
      <c r="AG18">
        <f t="shared" ref="AG18:AG25" si="16">IF(AB18 &lt;&gt; 0, SUM(X18, Y18, AB18), SUM(X18, Y18, AA18))</f>
        <v>150</v>
      </c>
      <c r="AH18" t="str">
        <f t="shared" ref="AH18:AH25" si="17">IF(T18="", "Fill in Yes or No in Column T", IF(T18 = "Yes", IF(AB18 &lt;&gt; 0, SUM(V18,Y18,AB18),SUM(V18,Y18,AA18)), IF(T18="No", IF(AB18&lt;&gt;0,SUM(X18,Y18,AB18),SUM(X18,Y18,AA18)))))</f>
        <v>Fill in Yes or No in Column T</v>
      </c>
      <c r="AI18" t="s">
        <v>229</v>
      </c>
      <c r="AJ18" t="s">
        <v>190</v>
      </c>
      <c r="AK18">
        <v>0.82199999999999995</v>
      </c>
      <c r="AL18" t="s">
        <v>97</v>
      </c>
      <c r="AM18">
        <v>3000</v>
      </c>
      <c r="AN18">
        <v>1000</v>
      </c>
      <c r="AO18">
        <v>3650</v>
      </c>
      <c r="AP18">
        <v>1217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BA18">
        <v>2000</v>
      </c>
      <c r="BB18">
        <v>600</v>
      </c>
      <c r="BC18">
        <v>400</v>
      </c>
      <c r="BD18">
        <v>400</v>
      </c>
      <c r="BE18" t="s">
        <v>98</v>
      </c>
      <c r="BF18" t="s">
        <v>99</v>
      </c>
      <c r="BG18">
        <v>400</v>
      </c>
      <c r="BH18">
        <v>999</v>
      </c>
      <c r="BI18">
        <v>0.4</v>
      </c>
      <c r="BJ18">
        <v>1000</v>
      </c>
      <c r="BK18">
        <v>1499</v>
      </c>
      <c r="BL18">
        <v>0.35</v>
      </c>
      <c r="BM18">
        <v>1500</v>
      </c>
      <c r="BN18">
        <v>1999</v>
      </c>
      <c r="BO18">
        <v>0.2</v>
      </c>
      <c r="BS18">
        <v>400</v>
      </c>
      <c r="BT18">
        <v>599</v>
      </c>
      <c r="BU18">
        <v>0.4</v>
      </c>
      <c r="BV18">
        <v>0</v>
      </c>
      <c r="BW18">
        <v>0</v>
      </c>
      <c r="BX18">
        <v>0</v>
      </c>
      <c r="CE18" t="s">
        <v>100</v>
      </c>
      <c r="CF18" t="s">
        <v>101</v>
      </c>
      <c r="CG18" t="s">
        <v>108</v>
      </c>
      <c r="CH18" t="s">
        <v>125</v>
      </c>
    </row>
    <row r="19" spans="1:86" hidden="1" x14ac:dyDescent="0.25">
      <c r="A19" t="s">
        <v>86</v>
      </c>
      <c r="B19" t="s">
        <v>224</v>
      </c>
      <c r="C19" t="s">
        <v>225</v>
      </c>
      <c r="D19" t="s">
        <v>230</v>
      </c>
      <c r="E19" t="s">
        <v>130</v>
      </c>
      <c r="F19" t="s">
        <v>131</v>
      </c>
      <c r="G19" t="s">
        <v>87</v>
      </c>
      <c r="H19" t="s">
        <v>113</v>
      </c>
      <c r="I19" t="s">
        <v>89</v>
      </c>
      <c r="J19" t="s">
        <v>125</v>
      </c>
      <c r="K19" t="s">
        <v>90</v>
      </c>
      <c r="L19" t="s">
        <v>126</v>
      </c>
      <c r="M19" t="s">
        <v>227</v>
      </c>
      <c r="N19" t="s">
        <v>91</v>
      </c>
      <c r="O19" t="s">
        <v>148</v>
      </c>
      <c r="P19">
        <v>80846</v>
      </c>
      <c r="Q19" t="s">
        <v>149</v>
      </c>
      <c r="R19" t="s">
        <v>94</v>
      </c>
      <c r="U19" t="s">
        <v>228</v>
      </c>
      <c r="V19">
        <v>40</v>
      </c>
      <c r="W19" t="s">
        <v>229</v>
      </c>
      <c r="X19">
        <v>70</v>
      </c>
      <c r="Y19">
        <v>35</v>
      </c>
      <c r="AA19">
        <v>45</v>
      </c>
      <c r="AB19">
        <v>0</v>
      </c>
      <c r="AD19">
        <v>0</v>
      </c>
      <c r="AE19" t="s">
        <v>95</v>
      </c>
      <c r="AF19">
        <f t="shared" si="15"/>
        <v>120</v>
      </c>
      <c r="AG19">
        <f t="shared" si="16"/>
        <v>150</v>
      </c>
      <c r="AH19" t="str">
        <f t="shared" si="17"/>
        <v>Fill in Yes or No in Column T</v>
      </c>
      <c r="AI19" t="s">
        <v>229</v>
      </c>
      <c r="AJ19" t="s">
        <v>190</v>
      </c>
      <c r="AK19">
        <v>0.82199999999999995</v>
      </c>
      <c r="AL19" t="s">
        <v>97</v>
      </c>
      <c r="AM19">
        <v>3000</v>
      </c>
      <c r="AN19">
        <v>1000</v>
      </c>
      <c r="AO19">
        <v>3650</v>
      </c>
      <c r="AP19">
        <v>1217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BA19">
        <v>2000</v>
      </c>
      <c r="BB19">
        <v>600</v>
      </c>
      <c r="BC19">
        <v>400</v>
      </c>
      <c r="BD19">
        <v>400</v>
      </c>
      <c r="BE19" t="s">
        <v>98</v>
      </c>
      <c r="BF19" t="s">
        <v>99</v>
      </c>
      <c r="BG19">
        <v>400</v>
      </c>
      <c r="BH19">
        <v>999</v>
      </c>
      <c r="BI19">
        <v>0.4</v>
      </c>
      <c r="BJ19">
        <v>1000</v>
      </c>
      <c r="BK19">
        <v>1499</v>
      </c>
      <c r="BL19">
        <v>0.35</v>
      </c>
      <c r="BM19">
        <v>1500</v>
      </c>
      <c r="BN19">
        <v>1999</v>
      </c>
      <c r="BO19">
        <v>0.2</v>
      </c>
      <c r="BS19">
        <v>400</v>
      </c>
      <c r="BT19">
        <v>599</v>
      </c>
      <c r="BU19">
        <v>0.4</v>
      </c>
      <c r="BV19">
        <v>0</v>
      </c>
      <c r="BW19">
        <v>0</v>
      </c>
      <c r="BX19">
        <v>0</v>
      </c>
      <c r="CE19" t="s">
        <v>100</v>
      </c>
      <c r="CF19" t="s">
        <v>101</v>
      </c>
      <c r="CG19" t="s">
        <v>108</v>
      </c>
      <c r="CH19" t="s">
        <v>125</v>
      </c>
    </row>
    <row r="20" spans="1:86" hidden="1" x14ac:dyDescent="0.25">
      <c r="A20" t="s">
        <v>86</v>
      </c>
      <c r="B20" t="s">
        <v>231</v>
      </c>
      <c r="C20" t="s">
        <v>232</v>
      </c>
      <c r="D20" t="s">
        <v>233</v>
      </c>
      <c r="E20" t="s">
        <v>130</v>
      </c>
      <c r="F20" t="s">
        <v>131</v>
      </c>
      <c r="G20" t="s">
        <v>87</v>
      </c>
      <c r="H20" t="s">
        <v>113</v>
      </c>
      <c r="I20" t="s">
        <v>89</v>
      </c>
      <c r="J20" t="s">
        <v>125</v>
      </c>
      <c r="K20" t="s">
        <v>90</v>
      </c>
      <c r="L20" t="s">
        <v>126</v>
      </c>
      <c r="M20" t="s">
        <v>234</v>
      </c>
      <c r="N20" t="s">
        <v>91</v>
      </c>
      <c r="O20" t="s">
        <v>148</v>
      </c>
      <c r="P20">
        <v>80846</v>
      </c>
      <c r="Q20" t="s">
        <v>149</v>
      </c>
      <c r="R20" t="s">
        <v>94</v>
      </c>
      <c r="U20" t="s">
        <v>235</v>
      </c>
      <c r="V20">
        <v>60</v>
      </c>
      <c r="W20" t="s">
        <v>236</v>
      </c>
      <c r="X20">
        <v>70</v>
      </c>
      <c r="Y20">
        <v>35</v>
      </c>
      <c r="AA20">
        <v>45</v>
      </c>
      <c r="AB20">
        <v>0</v>
      </c>
      <c r="AD20">
        <v>0</v>
      </c>
      <c r="AE20" t="s">
        <v>95</v>
      </c>
      <c r="AF20">
        <f t="shared" si="15"/>
        <v>140</v>
      </c>
      <c r="AG20">
        <f t="shared" si="16"/>
        <v>150</v>
      </c>
      <c r="AH20" t="str">
        <f t="shared" si="17"/>
        <v>Fill in Yes or No in Column T</v>
      </c>
      <c r="AI20" t="s">
        <v>236</v>
      </c>
      <c r="AJ20" t="s">
        <v>190</v>
      </c>
      <c r="AK20">
        <v>2</v>
      </c>
      <c r="AL20" t="s">
        <v>97</v>
      </c>
      <c r="AM20">
        <v>3000</v>
      </c>
      <c r="AN20">
        <v>1000</v>
      </c>
      <c r="AO20">
        <v>1500</v>
      </c>
      <c r="AP20">
        <v>500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BA20">
        <v>2000</v>
      </c>
      <c r="BB20">
        <v>600</v>
      </c>
      <c r="BC20">
        <v>400</v>
      </c>
      <c r="BD20">
        <v>400</v>
      </c>
      <c r="BE20" t="s">
        <v>98</v>
      </c>
      <c r="BF20" t="s">
        <v>99</v>
      </c>
      <c r="BG20">
        <v>400</v>
      </c>
      <c r="BH20">
        <v>999</v>
      </c>
      <c r="BI20">
        <v>0.4</v>
      </c>
      <c r="BJ20">
        <v>1000</v>
      </c>
      <c r="BK20">
        <v>1499</v>
      </c>
      <c r="BL20">
        <v>0.35</v>
      </c>
      <c r="BM20">
        <v>1500</v>
      </c>
      <c r="BN20">
        <v>1999</v>
      </c>
      <c r="BO20">
        <v>0.2</v>
      </c>
      <c r="BS20">
        <v>400</v>
      </c>
      <c r="BT20">
        <v>599</v>
      </c>
      <c r="BU20">
        <v>0.4</v>
      </c>
      <c r="BV20">
        <v>0</v>
      </c>
      <c r="BW20">
        <v>0</v>
      </c>
      <c r="BX20">
        <v>0</v>
      </c>
      <c r="CE20" t="s">
        <v>100</v>
      </c>
      <c r="CF20" t="s">
        <v>101</v>
      </c>
      <c r="CG20" t="s">
        <v>108</v>
      </c>
      <c r="CH20" t="s">
        <v>125</v>
      </c>
    </row>
    <row r="21" spans="1:86" hidden="1" x14ac:dyDescent="0.25">
      <c r="A21" t="s">
        <v>86</v>
      </c>
      <c r="B21" t="s">
        <v>231</v>
      </c>
      <c r="C21" t="s">
        <v>232</v>
      </c>
      <c r="D21" t="s">
        <v>237</v>
      </c>
      <c r="E21" t="s">
        <v>163</v>
      </c>
      <c r="F21" t="s">
        <v>164</v>
      </c>
      <c r="G21" t="s">
        <v>87</v>
      </c>
      <c r="H21" t="s">
        <v>113</v>
      </c>
      <c r="I21" t="s">
        <v>89</v>
      </c>
      <c r="J21" t="s">
        <v>125</v>
      </c>
      <c r="K21" t="s">
        <v>90</v>
      </c>
      <c r="L21" t="s">
        <v>126</v>
      </c>
      <c r="M21" t="s">
        <v>234</v>
      </c>
      <c r="N21" t="s">
        <v>91</v>
      </c>
      <c r="O21" t="s">
        <v>148</v>
      </c>
      <c r="P21">
        <v>80846</v>
      </c>
      <c r="Q21" t="s">
        <v>149</v>
      </c>
      <c r="R21" t="s">
        <v>94</v>
      </c>
      <c r="U21" t="s">
        <v>235</v>
      </c>
      <c r="V21">
        <v>60</v>
      </c>
      <c r="W21" t="s">
        <v>236</v>
      </c>
      <c r="X21">
        <v>70</v>
      </c>
      <c r="Y21">
        <v>35</v>
      </c>
      <c r="AA21">
        <v>45</v>
      </c>
      <c r="AB21">
        <v>0</v>
      </c>
      <c r="AD21">
        <v>0</v>
      </c>
      <c r="AE21" t="s">
        <v>95</v>
      </c>
      <c r="AF21">
        <f t="shared" si="15"/>
        <v>140</v>
      </c>
      <c r="AG21">
        <f t="shared" si="16"/>
        <v>150</v>
      </c>
      <c r="AH21" t="str">
        <f t="shared" si="17"/>
        <v>Fill in Yes or No in Column T</v>
      </c>
      <c r="AI21" t="s">
        <v>236</v>
      </c>
      <c r="AJ21" t="s">
        <v>190</v>
      </c>
      <c r="AK21">
        <v>2</v>
      </c>
      <c r="AL21" t="s">
        <v>97</v>
      </c>
      <c r="AM21">
        <v>3000</v>
      </c>
      <c r="AN21">
        <v>1000</v>
      </c>
      <c r="AO21">
        <v>1500</v>
      </c>
      <c r="AP21">
        <v>500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BA21">
        <v>2000</v>
      </c>
      <c r="BB21">
        <v>600</v>
      </c>
      <c r="BC21">
        <v>400</v>
      </c>
      <c r="BD21">
        <v>400</v>
      </c>
      <c r="BE21" t="s">
        <v>98</v>
      </c>
      <c r="BF21" t="s">
        <v>99</v>
      </c>
      <c r="BG21">
        <v>400</v>
      </c>
      <c r="BH21">
        <v>999</v>
      </c>
      <c r="BI21">
        <v>0.4</v>
      </c>
      <c r="BJ21">
        <v>1000</v>
      </c>
      <c r="BK21">
        <v>1499</v>
      </c>
      <c r="BL21">
        <v>0.35</v>
      </c>
      <c r="BM21">
        <v>1500</v>
      </c>
      <c r="BN21">
        <v>1999</v>
      </c>
      <c r="BO21">
        <v>0.2</v>
      </c>
      <c r="BS21">
        <v>400</v>
      </c>
      <c r="BT21">
        <v>599</v>
      </c>
      <c r="BU21">
        <v>0.4</v>
      </c>
      <c r="BV21">
        <v>0</v>
      </c>
      <c r="BW21">
        <v>0</v>
      </c>
      <c r="BX21">
        <v>0</v>
      </c>
      <c r="CE21" t="s">
        <v>100</v>
      </c>
      <c r="CF21" t="s">
        <v>101</v>
      </c>
      <c r="CG21" t="s">
        <v>108</v>
      </c>
      <c r="CH21" t="s">
        <v>125</v>
      </c>
    </row>
    <row r="22" spans="1:86" hidden="1" x14ac:dyDescent="0.25">
      <c r="A22" t="s">
        <v>86</v>
      </c>
      <c r="B22" t="s">
        <v>242</v>
      </c>
      <c r="C22" t="s">
        <v>243</v>
      </c>
      <c r="D22" t="s">
        <v>244</v>
      </c>
      <c r="E22" t="s">
        <v>102</v>
      </c>
      <c r="F22" t="s">
        <v>103</v>
      </c>
      <c r="G22" t="s">
        <v>87</v>
      </c>
      <c r="H22" t="s">
        <v>88</v>
      </c>
      <c r="I22" t="s">
        <v>89</v>
      </c>
      <c r="J22" t="s">
        <v>125</v>
      </c>
      <c r="K22" t="s">
        <v>90</v>
      </c>
      <c r="L22" t="s">
        <v>126</v>
      </c>
      <c r="M22" t="s">
        <v>245</v>
      </c>
      <c r="N22" t="s">
        <v>91</v>
      </c>
      <c r="O22" t="s">
        <v>148</v>
      </c>
      <c r="P22">
        <v>80846</v>
      </c>
      <c r="Q22" t="s">
        <v>149</v>
      </c>
      <c r="R22" t="s">
        <v>94</v>
      </c>
      <c r="U22" t="s">
        <v>229</v>
      </c>
      <c r="V22">
        <v>40</v>
      </c>
      <c r="W22" t="s">
        <v>229</v>
      </c>
      <c r="X22">
        <v>70</v>
      </c>
      <c r="Y22">
        <v>35</v>
      </c>
      <c r="AA22">
        <v>45</v>
      </c>
      <c r="AB22">
        <v>0</v>
      </c>
      <c r="AD22">
        <v>0</v>
      </c>
      <c r="AE22" t="s">
        <v>95</v>
      </c>
      <c r="AF22">
        <f t="shared" si="15"/>
        <v>120</v>
      </c>
      <c r="AG22">
        <f t="shared" si="16"/>
        <v>150</v>
      </c>
      <c r="AH22" t="str">
        <f t="shared" si="17"/>
        <v>Fill in Yes or No in Column T</v>
      </c>
      <c r="AI22" t="s">
        <v>229</v>
      </c>
      <c r="AJ22" t="s">
        <v>190</v>
      </c>
      <c r="AK22">
        <v>2.2671999999999999</v>
      </c>
      <c r="AL22" t="s">
        <v>97</v>
      </c>
      <c r="AM22">
        <v>3000</v>
      </c>
      <c r="AN22">
        <v>1000</v>
      </c>
      <c r="AO22">
        <v>1323</v>
      </c>
      <c r="AP22">
        <v>441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BA22">
        <v>2000</v>
      </c>
      <c r="BB22">
        <v>600</v>
      </c>
      <c r="BC22">
        <v>400</v>
      </c>
      <c r="BD22">
        <v>400</v>
      </c>
      <c r="BE22" t="s">
        <v>98</v>
      </c>
      <c r="BF22" t="s">
        <v>99</v>
      </c>
      <c r="BG22">
        <v>400</v>
      </c>
      <c r="BH22">
        <v>999</v>
      </c>
      <c r="BI22">
        <v>0.4</v>
      </c>
      <c r="BJ22">
        <v>1000</v>
      </c>
      <c r="BK22">
        <v>1499</v>
      </c>
      <c r="BL22">
        <v>0.35</v>
      </c>
      <c r="BM22">
        <v>1500</v>
      </c>
      <c r="BN22">
        <v>1999</v>
      </c>
      <c r="BO22">
        <v>0.2</v>
      </c>
      <c r="BS22">
        <v>400</v>
      </c>
      <c r="BT22">
        <v>599</v>
      </c>
      <c r="BU22">
        <v>0.4</v>
      </c>
      <c r="BV22">
        <v>0</v>
      </c>
      <c r="BW22">
        <v>0</v>
      </c>
      <c r="BX22">
        <v>0</v>
      </c>
      <c r="CE22" t="s">
        <v>100</v>
      </c>
      <c r="CF22" t="s">
        <v>101</v>
      </c>
      <c r="CG22" t="s">
        <v>108</v>
      </c>
      <c r="CH22" t="s">
        <v>125</v>
      </c>
    </row>
    <row r="23" spans="1:86" hidden="1" x14ac:dyDescent="0.25">
      <c r="A23" t="s">
        <v>86</v>
      </c>
      <c r="B23" t="s">
        <v>242</v>
      </c>
      <c r="C23" t="s">
        <v>243</v>
      </c>
      <c r="D23" t="s">
        <v>246</v>
      </c>
      <c r="E23" t="s">
        <v>167</v>
      </c>
      <c r="F23" t="s">
        <v>168</v>
      </c>
      <c r="G23" t="s">
        <v>87</v>
      </c>
      <c r="H23" t="s">
        <v>88</v>
      </c>
      <c r="I23" t="s">
        <v>89</v>
      </c>
      <c r="J23" t="s">
        <v>125</v>
      </c>
      <c r="K23" t="s">
        <v>90</v>
      </c>
      <c r="L23" t="s">
        <v>126</v>
      </c>
      <c r="M23" t="s">
        <v>245</v>
      </c>
      <c r="N23" t="s">
        <v>91</v>
      </c>
      <c r="O23" t="s">
        <v>148</v>
      </c>
      <c r="P23">
        <v>80846</v>
      </c>
      <c r="Q23" t="s">
        <v>149</v>
      </c>
      <c r="R23" t="s">
        <v>94</v>
      </c>
      <c r="U23" t="s">
        <v>229</v>
      </c>
      <c r="V23">
        <v>40</v>
      </c>
      <c r="W23" t="s">
        <v>229</v>
      </c>
      <c r="X23">
        <v>70</v>
      </c>
      <c r="Y23">
        <v>35</v>
      </c>
      <c r="AA23">
        <v>45</v>
      </c>
      <c r="AB23">
        <v>0</v>
      </c>
      <c r="AD23">
        <v>0</v>
      </c>
      <c r="AE23" t="s">
        <v>95</v>
      </c>
      <c r="AF23">
        <f t="shared" si="15"/>
        <v>120</v>
      </c>
      <c r="AG23">
        <f t="shared" si="16"/>
        <v>150</v>
      </c>
      <c r="AH23" t="str">
        <f t="shared" si="17"/>
        <v>Fill in Yes or No in Column T</v>
      </c>
      <c r="AI23" t="s">
        <v>229</v>
      </c>
      <c r="AJ23" t="s">
        <v>190</v>
      </c>
      <c r="AK23">
        <v>2.2671999999999999</v>
      </c>
      <c r="AL23" t="s">
        <v>97</v>
      </c>
      <c r="AM23">
        <v>3000</v>
      </c>
      <c r="AN23">
        <v>1000</v>
      </c>
      <c r="AO23">
        <v>1323</v>
      </c>
      <c r="AP23">
        <v>441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BA23">
        <v>2000</v>
      </c>
      <c r="BB23">
        <v>600</v>
      </c>
      <c r="BC23">
        <v>400</v>
      </c>
      <c r="BD23">
        <v>400</v>
      </c>
      <c r="BE23" t="s">
        <v>98</v>
      </c>
      <c r="BF23" t="s">
        <v>99</v>
      </c>
      <c r="BG23">
        <v>400</v>
      </c>
      <c r="BH23">
        <v>999</v>
      </c>
      <c r="BI23">
        <v>0.4</v>
      </c>
      <c r="BJ23">
        <v>1000</v>
      </c>
      <c r="BK23">
        <v>1499</v>
      </c>
      <c r="BL23">
        <v>0.35</v>
      </c>
      <c r="BM23">
        <v>1500</v>
      </c>
      <c r="BN23">
        <v>1999</v>
      </c>
      <c r="BO23">
        <v>0.2</v>
      </c>
      <c r="BS23">
        <v>400</v>
      </c>
      <c r="BT23">
        <v>599</v>
      </c>
      <c r="BU23">
        <v>0.4</v>
      </c>
      <c r="BV23">
        <v>0</v>
      </c>
      <c r="BW23">
        <v>0</v>
      </c>
      <c r="BX23">
        <v>0</v>
      </c>
      <c r="CE23" t="s">
        <v>100</v>
      </c>
      <c r="CF23" t="s">
        <v>101</v>
      </c>
      <c r="CG23" t="s">
        <v>108</v>
      </c>
      <c r="CH23" t="s">
        <v>125</v>
      </c>
    </row>
    <row r="24" spans="1:86" hidden="1" x14ac:dyDescent="0.25">
      <c r="A24" t="s">
        <v>86</v>
      </c>
      <c r="B24" t="s">
        <v>247</v>
      </c>
      <c r="C24" t="s">
        <v>248</v>
      </c>
      <c r="D24" t="s">
        <v>249</v>
      </c>
      <c r="E24" t="s">
        <v>130</v>
      </c>
      <c r="F24" t="s">
        <v>131</v>
      </c>
      <c r="G24" t="s">
        <v>87</v>
      </c>
      <c r="H24" t="s">
        <v>88</v>
      </c>
      <c r="I24" t="s">
        <v>89</v>
      </c>
      <c r="J24" t="s">
        <v>125</v>
      </c>
      <c r="K24" t="s">
        <v>90</v>
      </c>
      <c r="L24" t="s">
        <v>126</v>
      </c>
      <c r="M24" t="s">
        <v>250</v>
      </c>
      <c r="N24" t="s">
        <v>91</v>
      </c>
      <c r="O24" t="s">
        <v>148</v>
      </c>
      <c r="P24">
        <v>80846</v>
      </c>
      <c r="Q24" t="s">
        <v>149</v>
      </c>
      <c r="R24" t="s">
        <v>94</v>
      </c>
      <c r="U24" t="s">
        <v>241</v>
      </c>
      <c r="V24">
        <v>45</v>
      </c>
      <c r="W24" t="s">
        <v>241</v>
      </c>
      <c r="X24">
        <v>75</v>
      </c>
      <c r="Y24">
        <v>35</v>
      </c>
      <c r="AA24">
        <v>45</v>
      </c>
      <c r="AB24">
        <v>0</v>
      </c>
      <c r="AD24">
        <v>0</v>
      </c>
      <c r="AE24" t="s">
        <v>95</v>
      </c>
      <c r="AF24">
        <f t="shared" si="15"/>
        <v>125</v>
      </c>
      <c r="AG24">
        <f t="shared" si="16"/>
        <v>155</v>
      </c>
      <c r="AH24" t="str">
        <f t="shared" si="17"/>
        <v>Fill in Yes or No in Column T</v>
      </c>
      <c r="AI24" t="s">
        <v>236</v>
      </c>
      <c r="AJ24" t="s">
        <v>190</v>
      </c>
      <c r="AK24">
        <v>3.89</v>
      </c>
      <c r="AL24" t="s">
        <v>97</v>
      </c>
      <c r="AM24">
        <v>3000</v>
      </c>
      <c r="AN24">
        <v>1000</v>
      </c>
      <c r="AO24">
        <v>771</v>
      </c>
      <c r="AP24">
        <v>257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BA24">
        <v>2000</v>
      </c>
      <c r="BB24">
        <v>600</v>
      </c>
      <c r="BC24">
        <v>400</v>
      </c>
      <c r="BD24">
        <v>400</v>
      </c>
      <c r="BE24" t="s">
        <v>98</v>
      </c>
      <c r="BF24" t="s">
        <v>99</v>
      </c>
      <c r="BG24">
        <v>400</v>
      </c>
      <c r="BH24">
        <v>999</v>
      </c>
      <c r="BI24">
        <v>0.4</v>
      </c>
      <c r="BJ24">
        <v>1000</v>
      </c>
      <c r="BK24">
        <v>1499</v>
      </c>
      <c r="BL24">
        <v>0.35</v>
      </c>
      <c r="BM24">
        <v>1500</v>
      </c>
      <c r="BN24">
        <v>1999</v>
      </c>
      <c r="BO24">
        <v>0.2</v>
      </c>
      <c r="BS24">
        <v>400</v>
      </c>
      <c r="BT24">
        <v>599</v>
      </c>
      <c r="BU24">
        <v>0.4</v>
      </c>
      <c r="BV24">
        <v>0</v>
      </c>
      <c r="BW24">
        <v>0</v>
      </c>
      <c r="BX24">
        <v>0</v>
      </c>
      <c r="CE24" t="s">
        <v>100</v>
      </c>
      <c r="CF24" t="s">
        <v>101</v>
      </c>
      <c r="CG24" t="s">
        <v>108</v>
      </c>
      <c r="CH24" t="s">
        <v>125</v>
      </c>
    </row>
    <row r="25" spans="1:86" hidden="1" x14ac:dyDescent="0.25">
      <c r="A25" t="s">
        <v>86</v>
      </c>
      <c r="B25" t="s">
        <v>247</v>
      </c>
      <c r="C25" t="s">
        <v>248</v>
      </c>
      <c r="D25" t="s">
        <v>251</v>
      </c>
      <c r="E25" t="s">
        <v>185</v>
      </c>
      <c r="F25" t="s">
        <v>186</v>
      </c>
      <c r="G25" t="s">
        <v>87</v>
      </c>
      <c r="H25" t="s">
        <v>88</v>
      </c>
      <c r="I25" t="s">
        <v>89</v>
      </c>
      <c r="J25" t="s">
        <v>125</v>
      </c>
      <c r="K25" t="s">
        <v>90</v>
      </c>
      <c r="L25" t="s">
        <v>126</v>
      </c>
      <c r="M25" t="s">
        <v>250</v>
      </c>
      <c r="N25" t="s">
        <v>91</v>
      </c>
      <c r="O25" t="s">
        <v>148</v>
      </c>
      <c r="P25">
        <v>80846</v>
      </c>
      <c r="Q25" t="s">
        <v>149</v>
      </c>
      <c r="R25" t="s">
        <v>94</v>
      </c>
      <c r="U25" t="s">
        <v>241</v>
      </c>
      <c r="V25">
        <v>45</v>
      </c>
      <c r="W25" t="s">
        <v>241</v>
      </c>
      <c r="X25">
        <v>75</v>
      </c>
      <c r="Y25">
        <v>35</v>
      </c>
      <c r="AA25">
        <v>45</v>
      </c>
      <c r="AB25">
        <v>0</v>
      </c>
      <c r="AD25">
        <v>0</v>
      </c>
      <c r="AE25" t="s">
        <v>95</v>
      </c>
      <c r="AF25">
        <f t="shared" si="15"/>
        <v>125</v>
      </c>
      <c r="AG25">
        <f t="shared" si="16"/>
        <v>155</v>
      </c>
      <c r="AH25" t="str">
        <f t="shared" si="17"/>
        <v>Fill in Yes or No in Column T</v>
      </c>
      <c r="AI25" t="s">
        <v>236</v>
      </c>
      <c r="AJ25" t="s">
        <v>190</v>
      </c>
      <c r="AK25">
        <v>3.89</v>
      </c>
      <c r="AL25" t="s">
        <v>97</v>
      </c>
      <c r="AM25">
        <v>3000</v>
      </c>
      <c r="AN25">
        <v>1000</v>
      </c>
      <c r="AO25">
        <v>771</v>
      </c>
      <c r="AP25">
        <v>257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BA25">
        <v>2000</v>
      </c>
      <c r="BB25">
        <v>600</v>
      </c>
      <c r="BC25">
        <v>400</v>
      </c>
      <c r="BD25">
        <v>400</v>
      </c>
      <c r="BE25" t="s">
        <v>98</v>
      </c>
      <c r="BF25" t="s">
        <v>99</v>
      </c>
      <c r="BG25">
        <v>400</v>
      </c>
      <c r="BH25">
        <v>999</v>
      </c>
      <c r="BI25">
        <v>0.4</v>
      </c>
      <c r="BJ25">
        <v>1000</v>
      </c>
      <c r="BK25">
        <v>1499</v>
      </c>
      <c r="BL25">
        <v>0.35</v>
      </c>
      <c r="BM25">
        <v>1500</v>
      </c>
      <c r="BN25">
        <v>1999</v>
      </c>
      <c r="BO25">
        <v>0.2</v>
      </c>
      <c r="BS25">
        <v>400</v>
      </c>
      <c r="BT25">
        <v>599</v>
      </c>
      <c r="BU25">
        <v>0.4</v>
      </c>
      <c r="BV25">
        <v>0</v>
      </c>
      <c r="BW25">
        <v>0</v>
      </c>
      <c r="BX25">
        <v>0</v>
      </c>
      <c r="CE25" t="s">
        <v>100</v>
      </c>
      <c r="CF25" t="s">
        <v>101</v>
      </c>
      <c r="CG25" t="s">
        <v>108</v>
      </c>
      <c r="CH25" t="s">
        <v>125</v>
      </c>
    </row>
    <row r="26" spans="1:86" hidden="1" x14ac:dyDescent="0.25">
      <c r="A26" t="s">
        <v>86</v>
      </c>
      <c r="B26" t="s">
        <v>252</v>
      </c>
      <c r="C26" t="s">
        <v>253</v>
      </c>
      <c r="D26" t="s">
        <v>254</v>
      </c>
      <c r="E26" t="s">
        <v>138</v>
      </c>
      <c r="F26" t="s">
        <v>139</v>
      </c>
      <c r="G26" t="s">
        <v>87</v>
      </c>
      <c r="H26" t="s">
        <v>113</v>
      </c>
      <c r="I26" t="s">
        <v>89</v>
      </c>
      <c r="J26" t="s">
        <v>125</v>
      </c>
      <c r="K26" t="s">
        <v>90</v>
      </c>
      <c r="L26" t="s">
        <v>126</v>
      </c>
      <c r="M26" t="s">
        <v>255</v>
      </c>
      <c r="N26" t="s">
        <v>91</v>
      </c>
      <c r="O26" t="s">
        <v>148</v>
      </c>
      <c r="P26">
        <v>80846</v>
      </c>
      <c r="Q26" t="s">
        <v>149</v>
      </c>
      <c r="R26" t="s">
        <v>94</v>
      </c>
      <c r="U26" t="s">
        <v>256</v>
      </c>
      <c r="V26">
        <v>40</v>
      </c>
      <c r="W26" t="s">
        <v>236</v>
      </c>
      <c r="X26">
        <v>70</v>
      </c>
      <c r="Y26">
        <v>35</v>
      </c>
      <c r="AA26">
        <v>45</v>
      </c>
      <c r="AB26">
        <v>0</v>
      </c>
      <c r="AD26">
        <v>0</v>
      </c>
      <c r="AE26" t="s">
        <v>95</v>
      </c>
      <c r="AF26">
        <f t="shared" ref="AF26:AF33" si="18">IF(AB26 &lt;&gt; 0, SUM(V26, Y26, AB26), SUM(V26, Y26, AA26))</f>
        <v>120</v>
      </c>
      <c r="AG26">
        <f t="shared" ref="AG26:AG33" si="19">IF(AB26 &lt;&gt; 0, SUM(X26, Y26, AB26), SUM(X26, Y26, AA26))</f>
        <v>150</v>
      </c>
      <c r="AH26" t="str">
        <f t="shared" ref="AH26:AH33" si="20">IF(T26="", "Fill in Yes or No in Column T", IF(T26 = "Yes", IF(AB26 &lt;&gt; 0, SUM(V26,Y26,AB26),SUM(V26,Y26,AA26)), IF(T26="No", IF(AB26&lt;&gt;0,SUM(X26,Y26,AB26),SUM(X26,Y26,AA26)))))</f>
        <v>Fill in Yes or No in Column T</v>
      </c>
      <c r="AI26" t="s">
        <v>236</v>
      </c>
      <c r="AJ26" t="s">
        <v>190</v>
      </c>
      <c r="AK26">
        <v>1.95</v>
      </c>
      <c r="AL26" t="s">
        <v>97</v>
      </c>
      <c r="AM26">
        <v>3000</v>
      </c>
      <c r="AN26">
        <v>1000</v>
      </c>
      <c r="AO26">
        <v>1538</v>
      </c>
      <c r="AP26">
        <v>513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BA26">
        <v>2000</v>
      </c>
      <c r="BB26">
        <v>600</v>
      </c>
      <c r="BC26">
        <v>400</v>
      </c>
      <c r="BD26">
        <v>400</v>
      </c>
      <c r="BE26" t="s">
        <v>98</v>
      </c>
      <c r="BF26" t="s">
        <v>99</v>
      </c>
      <c r="BG26">
        <v>400</v>
      </c>
      <c r="BH26">
        <v>999</v>
      </c>
      <c r="BI26">
        <v>0.4</v>
      </c>
      <c r="BJ26">
        <v>1000</v>
      </c>
      <c r="BK26">
        <v>1499</v>
      </c>
      <c r="BL26">
        <v>0.35</v>
      </c>
      <c r="BM26">
        <v>1500</v>
      </c>
      <c r="BN26">
        <v>1999</v>
      </c>
      <c r="BO26">
        <v>0.2</v>
      </c>
      <c r="BS26">
        <v>400</v>
      </c>
      <c r="BT26">
        <v>599</v>
      </c>
      <c r="BU26">
        <v>0.4</v>
      </c>
      <c r="BV26">
        <v>0</v>
      </c>
      <c r="BW26">
        <v>0</v>
      </c>
      <c r="BX26">
        <v>0</v>
      </c>
      <c r="CE26" t="s">
        <v>100</v>
      </c>
      <c r="CF26" t="s">
        <v>101</v>
      </c>
      <c r="CG26" t="s">
        <v>108</v>
      </c>
      <c r="CH26" t="s">
        <v>125</v>
      </c>
    </row>
    <row r="27" spans="1:86" hidden="1" x14ac:dyDescent="0.25">
      <c r="A27" t="s">
        <v>86</v>
      </c>
      <c r="B27" t="s">
        <v>252</v>
      </c>
      <c r="C27" t="s">
        <v>253</v>
      </c>
      <c r="D27" t="s">
        <v>257</v>
      </c>
      <c r="E27" t="s">
        <v>167</v>
      </c>
      <c r="F27" t="s">
        <v>168</v>
      </c>
      <c r="G27" t="s">
        <v>87</v>
      </c>
      <c r="H27" t="s">
        <v>113</v>
      </c>
      <c r="I27" t="s">
        <v>89</v>
      </c>
      <c r="J27" t="s">
        <v>125</v>
      </c>
      <c r="K27" t="s">
        <v>90</v>
      </c>
      <c r="L27" t="s">
        <v>126</v>
      </c>
      <c r="M27" t="s">
        <v>255</v>
      </c>
      <c r="N27" t="s">
        <v>91</v>
      </c>
      <c r="O27" t="s">
        <v>148</v>
      </c>
      <c r="P27">
        <v>80846</v>
      </c>
      <c r="Q27" t="s">
        <v>149</v>
      </c>
      <c r="R27" t="s">
        <v>94</v>
      </c>
      <c r="U27" t="s">
        <v>256</v>
      </c>
      <c r="V27">
        <v>40</v>
      </c>
      <c r="W27" t="s">
        <v>236</v>
      </c>
      <c r="X27">
        <v>70</v>
      </c>
      <c r="Y27">
        <v>35</v>
      </c>
      <c r="AA27">
        <v>45</v>
      </c>
      <c r="AB27">
        <v>0</v>
      </c>
      <c r="AD27">
        <v>0</v>
      </c>
      <c r="AE27" t="s">
        <v>95</v>
      </c>
      <c r="AF27">
        <f t="shared" si="18"/>
        <v>120</v>
      </c>
      <c r="AG27">
        <f t="shared" si="19"/>
        <v>150</v>
      </c>
      <c r="AH27" t="str">
        <f t="shared" si="20"/>
        <v>Fill in Yes or No in Column T</v>
      </c>
      <c r="AI27" t="s">
        <v>236</v>
      </c>
      <c r="AJ27" t="s">
        <v>190</v>
      </c>
      <c r="AK27">
        <v>1.95</v>
      </c>
      <c r="AL27" t="s">
        <v>97</v>
      </c>
      <c r="AM27">
        <v>3000</v>
      </c>
      <c r="AN27">
        <v>1000</v>
      </c>
      <c r="AO27">
        <v>1538</v>
      </c>
      <c r="AP27">
        <v>513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BA27">
        <v>2000</v>
      </c>
      <c r="BB27">
        <v>600</v>
      </c>
      <c r="BC27">
        <v>400</v>
      </c>
      <c r="BD27">
        <v>400</v>
      </c>
      <c r="BE27" t="s">
        <v>98</v>
      </c>
      <c r="BF27" t="s">
        <v>99</v>
      </c>
      <c r="BG27">
        <v>400</v>
      </c>
      <c r="BH27">
        <v>999</v>
      </c>
      <c r="BI27">
        <v>0.4</v>
      </c>
      <c r="BJ27">
        <v>1000</v>
      </c>
      <c r="BK27">
        <v>1499</v>
      </c>
      <c r="BL27">
        <v>0.35</v>
      </c>
      <c r="BM27">
        <v>1500</v>
      </c>
      <c r="BN27">
        <v>1999</v>
      </c>
      <c r="BO27">
        <v>0.2</v>
      </c>
      <c r="BS27">
        <v>400</v>
      </c>
      <c r="BT27">
        <v>599</v>
      </c>
      <c r="BU27">
        <v>0.4</v>
      </c>
      <c r="BV27">
        <v>0</v>
      </c>
      <c r="BW27">
        <v>0</v>
      </c>
      <c r="BX27">
        <v>0</v>
      </c>
      <c r="CE27" t="s">
        <v>100</v>
      </c>
      <c r="CF27" t="s">
        <v>101</v>
      </c>
      <c r="CG27" t="s">
        <v>108</v>
      </c>
      <c r="CH27" t="s">
        <v>125</v>
      </c>
    </row>
    <row r="28" spans="1:86" x14ac:dyDescent="0.25">
      <c r="A28" t="s">
        <v>86</v>
      </c>
      <c r="B28" t="s">
        <v>260</v>
      </c>
      <c r="C28" t="s">
        <v>260</v>
      </c>
      <c r="D28" t="s">
        <v>261</v>
      </c>
      <c r="E28" t="s">
        <v>109</v>
      </c>
      <c r="F28" t="s">
        <v>110</v>
      </c>
      <c r="G28" t="s">
        <v>87</v>
      </c>
      <c r="H28" t="s">
        <v>113</v>
      </c>
      <c r="I28" t="s">
        <v>172</v>
      </c>
      <c r="J28" t="s">
        <v>125</v>
      </c>
      <c r="K28" t="s">
        <v>90</v>
      </c>
      <c r="L28" t="s">
        <v>126</v>
      </c>
      <c r="M28" t="s">
        <v>262</v>
      </c>
      <c r="N28" t="s">
        <v>91</v>
      </c>
      <c r="O28" t="s">
        <v>148</v>
      </c>
      <c r="P28">
        <v>80846</v>
      </c>
      <c r="Q28" t="s">
        <v>149</v>
      </c>
      <c r="R28" t="s">
        <v>94</v>
      </c>
      <c r="U28" t="s">
        <v>180</v>
      </c>
      <c r="V28">
        <v>30</v>
      </c>
      <c r="W28" t="s">
        <v>180</v>
      </c>
      <c r="X28">
        <v>60</v>
      </c>
      <c r="Y28">
        <v>3</v>
      </c>
      <c r="AA28">
        <v>45</v>
      </c>
      <c r="AB28">
        <v>0</v>
      </c>
      <c r="AD28">
        <v>0</v>
      </c>
      <c r="AE28" t="s">
        <v>95</v>
      </c>
      <c r="AF28">
        <f t="shared" si="18"/>
        <v>78</v>
      </c>
      <c r="AG28">
        <f t="shared" si="19"/>
        <v>108</v>
      </c>
      <c r="AH28" t="str">
        <f t="shared" si="20"/>
        <v>Fill in Yes or No in Column T</v>
      </c>
      <c r="AI28" t="s">
        <v>180</v>
      </c>
      <c r="AJ28" t="s">
        <v>159</v>
      </c>
      <c r="AK28">
        <v>2.36</v>
      </c>
      <c r="AL28" t="s">
        <v>97</v>
      </c>
      <c r="AM28">
        <v>3000</v>
      </c>
      <c r="AN28">
        <v>3000</v>
      </c>
      <c r="AO28">
        <v>1271</v>
      </c>
      <c r="AP28">
        <v>1271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BA28">
        <v>2000</v>
      </c>
      <c r="BB28">
        <v>600</v>
      </c>
      <c r="BC28">
        <v>400</v>
      </c>
      <c r="BD28">
        <v>400</v>
      </c>
      <c r="BE28" t="s">
        <v>98</v>
      </c>
      <c r="BF28" t="s">
        <v>99</v>
      </c>
      <c r="BG28">
        <v>400</v>
      </c>
      <c r="BH28">
        <v>999</v>
      </c>
      <c r="BI28">
        <v>0.4</v>
      </c>
      <c r="BJ28">
        <v>1000</v>
      </c>
      <c r="BK28">
        <v>1499</v>
      </c>
      <c r="BL28">
        <v>0.35</v>
      </c>
      <c r="BM28">
        <v>1500</v>
      </c>
      <c r="BN28">
        <v>1999</v>
      </c>
      <c r="BO28">
        <v>0.2</v>
      </c>
      <c r="BS28">
        <v>400</v>
      </c>
      <c r="BT28">
        <v>599</v>
      </c>
      <c r="BU28">
        <v>0.4</v>
      </c>
      <c r="BV28">
        <v>0</v>
      </c>
      <c r="BW28">
        <v>0</v>
      </c>
      <c r="BX28">
        <v>0</v>
      </c>
      <c r="CE28" t="s">
        <v>100</v>
      </c>
      <c r="CF28" t="s">
        <v>101</v>
      </c>
      <c r="CG28" t="s">
        <v>108</v>
      </c>
      <c r="CH28" t="s">
        <v>125</v>
      </c>
    </row>
    <row r="29" spans="1:86" x14ac:dyDescent="0.25">
      <c r="A29" t="s">
        <v>86</v>
      </c>
      <c r="B29" t="s">
        <v>260</v>
      </c>
      <c r="C29" t="s">
        <v>260</v>
      </c>
      <c r="D29" t="s">
        <v>263</v>
      </c>
      <c r="E29" t="s">
        <v>258</v>
      </c>
      <c r="F29" t="s">
        <v>259</v>
      </c>
      <c r="G29" t="s">
        <v>87</v>
      </c>
      <c r="H29" t="s">
        <v>113</v>
      </c>
      <c r="I29" t="s">
        <v>172</v>
      </c>
      <c r="J29" t="s">
        <v>125</v>
      </c>
      <c r="K29" t="s">
        <v>90</v>
      </c>
      <c r="L29" t="s">
        <v>126</v>
      </c>
      <c r="M29" t="s">
        <v>262</v>
      </c>
      <c r="N29" t="s">
        <v>91</v>
      </c>
      <c r="O29" t="s">
        <v>148</v>
      </c>
      <c r="P29">
        <v>80846</v>
      </c>
      <c r="Q29" t="s">
        <v>149</v>
      </c>
      <c r="R29" t="s">
        <v>94</v>
      </c>
      <c r="U29" t="s">
        <v>180</v>
      </c>
      <c r="V29">
        <v>30</v>
      </c>
      <c r="W29" t="s">
        <v>180</v>
      </c>
      <c r="X29">
        <v>60</v>
      </c>
      <c r="Y29">
        <v>3</v>
      </c>
      <c r="AA29">
        <v>45</v>
      </c>
      <c r="AB29">
        <v>0</v>
      </c>
      <c r="AD29">
        <v>0</v>
      </c>
      <c r="AE29" t="s">
        <v>95</v>
      </c>
      <c r="AF29">
        <f t="shared" si="18"/>
        <v>78</v>
      </c>
      <c r="AG29">
        <f t="shared" si="19"/>
        <v>108</v>
      </c>
      <c r="AH29" t="str">
        <f t="shared" si="20"/>
        <v>Fill in Yes or No in Column T</v>
      </c>
      <c r="AI29" t="s">
        <v>180</v>
      </c>
      <c r="AJ29" t="s">
        <v>159</v>
      </c>
      <c r="AK29">
        <v>2.36</v>
      </c>
      <c r="AL29" t="s">
        <v>97</v>
      </c>
      <c r="AM29">
        <v>3000</v>
      </c>
      <c r="AN29">
        <v>3000</v>
      </c>
      <c r="AO29">
        <v>1271</v>
      </c>
      <c r="AP29">
        <v>1271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BA29">
        <v>2000</v>
      </c>
      <c r="BB29">
        <v>600</v>
      </c>
      <c r="BC29">
        <v>400</v>
      </c>
      <c r="BD29">
        <v>400</v>
      </c>
      <c r="BE29" t="s">
        <v>98</v>
      </c>
      <c r="BF29" t="s">
        <v>99</v>
      </c>
      <c r="BG29">
        <v>400</v>
      </c>
      <c r="BH29">
        <v>999</v>
      </c>
      <c r="BI29">
        <v>0.4</v>
      </c>
      <c r="BJ29">
        <v>1000</v>
      </c>
      <c r="BK29">
        <v>1499</v>
      </c>
      <c r="BL29">
        <v>0.35</v>
      </c>
      <c r="BM29">
        <v>1500</v>
      </c>
      <c r="BN29">
        <v>1999</v>
      </c>
      <c r="BO29">
        <v>0.2</v>
      </c>
      <c r="BS29">
        <v>400</v>
      </c>
      <c r="BT29">
        <v>599</v>
      </c>
      <c r="BU29">
        <v>0.4</v>
      </c>
      <c r="BV29">
        <v>0</v>
      </c>
      <c r="BW29">
        <v>0</v>
      </c>
      <c r="BX29">
        <v>0</v>
      </c>
      <c r="CE29" t="s">
        <v>100</v>
      </c>
      <c r="CF29" t="s">
        <v>101</v>
      </c>
      <c r="CG29" t="s">
        <v>108</v>
      </c>
      <c r="CH29" t="s">
        <v>125</v>
      </c>
    </row>
    <row r="30" spans="1:86" hidden="1" x14ac:dyDescent="0.25">
      <c r="A30" t="s">
        <v>86</v>
      </c>
      <c r="B30" t="s">
        <v>264</v>
      </c>
      <c r="C30" t="s">
        <v>265</v>
      </c>
      <c r="D30" t="s">
        <v>266</v>
      </c>
      <c r="E30" t="s">
        <v>238</v>
      </c>
      <c r="F30" t="s">
        <v>239</v>
      </c>
      <c r="G30" t="s">
        <v>87</v>
      </c>
      <c r="H30" t="s">
        <v>88</v>
      </c>
      <c r="I30" t="s">
        <v>89</v>
      </c>
      <c r="J30" t="s">
        <v>125</v>
      </c>
      <c r="K30" t="s">
        <v>90</v>
      </c>
      <c r="L30" t="s">
        <v>126</v>
      </c>
      <c r="M30" t="s">
        <v>240</v>
      </c>
      <c r="N30" t="s">
        <v>91</v>
      </c>
      <c r="O30" t="s">
        <v>148</v>
      </c>
      <c r="P30">
        <v>80846</v>
      </c>
      <c r="Q30" t="s">
        <v>149</v>
      </c>
      <c r="R30" t="s">
        <v>94</v>
      </c>
      <c r="U30" t="s">
        <v>178</v>
      </c>
      <c r="V30">
        <v>56</v>
      </c>
      <c r="W30" t="s">
        <v>158</v>
      </c>
      <c r="X30">
        <v>65</v>
      </c>
      <c r="Y30">
        <v>3</v>
      </c>
      <c r="AA30">
        <v>45</v>
      </c>
      <c r="AB30">
        <v>0</v>
      </c>
      <c r="AD30">
        <v>0</v>
      </c>
      <c r="AE30" t="s">
        <v>95</v>
      </c>
      <c r="AF30">
        <f t="shared" si="18"/>
        <v>104</v>
      </c>
      <c r="AG30">
        <f t="shared" si="19"/>
        <v>113</v>
      </c>
      <c r="AH30" t="str">
        <f t="shared" si="20"/>
        <v>Fill in Yes or No in Column T</v>
      </c>
      <c r="AI30" t="s">
        <v>158</v>
      </c>
      <c r="AJ30" t="s">
        <v>159</v>
      </c>
      <c r="AK30">
        <v>1.04</v>
      </c>
      <c r="AL30" t="s">
        <v>160</v>
      </c>
      <c r="AM30">
        <v>3000</v>
      </c>
      <c r="AN30">
        <v>3000</v>
      </c>
      <c r="AO30">
        <v>2885</v>
      </c>
      <c r="AP30">
        <v>2885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BA30">
        <v>2000</v>
      </c>
      <c r="BB30">
        <v>600</v>
      </c>
      <c r="BC30">
        <v>400</v>
      </c>
      <c r="BD30">
        <v>400</v>
      </c>
      <c r="BE30" t="s">
        <v>98</v>
      </c>
      <c r="BF30" t="s">
        <v>99</v>
      </c>
      <c r="BG30">
        <v>400</v>
      </c>
      <c r="BH30">
        <v>999</v>
      </c>
      <c r="BI30">
        <v>0.4</v>
      </c>
      <c r="BJ30">
        <v>1000</v>
      </c>
      <c r="BK30">
        <v>1499</v>
      </c>
      <c r="BL30">
        <v>0.35</v>
      </c>
      <c r="BM30">
        <v>1500</v>
      </c>
      <c r="BN30">
        <v>1999</v>
      </c>
      <c r="BO30">
        <v>0.2</v>
      </c>
      <c r="BS30">
        <v>400</v>
      </c>
      <c r="BT30">
        <v>599</v>
      </c>
      <c r="BU30">
        <v>0.4</v>
      </c>
      <c r="BV30">
        <v>0</v>
      </c>
      <c r="BW30">
        <v>0</v>
      </c>
      <c r="BX30">
        <v>0</v>
      </c>
      <c r="CE30" t="s">
        <v>100</v>
      </c>
      <c r="CF30" t="s">
        <v>101</v>
      </c>
      <c r="CG30" t="s">
        <v>108</v>
      </c>
      <c r="CH30" t="s">
        <v>125</v>
      </c>
    </row>
    <row r="31" spans="1:86" hidden="1" x14ac:dyDescent="0.25">
      <c r="A31" t="s">
        <v>86</v>
      </c>
      <c r="B31" t="s">
        <v>267</v>
      </c>
      <c r="C31" t="s">
        <v>268</v>
      </c>
      <c r="D31" t="s">
        <v>269</v>
      </c>
      <c r="E31" t="s">
        <v>193</v>
      </c>
      <c r="F31" t="s">
        <v>194</v>
      </c>
      <c r="G31" t="s">
        <v>87</v>
      </c>
      <c r="H31" t="s">
        <v>88</v>
      </c>
      <c r="I31" t="s">
        <v>89</v>
      </c>
      <c r="J31" t="s">
        <v>125</v>
      </c>
      <c r="K31" t="s">
        <v>90</v>
      </c>
      <c r="L31" t="s">
        <v>126</v>
      </c>
      <c r="M31" t="s">
        <v>208</v>
      </c>
      <c r="N31" t="s">
        <v>91</v>
      </c>
      <c r="O31" t="s">
        <v>148</v>
      </c>
      <c r="P31">
        <v>80846</v>
      </c>
      <c r="Q31" t="s">
        <v>149</v>
      </c>
      <c r="R31" t="s">
        <v>94</v>
      </c>
      <c r="U31" t="s">
        <v>204</v>
      </c>
      <c r="V31">
        <v>45</v>
      </c>
      <c r="W31" t="s">
        <v>204</v>
      </c>
      <c r="X31">
        <v>55</v>
      </c>
      <c r="Y31">
        <v>30</v>
      </c>
      <c r="AA31">
        <v>45</v>
      </c>
      <c r="AB31">
        <v>0</v>
      </c>
      <c r="AD31">
        <v>0</v>
      </c>
      <c r="AE31" t="s">
        <v>95</v>
      </c>
      <c r="AF31">
        <f t="shared" si="18"/>
        <v>120</v>
      </c>
      <c r="AG31">
        <f t="shared" si="19"/>
        <v>130</v>
      </c>
      <c r="AH31" t="str">
        <f t="shared" si="20"/>
        <v>Fill in Yes or No in Column T</v>
      </c>
      <c r="AI31" t="s">
        <v>204</v>
      </c>
      <c r="AJ31" t="s">
        <v>177</v>
      </c>
      <c r="AK31">
        <v>0.74880000000000002</v>
      </c>
      <c r="AL31" t="s">
        <v>97</v>
      </c>
      <c r="AM31">
        <v>3000</v>
      </c>
      <c r="AN31">
        <v>1000</v>
      </c>
      <c r="AO31">
        <v>4006</v>
      </c>
      <c r="AP31">
        <v>1335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BA31">
        <v>2000</v>
      </c>
      <c r="BB31">
        <v>600</v>
      </c>
      <c r="BC31">
        <v>400</v>
      </c>
      <c r="BD31">
        <v>400</v>
      </c>
      <c r="BE31" t="s">
        <v>98</v>
      </c>
      <c r="BF31" t="s">
        <v>99</v>
      </c>
      <c r="BG31">
        <v>400</v>
      </c>
      <c r="BH31">
        <v>999</v>
      </c>
      <c r="BI31">
        <v>0.4</v>
      </c>
      <c r="BJ31">
        <v>1000</v>
      </c>
      <c r="BK31">
        <v>1499</v>
      </c>
      <c r="BL31">
        <v>0.35</v>
      </c>
      <c r="BM31">
        <v>1500</v>
      </c>
      <c r="BN31">
        <v>1999</v>
      </c>
      <c r="BO31">
        <v>0.2</v>
      </c>
      <c r="BS31">
        <v>400</v>
      </c>
      <c r="BT31">
        <v>599</v>
      </c>
      <c r="BU31">
        <v>0.4</v>
      </c>
      <c r="BV31">
        <v>0</v>
      </c>
      <c r="BW31">
        <v>0</v>
      </c>
      <c r="BX31">
        <v>0</v>
      </c>
      <c r="CE31" t="s">
        <v>100</v>
      </c>
      <c r="CF31" t="s">
        <v>101</v>
      </c>
      <c r="CG31" t="s">
        <v>108</v>
      </c>
      <c r="CH31" t="s">
        <v>125</v>
      </c>
    </row>
    <row r="32" spans="1:86" hidden="1" x14ac:dyDescent="0.25">
      <c r="A32" t="s">
        <v>86</v>
      </c>
      <c r="B32" t="s">
        <v>267</v>
      </c>
      <c r="C32" t="s">
        <v>268</v>
      </c>
      <c r="D32" t="s">
        <v>270</v>
      </c>
      <c r="E32" t="s">
        <v>123</v>
      </c>
      <c r="F32" t="s">
        <v>124</v>
      </c>
      <c r="G32" t="s">
        <v>87</v>
      </c>
      <c r="H32" t="s">
        <v>88</v>
      </c>
      <c r="I32" t="s">
        <v>89</v>
      </c>
      <c r="J32" t="s">
        <v>125</v>
      </c>
      <c r="K32" t="s">
        <v>90</v>
      </c>
      <c r="L32" t="s">
        <v>126</v>
      </c>
      <c r="M32" t="s">
        <v>208</v>
      </c>
      <c r="N32" t="s">
        <v>91</v>
      </c>
      <c r="O32" t="s">
        <v>148</v>
      </c>
      <c r="P32">
        <v>80846</v>
      </c>
      <c r="Q32" t="s">
        <v>149</v>
      </c>
      <c r="R32" t="s">
        <v>94</v>
      </c>
      <c r="U32" t="s">
        <v>204</v>
      </c>
      <c r="V32">
        <v>45</v>
      </c>
      <c r="W32" t="s">
        <v>204</v>
      </c>
      <c r="X32">
        <v>55</v>
      </c>
      <c r="Y32">
        <v>30</v>
      </c>
      <c r="AA32">
        <v>45</v>
      </c>
      <c r="AB32">
        <v>0</v>
      </c>
      <c r="AD32">
        <v>0</v>
      </c>
      <c r="AE32" t="s">
        <v>95</v>
      </c>
      <c r="AF32">
        <f t="shared" si="18"/>
        <v>120</v>
      </c>
      <c r="AG32">
        <f t="shared" si="19"/>
        <v>130</v>
      </c>
      <c r="AH32" t="str">
        <f t="shared" si="20"/>
        <v>Fill in Yes or No in Column T</v>
      </c>
      <c r="AI32" t="s">
        <v>204</v>
      </c>
      <c r="AJ32" t="s">
        <v>177</v>
      </c>
      <c r="AK32">
        <v>0.74880000000000002</v>
      </c>
      <c r="AL32" t="s">
        <v>97</v>
      </c>
      <c r="AM32">
        <v>3000</v>
      </c>
      <c r="AN32">
        <v>1000</v>
      </c>
      <c r="AO32">
        <v>4006</v>
      </c>
      <c r="AP32">
        <v>1335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BA32">
        <v>2000</v>
      </c>
      <c r="BB32">
        <v>600</v>
      </c>
      <c r="BC32">
        <v>400</v>
      </c>
      <c r="BD32">
        <v>400</v>
      </c>
      <c r="BE32" t="s">
        <v>98</v>
      </c>
      <c r="BF32" t="s">
        <v>99</v>
      </c>
      <c r="BG32">
        <v>400</v>
      </c>
      <c r="BH32">
        <v>999</v>
      </c>
      <c r="BI32">
        <v>0.4</v>
      </c>
      <c r="BJ32">
        <v>1000</v>
      </c>
      <c r="BK32">
        <v>1499</v>
      </c>
      <c r="BL32">
        <v>0.35</v>
      </c>
      <c r="BM32">
        <v>1500</v>
      </c>
      <c r="BN32">
        <v>1999</v>
      </c>
      <c r="BO32">
        <v>0.2</v>
      </c>
      <c r="BS32">
        <v>400</v>
      </c>
      <c r="BT32">
        <v>599</v>
      </c>
      <c r="BU32">
        <v>0.4</v>
      </c>
      <c r="BV32">
        <v>0</v>
      </c>
      <c r="BW32">
        <v>0</v>
      </c>
      <c r="BX32">
        <v>0</v>
      </c>
      <c r="CE32" t="s">
        <v>100</v>
      </c>
      <c r="CF32" t="s">
        <v>101</v>
      </c>
      <c r="CG32" t="s">
        <v>108</v>
      </c>
      <c r="CH32" t="s">
        <v>125</v>
      </c>
    </row>
    <row r="33" spans="1:86" hidden="1" x14ac:dyDescent="0.25">
      <c r="A33" t="s">
        <v>86</v>
      </c>
      <c r="B33" t="s">
        <v>267</v>
      </c>
      <c r="C33" t="s">
        <v>268</v>
      </c>
      <c r="D33" t="s">
        <v>271</v>
      </c>
      <c r="E33" t="s">
        <v>175</v>
      </c>
      <c r="F33" t="s">
        <v>176</v>
      </c>
      <c r="G33" t="s">
        <v>87</v>
      </c>
      <c r="H33" t="s">
        <v>88</v>
      </c>
      <c r="I33" t="s">
        <v>89</v>
      </c>
      <c r="J33" t="s">
        <v>125</v>
      </c>
      <c r="K33" t="s">
        <v>90</v>
      </c>
      <c r="L33" t="s">
        <v>126</v>
      </c>
      <c r="M33" t="s">
        <v>208</v>
      </c>
      <c r="N33" t="s">
        <v>91</v>
      </c>
      <c r="O33" t="s">
        <v>148</v>
      </c>
      <c r="P33">
        <v>80846</v>
      </c>
      <c r="Q33" t="s">
        <v>149</v>
      </c>
      <c r="R33" t="s">
        <v>94</v>
      </c>
      <c r="U33" t="s">
        <v>204</v>
      </c>
      <c r="V33">
        <v>45</v>
      </c>
      <c r="W33" t="s">
        <v>204</v>
      </c>
      <c r="X33">
        <v>55</v>
      </c>
      <c r="Y33">
        <v>30</v>
      </c>
      <c r="AA33">
        <v>45</v>
      </c>
      <c r="AB33">
        <v>0</v>
      </c>
      <c r="AD33">
        <v>0</v>
      </c>
      <c r="AE33" t="s">
        <v>95</v>
      </c>
      <c r="AF33">
        <f t="shared" si="18"/>
        <v>120</v>
      </c>
      <c r="AG33">
        <f t="shared" si="19"/>
        <v>130</v>
      </c>
      <c r="AH33" t="str">
        <f t="shared" si="20"/>
        <v>Fill in Yes or No in Column T</v>
      </c>
      <c r="AI33" t="s">
        <v>204</v>
      </c>
      <c r="AJ33" t="s">
        <v>177</v>
      </c>
      <c r="AK33">
        <v>0.74880000000000002</v>
      </c>
      <c r="AL33" t="s">
        <v>97</v>
      </c>
      <c r="AM33">
        <v>3000</v>
      </c>
      <c r="AN33">
        <v>1000</v>
      </c>
      <c r="AO33">
        <v>4006</v>
      </c>
      <c r="AP33">
        <v>1335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BA33">
        <v>2000</v>
      </c>
      <c r="BB33">
        <v>600</v>
      </c>
      <c r="BC33">
        <v>400</v>
      </c>
      <c r="BD33">
        <v>400</v>
      </c>
      <c r="BE33" t="s">
        <v>98</v>
      </c>
      <c r="BF33" t="s">
        <v>99</v>
      </c>
      <c r="BG33">
        <v>400</v>
      </c>
      <c r="BH33">
        <v>999</v>
      </c>
      <c r="BI33">
        <v>0.4</v>
      </c>
      <c r="BJ33">
        <v>1000</v>
      </c>
      <c r="BK33">
        <v>1499</v>
      </c>
      <c r="BL33">
        <v>0.35</v>
      </c>
      <c r="BM33">
        <v>1500</v>
      </c>
      <c r="BN33">
        <v>1999</v>
      </c>
      <c r="BO33">
        <v>0.2</v>
      </c>
      <c r="BS33">
        <v>400</v>
      </c>
      <c r="BT33">
        <v>599</v>
      </c>
      <c r="BU33">
        <v>0.4</v>
      </c>
      <c r="BV33">
        <v>0</v>
      </c>
      <c r="BW33">
        <v>0</v>
      </c>
      <c r="BX33">
        <v>0</v>
      </c>
      <c r="CE33" t="s">
        <v>100</v>
      </c>
      <c r="CF33" t="s">
        <v>101</v>
      </c>
      <c r="CG33" t="s">
        <v>108</v>
      </c>
      <c r="CH33" t="s">
        <v>125</v>
      </c>
    </row>
    <row r="34" spans="1:86" hidden="1" x14ac:dyDescent="0.25">
      <c r="A34" t="s">
        <v>86</v>
      </c>
      <c r="B34" t="s">
        <v>272</v>
      </c>
      <c r="C34" t="s">
        <v>273</v>
      </c>
      <c r="D34" t="s">
        <v>274</v>
      </c>
      <c r="E34" t="s">
        <v>123</v>
      </c>
      <c r="F34" t="s">
        <v>124</v>
      </c>
      <c r="G34" t="s">
        <v>87</v>
      </c>
      <c r="H34" t="s">
        <v>88</v>
      </c>
      <c r="I34" t="s">
        <v>89</v>
      </c>
      <c r="J34" t="s">
        <v>104</v>
      </c>
      <c r="K34" t="s">
        <v>90</v>
      </c>
      <c r="L34" t="s">
        <v>105</v>
      </c>
      <c r="M34" t="s">
        <v>275</v>
      </c>
      <c r="N34" t="s">
        <v>91</v>
      </c>
      <c r="O34" t="s">
        <v>148</v>
      </c>
      <c r="P34">
        <v>80846</v>
      </c>
      <c r="Q34" t="s">
        <v>149</v>
      </c>
      <c r="R34" t="s">
        <v>94</v>
      </c>
      <c r="U34" t="s">
        <v>180</v>
      </c>
      <c r="V34">
        <v>30</v>
      </c>
      <c r="W34" t="s">
        <v>180</v>
      </c>
      <c r="X34">
        <v>60</v>
      </c>
      <c r="Y34">
        <v>3</v>
      </c>
      <c r="AA34">
        <v>35</v>
      </c>
      <c r="AB34">
        <v>0</v>
      </c>
      <c r="AD34">
        <v>0</v>
      </c>
      <c r="AE34" t="s">
        <v>95</v>
      </c>
      <c r="AF34">
        <f t="shared" ref="AF34:AF37" si="21">IF(AB34 &lt;&gt; 0, SUM(V34, Y34, AB34), SUM(V34, Y34, AA34))</f>
        <v>68</v>
      </c>
      <c r="AG34">
        <f t="shared" ref="AG34:AG37" si="22">IF(AB34 &lt;&gt; 0, SUM(X34, Y34, AB34), SUM(X34, Y34, AA34))</f>
        <v>98</v>
      </c>
      <c r="AH34" t="str">
        <f t="shared" ref="AH34:AH37" si="23">IF(T34="", "Fill in Yes or No in Column T", IF(T34 = "Yes", IF(AB34 &lt;&gt; 0, SUM(V34,Y34,AB34),SUM(V34,Y34,AA34)), IF(T34="No", IF(AB34&lt;&gt;0,SUM(X34,Y34,AB34),SUM(X34,Y34,AA34)))))</f>
        <v>Fill in Yes or No in Column T</v>
      </c>
      <c r="AI34" t="s">
        <v>180</v>
      </c>
      <c r="AJ34" t="s">
        <v>159</v>
      </c>
      <c r="AK34">
        <v>1.64</v>
      </c>
      <c r="AL34" t="s">
        <v>97</v>
      </c>
      <c r="AM34">
        <v>3000</v>
      </c>
      <c r="AN34">
        <v>3000</v>
      </c>
      <c r="AO34">
        <v>1829</v>
      </c>
      <c r="AP34">
        <v>1829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BA34">
        <v>2000</v>
      </c>
      <c r="BB34">
        <v>600</v>
      </c>
      <c r="BC34">
        <v>400</v>
      </c>
      <c r="BD34">
        <v>400</v>
      </c>
      <c r="BE34" t="s">
        <v>98</v>
      </c>
      <c r="BF34" t="s">
        <v>99</v>
      </c>
      <c r="BG34">
        <v>400</v>
      </c>
      <c r="BH34">
        <v>999</v>
      </c>
      <c r="BI34">
        <v>0.4</v>
      </c>
      <c r="BJ34">
        <v>1000</v>
      </c>
      <c r="BK34">
        <v>1499</v>
      </c>
      <c r="BL34">
        <v>0.35</v>
      </c>
      <c r="BM34">
        <v>1500</v>
      </c>
      <c r="BN34">
        <v>1999</v>
      </c>
      <c r="BO34">
        <v>0.2</v>
      </c>
      <c r="BS34">
        <v>400</v>
      </c>
      <c r="BT34">
        <v>599</v>
      </c>
      <c r="BU34">
        <v>0.4</v>
      </c>
      <c r="BV34">
        <v>0</v>
      </c>
      <c r="BW34">
        <v>0</v>
      </c>
      <c r="BX34">
        <v>0</v>
      </c>
      <c r="CE34" t="s">
        <v>100</v>
      </c>
      <c r="CF34" t="s">
        <v>101</v>
      </c>
      <c r="CG34" t="s">
        <v>108</v>
      </c>
      <c r="CH34" t="s">
        <v>104</v>
      </c>
    </row>
    <row r="35" spans="1:86" hidden="1" x14ac:dyDescent="0.25">
      <c r="A35" t="s">
        <v>86</v>
      </c>
      <c r="B35" t="s">
        <v>272</v>
      </c>
      <c r="C35" t="s">
        <v>273</v>
      </c>
      <c r="D35" t="s">
        <v>276</v>
      </c>
      <c r="E35" t="s">
        <v>109</v>
      </c>
      <c r="F35" t="s">
        <v>110</v>
      </c>
      <c r="G35" t="s">
        <v>87</v>
      </c>
      <c r="H35" t="s">
        <v>88</v>
      </c>
      <c r="I35" t="s">
        <v>89</v>
      </c>
      <c r="J35" t="s">
        <v>104</v>
      </c>
      <c r="K35" t="s">
        <v>90</v>
      </c>
      <c r="L35" t="s">
        <v>105</v>
      </c>
      <c r="M35" t="s">
        <v>275</v>
      </c>
      <c r="N35" t="s">
        <v>91</v>
      </c>
      <c r="O35" t="s">
        <v>148</v>
      </c>
      <c r="P35">
        <v>80846</v>
      </c>
      <c r="Q35" t="s">
        <v>149</v>
      </c>
      <c r="R35" t="s">
        <v>94</v>
      </c>
      <c r="U35" t="s">
        <v>180</v>
      </c>
      <c r="V35">
        <v>30</v>
      </c>
      <c r="W35" t="s">
        <v>180</v>
      </c>
      <c r="X35">
        <v>60</v>
      </c>
      <c r="Y35">
        <v>3</v>
      </c>
      <c r="AA35">
        <v>35</v>
      </c>
      <c r="AB35">
        <v>0</v>
      </c>
      <c r="AD35">
        <v>0</v>
      </c>
      <c r="AE35" t="s">
        <v>95</v>
      </c>
      <c r="AF35">
        <f t="shared" si="21"/>
        <v>68</v>
      </c>
      <c r="AG35">
        <f t="shared" si="22"/>
        <v>98</v>
      </c>
      <c r="AH35" t="str">
        <f t="shared" si="23"/>
        <v>Fill in Yes or No in Column T</v>
      </c>
      <c r="AI35" t="s">
        <v>180</v>
      </c>
      <c r="AJ35" t="s">
        <v>159</v>
      </c>
      <c r="AK35">
        <v>1.64</v>
      </c>
      <c r="AL35" t="s">
        <v>97</v>
      </c>
      <c r="AM35">
        <v>3000</v>
      </c>
      <c r="AN35">
        <v>3000</v>
      </c>
      <c r="AO35">
        <v>1829</v>
      </c>
      <c r="AP35">
        <v>1829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BA35">
        <v>2000</v>
      </c>
      <c r="BB35">
        <v>600</v>
      </c>
      <c r="BC35">
        <v>400</v>
      </c>
      <c r="BD35">
        <v>400</v>
      </c>
      <c r="BE35" t="s">
        <v>98</v>
      </c>
      <c r="BF35" t="s">
        <v>99</v>
      </c>
      <c r="BG35">
        <v>400</v>
      </c>
      <c r="BH35">
        <v>999</v>
      </c>
      <c r="BI35">
        <v>0.4</v>
      </c>
      <c r="BJ35">
        <v>1000</v>
      </c>
      <c r="BK35">
        <v>1499</v>
      </c>
      <c r="BL35">
        <v>0.35</v>
      </c>
      <c r="BM35">
        <v>1500</v>
      </c>
      <c r="BN35">
        <v>1999</v>
      </c>
      <c r="BO35">
        <v>0.2</v>
      </c>
      <c r="BS35">
        <v>400</v>
      </c>
      <c r="BT35">
        <v>599</v>
      </c>
      <c r="BU35">
        <v>0.4</v>
      </c>
      <c r="BV35">
        <v>0</v>
      </c>
      <c r="BW35">
        <v>0</v>
      </c>
      <c r="BX35">
        <v>0</v>
      </c>
      <c r="CE35" t="s">
        <v>100</v>
      </c>
      <c r="CF35" t="s">
        <v>101</v>
      </c>
      <c r="CG35" t="s">
        <v>108</v>
      </c>
      <c r="CH35" t="s">
        <v>104</v>
      </c>
    </row>
    <row r="36" spans="1:86" hidden="1" x14ac:dyDescent="0.25">
      <c r="A36" t="s">
        <v>86</v>
      </c>
      <c r="B36" t="s">
        <v>277</v>
      </c>
      <c r="C36" t="s">
        <v>278</v>
      </c>
      <c r="D36" t="s">
        <v>279</v>
      </c>
      <c r="E36" t="s">
        <v>109</v>
      </c>
      <c r="F36" t="s">
        <v>110</v>
      </c>
      <c r="G36" t="s">
        <v>87</v>
      </c>
      <c r="H36" t="s">
        <v>88</v>
      </c>
      <c r="I36" t="s">
        <v>89</v>
      </c>
      <c r="J36" t="s">
        <v>125</v>
      </c>
      <c r="K36" t="s">
        <v>90</v>
      </c>
      <c r="L36" t="s">
        <v>126</v>
      </c>
      <c r="M36" t="s">
        <v>280</v>
      </c>
      <c r="N36" t="s">
        <v>91</v>
      </c>
      <c r="O36" t="s">
        <v>148</v>
      </c>
      <c r="P36">
        <v>80846</v>
      </c>
      <c r="Q36" t="s">
        <v>149</v>
      </c>
      <c r="R36" t="s">
        <v>94</v>
      </c>
      <c r="U36" t="s">
        <v>180</v>
      </c>
      <c r="V36">
        <v>30</v>
      </c>
      <c r="W36" t="s">
        <v>180</v>
      </c>
      <c r="X36">
        <v>60</v>
      </c>
      <c r="Y36">
        <v>3</v>
      </c>
      <c r="AA36">
        <v>45</v>
      </c>
      <c r="AB36">
        <v>0</v>
      </c>
      <c r="AD36">
        <v>0</v>
      </c>
      <c r="AE36" t="s">
        <v>95</v>
      </c>
      <c r="AF36">
        <f t="shared" si="21"/>
        <v>78</v>
      </c>
      <c r="AG36">
        <f t="shared" si="22"/>
        <v>108</v>
      </c>
      <c r="AH36" t="str">
        <f t="shared" si="23"/>
        <v>Fill in Yes or No in Column T</v>
      </c>
      <c r="AI36" t="s">
        <v>180</v>
      </c>
      <c r="AJ36" t="s">
        <v>159</v>
      </c>
      <c r="AK36">
        <v>2.17</v>
      </c>
      <c r="AL36" t="s">
        <v>97</v>
      </c>
      <c r="AM36">
        <v>3000</v>
      </c>
      <c r="AN36">
        <v>3000</v>
      </c>
      <c r="AO36">
        <v>1382</v>
      </c>
      <c r="AP36">
        <v>1382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BA36">
        <v>2000</v>
      </c>
      <c r="BB36">
        <v>600</v>
      </c>
      <c r="BC36">
        <v>400</v>
      </c>
      <c r="BD36">
        <v>400</v>
      </c>
      <c r="BE36" t="s">
        <v>98</v>
      </c>
      <c r="BF36" t="s">
        <v>99</v>
      </c>
      <c r="BG36">
        <v>400</v>
      </c>
      <c r="BH36">
        <v>999</v>
      </c>
      <c r="BI36">
        <v>0.4</v>
      </c>
      <c r="BJ36">
        <v>1000</v>
      </c>
      <c r="BK36">
        <v>1499</v>
      </c>
      <c r="BL36">
        <v>0.35</v>
      </c>
      <c r="BM36">
        <v>1500</v>
      </c>
      <c r="BN36">
        <v>1999</v>
      </c>
      <c r="BO36">
        <v>0.2</v>
      </c>
      <c r="BS36">
        <v>400</v>
      </c>
      <c r="BT36">
        <v>599</v>
      </c>
      <c r="BU36">
        <v>0.4</v>
      </c>
      <c r="BV36">
        <v>0</v>
      </c>
      <c r="BW36">
        <v>0</v>
      </c>
      <c r="BX36">
        <v>0</v>
      </c>
      <c r="CE36" t="s">
        <v>100</v>
      </c>
      <c r="CF36" t="s">
        <v>101</v>
      </c>
      <c r="CG36" t="s">
        <v>108</v>
      </c>
      <c r="CH36" t="s">
        <v>125</v>
      </c>
    </row>
    <row r="37" spans="1:86" hidden="1" x14ac:dyDescent="0.25">
      <c r="A37" t="s">
        <v>86</v>
      </c>
      <c r="B37" t="s">
        <v>277</v>
      </c>
      <c r="C37" t="s">
        <v>278</v>
      </c>
      <c r="D37" t="s">
        <v>281</v>
      </c>
      <c r="E37" t="s">
        <v>123</v>
      </c>
      <c r="F37" t="s">
        <v>124</v>
      </c>
      <c r="G37" t="s">
        <v>87</v>
      </c>
      <c r="H37" t="s">
        <v>88</v>
      </c>
      <c r="I37" t="s">
        <v>89</v>
      </c>
      <c r="J37" t="s">
        <v>125</v>
      </c>
      <c r="K37" t="s">
        <v>90</v>
      </c>
      <c r="L37" t="s">
        <v>126</v>
      </c>
      <c r="M37" t="s">
        <v>280</v>
      </c>
      <c r="N37" t="s">
        <v>91</v>
      </c>
      <c r="O37" t="s">
        <v>148</v>
      </c>
      <c r="P37">
        <v>80846</v>
      </c>
      <c r="Q37" t="s">
        <v>149</v>
      </c>
      <c r="R37" t="s">
        <v>94</v>
      </c>
      <c r="U37" t="s">
        <v>180</v>
      </c>
      <c r="V37">
        <v>30</v>
      </c>
      <c r="W37" t="s">
        <v>180</v>
      </c>
      <c r="X37">
        <v>60</v>
      </c>
      <c r="Y37">
        <v>3</v>
      </c>
      <c r="AA37">
        <v>45</v>
      </c>
      <c r="AB37">
        <v>0</v>
      </c>
      <c r="AD37">
        <v>0</v>
      </c>
      <c r="AE37" t="s">
        <v>95</v>
      </c>
      <c r="AF37">
        <f t="shared" si="21"/>
        <v>78</v>
      </c>
      <c r="AG37">
        <f t="shared" si="22"/>
        <v>108</v>
      </c>
      <c r="AH37" t="str">
        <f t="shared" si="23"/>
        <v>Fill in Yes or No in Column T</v>
      </c>
      <c r="AI37" t="s">
        <v>180</v>
      </c>
      <c r="AJ37" t="s">
        <v>159</v>
      </c>
      <c r="AK37">
        <v>2.17</v>
      </c>
      <c r="AL37" t="s">
        <v>97</v>
      </c>
      <c r="AM37">
        <v>3000</v>
      </c>
      <c r="AN37">
        <v>3000</v>
      </c>
      <c r="AO37">
        <v>1382</v>
      </c>
      <c r="AP37">
        <v>1382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BA37">
        <v>2000</v>
      </c>
      <c r="BB37">
        <v>600</v>
      </c>
      <c r="BC37">
        <v>400</v>
      </c>
      <c r="BD37">
        <v>400</v>
      </c>
      <c r="BE37" t="s">
        <v>98</v>
      </c>
      <c r="BF37" t="s">
        <v>99</v>
      </c>
      <c r="BG37">
        <v>400</v>
      </c>
      <c r="BH37">
        <v>999</v>
      </c>
      <c r="BI37">
        <v>0.4</v>
      </c>
      <c r="BJ37">
        <v>1000</v>
      </c>
      <c r="BK37">
        <v>1499</v>
      </c>
      <c r="BL37">
        <v>0.35</v>
      </c>
      <c r="BM37">
        <v>1500</v>
      </c>
      <c r="BN37">
        <v>1999</v>
      </c>
      <c r="BO37">
        <v>0.2</v>
      </c>
      <c r="BS37">
        <v>400</v>
      </c>
      <c r="BT37">
        <v>599</v>
      </c>
      <c r="BU37">
        <v>0.4</v>
      </c>
      <c r="BV37">
        <v>0</v>
      </c>
      <c r="BW37">
        <v>0</v>
      </c>
      <c r="BX37">
        <v>0</v>
      </c>
      <c r="CE37" t="s">
        <v>100</v>
      </c>
      <c r="CF37" t="s">
        <v>101</v>
      </c>
      <c r="CG37" t="s">
        <v>108</v>
      </c>
      <c r="CH37" t="s">
        <v>125</v>
      </c>
    </row>
    <row r="38" spans="1:86" hidden="1" x14ac:dyDescent="0.25">
      <c r="A38" t="s">
        <v>86</v>
      </c>
      <c r="B38" t="s">
        <v>282</v>
      </c>
      <c r="C38" t="s">
        <v>283</v>
      </c>
      <c r="D38" t="s">
        <v>284</v>
      </c>
      <c r="E38" t="s">
        <v>285</v>
      </c>
      <c r="F38" t="s">
        <v>286</v>
      </c>
      <c r="G38" t="s">
        <v>87</v>
      </c>
      <c r="H38" t="s">
        <v>113</v>
      </c>
      <c r="I38" t="s">
        <v>89</v>
      </c>
      <c r="J38" t="s">
        <v>121</v>
      </c>
      <c r="K38" t="s">
        <v>90</v>
      </c>
      <c r="L38" t="s">
        <v>122</v>
      </c>
      <c r="M38" t="s">
        <v>287</v>
      </c>
      <c r="N38" t="s">
        <v>91</v>
      </c>
      <c r="O38" t="s">
        <v>148</v>
      </c>
      <c r="P38">
        <v>80846</v>
      </c>
      <c r="Q38" t="s">
        <v>149</v>
      </c>
      <c r="R38" t="s">
        <v>94</v>
      </c>
      <c r="U38" t="s">
        <v>288</v>
      </c>
      <c r="V38">
        <v>45</v>
      </c>
      <c r="W38" t="s">
        <v>289</v>
      </c>
      <c r="X38">
        <v>88</v>
      </c>
      <c r="Y38">
        <v>35</v>
      </c>
      <c r="AA38">
        <v>35</v>
      </c>
      <c r="AB38">
        <v>0</v>
      </c>
      <c r="AD38">
        <v>0</v>
      </c>
      <c r="AE38" t="s">
        <v>95</v>
      </c>
      <c r="AF38">
        <f t="shared" ref="AF38:AF43" si="24">IF(AB38 &lt;&gt; 0, SUM(V38, Y38, AB38), SUM(V38, Y38, AA38))</f>
        <v>115</v>
      </c>
      <c r="AG38">
        <f t="shared" ref="AG38:AG43" si="25">IF(AB38 &lt;&gt; 0, SUM(X38, Y38, AB38), SUM(X38, Y38, AA38))</f>
        <v>158</v>
      </c>
      <c r="AH38" t="str">
        <f t="shared" ref="AH38:AH43" si="26">IF(T38="", "Fill in Yes or No in Column T", IF(T38 = "Yes", IF(AB38 &lt;&gt; 0, SUM(V38,Y38,AB38),SUM(V38,Y38,AA38)), IF(T38="No", IF(AB38&lt;&gt;0,SUM(X38,Y38,AB38),SUM(X38,Y38,AA38)))))</f>
        <v>Fill in Yes or No in Column T</v>
      </c>
      <c r="AI38" t="s">
        <v>289</v>
      </c>
      <c r="AJ38" t="s">
        <v>127</v>
      </c>
      <c r="AK38">
        <v>2.84</v>
      </c>
      <c r="AL38" t="s">
        <v>97</v>
      </c>
      <c r="AM38">
        <v>3000</v>
      </c>
      <c r="AN38">
        <v>1000</v>
      </c>
      <c r="AO38">
        <v>1056</v>
      </c>
      <c r="AP38">
        <v>352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BA38">
        <v>2000</v>
      </c>
      <c r="BB38">
        <v>600</v>
      </c>
      <c r="BC38">
        <v>400</v>
      </c>
      <c r="BD38">
        <v>400</v>
      </c>
      <c r="BE38" t="s">
        <v>98</v>
      </c>
      <c r="BF38" t="s">
        <v>99</v>
      </c>
      <c r="BG38">
        <v>400</v>
      </c>
      <c r="BH38">
        <v>999</v>
      </c>
      <c r="BI38">
        <v>0.4</v>
      </c>
      <c r="BJ38">
        <v>1000</v>
      </c>
      <c r="BK38">
        <v>1499</v>
      </c>
      <c r="BL38">
        <v>0.35</v>
      </c>
      <c r="BM38">
        <v>1500</v>
      </c>
      <c r="BN38">
        <v>1999</v>
      </c>
      <c r="BO38">
        <v>0.2</v>
      </c>
      <c r="BS38">
        <v>400</v>
      </c>
      <c r="BT38">
        <v>599</v>
      </c>
      <c r="BU38">
        <v>0.4</v>
      </c>
      <c r="BV38">
        <v>0</v>
      </c>
      <c r="BW38">
        <v>0</v>
      </c>
      <c r="BX38">
        <v>0</v>
      </c>
      <c r="CE38" t="s">
        <v>100</v>
      </c>
      <c r="CF38" t="s">
        <v>101</v>
      </c>
      <c r="CG38" t="s">
        <v>108</v>
      </c>
      <c r="CH38" t="s">
        <v>121</v>
      </c>
    </row>
    <row r="39" spans="1:86" hidden="1" x14ac:dyDescent="0.25">
      <c r="A39" t="s">
        <v>86</v>
      </c>
      <c r="B39" t="s">
        <v>290</v>
      </c>
      <c r="C39" t="s">
        <v>291</v>
      </c>
      <c r="D39" t="s">
        <v>292</v>
      </c>
      <c r="E39" t="s">
        <v>258</v>
      </c>
      <c r="F39" t="s">
        <v>259</v>
      </c>
      <c r="G39" t="s">
        <v>87</v>
      </c>
      <c r="H39" t="s">
        <v>113</v>
      </c>
      <c r="I39" t="s">
        <v>172</v>
      </c>
      <c r="J39" t="s">
        <v>132</v>
      </c>
      <c r="K39" t="s">
        <v>90</v>
      </c>
      <c r="L39" t="s">
        <v>133</v>
      </c>
      <c r="M39" t="s">
        <v>293</v>
      </c>
      <c r="N39" t="s">
        <v>91</v>
      </c>
      <c r="O39" t="s">
        <v>148</v>
      </c>
      <c r="P39">
        <v>80846</v>
      </c>
      <c r="Q39" t="s">
        <v>149</v>
      </c>
      <c r="R39" t="s">
        <v>94</v>
      </c>
      <c r="U39" t="s">
        <v>180</v>
      </c>
      <c r="V39">
        <v>30</v>
      </c>
      <c r="W39" t="s">
        <v>180</v>
      </c>
      <c r="X39">
        <v>60</v>
      </c>
      <c r="Y39">
        <v>3</v>
      </c>
      <c r="AA39">
        <v>35</v>
      </c>
      <c r="AB39">
        <v>0</v>
      </c>
      <c r="AD39">
        <v>0</v>
      </c>
      <c r="AE39" t="s">
        <v>95</v>
      </c>
      <c r="AF39">
        <f t="shared" si="24"/>
        <v>68</v>
      </c>
      <c r="AG39">
        <f t="shared" si="25"/>
        <v>98</v>
      </c>
      <c r="AH39" t="str">
        <f t="shared" si="26"/>
        <v>Fill in Yes or No in Column T</v>
      </c>
      <c r="AI39" t="s">
        <v>180</v>
      </c>
      <c r="AJ39" t="s">
        <v>159</v>
      </c>
      <c r="AK39">
        <v>1.4</v>
      </c>
      <c r="AL39" t="s">
        <v>97</v>
      </c>
      <c r="AM39">
        <v>3000</v>
      </c>
      <c r="AN39">
        <v>3000</v>
      </c>
      <c r="AO39">
        <v>2143</v>
      </c>
      <c r="AP39">
        <v>2143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BA39">
        <v>2000</v>
      </c>
      <c r="BB39">
        <v>600</v>
      </c>
      <c r="BC39">
        <v>400</v>
      </c>
      <c r="BD39">
        <v>400</v>
      </c>
      <c r="BE39" t="s">
        <v>98</v>
      </c>
      <c r="BF39" t="s">
        <v>99</v>
      </c>
      <c r="BG39">
        <v>400</v>
      </c>
      <c r="BH39">
        <v>999</v>
      </c>
      <c r="BI39">
        <v>0.4</v>
      </c>
      <c r="BJ39">
        <v>1000</v>
      </c>
      <c r="BK39">
        <v>1499</v>
      </c>
      <c r="BL39">
        <v>0.35</v>
      </c>
      <c r="BM39">
        <v>1500</v>
      </c>
      <c r="BN39">
        <v>1999</v>
      </c>
      <c r="BO39">
        <v>0.2</v>
      </c>
      <c r="BS39">
        <v>400</v>
      </c>
      <c r="BT39">
        <v>599</v>
      </c>
      <c r="BU39">
        <v>0.4</v>
      </c>
      <c r="BV39">
        <v>0</v>
      </c>
      <c r="BW39">
        <v>0</v>
      </c>
      <c r="BX39">
        <v>0</v>
      </c>
      <c r="CE39" t="s">
        <v>100</v>
      </c>
      <c r="CF39" t="s">
        <v>101</v>
      </c>
      <c r="CG39" t="s">
        <v>108</v>
      </c>
      <c r="CH39" t="s">
        <v>132</v>
      </c>
    </row>
    <row r="40" spans="1:86" hidden="1" x14ac:dyDescent="0.25">
      <c r="A40" t="s">
        <v>86</v>
      </c>
      <c r="B40" t="s">
        <v>290</v>
      </c>
      <c r="C40" t="s">
        <v>291</v>
      </c>
      <c r="D40" t="s">
        <v>294</v>
      </c>
      <c r="E40" t="s">
        <v>109</v>
      </c>
      <c r="F40" t="s">
        <v>110</v>
      </c>
      <c r="G40" t="s">
        <v>87</v>
      </c>
      <c r="H40" t="s">
        <v>113</v>
      </c>
      <c r="I40" t="s">
        <v>172</v>
      </c>
      <c r="J40" t="s">
        <v>132</v>
      </c>
      <c r="K40" t="s">
        <v>90</v>
      </c>
      <c r="L40" t="s">
        <v>133</v>
      </c>
      <c r="M40" t="s">
        <v>293</v>
      </c>
      <c r="N40" t="s">
        <v>91</v>
      </c>
      <c r="O40" t="s">
        <v>148</v>
      </c>
      <c r="P40">
        <v>80846</v>
      </c>
      <c r="Q40" t="s">
        <v>149</v>
      </c>
      <c r="R40" t="s">
        <v>94</v>
      </c>
      <c r="U40" t="s">
        <v>180</v>
      </c>
      <c r="V40">
        <v>30</v>
      </c>
      <c r="W40" t="s">
        <v>180</v>
      </c>
      <c r="X40">
        <v>60</v>
      </c>
      <c r="Y40">
        <v>3</v>
      </c>
      <c r="AA40">
        <v>35</v>
      </c>
      <c r="AB40">
        <v>0</v>
      </c>
      <c r="AD40">
        <v>0</v>
      </c>
      <c r="AE40" t="s">
        <v>95</v>
      </c>
      <c r="AF40">
        <f t="shared" si="24"/>
        <v>68</v>
      </c>
      <c r="AG40">
        <f t="shared" si="25"/>
        <v>98</v>
      </c>
      <c r="AH40" t="str">
        <f t="shared" si="26"/>
        <v>Fill in Yes or No in Column T</v>
      </c>
      <c r="AI40" t="s">
        <v>180</v>
      </c>
      <c r="AJ40" t="s">
        <v>159</v>
      </c>
      <c r="AK40">
        <v>1.4</v>
      </c>
      <c r="AL40" t="s">
        <v>97</v>
      </c>
      <c r="AM40">
        <v>3000</v>
      </c>
      <c r="AN40">
        <v>3000</v>
      </c>
      <c r="AO40">
        <v>2143</v>
      </c>
      <c r="AP40">
        <v>2143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BA40">
        <v>2000</v>
      </c>
      <c r="BB40">
        <v>600</v>
      </c>
      <c r="BC40">
        <v>400</v>
      </c>
      <c r="BD40">
        <v>400</v>
      </c>
      <c r="BE40" t="s">
        <v>98</v>
      </c>
      <c r="BF40" t="s">
        <v>99</v>
      </c>
      <c r="BG40">
        <v>400</v>
      </c>
      <c r="BH40">
        <v>999</v>
      </c>
      <c r="BI40">
        <v>0.4</v>
      </c>
      <c r="BJ40">
        <v>1000</v>
      </c>
      <c r="BK40">
        <v>1499</v>
      </c>
      <c r="BL40">
        <v>0.35</v>
      </c>
      <c r="BM40">
        <v>1500</v>
      </c>
      <c r="BN40">
        <v>1999</v>
      </c>
      <c r="BO40">
        <v>0.2</v>
      </c>
      <c r="BS40">
        <v>400</v>
      </c>
      <c r="BT40">
        <v>599</v>
      </c>
      <c r="BU40">
        <v>0.4</v>
      </c>
      <c r="BV40">
        <v>0</v>
      </c>
      <c r="BW40">
        <v>0</v>
      </c>
      <c r="BX40">
        <v>0</v>
      </c>
      <c r="CE40" t="s">
        <v>100</v>
      </c>
      <c r="CF40" t="s">
        <v>101</v>
      </c>
      <c r="CG40" t="s">
        <v>108</v>
      </c>
      <c r="CH40" t="s">
        <v>132</v>
      </c>
    </row>
    <row r="41" spans="1:86" hidden="1" x14ac:dyDescent="0.25">
      <c r="A41" t="s">
        <v>86</v>
      </c>
      <c r="B41" t="s">
        <v>295</v>
      </c>
      <c r="C41" t="s">
        <v>296</v>
      </c>
      <c r="D41" t="s">
        <v>297</v>
      </c>
      <c r="E41" t="s">
        <v>258</v>
      </c>
      <c r="F41" t="s">
        <v>259</v>
      </c>
      <c r="G41" t="s">
        <v>87</v>
      </c>
      <c r="H41" t="s">
        <v>113</v>
      </c>
      <c r="I41" t="s">
        <v>172</v>
      </c>
      <c r="J41" t="s">
        <v>298</v>
      </c>
      <c r="K41" t="s">
        <v>90</v>
      </c>
      <c r="L41" t="s">
        <v>299</v>
      </c>
      <c r="M41" t="s">
        <v>300</v>
      </c>
      <c r="N41" t="s">
        <v>91</v>
      </c>
      <c r="O41" t="s">
        <v>148</v>
      </c>
      <c r="P41">
        <v>80846</v>
      </c>
      <c r="Q41" t="s">
        <v>149</v>
      </c>
      <c r="R41" t="s">
        <v>94</v>
      </c>
      <c r="U41" t="s">
        <v>180</v>
      </c>
      <c r="V41">
        <v>30</v>
      </c>
      <c r="W41" t="s">
        <v>180</v>
      </c>
      <c r="X41">
        <v>60</v>
      </c>
      <c r="Y41">
        <v>3</v>
      </c>
      <c r="AA41">
        <v>45</v>
      </c>
      <c r="AB41">
        <v>0</v>
      </c>
      <c r="AD41">
        <v>0</v>
      </c>
      <c r="AE41" t="s">
        <v>95</v>
      </c>
      <c r="AF41">
        <f t="shared" si="24"/>
        <v>78</v>
      </c>
      <c r="AG41">
        <f t="shared" si="25"/>
        <v>108</v>
      </c>
      <c r="AH41" t="str">
        <f t="shared" si="26"/>
        <v>Fill in Yes or No in Column T</v>
      </c>
      <c r="AI41" t="s">
        <v>180</v>
      </c>
      <c r="AJ41" t="s">
        <v>159</v>
      </c>
      <c r="AK41">
        <v>1.37</v>
      </c>
      <c r="AL41" t="s">
        <v>97</v>
      </c>
      <c r="AM41">
        <v>3000</v>
      </c>
      <c r="AN41">
        <v>3000</v>
      </c>
      <c r="AO41">
        <v>2190</v>
      </c>
      <c r="AP41">
        <v>2190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BA41">
        <v>2000</v>
      </c>
      <c r="BB41">
        <v>600</v>
      </c>
      <c r="BC41">
        <v>400</v>
      </c>
      <c r="BD41">
        <v>400</v>
      </c>
      <c r="BE41" t="s">
        <v>98</v>
      </c>
      <c r="BF41" t="s">
        <v>99</v>
      </c>
      <c r="BG41">
        <v>400</v>
      </c>
      <c r="BH41">
        <v>999</v>
      </c>
      <c r="BI41">
        <v>0.4</v>
      </c>
      <c r="BJ41">
        <v>1000</v>
      </c>
      <c r="BK41">
        <v>1499</v>
      </c>
      <c r="BL41">
        <v>0.35</v>
      </c>
      <c r="BM41">
        <v>1500</v>
      </c>
      <c r="BN41">
        <v>1999</v>
      </c>
      <c r="BO41">
        <v>0.2</v>
      </c>
      <c r="BS41">
        <v>400</v>
      </c>
      <c r="BT41">
        <v>599</v>
      </c>
      <c r="BU41">
        <v>0.4</v>
      </c>
      <c r="BV41">
        <v>0</v>
      </c>
      <c r="BW41">
        <v>0</v>
      </c>
      <c r="BX41">
        <v>0</v>
      </c>
      <c r="CE41" t="s">
        <v>100</v>
      </c>
      <c r="CF41" t="s">
        <v>101</v>
      </c>
      <c r="CG41" t="s">
        <v>108</v>
      </c>
      <c r="CH41" t="s">
        <v>298</v>
      </c>
    </row>
    <row r="42" spans="1:86" hidden="1" x14ac:dyDescent="0.25">
      <c r="A42" t="s">
        <v>86</v>
      </c>
      <c r="B42" t="s">
        <v>301</v>
      </c>
      <c r="C42" t="s">
        <v>302</v>
      </c>
      <c r="D42" t="s">
        <v>303</v>
      </c>
      <c r="E42" t="s">
        <v>140</v>
      </c>
      <c r="F42" t="s">
        <v>141</v>
      </c>
      <c r="G42" t="s">
        <v>87</v>
      </c>
      <c r="H42" t="s">
        <v>113</v>
      </c>
      <c r="I42" t="s">
        <v>120</v>
      </c>
      <c r="J42" t="s">
        <v>298</v>
      </c>
      <c r="K42" t="s">
        <v>90</v>
      </c>
      <c r="L42" t="s">
        <v>299</v>
      </c>
      <c r="M42" t="s">
        <v>304</v>
      </c>
      <c r="N42" t="s">
        <v>91</v>
      </c>
      <c r="O42" t="s">
        <v>148</v>
      </c>
      <c r="P42">
        <v>80846</v>
      </c>
      <c r="Q42" t="s">
        <v>149</v>
      </c>
      <c r="R42" t="s">
        <v>94</v>
      </c>
      <c r="U42" t="s">
        <v>305</v>
      </c>
      <c r="V42">
        <v>45</v>
      </c>
      <c r="W42" t="s">
        <v>305</v>
      </c>
      <c r="X42">
        <v>75</v>
      </c>
      <c r="Y42">
        <v>30</v>
      </c>
      <c r="AA42">
        <v>45</v>
      </c>
      <c r="AB42">
        <v>0</v>
      </c>
      <c r="AD42">
        <v>0</v>
      </c>
      <c r="AE42" t="s">
        <v>95</v>
      </c>
      <c r="AF42">
        <f t="shared" si="24"/>
        <v>120</v>
      </c>
      <c r="AG42">
        <f t="shared" si="25"/>
        <v>150</v>
      </c>
      <c r="AH42" t="str">
        <f t="shared" si="26"/>
        <v>Fill in Yes or No in Column T</v>
      </c>
      <c r="AI42" t="s">
        <v>305</v>
      </c>
      <c r="AJ42" t="s">
        <v>169</v>
      </c>
      <c r="AK42">
        <v>1.18</v>
      </c>
      <c r="AL42" t="s">
        <v>97</v>
      </c>
      <c r="AM42">
        <v>3000</v>
      </c>
      <c r="AN42">
        <v>1000</v>
      </c>
      <c r="AO42">
        <v>2542</v>
      </c>
      <c r="AP42">
        <v>847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BA42">
        <v>2000</v>
      </c>
      <c r="BB42">
        <v>600</v>
      </c>
      <c r="BC42">
        <v>400</v>
      </c>
      <c r="BD42">
        <v>400</v>
      </c>
      <c r="BE42" t="s">
        <v>98</v>
      </c>
      <c r="BF42" t="s">
        <v>99</v>
      </c>
      <c r="BG42">
        <v>400</v>
      </c>
      <c r="BH42">
        <v>999</v>
      </c>
      <c r="BI42">
        <v>0.4</v>
      </c>
      <c r="BJ42">
        <v>1000</v>
      </c>
      <c r="BK42">
        <v>1499</v>
      </c>
      <c r="BL42">
        <v>0.35</v>
      </c>
      <c r="BM42">
        <v>1500</v>
      </c>
      <c r="BN42">
        <v>1999</v>
      </c>
      <c r="BO42">
        <v>0.2</v>
      </c>
      <c r="BS42">
        <v>400</v>
      </c>
      <c r="BT42">
        <v>599</v>
      </c>
      <c r="BU42">
        <v>0.4</v>
      </c>
      <c r="BV42">
        <v>0</v>
      </c>
      <c r="BW42">
        <v>0</v>
      </c>
      <c r="BX42">
        <v>0</v>
      </c>
      <c r="CE42" t="s">
        <v>100</v>
      </c>
      <c r="CF42" t="s">
        <v>101</v>
      </c>
      <c r="CG42" t="s">
        <v>108</v>
      </c>
      <c r="CH42" t="s">
        <v>298</v>
      </c>
    </row>
    <row r="43" spans="1:86" hidden="1" x14ac:dyDescent="0.25">
      <c r="A43" t="s">
        <v>86</v>
      </c>
      <c r="B43" t="s">
        <v>301</v>
      </c>
      <c r="C43" t="s">
        <v>302</v>
      </c>
      <c r="D43" t="s">
        <v>306</v>
      </c>
      <c r="E43" t="s">
        <v>109</v>
      </c>
      <c r="F43" t="s">
        <v>110</v>
      </c>
      <c r="G43" t="s">
        <v>87</v>
      </c>
      <c r="H43" t="s">
        <v>113</v>
      </c>
      <c r="I43" t="s">
        <v>120</v>
      </c>
      <c r="J43" t="s">
        <v>298</v>
      </c>
      <c r="K43" t="s">
        <v>90</v>
      </c>
      <c r="L43" t="s">
        <v>299</v>
      </c>
      <c r="M43" t="s">
        <v>304</v>
      </c>
      <c r="N43" t="s">
        <v>91</v>
      </c>
      <c r="O43" t="s">
        <v>148</v>
      </c>
      <c r="P43">
        <v>80846</v>
      </c>
      <c r="Q43" t="s">
        <v>149</v>
      </c>
      <c r="R43" t="s">
        <v>94</v>
      </c>
      <c r="U43" t="s">
        <v>305</v>
      </c>
      <c r="V43">
        <v>45</v>
      </c>
      <c r="W43" t="s">
        <v>305</v>
      </c>
      <c r="X43">
        <v>75</v>
      </c>
      <c r="Y43">
        <v>30</v>
      </c>
      <c r="AA43">
        <v>45</v>
      </c>
      <c r="AB43">
        <v>0</v>
      </c>
      <c r="AD43">
        <v>0</v>
      </c>
      <c r="AE43" t="s">
        <v>95</v>
      </c>
      <c r="AF43">
        <f t="shared" si="24"/>
        <v>120</v>
      </c>
      <c r="AG43">
        <f t="shared" si="25"/>
        <v>150</v>
      </c>
      <c r="AH43" t="str">
        <f t="shared" si="26"/>
        <v>Fill in Yes or No in Column T</v>
      </c>
      <c r="AI43" t="s">
        <v>305</v>
      </c>
      <c r="AJ43" t="s">
        <v>169</v>
      </c>
      <c r="AK43">
        <v>1.18</v>
      </c>
      <c r="AL43" t="s">
        <v>97</v>
      </c>
      <c r="AM43">
        <v>3000</v>
      </c>
      <c r="AN43">
        <v>1000</v>
      </c>
      <c r="AO43">
        <v>2542</v>
      </c>
      <c r="AP43">
        <v>847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BA43">
        <v>2000</v>
      </c>
      <c r="BB43">
        <v>600</v>
      </c>
      <c r="BC43">
        <v>400</v>
      </c>
      <c r="BD43">
        <v>400</v>
      </c>
      <c r="BE43" t="s">
        <v>98</v>
      </c>
      <c r="BF43" t="s">
        <v>99</v>
      </c>
      <c r="BG43">
        <v>400</v>
      </c>
      <c r="BH43">
        <v>999</v>
      </c>
      <c r="BI43">
        <v>0.4</v>
      </c>
      <c r="BJ43">
        <v>1000</v>
      </c>
      <c r="BK43">
        <v>1499</v>
      </c>
      <c r="BL43">
        <v>0.35</v>
      </c>
      <c r="BM43">
        <v>1500</v>
      </c>
      <c r="BN43">
        <v>1999</v>
      </c>
      <c r="BO43">
        <v>0.2</v>
      </c>
      <c r="BS43">
        <v>400</v>
      </c>
      <c r="BT43">
        <v>599</v>
      </c>
      <c r="BU43">
        <v>0.4</v>
      </c>
      <c r="BV43">
        <v>0</v>
      </c>
      <c r="BW43">
        <v>0</v>
      </c>
      <c r="BX43">
        <v>0</v>
      </c>
      <c r="CE43" t="s">
        <v>100</v>
      </c>
      <c r="CF43" t="s">
        <v>101</v>
      </c>
      <c r="CG43" t="s">
        <v>108</v>
      </c>
      <c r="CH43" t="s">
        <v>298</v>
      </c>
    </row>
    <row r="44" spans="1:86" hidden="1" x14ac:dyDescent="0.25">
      <c r="A44" t="s">
        <v>86</v>
      </c>
      <c r="B44" t="s">
        <v>307</v>
      </c>
      <c r="C44" t="s">
        <v>308</v>
      </c>
      <c r="D44" t="s">
        <v>309</v>
      </c>
      <c r="E44" t="s">
        <v>109</v>
      </c>
      <c r="F44" t="s">
        <v>110</v>
      </c>
      <c r="G44" t="s">
        <v>87</v>
      </c>
      <c r="H44" t="s">
        <v>113</v>
      </c>
      <c r="I44" t="s">
        <v>172</v>
      </c>
      <c r="J44" t="s">
        <v>104</v>
      </c>
      <c r="K44" t="s">
        <v>90</v>
      </c>
      <c r="L44" t="s">
        <v>105</v>
      </c>
      <c r="M44" t="s">
        <v>310</v>
      </c>
      <c r="N44" t="s">
        <v>91</v>
      </c>
      <c r="O44" t="s">
        <v>148</v>
      </c>
      <c r="P44">
        <v>80846</v>
      </c>
      <c r="Q44" t="s">
        <v>149</v>
      </c>
      <c r="R44" t="s">
        <v>94</v>
      </c>
      <c r="U44" t="s">
        <v>180</v>
      </c>
      <c r="V44">
        <v>30</v>
      </c>
      <c r="W44" t="s">
        <v>180</v>
      </c>
      <c r="X44">
        <v>60</v>
      </c>
      <c r="Y44">
        <v>3</v>
      </c>
      <c r="AA44">
        <v>35</v>
      </c>
      <c r="AB44">
        <v>0</v>
      </c>
      <c r="AD44">
        <v>0</v>
      </c>
      <c r="AE44" t="s">
        <v>95</v>
      </c>
      <c r="AF44">
        <f t="shared" ref="AF44:AF47" si="27">IF(AB44 &lt;&gt; 0, SUM(V44, Y44, AB44), SUM(V44, Y44, AA44))</f>
        <v>68</v>
      </c>
      <c r="AG44">
        <f t="shared" ref="AG44:AG47" si="28">IF(AB44 &lt;&gt; 0, SUM(X44, Y44, AB44), SUM(X44, Y44, AA44))</f>
        <v>98</v>
      </c>
      <c r="AH44" t="str">
        <f t="shared" ref="AH44:AH47" si="29">IF(T44="", "Fill in Yes or No in Column T", IF(T44 = "Yes", IF(AB44 &lt;&gt; 0, SUM(V44,Y44,AB44),SUM(V44,Y44,AA44)), IF(T44="No", IF(AB44&lt;&gt;0,SUM(X44,Y44,AB44),SUM(X44,Y44,AA44)))))</f>
        <v>Fill in Yes or No in Column T</v>
      </c>
      <c r="AI44" t="s">
        <v>180</v>
      </c>
      <c r="AJ44" t="s">
        <v>159</v>
      </c>
      <c r="AK44">
        <v>1.91</v>
      </c>
      <c r="AL44" t="s">
        <v>97</v>
      </c>
      <c r="AM44">
        <v>3000</v>
      </c>
      <c r="AN44">
        <v>3000</v>
      </c>
      <c r="AO44">
        <v>1571</v>
      </c>
      <c r="AP44">
        <v>1571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BA44">
        <v>2000</v>
      </c>
      <c r="BB44">
        <v>600</v>
      </c>
      <c r="BC44">
        <v>400</v>
      </c>
      <c r="BD44">
        <v>400</v>
      </c>
      <c r="BE44" t="s">
        <v>98</v>
      </c>
      <c r="BF44" t="s">
        <v>99</v>
      </c>
      <c r="BG44">
        <v>400</v>
      </c>
      <c r="BH44">
        <v>999</v>
      </c>
      <c r="BI44">
        <v>0.4</v>
      </c>
      <c r="BJ44">
        <v>1000</v>
      </c>
      <c r="BK44">
        <v>1499</v>
      </c>
      <c r="BL44">
        <v>0.35</v>
      </c>
      <c r="BM44">
        <v>1500</v>
      </c>
      <c r="BN44">
        <v>1999</v>
      </c>
      <c r="BO44">
        <v>0.2</v>
      </c>
      <c r="BS44">
        <v>400</v>
      </c>
      <c r="BT44">
        <v>599</v>
      </c>
      <c r="BU44">
        <v>0.4</v>
      </c>
      <c r="BV44">
        <v>0</v>
      </c>
      <c r="BW44">
        <v>0</v>
      </c>
      <c r="BX44">
        <v>0</v>
      </c>
      <c r="CE44" t="s">
        <v>100</v>
      </c>
      <c r="CF44" t="s">
        <v>101</v>
      </c>
      <c r="CG44" t="s">
        <v>108</v>
      </c>
      <c r="CH44" t="s">
        <v>104</v>
      </c>
    </row>
    <row r="45" spans="1:86" hidden="1" x14ac:dyDescent="0.25">
      <c r="A45" t="s">
        <v>86</v>
      </c>
      <c r="B45" t="s">
        <v>307</v>
      </c>
      <c r="C45" t="s">
        <v>308</v>
      </c>
      <c r="D45" t="s">
        <v>311</v>
      </c>
      <c r="E45" t="s">
        <v>258</v>
      </c>
      <c r="F45" t="s">
        <v>259</v>
      </c>
      <c r="G45" t="s">
        <v>87</v>
      </c>
      <c r="H45" t="s">
        <v>113</v>
      </c>
      <c r="I45" t="s">
        <v>172</v>
      </c>
      <c r="J45" t="s">
        <v>104</v>
      </c>
      <c r="K45" t="s">
        <v>90</v>
      </c>
      <c r="L45" t="s">
        <v>105</v>
      </c>
      <c r="M45" t="s">
        <v>310</v>
      </c>
      <c r="N45" t="s">
        <v>91</v>
      </c>
      <c r="O45" t="s">
        <v>148</v>
      </c>
      <c r="P45">
        <v>80846</v>
      </c>
      <c r="Q45" t="s">
        <v>149</v>
      </c>
      <c r="R45" t="s">
        <v>94</v>
      </c>
      <c r="U45" t="s">
        <v>180</v>
      </c>
      <c r="V45">
        <v>30</v>
      </c>
      <c r="W45" t="s">
        <v>180</v>
      </c>
      <c r="X45">
        <v>60</v>
      </c>
      <c r="Y45">
        <v>3</v>
      </c>
      <c r="AA45">
        <v>35</v>
      </c>
      <c r="AB45">
        <v>0</v>
      </c>
      <c r="AD45">
        <v>0</v>
      </c>
      <c r="AE45" t="s">
        <v>95</v>
      </c>
      <c r="AF45">
        <f t="shared" si="27"/>
        <v>68</v>
      </c>
      <c r="AG45">
        <f t="shared" si="28"/>
        <v>98</v>
      </c>
      <c r="AH45" t="str">
        <f t="shared" si="29"/>
        <v>Fill in Yes or No in Column T</v>
      </c>
      <c r="AI45" t="s">
        <v>180</v>
      </c>
      <c r="AJ45" t="s">
        <v>159</v>
      </c>
      <c r="AK45">
        <v>1.91</v>
      </c>
      <c r="AL45" t="s">
        <v>97</v>
      </c>
      <c r="AM45">
        <v>3000</v>
      </c>
      <c r="AN45">
        <v>3000</v>
      </c>
      <c r="AO45">
        <v>1571</v>
      </c>
      <c r="AP45">
        <v>1571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BA45">
        <v>2000</v>
      </c>
      <c r="BB45">
        <v>600</v>
      </c>
      <c r="BC45">
        <v>400</v>
      </c>
      <c r="BD45">
        <v>400</v>
      </c>
      <c r="BE45" t="s">
        <v>98</v>
      </c>
      <c r="BF45" t="s">
        <v>99</v>
      </c>
      <c r="BG45">
        <v>400</v>
      </c>
      <c r="BH45">
        <v>999</v>
      </c>
      <c r="BI45">
        <v>0.4</v>
      </c>
      <c r="BJ45">
        <v>1000</v>
      </c>
      <c r="BK45">
        <v>1499</v>
      </c>
      <c r="BL45">
        <v>0.35</v>
      </c>
      <c r="BM45">
        <v>1500</v>
      </c>
      <c r="BN45">
        <v>1999</v>
      </c>
      <c r="BO45">
        <v>0.2</v>
      </c>
      <c r="BS45">
        <v>400</v>
      </c>
      <c r="BT45">
        <v>599</v>
      </c>
      <c r="BU45">
        <v>0.4</v>
      </c>
      <c r="BV45">
        <v>0</v>
      </c>
      <c r="BW45">
        <v>0</v>
      </c>
      <c r="BX45">
        <v>0</v>
      </c>
      <c r="CE45" t="s">
        <v>100</v>
      </c>
      <c r="CF45" t="s">
        <v>101</v>
      </c>
      <c r="CG45" t="s">
        <v>108</v>
      </c>
      <c r="CH45" t="s">
        <v>104</v>
      </c>
    </row>
    <row r="46" spans="1:86" hidden="1" x14ac:dyDescent="0.25">
      <c r="A46" t="s">
        <v>86</v>
      </c>
      <c r="B46" t="s">
        <v>312</v>
      </c>
      <c r="C46" t="s">
        <v>313</v>
      </c>
      <c r="D46" t="s">
        <v>314</v>
      </c>
      <c r="E46" t="s">
        <v>165</v>
      </c>
      <c r="F46" t="s">
        <v>166</v>
      </c>
      <c r="G46" t="s">
        <v>87</v>
      </c>
      <c r="H46" t="s">
        <v>113</v>
      </c>
      <c r="I46" t="s">
        <v>172</v>
      </c>
      <c r="J46" t="s">
        <v>132</v>
      </c>
      <c r="K46" t="s">
        <v>90</v>
      </c>
      <c r="L46" t="s">
        <v>133</v>
      </c>
      <c r="M46" t="s">
        <v>315</v>
      </c>
      <c r="N46" t="s">
        <v>91</v>
      </c>
      <c r="O46" t="s">
        <v>148</v>
      </c>
      <c r="P46">
        <v>80846</v>
      </c>
      <c r="Q46" t="s">
        <v>149</v>
      </c>
      <c r="R46" t="s">
        <v>94</v>
      </c>
      <c r="U46" t="s">
        <v>316</v>
      </c>
      <c r="V46">
        <v>45</v>
      </c>
      <c r="W46" t="s">
        <v>316</v>
      </c>
      <c r="X46">
        <v>60</v>
      </c>
      <c r="Y46">
        <v>30</v>
      </c>
      <c r="AA46">
        <v>35</v>
      </c>
      <c r="AB46">
        <v>0</v>
      </c>
      <c r="AD46">
        <v>0</v>
      </c>
      <c r="AE46" t="s">
        <v>95</v>
      </c>
      <c r="AF46">
        <f t="shared" si="27"/>
        <v>110</v>
      </c>
      <c r="AG46">
        <f t="shared" si="28"/>
        <v>125</v>
      </c>
      <c r="AH46" t="str">
        <f t="shared" si="29"/>
        <v>Fill in Yes or No in Column T</v>
      </c>
      <c r="AI46" t="s">
        <v>316</v>
      </c>
      <c r="AJ46" t="s">
        <v>177</v>
      </c>
      <c r="AK46">
        <v>1.22</v>
      </c>
      <c r="AL46" t="s">
        <v>97</v>
      </c>
      <c r="AM46">
        <v>3000</v>
      </c>
      <c r="AN46">
        <v>1000</v>
      </c>
      <c r="AO46">
        <v>2459</v>
      </c>
      <c r="AP46">
        <v>820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BA46">
        <v>2000</v>
      </c>
      <c r="BB46">
        <v>600</v>
      </c>
      <c r="BC46">
        <v>400</v>
      </c>
      <c r="BD46">
        <v>400</v>
      </c>
      <c r="BE46" t="s">
        <v>98</v>
      </c>
      <c r="BF46" t="s">
        <v>99</v>
      </c>
      <c r="BG46">
        <v>400</v>
      </c>
      <c r="BH46">
        <v>999</v>
      </c>
      <c r="BI46">
        <v>0.4</v>
      </c>
      <c r="BJ46">
        <v>1000</v>
      </c>
      <c r="BK46">
        <v>1499</v>
      </c>
      <c r="BL46">
        <v>0.35</v>
      </c>
      <c r="BM46">
        <v>1500</v>
      </c>
      <c r="BN46">
        <v>1999</v>
      </c>
      <c r="BO46">
        <v>0.2</v>
      </c>
      <c r="BS46">
        <v>400</v>
      </c>
      <c r="BT46">
        <v>599</v>
      </c>
      <c r="BU46">
        <v>0.4</v>
      </c>
      <c r="BV46">
        <v>0</v>
      </c>
      <c r="BW46">
        <v>0</v>
      </c>
      <c r="BX46">
        <v>0</v>
      </c>
      <c r="CE46" t="s">
        <v>100</v>
      </c>
      <c r="CF46" t="s">
        <v>101</v>
      </c>
      <c r="CG46" t="s">
        <v>108</v>
      </c>
      <c r="CH46" t="s">
        <v>132</v>
      </c>
    </row>
    <row r="47" spans="1:86" hidden="1" x14ac:dyDescent="0.25">
      <c r="A47" t="s">
        <v>86</v>
      </c>
      <c r="B47" t="s">
        <v>312</v>
      </c>
      <c r="C47" t="s">
        <v>313</v>
      </c>
      <c r="D47" t="s">
        <v>317</v>
      </c>
      <c r="E47" t="s">
        <v>163</v>
      </c>
      <c r="F47" t="s">
        <v>164</v>
      </c>
      <c r="G47" t="s">
        <v>87</v>
      </c>
      <c r="H47" t="s">
        <v>113</v>
      </c>
      <c r="I47" t="s">
        <v>172</v>
      </c>
      <c r="J47" t="s">
        <v>132</v>
      </c>
      <c r="K47" t="s">
        <v>90</v>
      </c>
      <c r="L47" t="s">
        <v>133</v>
      </c>
      <c r="M47" t="s">
        <v>315</v>
      </c>
      <c r="N47" t="s">
        <v>91</v>
      </c>
      <c r="O47" t="s">
        <v>148</v>
      </c>
      <c r="P47">
        <v>80846</v>
      </c>
      <c r="Q47" t="s">
        <v>149</v>
      </c>
      <c r="R47" t="s">
        <v>94</v>
      </c>
      <c r="U47" t="s">
        <v>316</v>
      </c>
      <c r="V47">
        <v>45</v>
      </c>
      <c r="W47" t="s">
        <v>316</v>
      </c>
      <c r="X47">
        <v>60</v>
      </c>
      <c r="Y47">
        <v>30</v>
      </c>
      <c r="AA47">
        <v>35</v>
      </c>
      <c r="AB47">
        <v>0</v>
      </c>
      <c r="AD47">
        <v>0</v>
      </c>
      <c r="AE47" t="s">
        <v>95</v>
      </c>
      <c r="AF47">
        <f t="shared" si="27"/>
        <v>110</v>
      </c>
      <c r="AG47">
        <f t="shared" si="28"/>
        <v>125</v>
      </c>
      <c r="AH47" t="str">
        <f t="shared" si="29"/>
        <v>Fill in Yes or No in Column T</v>
      </c>
      <c r="AI47" t="s">
        <v>316</v>
      </c>
      <c r="AJ47" t="s">
        <v>177</v>
      </c>
      <c r="AK47">
        <v>1.22</v>
      </c>
      <c r="AL47" t="s">
        <v>97</v>
      </c>
      <c r="AM47">
        <v>3000</v>
      </c>
      <c r="AN47">
        <v>1000</v>
      </c>
      <c r="AO47">
        <v>2459</v>
      </c>
      <c r="AP47">
        <v>820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BA47">
        <v>2000</v>
      </c>
      <c r="BB47">
        <v>600</v>
      </c>
      <c r="BC47">
        <v>400</v>
      </c>
      <c r="BD47">
        <v>400</v>
      </c>
      <c r="BE47" t="s">
        <v>98</v>
      </c>
      <c r="BF47" t="s">
        <v>99</v>
      </c>
      <c r="BG47">
        <v>400</v>
      </c>
      <c r="BH47">
        <v>999</v>
      </c>
      <c r="BI47">
        <v>0.4</v>
      </c>
      <c r="BJ47">
        <v>1000</v>
      </c>
      <c r="BK47">
        <v>1499</v>
      </c>
      <c r="BL47">
        <v>0.35</v>
      </c>
      <c r="BM47">
        <v>1500</v>
      </c>
      <c r="BN47">
        <v>1999</v>
      </c>
      <c r="BO47">
        <v>0.2</v>
      </c>
      <c r="BS47">
        <v>400</v>
      </c>
      <c r="BT47">
        <v>599</v>
      </c>
      <c r="BU47">
        <v>0.4</v>
      </c>
      <c r="BV47">
        <v>0</v>
      </c>
      <c r="BW47">
        <v>0</v>
      </c>
      <c r="BX47">
        <v>0</v>
      </c>
      <c r="CE47" t="s">
        <v>100</v>
      </c>
      <c r="CF47" t="s">
        <v>101</v>
      </c>
      <c r="CG47" t="s">
        <v>108</v>
      </c>
      <c r="CH47" t="s">
        <v>132</v>
      </c>
    </row>
    <row r="48" spans="1:86" hidden="1" x14ac:dyDescent="0.25">
      <c r="A48" t="s">
        <v>86</v>
      </c>
      <c r="B48" t="s">
        <v>318</v>
      </c>
      <c r="C48" t="s">
        <v>319</v>
      </c>
      <c r="D48" t="s">
        <v>320</v>
      </c>
      <c r="E48" t="s">
        <v>140</v>
      </c>
      <c r="F48" t="s">
        <v>141</v>
      </c>
      <c r="G48" t="s">
        <v>87</v>
      </c>
      <c r="H48" t="s">
        <v>113</v>
      </c>
      <c r="I48" t="s">
        <v>120</v>
      </c>
      <c r="J48" t="s">
        <v>125</v>
      </c>
      <c r="K48" t="s">
        <v>90</v>
      </c>
      <c r="L48" t="s">
        <v>126</v>
      </c>
      <c r="M48" t="s">
        <v>321</v>
      </c>
      <c r="N48" t="s">
        <v>91</v>
      </c>
      <c r="O48" t="s">
        <v>148</v>
      </c>
      <c r="P48">
        <v>80846</v>
      </c>
      <c r="Q48" t="s">
        <v>149</v>
      </c>
      <c r="R48" t="s">
        <v>94</v>
      </c>
      <c r="U48" t="s">
        <v>305</v>
      </c>
      <c r="V48">
        <v>45</v>
      </c>
      <c r="W48" t="s">
        <v>305</v>
      </c>
      <c r="X48">
        <v>75</v>
      </c>
      <c r="Y48">
        <v>30</v>
      </c>
      <c r="AA48">
        <v>45</v>
      </c>
      <c r="AB48">
        <v>0</v>
      </c>
      <c r="AD48">
        <v>0</v>
      </c>
      <c r="AE48" t="s">
        <v>95</v>
      </c>
      <c r="AF48">
        <f t="shared" ref="AF48:AF56" si="30">IF(AB48 &lt;&gt; 0, SUM(V48, Y48, AB48), SUM(V48, Y48, AA48))</f>
        <v>120</v>
      </c>
      <c r="AG48">
        <f t="shared" ref="AG48:AG56" si="31">IF(AB48 &lt;&gt; 0, SUM(X48, Y48, AB48), SUM(X48, Y48, AA48))</f>
        <v>150</v>
      </c>
      <c r="AH48" t="str">
        <f t="shared" ref="AH48:AH56" si="32">IF(T48="", "Fill in Yes or No in Column T", IF(T48 = "Yes", IF(AB48 &lt;&gt; 0, SUM(V48,Y48,AB48),SUM(V48,Y48,AA48)), IF(T48="No", IF(AB48&lt;&gt;0,SUM(X48,Y48,AB48),SUM(X48,Y48,AA48)))))</f>
        <v>Fill in Yes or No in Column T</v>
      </c>
      <c r="AI48" t="s">
        <v>305</v>
      </c>
      <c r="AJ48" t="s">
        <v>169</v>
      </c>
      <c r="AK48">
        <v>1.7</v>
      </c>
      <c r="AL48" t="s">
        <v>97</v>
      </c>
      <c r="AM48">
        <v>3000</v>
      </c>
      <c r="AN48">
        <v>1000</v>
      </c>
      <c r="AO48">
        <v>1765</v>
      </c>
      <c r="AP48">
        <v>588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BA48">
        <v>2000</v>
      </c>
      <c r="BB48">
        <v>600</v>
      </c>
      <c r="BC48">
        <v>400</v>
      </c>
      <c r="BD48">
        <v>400</v>
      </c>
      <c r="BE48" t="s">
        <v>98</v>
      </c>
      <c r="BF48" t="s">
        <v>99</v>
      </c>
      <c r="BG48">
        <v>400</v>
      </c>
      <c r="BH48">
        <v>999</v>
      </c>
      <c r="BI48">
        <v>0.4</v>
      </c>
      <c r="BJ48">
        <v>1000</v>
      </c>
      <c r="BK48">
        <v>1499</v>
      </c>
      <c r="BL48">
        <v>0.35</v>
      </c>
      <c r="BM48">
        <v>1500</v>
      </c>
      <c r="BN48">
        <v>1999</v>
      </c>
      <c r="BO48">
        <v>0.2</v>
      </c>
      <c r="BS48">
        <v>400</v>
      </c>
      <c r="BT48">
        <v>599</v>
      </c>
      <c r="BU48">
        <v>0.4</v>
      </c>
      <c r="BV48">
        <v>0</v>
      </c>
      <c r="BW48">
        <v>0</v>
      </c>
      <c r="BX48">
        <v>0</v>
      </c>
      <c r="CE48" t="s">
        <v>100</v>
      </c>
      <c r="CF48" t="s">
        <v>101</v>
      </c>
      <c r="CG48" t="s">
        <v>108</v>
      </c>
      <c r="CH48" t="s">
        <v>125</v>
      </c>
    </row>
    <row r="49" spans="1:86" hidden="1" x14ac:dyDescent="0.25">
      <c r="A49" t="s">
        <v>86</v>
      </c>
      <c r="B49" t="s">
        <v>318</v>
      </c>
      <c r="C49" t="s">
        <v>319</v>
      </c>
      <c r="D49" t="s">
        <v>322</v>
      </c>
      <c r="E49" t="s">
        <v>109</v>
      </c>
      <c r="F49" t="s">
        <v>110</v>
      </c>
      <c r="G49" t="s">
        <v>87</v>
      </c>
      <c r="H49" t="s">
        <v>113</v>
      </c>
      <c r="I49" t="s">
        <v>120</v>
      </c>
      <c r="J49" t="s">
        <v>125</v>
      </c>
      <c r="K49" t="s">
        <v>90</v>
      </c>
      <c r="L49" t="s">
        <v>126</v>
      </c>
      <c r="M49" t="s">
        <v>321</v>
      </c>
      <c r="N49" t="s">
        <v>91</v>
      </c>
      <c r="O49" t="s">
        <v>148</v>
      </c>
      <c r="P49">
        <v>80846</v>
      </c>
      <c r="Q49" t="s">
        <v>149</v>
      </c>
      <c r="R49" t="s">
        <v>94</v>
      </c>
      <c r="U49" t="s">
        <v>305</v>
      </c>
      <c r="V49">
        <v>45</v>
      </c>
      <c r="W49" t="s">
        <v>305</v>
      </c>
      <c r="X49">
        <v>75</v>
      </c>
      <c r="Y49">
        <v>30</v>
      </c>
      <c r="AA49">
        <v>45</v>
      </c>
      <c r="AB49">
        <v>0</v>
      </c>
      <c r="AD49">
        <v>0</v>
      </c>
      <c r="AE49" t="s">
        <v>95</v>
      </c>
      <c r="AF49">
        <f t="shared" si="30"/>
        <v>120</v>
      </c>
      <c r="AG49">
        <f t="shared" si="31"/>
        <v>150</v>
      </c>
      <c r="AH49" t="str">
        <f t="shared" si="32"/>
        <v>Fill in Yes or No in Column T</v>
      </c>
      <c r="AI49" t="s">
        <v>305</v>
      </c>
      <c r="AJ49" t="s">
        <v>169</v>
      </c>
      <c r="AK49">
        <v>1.7</v>
      </c>
      <c r="AL49" t="s">
        <v>97</v>
      </c>
      <c r="AM49">
        <v>3000</v>
      </c>
      <c r="AN49">
        <v>1000</v>
      </c>
      <c r="AO49">
        <v>1765</v>
      </c>
      <c r="AP49">
        <v>588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BA49">
        <v>2000</v>
      </c>
      <c r="BB49">
        <v>600</v>
      </c>
      <c r="BC49">
        <v>400</v>
      </c>
      <c r="BD49">
        <v>400</v>
      </c>
      <c r="BE49" t="s">
        <v>98</v>
      </c>
      <c r="BF49" t="s">
        <v>99</v>
      </c>
      <c r="BG49">
        <v>400</v>
      </c>
      <c r="BH49">
        <v>999</v>
      </c>
      <c r="BI49">
        <v>0.4</v>
      </c>
      <c r="BJ49">
        <v>1000</v>
      </c>
      <c r="BK49">
        <v>1499</v>
      </c>
      <c r="BL49">
        <v>0.35</v>
      </c>
      <c r="BM49">
        <v>1500</v>
      </c>
      <c r="BN49">
        <v>1999</v>
      </c>
      <c r="BO49">
        <v>0.2</v>
      </c>
      <c r="BS49">
        <v>400</v>
      </c>
      <c r="BT49">
        <v>599</v>
      </c>
      <c r="BU49">
        <v>0.4</v>
      </c>
      <c r="BV49">
        <v>0</v>
      </c>
      <c r="BW49">
        <v>0</v>
      </c>
      <c r="BX49">
        <v>0</v>
      </c>
      <c r="CE49" t="s">
        <v>100</v>
      </c>
      <c r="CF49" t="s">
        <v>101</v>
      </c>
      <c r="CG49" t="s">
        <v>108</v>
      </c>
      <c r="CH49" t="s">
        <v>125</v>
      </c>
    </row>
    <row r="50" spans="1:86" hidden="1" x14ac:dyDescent="0.25">
      <c r="A50" t="s">
        <v>86</v>
      </c>
      <c r="B50" t="s">
        <v>333</v>
      </c>
      <c r="C50" t="s">
        <v>334</v>
      </c>
      <c r="D50" t="s">
        <v>335</v>
      </c>
      <c r="E50" t="s">
        <v>285</v>
      </c>
      <c r="F50" t="s">
        <v>286</v>
      </c>
      <c r="G50" t="s">
        <v>87</v>
      </c>
      <c r="H50" t="s">
        <v>113</v>
      </c>
      <c r="I50" t="s">
        <v>89</v>
      </c>
      <c r="J50" t="s">
        <v>104</v>
      </c>
      <c r="K50" t="s">
        <v>90</v>
      </c>
      <c r="L50" t="s">
        <v>105</v>
      </c>
      <c r="M50" t="s">
        <v>336</v>
      </c>
      <c r="N50" t="s">
        <v>91</v>
      </c>
      <c r="O50" t="s">
        <v>148</v>
      </c>
      <c r="P50">
        <v>80846</v>
      </c>
      <c r="Q50" t="s">
        <v>149</v>
      </c>
      <c r="R50" t="s">
        <v>94</v>
      </c>
      <c r="U50" t="s">
        <v>288</v>
      </c>
      <c r="V50">
        <v>45</v>
      </c>
      <c r="W50" t="s">
        <v>289</v>
      </c>
      <c r="X50">
        <v>88</v>
      </c>
      <c r="Y50">
        <v>35</v>
      </c>
      <c r="AA50">
        <v>35</v>
      </c>
      <c r="AB50">
        <v>0</v>
      </c>
      <c r="AD50">
        <v>0</v>
      </c>
      <c r="AE50" t="s">
        <v>95</v>
      </c>
      <c r="AF50">
        <f t="shared" si="30"/>
        <v>115</v>
      </c>
      <c r="AG50">
        <f t="shared" si="31"/>
        <v>158</v>
      </c>
      <c r="AH50" t="str">
        <f t="shared" si="32"/>
        <v>Fill in Yes or No in Column T</v>
      </c>
      <c r="AI50" t="s">
        <v>289</v>
      </c>
      <c r="AJ50" t="s">
        <v>127</v>
      </c>
      <c r="AK50">
        <v>1.95</v>
      </c>
      <c r="AL50" t="s">
        <v>97</v>
      </c>
      <c r="AM50">
        <v>3000</v>
      </c>
      <c r="AN50">
        <v>1000</v>
      </c>
      <c r="AO50">
        <v>1538</v>
      </c>
      <c r="AP50">
        <v>513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BA50">
        <v>2000</v>
      </c>
      <c r="BB50">
        <v>600</v>
      </c>
      <c r="BC50">
        <v>400</v>
      </c>
      <c r="BD50">
        <v>400</v>
      </c>
      <c r="BE50" t="s">
        <v>98</v>
      </c>
      <c r="BF50" t="s">
        <v>99</v>
      </c>
      <c r="BG50">
        <v>400</v>
      </c>
      <c r="BH50">
        <v>999</v>
      </c>
      <c r="BI50">
        <v>0.4</v>
      </c>
      <c r="BJ50">
        <v>1000</v>
      </c>
      <c r="BK50">
        <v>1499</v>
      </c>
      <c r="BL50">
        <v>0.35</v>
      </c>
      <c r="BM50">
        <v>1500</v>
      </c>
      <c r="BN50">
        <v>1999</v>
      </c>
      <c r="BO50">
        <v>0.2</v>
      </c>
      <c r="BS50">
        <v>400</v>
      </c>
      <c r="BT50">
        <v>599</v>
      </c>
      <c r="BU50">
        <v>0.4</v>
      </c>
      <c r="BV50">
        <v>0</v>
      </c>
      <c r="BW50">
        <v>0</v>
      </c>
      <c r="BX50">
        <v>0</v>
      </c>
      <c r="CE50" t="s">
        <v>100</v>
      </c>
      <c r="CF50" t="s">
        <v>101</v>
      </c>
      <c r="CG50" t="s">
        <v>108</v>
      </c>
      <c r="CH50" t="s">
        <v>104</v>
      </c>
    </row>
    <row r="51" spans="1:86" ht="255" hidden="1" x14ac:dyDescent="0.25">
      <c r="A51" t="s">
        <v>86</v>
      </c>
      <c r="B51" s="2" t="s">
        <v>337</v>
      </c>
      <c r="C51" t="s">
        <v>338</v>
      </c>
      <c r="D51" t="s">
        <v>339</v>
      </c>
      <c r="E51" t="s">
        <v>258</v>
      </c>
      <c r="F51" t="s">
        <v>259</v>
      </c>
      <c r="G51" t="s">
        <v>87</v>
      </c>
      <c r="H51" t="s">
        <v>113</v>
      </c>
      <c r="I51" t="s">
        <v>172</v>
      </c>
      <c r="J51" t="s">
        <v>125</v>
      </c>
      <c r="K51" t="s">
        <v>90</v>
      </c>
      <c r="L51" t="s">
        <v>126</v>
      </c>
      <c r="M51" t="s">
        <v>340</v>
      </c>
      <c r="N51" t="s">
        <v>91</v>
      </c>
      <c r="O51" t="s">
        <v>148</v>
      </c>
      <c r="P51">
        <v>80846</v>
      </c>
      <c r="Q51" t="s">
        <v>149</v>
      </c>
      <c r="R51" t="s">
        <v>94</v>
      </c>
      <c r="U51" t="s">
        <v>203</v>
      </c>
      <c r="V51">
        <v>35</v>
      </c>
      <c r="W51" t="s">
        <v>180</v>
      </c>
      <c r="X51">
        <v>60</v>
      </c>
      <c r="Y51" s="2">
        <v>3</v>
      </c>
      <c r="AA51">
        <v>45</v>
      </c>
      <c r="AB51">
        <v>0</v>
      </c>
      <c r="AC51" s="3" t="s">
        <v>341</v>
      </c>
      <c r="AD51">
        <v>0</v>
      </c>
      <c r="AE51" t="s">
        <v>95</v>
      </c>
      <c r="AF51">
        <f t="shared" si="30"/>
        <v>83</v>
      </c>
      <c r="AG51">
        <f t="shared" si="31"/>
        <v>108</v>
      </c>
      <c r="AH51" t="str">
        <f t="shared" si="32"/>
        <v>Fill in Yes or No in Column T</v>
      </c>
      <c r="AI51" t="s">
        <v>180</v>
      </c>
      <c r="AJ51" t="s">
        <v>159</v>
      </c>
      <c r="AK51">
        <v>2.0699999999999998</v>
      </c>
      <c r="AL51" t="s">
        <v>97</v>
      </c>
      <c r="AM51">
        <v>3000</v>
      </c>
      <c r="AN51">
        <v>3000</v>
      </c>
      <c r="AO51">
        <v>1449</v>
      </c>
      <c r="AP51">
        <v>1449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BA51">
        <v>2000</v>
      </c>
      <c r="BB51">
        <v>600</v>
      </c>
      <c r="BC51">
        <v>400</v>
      </c>
      <c r="BD51">
        <v>400</v>
      </c>
      <c r="BE51" t="s">
        <v>98</v>
      </c>
      <c r="BF51" t="s">
        <v>99</v>
      </c>
      <c r="BG51">
        <v>400</v>
      </c>
      <c r="BH51">
        <v>999</v>
      </c>
      <c r="BI51">
        <v>0.4</v>
      </c>
      <c r="BJ51">
        <v>1000</v>
      </c>
      <c r="BK51">
        <v>1499</v>
      </c>
      <c r="BL51">
        <v>0.35</v>
      </c>
      <c r="BM51">
        <v>1500</v>
      </c>
      <c r="BN51">
        <v>1999</v>
      </c>
      <c r="BO51">
        <v>0.2</v>
      </c>
      <c r="BS51">
        <v>400</v>
      </c>
      <c r="BT51">
        <v>599</v>
      </c>
      <c r="BU51">
        <v>0.4</v>
      </c>
      <c r="BV51">
        <v>0</v>
      </c>
      <c r="BW51">
        <v>0</v>
      </c>
      <c r="BX51">
        <v>0</v>
      </c>
      <c r="CE51" t="s">
        <v>100</v>
      </c>
      <c r="CF51" t="s">
        <v>101</v>
      </c>
      <c r="CG51" t="s">
        <v>108</v>
      </c>
      <c r="CH51" t="s">
        <v>125</v>
      </c>
    </row>
    <row r="52" spans="1:86" hidden="1" x14ac:dyDescent="0.25">
      <c r="A52" t="s">
        <v>86</v>
      </c>
      <c r="B52" s="2" t="s">
        <v>337</v>
      </c>
      <c r="C52" t="s">
        <v>338</v>
      </c>
      <c r="D52" t="s">
        <v>342</v>
      </c>
      <c r="E52" t="s">
        <v>109</v>
      </c>
      <c r="F52" t="s">
        <v>110</v>
      </c>
      <c r="G52" t="s">
        <v>87</v>
      </c>
      <c r="H52" t="s">
        <v>113</v>
      </c>
      <c r="I52" t="s">
        <v>172</v>
      </c>
      <c r="J52" t="s">
        <v>125</v>
      </c>
      <c r="K52" t="s">
        <v>90</v>
      </c>
      <c r="L52" t="s">
        <v>126</v>
      </c>
      <c r="M52" t="s">
        <v>340</v>
      </c>
      <c r="N52" t="s">
        <v>91</v>
      </c>
      <c r="O52" t="s">
        <v>148</v>
      </c>
      <c r="P52">
        <v>80846</v>
      </c>
      <c r="Q52" t="s">
        <v>149</v>
      </c>
      <c r="R52" t="s">
        <v>94</v>
      </c>
      <c r="U52" t="s">
        <v>203</v>
      </c>
      <c r="V52">
        <v>35</v>
      </c>
      <c r="W52" t="s">
        <v>180</v>
      </c>
      <c r="X52">
        <v>60</v>
      </c>
      <c r="Y52" s="2">
        <v>3</v>
      </c>
      <c r="AA52">
        <v>45</v>
      </c>
      <c r="AB52">
        <v>0</v>
      </c>
      <c r="AD52">
        <v>0</v>
      </c>
      <c r="AE52" t="s">
        <v>95</v>
      </c>
      <c r="AF52">
        <f t="shared" si="30"/>
        <v>83</v>
      </c>
      <c r="AG52">
        <f t="shared" si="31"/>
        <v>108</v>
      </c>
      <c r="AH52" t="str">
        <f t="shared" si="32"/>
        <v>Fill in Yes or No in Column T</v>
      </c>
      <c r="AI52" t="s">
        <v>180</v>
      </c>
      <c r="AJ52" t="s">
        <v>159</v>
      </c>
      <c r="AK52">
        <v>2.0699999999999998</v>
      </c>
      <c r="AL52" t="s">
        <v>97</v>
      </c>
      <c r="AM52">
        <v>3000</v>
      </c>
      <c r="AN52">
        <v>3000</v>
      </c>
      <c r="AO52">
        <v>1449</v>
      </c>
      <c r="AP52">
        <v>1449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BA52">
        <v>2000</v>
      </c>
      <c r="BB52">
        <v>600</v>
      </c>
      <c r="BC52">
        <v>400</v>
      </c>
      <c r="BD52">
        <v>400</v>
      </c>
      <c r="BE52" t="s">
        <v>98</v>
      </c>
      <c r="BF52" t="s">
        <v>99</v>
      </c>
      <c r="BG52">
        <v>400</v>
      </c>
      <c r="BH52">
        <v>999</v>
      </c>
      <c r="BI52">
        <v>0.4</v>
      </c>
      <c r="BJ52">
        <v>1000</v>
      </c>
      <c r="BK52">
        <v>1499</v>
      </c>
      <c r="BL52">
        <v>0.35</v>
      </c>
      <c r="BM52">
        <v>1500</v>
      </c>
      <c r="BN52">
        <v>1999</v>
      </c>
      <c r="BO52">
        <v>0.2</v>
      </c>
      <c r="BS52">
        <v>400</v>
      </c>
      <c r="BT52">
        <v>599</v>
      </c>
      <c r="BU52">
        <v>0.4</v>
      </c>
      <c r="BV52">
        <v>0</v>
      </c>
      <c r="BW52">
        <v>0</v>
      </c>
      <c r="BX52">
        <v>0</v>
      </c>
      <c r="CE52" t="s">
        <v>100</v>
      </c>
      <c r="CF52" t="s">
        <v>101</v>
      </c>
      <c r="CG52" t="s">
        <v>108</v>
      </c>
      <c r="CH52" t="s">
        <v>125</v>
      </c>
    </row>
    <row r="53" spans="1:86" hidden="1" x14ac:dyDescent="0.25">
      <c r="A53" t="s">
        <v>86</v>
      </c>
      <c r="B53" t="s">
        <v>343</v>
      </c>
      <c r="C53" t="s">
        <v>344</v>
      </c>
      <c r="D53" t="s">
        <v>345</v>
      </c>
      <c r="E53" t="s">
        <v>140</v>
      </c>
      <c r="F53" t="s">
        <v>141</v>
      </c>
      <c r="G53" t="s">
        <v>87</v>
      </c>
      <c r="H53" t="s">
        <v>113</v>
      </c>
      <c r="I53" t="s">
        <v>89</v>
      </c>
      <c r="J53" t="s">
        <v>125</v>
      </c>
      <c r="K53" t="s">
        <v>90</v>
      </c>
      <c r="L53" t="s">
        <v>126</v>
      </c>
      <c r="M53" t="s">
        <v>245</v>
      </c>
      <c r="N53" t="s">
        <v>91</v>
      </c>
      <c r="O53" t="s">
        <v>148</v>
      </c>
      <c r="P53">
        <v>80846</v>
      </c>
      <c r="Q53" t="s">
        <v>149</v>
      </c>
      <c r="R53" t="s">
        <v>94</v>
      </c>
      <c r="U53" t="s">
        <v>346</v>
      </c>
      <c r="V53">
        <v>45</v>
      </c>
      <c r="W53" t="s">
        <v>346</v>
      </c>
      <c r="X53">
        <v>75</v>
      </c>
      <c r="Y53">
        <v>35</v>
      </c>
      <c r="AA53">
        <v>45</v>
      </c>
      <c r="AB53">
        <v>0</v>
      </c>
      <c r="AD53">
        <v>0</v>
      </c>
      <c r="AE53" t="s">
        <v>95</v>
      </c>
      <c r="AF53">
        <f t="shared" si="30"/>
        <v>125</v>
      </c>
      <c r="AG53">
        <f t="shared" si="31"/>
        <v>155</v>
      </c>
      <c r="AH53" t="str">
        <f t="shared" si="32"/>
        <v>Fill in Yes or No in Column T</v>
      </c>
      <c r="AI53" t="s">
        <v>346</v>
      </c>
      <c r="AJ53" t="s">
        <v>347</v>
      </c>
      <c r="AK53">
        <v>1.86</v>
      </c>
      <c r="AL53" t="s">
        <v>97</v>
      </c>
      <c r="AM53">
        <v>3000</v>
      </c>
      <c r="AN53">
        <v>1000</v>
      </c>
      <c r="AO53">
        <v>1613</v>
      </c>
      <c r="AP53">
        <v>538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BA53">
        <v>2000</v>
      </c>
      <c r="BB53">
        <v>600</v>
      </c>
      <c r="BC53">
        <v>400</v>
      </c>
      <c r="BD53">
        <v>400</v>
      </c>
      <c r="BE53" t="s">
        <v>98</v>
      </c>
      <c r="BF53" t="s">
        <v>99</v>
      </c>
      <c r="BG53">
        <v>400</v>
      </c>
      <c r="BH53">
        <v>999</v>
      </c>
      <c r="BI53">
        <v>0.4</v>
      </c>
      <c r="BJ53">
        <v>1000</v>
      </c>
      <c r="BK53">
        <v>1499</v>
      </c>
      <c r="BL53">
        <v>0.35</v>
      </c>
      <c r="BM53">
        <v>1500</v>
      </c>
      <c r="BN53">
        <v>1999</v>
      </c>
      <c r="BO53">
        <v>0.2</v>
      </c>
      <c r="BS53">
        <v>400</v>
      </c>
      <c r="BT53">
        <v>599</v>
      </c>
      <c r="BU53">
        <v>0.4</v>
      </c>
      <c r="BV53">
        <v>0</v>
      </c>
      <c r="BW53">
        <v>0</v>
      </c>
      <c r="BX53">
        <v>0</v>
      </c>
      <c r="CE53" t="s">
        <v>100</v>
      </c>
      <c r="CF53" t="s">
        <v>101</v>
      </c>
      <c r="CG53" t="s">
        <v>108</v>
      </c>
      <c r="CH53" t="s">
        <v>125</v>
      </c>
    </row>
    <row r="54" spans="1:86" hidden="1" x14ac:dyDescent="0.25">
      <c r="A54" t="s">
        <v>86</v>
      </c>
      <c r="B54" t="s">
        <v>343</v>
      </c>
      <c r="C54" t="s">
        <v>344</v>
      </c>
      <c r="D54" t="s">
        <v>348</v>
      </c>
      <c r="E54" t="s">
        <v>109</v>
      </c>
      <c r="F54" t="s">
        <v>110</v>
      </c>
      <c r="G54" t="s">
        <v>87</v>
      </c>
      <c r="H54" t="s">
        <v>113</v>
      </c>
      <c r="I54" t="s">
        <v>89</v>
      </c>
      <c r="J54" t="s">
        <v>125</v>
      </c>
      <c r="K54" t="s">
        <v>90</v>
      </c>
      <c r="L54" t="s">
        <v>126</v>
      </c>
      <c r="M54" t="s">
        <v>245</v>
      </c>
      <c r="N54" t="s">
        <v>91</v>
      </c>
      <c r="O54" t="s">
        <v>148</v>
      </c>
      <c r="P54">
        <v>80846</v>
      </c>
      <c r="Q54" t="s">
        <v>149</v>
      </c>
      <c r="R54" t="s">
        <v>94</v>
      </c>
      <c r="U54" t="s">
        <v>346</v>
      </c>
      <c r="V54">
        <v>45</v>
      </c>
      <c r="W54" t="s">
        <v>346</v>
      </c>
      <c r="X54">
        <v>75</v>
      </c>
      <c r="Y54">
        <v>35</v>
      </c>
      <c r="AA54">
        <v>45</v>
      </c>
      <c r="AB54">
        <v>0</v>
      </c>
      <c r="AD54">
        <v>0</v>
      </c>
      <c r="AE54" t="s">
        <v>95</v>
      </c>
      <c r="AF54">
        <f t="shared" si="30"/>
        <v>125</v>
      </c>
      <c r="AG54">
        <f t="shared" si="31"/>
        <v>155</v>
      </c>
      <c r="AH54" t="str">
        <f t="shared" si="32"/>
        <v>Fill in Yes or No in Column T</v>
      </c>
      <c r="AI54" t="s">
        <v>346</v>
      </c>
      <c r="AJ54" t="s">
        <v>347</v>
      </c>
      <c r="AK54">
        <v>1.86</v>
      </c>
      <c r="AL54" t="s">
        <v>97</v>
      </c>
      <c r="AM54">
        <v>3000</v>
      </c>
      <c r="AN54">
        <v>1000</v>
      </c>
      <c r="AO54">
        <v>1613</v>
      </c>
      <c r="AP54">
        <v>538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BA54">
        <v>2000</v>
      </c>
      <c r="BB54">
        <v>600</v>
      </c>
      <c r="BC54">
        <v>400</v>
      </c>
      <c r="BD54">
        <v>400</v>
      </c>
      <c r="BE54" t="s">
        <v>98</v>
      </c>
      <c r="BF54" t="s">
        <v>99</v>
      </c>
      <c r="BG54">
        <v>400</v>
      </c>
      <c r="BH54">
        <v>999</v>
      </c>
      <c r="BI54">
        <v>0.4</v>
      </c>
      <c r="BJ54">
        <v>1000</v>
      </c>
      <c r="BK54">
        <v>1499</v>
      </c>
      <c r="BL54">
        <v>0.35</v>
      </c>
      <c r="BM54">
        <v>1500</v>
      </c>
      <c r="BN54">
        <v>1999</v>
      </c>
      <c r="BO54">
        <v>0.2</v>
      </c>
      <c r="BS54">
        <v>400</v>
      </c>
      <c r="BT54">
        <v>599</v>
      </c>
      <c r="BU54">
        <v>0.4</v>
      </c>
      <c r="BV54">
        <v>0</v>
      </c>
      <c r="BW54">
        <v>0</v>
      </c>
      <c r="BX54">
        <v>0</v>
      </c>
      <c r="CE54" t="s">
        <v>100</v>
      </c>
      <c r="CF54" t="s">
        <v>101</v>
      </c>
      <c r="CG54" t="s">
        <v>108</v>
      </c>
      <c r="CH54" t="s">
        <v>125</v>
      </c>
    </row>
    <row r="55" spans="1:86" hidden="1" x14ac:dyDescent="0.25">
      <c r="A55" t="s">
        <v>86</v>
      </c>
      <c r="B55" t="s">
        <v>349</v>
      </c>
      <c r="C55" t="s">
        <v>350</v>
      </c>
      <c r="D55" t="s">
        <v>351</v>
      </c>
      <c r="E55" t="s">
        <v>140</v>
      </c>
      <c r="F55" t="s">
        <v>141</v>
      </c>
      <c r="G55" t="s">
        <v>87</v>
      </c>
      <c r="H55" t="s">
        <v>113</v>
      </c>
      <c r="I55" t="s">
        <v>89</v>
      </c>
      <c r="J55" t="s">
        <v>298</v>
      </c>
      <c r="K55" t="s">
        <v>90</v>
      </c>
      <c r="L55" t="s">
        <v>299</v>
      </c>
      <c r="M55" t="s">
        <v>352</v>
      </c>
      <c r="N55" t="s">
        <v>91</v>
      </c>
      <c r="O55" t="s">
        <v>148</v>
      </c>
      <c r="P55">
        <v>80846</v>
      </c>
      <c r="Q55" t="s">
        <v>149</v>
      </c>
      <c r="R55" t="s">
        <v>94</v>
      </c>
      <c r="U55" t="s">
        <v>346</v>
      </c>
      <c r="V55">
        <v>45</v>
      </c>
      <c r="W55" t="s">
        <v>346</v>
      </c>
      <c r="X55">
        <v>75</v>
      </c>
      <c r="Y55">
        <v>35</v>
      </c>
      <c r="AA55">
        <v>45</v>
      </c>
      <c r="AB55">
        <v>0</v>
      </c>
      <c r="AD55">
        <v>0</v>
      </c>
      <c r="AE55" t="s">
        <v>95</v>
      </c>
      <c r="AF55">
        <f t="shared" si="30"/>
        <v>125</v>
      </c>
      <c r="AG55">
        <f t="shared" si="31"/>
        <v>155</v>
      </c>
      <c r="AH55" t="str">
        <f t="shared" si="32"/>
        <v>Fill in Yes or No in Column T</v>
      </c>
      <c r="AI55" t="s">
        <v>346</v>
      </c>
      <c r="AJ55" t="s">
        <v>347</v>
      </c>
      <c r="AK55">
        <v>1.22</v>
      </c>
      <c r="AL55" t="s">
        <v>97</v>
      </c>
      <c r="AM55">
        <v>3000</v>
      </c>
      <c r="AN55">
        <v>1000</v>
      </c>
      <c r="AO55">
        <v>2459</v>
      </c>
      <c r="AP55">
        <v>820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BA55">
        <v>2000</v>
      </c>
      <c r="BB55">
        <v>600</v>
      </c>
      <c r="BC55">
        <v>400</v>
      </c>
      <c r="BD55">
        <v>400</v>
      </c>
      <c r="BE55" t="s">
        <v>98</v>
      </c>
      <c r="BF55" t="s">
        <v>99</v>
      </c>
      <c r="BG55">
        <v>400</v>
      </c>
      <c r="BH55">
        <v>999</v>
      </c>
      <c r="BI55">
        <v>0.4</v>
      </c>
      <c r="BJ55">
        <v>1000</v>
      </c>
      <c r="BK55">
        <v>1499</v>
      </c>
      <c r="BL55">
        <v>0.35</v>
      </c>
      <c r="BM55">
        <v>1500</v>
      </c>
      <c r="BN55">
        <v>1999</v>
      </c>
      <c r="BO55">
        <v>0.2</v>
      </c>
      <c r="BS55">
        <v>400</v>
      </c>
      <c r="BT55">
        <v>599</v>
      </c>
      <c r="BU55">
        <v>0.4</v>
      </c>
      <c r="BV55">
        <v>0</v>
      </c>
      <c r="BW55">
        <v>0</v>
      </c>
      <c r="BX55">
        <v>0</v>
      </c>
      <c r="CE55" t="s">
        <v>100</v>
      </c>
      <c r="CF55" t="s">
        <v>101</v>
      </c>
      <c r="CG55" t="s">
        <v>108</v>
      </c>
      <c r="CH55" t="s">
        <v>298</v>
      </c>
    </row>
    <row r="56" spans="1:86" hidden="1" x14ac:dyDescent="0.25">
      <c r="A56" t="s">
        <v>86</v>
      </c>
      <c r="B56" t="s">
        <v>349</v>
      </c>
      <c r="C56" t="s">
        <v>350</v>
      </c>
      <c r="D56" t="s">
        <v>353</v>
      </c>
      <c r="E56" t="s">
        <v>109</v>
      </c>
      <c r="F56" t="s">
        <v>110</v>
      </c>
      <c r="G56" t="s">
        <v>87</v>
      </c>
      <c r="H56" t="s">
        <v>113</v>
      </c>
      <c r="I56" t="s">
        <v>89</v>
      </c>
      <c r="J56" t="s">
        <v>298</v>
      </c>
      <c r="K56" t="s">
        <v>90</v>
      </c>
      <c r="L56" t="s">
        <v>299</v>
      </c>
      <c r="M56" t="s">
        <v>352</v>
      </c>
      <c r="N56" t="s">
        <v>91</v>
      </c>
      <c r="O56" t="s">
        <v>148</v>
      </c>
      <c r="P56">
        <v>80846</v>
      </c>
      <c r="Q56" t="s">
        <v>149</v>
      </c>
      <c r="R56" t="s">
        <v>94</v>
      </c>
      <c r="U56" t="s">
        <v>346</v>
      </c>
      <c r="V56">
        <v>45</v>
      </c>
      <c r="W56" t="s">
        <v>346</v>
      </c>
      <c r="X56">
        <v>75</v>
      </c>
      <c r="Y56">
        <v>35</v>
      </c>
      <c r="AA56">
        <v>45</v>
      </c>
      <c r="AB56">
        <v>0</v>
      </c>
      <c r="AD56">
        <v>0</v>
      </c>
      <c r="AE56" t="s">
        <v>95</v>
      </c>
      <c r="AF56">
        <f t="shared" si="30"/>
        <v>125</v>
      </c>
      <c r="AG56">
        <f t="shared" si="31"/>
        <v>155</v>
      </c>
      <c r="AH56" t="str">
        <f t="shared" si="32"/>
        <v>Fill in Yes or No in Column T</v>
      </c>
      <c r="AI56" t="s">
        <v>346</v>
      </c>
      <c r="AJ56" t="s">
        <v>347</v>
      </c>
      <c r="AK56">
        <v>1.22</v>
      </c>
      <c r="AL56" t="s">
        <v>97</v>
      </c>
      <c r="AM56">
        <v>3000</v>
      </c>
      <c r="AN56">
        <v>1000</v>
      </c>
      <c r="AO56">
        <v>2459</v>
      </c>
      <c r="AP56">
        <v>820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BA56">
        <v>2000</v>
      </c>
      <c r="BB56">
        <v>600</v>
      </c>
      <c r="BC56">
        <v>400</v>
      </c>
      <c r="BD56">
        <v>400</v>
      </c>
      <c r="BE56" t="s">
        <v>98</v>
      </c>
      <c r="BF56" t="s">
        <v>99</v>
      </c>
      <c r="BG56">
        <v>400</v>
      </c>
      <c r="BH56">
        <v>999</v>
      </c>
      <c r="BI56">
        <v>0.4</v>
      </c>
      <c r="BJ56">
        <v>1000</v>
      </c>
      <c r="BK56">
        <v>1499</v>
      </c>
      <c r="BL56">
        <v>0.35</v>
      </c>
      <c r="BM56">
        <v>1500</v>
      </c>
      <c r="BN56">
        <v>1999</v>
      </c>
      <c r="BO56">
        <v>0.2</v>
      </c>
      <c r="BS56">
        <v>400</v>
      </c>
      <c r="BT56">
        <v>599</v>
      </c>
      <c r="BU56">
        <v>0.4</v>
      </c>
      <c r="BV56">
        <v>0</v>
      </c>
      <c r="BW56">
        <v>0</v>
      </c>
      <c r="BX56">
        <v>0</v>
      </c>
      <c r="CE56" t="s">
        <v>100</v>
      </c>
      <c r="CF56" t="s">
        <v>101</v>
      </c>
      <c r="CG56" t="s">
        <v>108</v>
      </c>
      <c r="CH56" t="s">
        <v>298</v>
      </c>
    </row>
    <row r="57" spans="1:86" hidden="1" x14ac:dyDescent="0.25">
      <c r="A57" t="s">
        <v>86</v>
      </c>
      <c r="B57" t="s">
        <v>354</v>
      </c>
      <c r="C57" t="s">
        <v>355</v>
      </c>
      <c r="D57" t="s">
        <v>356</v>
      </c>
      <c r="E57" t="s">
        <v>145</v>
      </c>
      <c r="F57" t="s">
        <v>146</v>
      </c>
      <c r="G57" t="s">
        <v>87</v>
      </c>
      <c r="H57" t="s">
        <v>113</v>
      </c>
      <c r="I57" t="s">
        <v>89</v>
      </c>
      <c r="J57" t="s">
        <v>125</v>
      </c>
      <c r="K57" t="s">
        <v>90</v>
      </c>
      <c r="L57" t="s">
        <v>126</v>
      </c>
      <c r="M57" t="s">
        <v>357</v>
      </c>
      <c r="N57" t="s">
        <v>91</v>
      </c>
      <c r="O57" t="s">
        <v>148</v>
      </c>
      <c r="P57">
        <v>80846</v>
      </c>
      <c r="Q57" t="s">
        <v>149</v>
      </c>
      <c r="R57" t="s">
        <v>94</v>
      </c>
      <c r="U57" t="s">
        <v>150</v>
      </c>
      <c r="V57">
        <v>60</v>
      </c>
      <c r="W57" t="s">
        <v>150</v>
      </c>
      <c r="X57">
        <v>60</v>
      </c>
      <c r="Y57">
        <v>35</v>
      </c>
      <c r="AA57">
        <v>45</v>
      </c>
      <c r="AB57">
        <v>0</v>
      </c>
      <c r="AD57">
        <v>0</v>
      </c>
      <c r="AE57" t="s">
        <v>95</v>
      </c>
      <c r="AF57">
        <f t="shared" ref="AF57:AF63" si="33">IF(AB57 &lt;&gt; 0, SUM(V57, Y57, AB57), SUM(V57, Y57, AA57))</f>
        <v>140</v>
      </c>
      <c r="AG57">
        <f t="shared" ref="AG57:AG63" si="34">IF(AB57 &lt;&gt; 0, SUM(X57, Y57, AB57), SUM(X57, Y57, AA57))</f>
        <v>140</v>
      </c>
      <c r="AH57" t="str">
        <f t="shared" ref="AH57:AH63" si="35">IF(T57="", "Fill in Yes or No in Column T", IF(T57 = "Yes", IF(AB57 &lt;&gt; 0, SUM(V57,Y57,AB57),SUM(V57,Y57,AA57)), IF(T57="No", IF(AB57&lt;&gt;0,SUM(X57,Y57,AB57),SUM(X57,Y57,AA57)))))</f>
        <v>Fill in Yes or No in Column T</v>
      </c>
      <c r="AI57" t="s">
        <v>150</v>
      </c>
      <c r="AJ57" t="s">
        <v>151</v>
      </c>
      <c r="AK57">
        <v>3.71</v>
      </c>
      <c r="AL57" t="s">
        <v>119</v>
      </c>
      <c r="AM57">
        <v>3000</v>
      </c>
      <c r="AN57">
        <v>1000</v>
      </c>
      <c r="AO57">
        <v>809</v>
      </c>
      <c r="AP57">
        <v>270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BA57">
        <v>2000</v>
      </c>
      <c r="BB57">
        <v>600</v>
      </c>
      <c r="BC57">
        <v>400</v>
      </c>
      <c r="BD57">
        <v>400</v>
      </c>
      <c r="BE57" t="s">
        <v>98</v>
      </c>
      <c r="BF57" t="s">
        <v>99</v>
      </c>
      <c r="BG57">
        <v>400</v>
      </c>
      <c r="BH57">
        <v>999</v>
      </c>
      <c r="BI57">
        <v>0.4</v>
      </c>
      <c r="BJ57">
        <v>1000</v>
      </c>
      <c r="BK57">
        <v>1499</v>
      </c>
      <c r="BL57">
        <v>0.35</v>
      </c>
      <c r="BM57">
        <v>1500</v>
      </c>
      <c r="BN57">
        <v>1999</v>
      </c>
      <c r="BO57">
        <v>0.2</v>
      </c>
      <c r="BS57">
        <v>400</v>
      </c>
      <c r="BT57">
        <v>599</v>
      </c>
      <c r="BU57">
        <v>0.4</v>
      </c>
      <c r="BV57">
        <v>0</v>
      </c>
      <c r="BW57">
        <v>0</v>
      </c>
      <c r="BX57">
        <v>0</v>
      </c>
      <c r="CE57" t="s">
        <v>100</v>
      </c>
      <c r="CF57" t="s">
        <v>101</v>
      </c>
      <c r="CG57" t="s">
        <v>108</v>
      </c>
      <c r="CH57" t="s">
        <v>125</v>
      </c>
    </row>
    <row r="58" spans="1:86" hidden="1" x14ac:dyDescent="0.25">
      <c r="A58" t="s">
        <v>86</v>
      </c>
      <c r="B58" t="s">
        <v>358</v>
      </c>
      <c r="C58" t="s">
        <v>359</v>
      </c>
      <c r="D58" t="s">
        <v>360</v>
      </c>
      <c r="E58" t="s">
        <v>138</v>
      </c>
      <c r="F58" t="s">
        <v>139</v>
      </c>
      <c r="G58" t="s">
        <v>87</v>
      </c>
      <c r="H58" t="s">
        <v>113</v>
      </c>
      <c r="I58" t="s">
        <v>89</v>
      </c>
      <c r="J58" t="s">
        <v>125</v>
      </c>
      <c r="K58" t="s">
        <v>90</v>
      </c>
      <c r="L58" t="s">
        <v>126</v>
      </c>
      <c r="M58" t="s">
        <v>361</v>
      </c>
      <c r="N58" t="s">
        <v>91</v>
      </c>
      <c r="O58" t="s">
        <v>148</v>
      </c>
      <c r="P58">
        <v>80846</v>
      </c>
      <c r="Q58" t="s">
        <v>149</v>
      </c>
      <c r="R58" t="s">
        <v>94</v>
      </c>
      <c r="U58" t="s">
        <v>362</v>
      </c>
      <c r="V58">
        <v>50</v>
      </c>
      <c r="W58" t="s">
        <v>362</v>
      </c>
      <c r="X58">
        <v>80</v>
      </c>
      <c r="Y58">
        <v>30</v>
      </c>
      <c r="AA58">
        <v>45</v>
      </c>
      <c r="AB58">
        <v>0</v>
      </c>
      <c r="AD58">
        <v>0</v>
      </c>
      <c r="AE58" t="s">
        <v>95</v>
      </c>
      <c r="AF58">
        <f t="shared" si="33"/>
        <v>125</v>
      </c>
      <c r="AG58">
        <f t="shared" si="34"/>
        <v>155</v>
      </c>
      <c r="AH58" t="str">
        <f t="shared" si="35"/>
        <v>Fill in Yes or No in Column T</v>
      </c>
      <c r="AI58" t="s">
        <v>362</v>
      </c>
      <c r="AJ58" t="s">
        <v>169</v>
      </c>
      <c r="AK58">
        <v>3.5</v>
      </c>
      <c r="AL58" t="s">
        <v>97</v>
      </c>
      <c r="AM58">
        <v>3000</v>
      </c>
      <c r="AN58">
        <v>1000</v>
      </c>
      <c r="AO58">
        <v>857</v>
      </c>
      <c r="AP58">
        <v>286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BA58">
        <v>2000</v>
      </c>
      <c r="BB58">
        <v>600</v>
      </c>
      <c r="BC58">
        <v>400</v>
      </c>
      <c r="BD58">
        <v>400</v>
      </c>
      <c r="BE58" t="s">
        <v>98</v>
      </c>
      <c r="BF58" t="s">
        <v>99</v>
      </c>
      <c r="BG58">
        <v>400</v>
      </c>
      <c r="BH58">
        <v>999</v>
      </c>
      <c r="BI58">
        <v>0.4</v>
      </c>
      <c r="BJ58">
        <v>1000</v>
      </c>
      <c r="BK58">
        <v>1499</v>
      </c>
      <c r="BL58">
        <v>0.35</v>
      </c>
      <c r="BM58">
        <v>1500</v>
      </c>
      <c r="BN58">
        <v>1999</v>
      </c>
      <c r="BO58">
        <v>0.2</v>
      </c>
      <c r="BS58">
        <v>400</v>
      </c>
      <c r="BT58">
        <v>599</v>
      </c>
      <c r="BU58">
        <v>0.4</v>
      </c>
      <c r="BV58">
        <v>0</v>
      </c>
      <c r="BW58">
        <v>0</v>
      </c>
      <c r="BX58">
        <v>0</v>
      </c>
      <c r="CE58" t="s">
        <v>100</v>
      </c>
      <c r="CF58" t="s">
        <v>101</v>
      </c>
      <c r="CG58" t="s">
        <v>108</v>
      </c>
      <c r="CH58" t="s">
        <v>125</v>
      </c>
    </row>
    <row r="59" spans="1:86" hidden="1" x14ac:dyDescent="0.25">
      <c r="A59" t="s">
        <v>86</v>
      </c>
      <c r="B59" t="s">
        <v>358</v>
      </c>
      <c r="C59" t="s">
        <v>359</v>
      </c>
      <c r="D59" t="s">
        <v>363</v>
      </c>
      <c r="E59" t="s">
        <v>130</v>
      </c>
      <c r="F59" t="s">
        <v>131</v>
      </c>
      <c r="G59" t="s">
        <v>87</v>
      </c>
      <c r="H59" t="s">
        <v>113</v>
      </c>
      <c r="I59" t="s">
        <v>89</v>
      </c>
      <c r="J59" t="s">
        <v>125</v>
      </c>
      <c r="K59" t="s">
        <v>90</v>
      </c>
      <c r="L59" t="s">
        <v>126</v>
      </c>
      <c r="M59" t="s">
        <v>361</v>
      </c>
      <c r="N59" t="s">
        <v>91</v>
      </c>
      <c r="O59" t="s">
        <v>148</v>
      </c>
      <c r="P59">
        <v>80846</v>
      </c>
      <c r="Q59" t="s">
        <v>149</v>
      </c>
      <c r="R59" t="s">
        <v>94</v>
      </c>
      <c r="U59" t="s">
        <v>362</v>
      </c>
      <c r="V59">
        <v>50</v>
      </c>
      <c r="W59" t="s">
        <v>362</v>
      </c>
      <c r="X59">
        <v>80</v>
      </c>
      <c r="Y59">
        <v>30</v>
      </c>
      <c r="AA59">
        <v>45</v>
      </c>
      <c r="AB59">
        <v>0</v>
      </c>
      <c r="AD59">
        <v>0</v>
      </c>
      <c r="AE59" t="s">
        <v>95</v>
      </c>
      <c r="AF59">
        <f t="shared" si="33"/>
        <v>125</v>
      </c>
      <c r="AG59">
        <f t="shared" si="34"/>
        <v>155</v>
      </c>
      <c r="AH59" t="str">
        <f t="shared" si="35"/>
        <v>Fill in Yes or No in Column T</v>
      </c>
      <c r="AI59" t="s">
        <v>362</v>
      </c>
      <c r="AJ59" t="s">
        <v>169</v>
      </c>
      <c r="AK59">
        <v>3.5</v>
      </c>
      <c r="AL59" t="s">
        <v>97</v>
      </c>
      <c r="AM59">
        <v>3000</v>
      </c>
      <c r="AN59">
        <v>1000</v>
      </c>
      <c r="AO59">
        <v>857</v>
      </c>
      <c r="AP59">
        <v>286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BA59">
        <v>2000</v>
      </c>
      <c r="BB59">
        <v>600</v>
      </c>
      <c r="BC59">
        <v>400</v>
      </c>
      <c r="BD59">
        <v>400</v>
      </c>
      <c r="BE59" t="s">
        <v>98</v>
      </c>
      <c r="BF59" t="s">
        <v>99</v>
      </c>
      <c r="BG59">
        <v>400</v>
      </c>
      <c r="BH59">
        <v>999</v>
      </c>
      <c r="BI59">
        <v>0.4</v>
      </c>
      <c r="BJ59">
        <v>1000</v>
      </c>
      <c r="BK59">
        <v>1499</v>
      </c>
      <c r="BL59">
        <v>0.35</v>
      </c>
      <c r="BM59">
        <v>1500</v>
      </c>
      <c r="BN59">
        <v>1999</v>
      </c>
      <c r="BO59">
        <v>0.2</v>
      </c>
      <c r="BS59">
        <v>400</v>
      </c>
      <c r="BT59">
        <v>599</v>
      </c>
      <c r="BU59">
        <v>0.4</v>
      </c>
      <c r="BV59">
        <v>0</v>
      </c>
      <c r="BW59">
        <v>0</v>
      </c>
      <c r="BX59">
        <v>0</v>
      </c>
      <c r="CE59" t="s">
        <v>100</v>
      </c>
      <c r="CF59" t="s">
        <v>101</v>
      </c>
      <c r="CG59" t="s">
        <v>108</v>
      </c>
      <c r="CH59" t="s">
        <v>125</v>
      </c>
    </row>
    <row r="60" spans="1:86" hidden="1" x14ac:dyDescent="0.25">
      <c r="A60" t="s">
        <v>86</v>
      </c>
      <c r="B60" t="s">
        <v>364</v>
      </c>
      <c r="C60" t="s">
        <v>364</v>
      </c>
      <c r="D60" t="s">
        <v>365</v>
      </c>
      <c r="E60" t="s">
        <v>366</v>
      </c>
      <c r="F60" t="s">
        <v>367</v>
      </c>
      <c r="G60" t="s">
        <v>87</v>
      </c>
      <c r="H60" t="s">
        <v>113</v>
      </c>
      <c r="I60" t="s">
        <v>325</v>
      </c>
      <c r="J60" t="s">
        <v>125</v>
      </c>
      <c r="K60" t="s">
        <v>90</v>
      </c>
      <c r="L60" t="s">
        <v>126</v>
      </c>
      <c r="M60" t="s">
        <v>368</v>
      </c>
      <c r="N60" t="s">
        <v>91</v>
      </c>
      <c r="O60" t="s">
        <v>148</v>
      </c>
      <c r="P60">
        <v>80846</v>
      </c>
      <c r="Q60" t="s">
        <v>149</v>
      </c>
      <c r="R60" t="s">
        <v>94</v>
      </c>
      <c r="U60" t="s">
        <v>316</v>
      </c>
      <c r="V60">
        <v>45</v>
      </c>
      <c r="W60" t="s">
        <v>316</v>
      </c>
      <c r="X60">
        <v>60</v>
      </c>
      <c r="Y60">
        <v>30</v>
      </c>
      <c r="AA60">
        <v>45</v>
      </c>
      <c r="AB60">
        <v>0</v>
      </c>
      <c r="AD60">
        <v>0</v>
      </c>
      <c r="AE60" t="s">
        <v>95</v>
      </c>
      <c r="AF60">
        <f t="shared" si="33"/>
        <v>120</v>
      </c>
      <c r="AG60">
        <f t="shared" si="34"/>
        <v>135</v>
      </c>
      <c r="AH60" t="str">
        <f t="shared" si="35"/>
        <v>Fill in Yes or No in Column T</v>
      </c>
      <c r="AI60" t="s">
        <v>369</v>
      </c>
      <c r="AJ60" t="s">
        <v>177</v>
      </c>
      <c r="AK60">
        <v>3.48</v>
      </c>
      <c r="AL60" t="s">
        <v>97</v>
      </c>
      <c r="AM60">
        <v>3000</v>
      </c>
      <c r="AN60">
        <v>1000</v>
      </c>
      <c r="AO60">
        <v>863</v>
      </c>
      <c r="AP60">
        <v>288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BA60">
        <v>2000</v>
      </c>
      <c r="BB60">
        <v>600</v>
      </c>
      <c r="BC60">
        <v>400</v>
      </c>
      <c r="BD60">
        <v>400</v>
      </c>
      <c r="BE60" t="s">
        <v>98</v>
      </c>
      <c r="BF60" t="s">
        <v>99</v>
      </c>
      <c r="BG60">
        <v>400</v>
      </c>
      <c r="BH60">
        <v>999</v>
      </c>
      <c r="BI60">
        <v>0.4</v>
      </c>
      <c r="BJ60">
        <v>1000</v>
      </c>
      <c r="BK60">
        <v>1499</v>
      </c>
      <c r="BL60">
        <v>0.35</v>
      </c>
      <c r="BM60">
        <v>1500</v>
      </c>
      <c r="BN60">
        <v>1999</v>
      </c>
      <c r="BO60">
        <v>0.2</v>
      </c>
      <c r="BS60">
        <v>400</v>
      </c>
      <c r="BT60">
        <v>599</v>
      </c>
      <c r="BU60">
        <v>0.4</v>
      </c>
      <c r="BV60">
        <v>0</v>
      </c>
      <c r="BW60">
        <v>0</v>
      </c>
      <c r="BX60">
        <v>0</v>
      </c>
      <c r="CE60" t="s">
        <v>100</v>
      </c>
      <c r="CF60" t="s">
        <v>101</v>
      </c>
    </row>
    <row r="61" spans="1:86" hidden="1" x14ac:dyDescent="0.25">
      <c r="A61" t="s">
        <v>86</v>
      </c>
      <c r="B61" t="s">
        <v>364</v>
      </c>
      <c r="C61" t="s">
        <v>364</v>
      </c>
      <c r="D61" t="s">
        <v>370</v>
      </c>
      <c r="E61" t="s">
        <v>170</v>
      </c>
      <c r="F61" t="s">
        <v>171</v>
      </c>
      <c r="G61" t="s">
        <v>87</v>
      </c>
      <c r="H61" t="s">
        <v>113</v>
      </c>
      <c r="I61" t="s">
        <v>325</v>
      </c>
      <c r="J61" t="s">
        <v>125</v>
      </c>
      <c r="K61" t="s">
        <v>90</v>
      </c>
      <c r="L61" t="s">
        <v>126</v>
      </c>
      <c r="M61" t="s">
        <v>368</v>
      </c>
      <c r="N61" t="s">
        <v>91</v>
      </c>
      <c r="O61" t="s">
        <v>148</v>
      </c>
      <c r="P61">
        <v>80846</v>
      </c>
      <c r="Q61" t="s">
        <v>149</v>
      </c>
      <c r="R61" t="s">
        <v>94</v>
      </c>
      <c r="U61" t="s">
        <v>316</v>
      </c>
      <c r="V61">
        <v>45</v>
      </c>
      <c r="W61" t="s">
        <v>316</v>
      </c>
      <c r="X61">
        <v>60</v>
      </c>
      <c r="Y61">
        <v>30</v>
      </c>
      <c r="AA61">
        <v>45</v>
      </c>
      <c r="AB61">
        <v>0</v>
      </c>
      <c r="AD61">
        <v>0</v>
      </c>
      <c r="AE61" t="s">
        <v>95</v>
      </c>
      <c r="AF61">
        <f t="shared" ref="AF61" si="36">IF(AB61 &lt;&gt; 0, SUM(V61, Y61, AB61), SUM(V61, Y61, AA61))</f>
        <v>120</v>
      </c>
      <c r="AG61">
        <f t="shared" ref="AG61" si="37">IF(AB61 &lt;&gt; 0, SUM(X61, Y61, AB61), SUM(X61, Y61, AA61))</f>
        <v>135</v>
      </c>
      <c r="AH61" t="str">
        <f t="shared" ref="AH61" si="38">IF(T61="", "Fill in Yes or No in Column T", IF(T61 = "Yes", IF(AB61 &lt;&gt; 0, SUM(V61,Y61,AB61),SUM(V61,Y61,AA61)), IF(T61="No", IF(AB61&lt;&gt;0,SUM(X61,Y61,AB61),SUM(X61,Y61,AA61)))))</f>
        <v>Fill in Yes or No in Column T</v>
      </c>
      <c r="AI61" t="s">
        <v>369</v>
      </c>
      <c r="AJ61" t="s">
        <v>177</v>
      </c>
      <c r="AK61">
        <v>3.48</v>
      </c>
      <c r="AL61" t="s">
        <v>97</v>
      </c>
      <c r="AM61">
        <v>3000</v>
      </c>
      <c r="AN61">
        <v>1000</v>
      </c>
      <c r="AO61">
        <v>863</v>
      </c>
      <c r="AP61">
        <v>288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BA61">
        <v>2000</v>
      </c>
      <c r="BB61">
        <v>600</v>
      </c>
      <c r="BC61">
        <v>400</v>
      </c>
      <c r="BD61">
        <v>400</v>
      </c>
      <c r="BE61" t="s">
        <v>98</v>
      </c>
      <c r="BF61" t="s">
        <v>99</v>
      </c>
      <c r="BG61">
        <v>400</v>
      </c>
      <c r="BH61">
        <v>999</v>
      </c>
      <c r="BI61">
        <v>0.4</v>
      </c>
      <c r="BJ61">
        <v>1000</v>
      </c>
      <c r="BK61">
        <v>1499</v>
      </c>
      <c r="BL61">
        <v>0.35</v>
      </c>
      <c r="BM61">
        <v>1500</v>
      </c>
      <c r="BN61">
        <v>1999</v>
      </c>
      <c r="BO61">
        <v>0.2</v>
      </c>
      <c r="BS61">
        <v>400</v>
      </c>
      <c r="BT61">
        <v>599</v>
      </c>
      <c r="BU61">
        <v>0.4</v>
      </c>
      <c r="BV61">
        <v>0</v>
      </c>
      <c r="BW61">
        <v>0</v>
      </c>
      <c r="BX61">
        <v>0</v>
      </c>
      <c r="CE61" t="s">
        <v>100</v>
      </c>
      <c r="CF61" t="s">
        <v>101</v>
      </c>
    </row>
    <row r="62" spans="1:86" hidden="1" x14ac:dyDescent="0.25">
      <c r="A62" t="s">
        <v>86</v>
      </c>
      <c r="B62" t="s">
        <v>371</v>
      </c>
      <c r="C62" t="s">
        <v>372</v>
      </c>
      <c r="D62" t="s">
        <v>373</v>
      </c>
      <c r="E62" t="s">
        <v>130</v>
      </c>
      <c r="F62" t="s">
        <v>131</v>
      </c>
      <c r="G62" t="s">
        <v>87</v>
      </c>
      <c r="H62" t="s">
        <v>113</v>
      </c>
      <c r="I62" t="s">
        <v>89</v>
      </c>
      <c r="J62" t="s">
        <v>125</v>
      </c>
      <c r="K62" t="s">
        <v>90</v>
      </c>
      <c r="L62" t="s">
        <v>126</v>
      </c>
      <c r="M62" t="s">
        <v>374</v>
      </c>
      <c r="N62" t="s">
        <v>91</v>
      </c>
      <c r="O62" t="s">
        <v>148</v>
      </c>
      <c r="P62">
        <v>80846</v>
      </c>
      <c r="Q62" t="s">
        <v>149</v>
      </c>
      <c r="R62" t="s">
        <v>94</v>
      </c>
      <c r="U62" t="s">
        <v>375</v>
      </c>
      <c r="V62">
        <v>40</v>
      </c>
      <c r="W62" t="s">
        <v>376</v>
      </c>
      <c r="X62">
        <v>62</v>
      </c>
      <c r="Y62">
        <v>35</v>
      </c>
      <c r="AA62">
        <v>45</v>
      </c>
      <c r="AB62">
        <v>0</v>
      </c>
      <c r="AD62">
        <v>0</v>
      </c>
      <c r="AE62" t="s">
        <v>95</v>
      </c>
      <c r="AF62">
        <f t="shared" si="33"/>
        <v>120</v>
      </c>
      <c r="AG62">
        <f t="shared" si="34"/>
        <v>142</v>
      </c>
      <c r="AH62" t="str">
        <f t="shared" si="35"/>
        <v>Fill in Yes or No in Column T</v>
      </c>
      <c r="AI62" t="s">
        <v>376</v>
      </c>
      <c r="AJ62" t="s">
        <v>190</v>
      </c>
      <c r="AK62">
        <v>1.64</v>
      </c>
      <c r="AL62" t="s">
        <v>97</v>
      </c>
      <c r="AM62">
        <v>3000</v>
      </c>
      <c r="AN62">
        <v>1000</v>
      </c>
      <c r="AO62">
        <v>1829</v>
      </c>
      <c r="AP62">
        <v>610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BA62">
        <v>2000</v>
      </c>
      <c r="BB62">
        <v>600</v>
      </c>
      <c r="BC62">
        <v>400</v>
      </c>
      <c r="BD62">
        <v>400</v>
      </c>
      <c r="BE62" t="s">
        <v>98</v>
      </c>
      <c r="BF62" t="s">
        <v>99</v>
      </c>
      <c r="BG62">
        <v>400</v>
      </c>
      <c r="BH62">
        <v>999</v>
      </c>
      <c r="BI62">
        <v>0.4</v>
      </c>
      <c r="BJ62">
        <v>1000</v>
      </c>
      <c r="BK62">
        <v>1499</v>
      </c>
      <c r="BL62">
        <v>0.35</v>
      </c>
      <c r="BM62">
        <v>1500</v>
      </c>
      <c r="BN62">
        <v>1999</v>
      </c>
      <c r="BO62">
        <v>0.2</v>
      </c>
      <c r="BS62">
        <v>400</v>
      </c>
      <c r="BT62">
        <v>599</v>
      </c>
      <c r="BU62">
        <v>0.4</v>
      </c>
      <c r="BV62">
        <v>0</v>
      </c>
      <c r="BW62">
        <v>0</v>
      </c>
      <c r="BX62">
        <v>0</v>
      </c>
      <c r="CE62" t="s">
        <v>100</v>
      </c>
      <c r="CF62" t="s">
        <v>101</v>
      </c>
      <c r="CG62" t="s">
        <v>108</v>
      </c>
      <c r="CH62" t="s">
        <v>125</v>
      </c>
    </row>
    <row r="63" spans="1:86" hidden="1" x14ac:dyDescent="0.25">
      <c r="A63" t="s">
        <v>86</v>
      </c>
      <c r="B63" t="s">
        <v>371</v>
      </c>
      <c r="C63" t="s">
        <v>372</v>
      </c>
      <c r="D63" t="s">
        <v>377</v>
      </c>
      <c r="E63" t="s">
        <v>109</v>
      </c>
      <c r="F63" t="s">
        <v>110</v>
      </c>
      <c r="G63" t="s">
        <v>87</v>
      </c>
      <c r="H63" t="s">
        <v>113</v>
      </c>
      <c r="I63" t="s">
        <v>89</v>
      </c>
      <c r="J63" t="s">
        <v>125</v>
      </c>
      <c r="K63" t="s">
        <v>90</v>
      </c>
      <c r="L63" t="s">
        <v>126</v>
      </c>
      <c r="M63" t="s">
        <v>374</v>
      </c>
      <c r="N63" t="s">
        <v>91</v>
      </c>
      <c r="O63" t="s">
        <v>148</v>
      </c>
      <c r="P63">
        <v>80846</v>
      </c>
      <c r="Q63" t="s">
        <v>149</v>
      </c>
      <c r="R63" t="s">
        <v>94</v>
      </c>
      <c r="U63" t="s">
        <v>375</v>
      </c>
      <c r="V63">
        <v>40</v>
      </c>
      <c r="W63" t="s">
        <v>376</v>
      </c>
      <c r="X63">
        <v>62</v>
      </c>
      <c r="Y63">
        <v>35</v>
      </c>
      <c r="AA63">
        <v>45</v>
      </c>
      <c r="AB63">
        <v>0</v>
      </c>
      <c r="AD63">
        <v>0</v>
      </c>
      <c r="AE63" t="s">
        <v>95</v>
      </c>
      <c r="AF63">
        <f t="shared" si="33"/>
        <v>120</v>
      </c>
      <c r="AG63">
        <f t="shared" si="34"/>
        <v>142</v>
      </c>
      <c r="AH63" t="str">
        <f t="shared" si="35"/>
        <v>Fill in Yes or No in Column T</v>
      </c>
      <c r="AI63" t="s">
        <v>376</v>
      </c>
      <c r="AJ63" t="s">
        <v>190</v>
      </c>
      <c r="AK63">
        <v>1.64</v>
      </c>
      <c r="AL63" t="s">
        <v>97</v>
      </c>
      <c r="AM63">
        <v>3000</v>
      </c>
      <c r="AN63">
        <v>1000</v>
      </c>
      <c r="AO63">
        <v>1829</v>
      </c>
      <c r="AP63">
        <v>610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BA63">
        <v>2000</v>
      </c>
      <c r="BB63">
        <v>600</v>
      </c>
      <c r="BC63">
        <v>400</v>
      </c>
      <c r="BD63">
        <v>400</v>
      </c>
      <c r="BE63" t="s">
        <v>98</v>
      </c>
      <c r="BF63" t="s">
        <v>99</v>
      </c>
      <c r="BG63">
        <v>400</v>
      </c>
      <c r="BH63">
        <v>999</v>
      </c>
      <c r="BI63">
        <v>0.4</v>
      </c>
      <c r="BJ63">
        <v>1000</v>
      </c>
      <c r="BK63">
        <v>1499</v>
      </c>
      <c r="BL63">
        <v>0.35</v>
      </c>
      <c r="BM63">
        <v>1500</v>
      </c>
      <c r="BN63">
        <v>1999</v>
      </c>
      <c r="BO63">
        <v>0.2</v>
      </c>
      <c r="BS63">
        <v>400</v>
      </c>
      <c r="BT63">
        <v>599</v>
      </c>
      <c r="BU63">
        <v>0.4</v>
      </c>
      <c r="BV63">
        <v>0</v>
      </c>
      <c r="BW63">
        <v>0</v>
      </c>
      <c r="BX63">
        <v>0</v>
      </c>
      <c r="CE63" t="s">
        <v>100</v>
      </c>
      <c r="CF63" t="s">
        <v>101</v>
      </c>
      <c r="CG63" t="s">
        <v>108</v>
      </c>
      <c r="CH63" t="s">
        <v>125</v>
      </c>
    </row>
    <row r="64" spans="1:86" hidden="1" x14ac:dyDescent="0.25">
      <c r="A64" t="s">
        <v>86</v>
      </c>
      <c r="B64" t="s">
        <v>378</v>
      </c>
      <c r="C64" t="s">
        <v>379</v>
      </c>
      <c r="D64" t="s">
        <v>380</v>
      </c>
      <c r="E64" t="s">
        <v>140</v>
      </c>
      <c r="F64" t="s">
        <v>141</v>
      </c>
      <c r="G64" t="s">
        <v>87</v>
      </c>
      <c r="H64" t="s">
        <v>113</v>
      </c>
      <c r="I64" t="s">
        <v>89</v>
      </c>
      <c r="J64" t="s">
        <v>125</v>
      </c>
      <c r="K64" t="s">
        <v>90</v>
      </c>
      <c r="L64" t="s">
        <v>126</v>
      </c>
      <c r="M64" t="s">
        <v>179</v>
      </c>
      <c r="N64" t="s">
        <v>91</v>
      </c>
      <c r="O64" t="s">
        <v>148</v>
      </c>
      <c r="P64">
        <v>80846</v>
      </c>
      <c r="Q64" t="s">
        <v>149</v>
      </c>
      <c r="R64" t="s">
        <v>94</v>
      </c>
      <c r="U64" t="s">
        <v>204</v>
      </c>
      <c r="V64">
        <v>45</v>
      </c>
      <c r="W64" t="s">
        <v>203</v>
      </c>
      <c r="X64">
        <v>55</v>
      </c>
      <c r="Y64">
        <v>30</v>
      </c>
      <c r="AA64">
        <v>45</v>
      </c>
      <c r="AB64">
        <v>0</v>
      </c>
      <c r="AD64">
        <v>0</v>
      </c>
      <c r="AE64" t="s">
        <v>95</v>
      </c>
      <c r="AF64">
        <f t="shared" ref="AF64:AF72" si="39">IF(AB64 &lt;&gt; 0, SUM(V64, Y64, AB64), SUM(V64, Y64, AA64))</f>
        <v>120</v>
      </c>
      <c r="AG64">
        <f t="shared" ref="AG64:AG72" si="40">IF(AB64 &lt;&gt; 0, SUM(X64, Y64, AB64), SUM(X64, Y64, AA64))</f>
        <v>130</v>
      </c>
      <c r="AH64" t="str">
        <f t="shared" ref="AH64:AH72" si="41">IF(T64="", "Fill in Yes or No in Column T", IF(T64 = "Yes", IF(AB64 &lt;&gt; 0, SUM(V64,Y64,AB64),SUM(V64,Y64,AA64)), IF(T64="No", IF(AB64&lt;&gt;0,SUM(X64,Y64,AB64),SUM(X64,Y64,AA64)))))</f>
        <v>Fill in Yes or No in Column T</v>
      </c>
      <c r="AI64" t="s">
        <v>204</v>
      </c>
      <c r="AJ64" t="s">
        <v>177</v>
      </c>
      <c r="AK64">
        <v>1.768</v>
      </c>
      <c r="AL64" t="s">
        <v>97</v>
      </c>
      <c r="AM64">
        <v>3000</v>
      </c>
      <c r="AN64">
        <v>1000</v>
      </c>
      <c r="AO64">
        <v>1697</v>
      </c>
      <c r="AP64">
        <v>566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BA64">
        <v>2000</v>
      </c>
      <c r="BB64">
        <v>600</v>
      </c>
      <c r="BC64">
        <v>400</v>
      </c>
      <c r="BD64">
        <v>400</v>
      </c>
      <c r="BE64" t="s">
        <v>98</v>
      </c>
      <c r="BF64" t="s">
        <v>99</v>
      </c>
      <c r="BG64">
        <v>400</v>
      </c>
      <c r="BH64">
        <v>999</v>
      </c>
      <c r="BI64">
        <v>0.4</v>
      </c>
      <c r="BJ64">
        <v>1000</v>
      </c>
      <c r="BK64">
        <v>1499</v>
      </c>
      <c r="BL64">
        <v>0.35</v>
      </c>
      <c r="BM64">
        <v>1500</v>
      </c>
      <c r="BN64">
        <v>1999</v>
      </c>
      <c r="BO64">
        <v>0.2</v>
      </c>
      <c r="BS64">
        <v>400</v>
      </c>
      <c r="BT64">
        <v>599</v>
      </c>
      <c r="BU64">
        <v>0.4</v>
      </c>
      <c r="BV64">
        <v>0</v>
      </c>
      <c r="BW64">
        <v>0</v>
      </c>
      <c r="BX64">
        <v>0</v>
      </c>
      <c r="CE64" t="s">
        <v>100</v>
      </c>
      <c r="CF64" t="s">
        <v>101</v>
      </c>
      <c r="CG64" t="s">
        <v>108</v>
      </c>
      <c r="CH64" t="s">
        <v>125</v>
      </c>
    </row>
    <row r="65" spans="1:86" hidden="1" x14ac:dyDescent="0.25">
      <c r="A65" t="s">
        <v>86</v>
      </c>
      <c r="B65" t="s">
        <v>378</v>
      </c>
      <c r="C65" t="s">
        <v>379</v>
      </c>
      <c r="D65" t="s">
        <v>381</v>
      </c>
      <c r="E65" t="s">
        <v>109</v>
      </c>
      <c r="F65" t="s">
        <v>110</v>
      </c>
      <c r="G65" t="s">
        <v>87</v>
      </c>
      <c r="H65" t="s">
        <v>113</v>
      </c>
      <c r="I65" t="s">
        <v>89</v>
      </c>
      <c r="J65" t="s">
        <v>125</v>
      </c>
      <c r="K65" t="s">
        <v>90</v>
      </c>
      <c r="L65" t="s">
        <v>126</v>
      </c>
      <c r="M65" t="s">
        <v>179</v>
      </c>
      <c r="N65" t="s">
        <v>91</v>
      </c>
      <c r="O65" t="s">
        <v>148</v>
      </c>
      <c r="P65">
        <v>80846</v>
      </c>
      <c r="Q65" t="s">
        <v>149</v>
      </c>
      <c r="R65" t="s">
        <v>94</v>
      </c>
      <c r="U65" t="s">
        <v>204</v>
      </c>
      <c r="V65">
        <v>45</v>
      </c>
      <c r="W65" t="s">
        <v>203</v>
      </c>
      <c r="X65">
        <v>55</v>
      </c>
      <c r="Y65">
        <v>30</v>
      </c>
      <c r="AA65">
        <v>45</v>
      </c>
      <c r="AB65">
        <v>0</v>
      </c>
      <c r="AD65">
        <v>0</v>
      </c>
      <c r="AE65" t="s">
        <v>95</v>
      </c>
      <c r="AF65">
        <f t="shared" si="39"/>
        <v>120</v>
      </c>
      <c r="AG65">
        <f t="shared" si="40"/>
        <v>130</v>
      </c>
      <c r="AH65" t="str">
        <f t="shared" si="41"/>
        <v>Fill in Yes or No in Column T</v>
      </c>
      <c r="AI65" t="s">
        <v>204</v>
      </c>
      <c r="AJ65" t="s">
        <v>177</v>
      </c>
      <c r="AK65">
        <v>1.768</v>
      </c>
      <c r="AL65" t="s">
        <v>97</v>
      </c>
      <c r="AM65">
        <v>3000</v>
      </c>
      <c r="AN65">
        <v>1000</v>
      </c>
      <c r="AO65">
        <v>1697</v>
      </c>
      <c r="AP65">
        <v>566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BA65">
        <v>2000</v>
      </c>
      <c r="BB65">
        <v>600</v>
      </c>
      <c r="BC65">
        <v>400</v>
      </c>
      <c r="BD65">
        <v>400</v>
      </c>
      <c r="BE65" t="s">
        <v>98</v>
      </c>
      <c r="BF65" t="s">
        <v>99</v>
      </c>
      <c r="BG65">
        <v>400</v>
      </c>
      <c r="BH65">
        <v>999</v>
      </c>
      <c r="BI65">
        <v>0.4</v>
      </c>
      <c r="BJ65">
        <v>1000</v>
      </c>
      <c r="BK65">
        <v>1499</v>
      </c>
      <c r="BL65">
        <v>0.35</v>
      </c>
      <c r="BM65">
        <v>1500</v>
      </c>
      <c r="BN65">
        <v>1999</v>
      </c>
      <c r="BO65">
        <v>0.2</v>
      </c>
      <c r="BS65">
        <v>400</v>
      </c>
      <c r="BT65">
        <v>599</v>
      </c>
      <c r="BU65">
        <v>0.4</v>
      </c>
      <c r="BV65">
        <v>0</v>
      </c>
      <c r="BW65">
        <v>0</v>
      </c>
      <c r="BX65">
        <v>0</v>
      </c>
      <c r="CE65" t="s">
        <v>100</v>
      </c>
      <c r="CF65" t="s">
        <v>101</v>
      </c>
      <c r="CG65" t="s">
        <v>108</v>
      </c>
      <c r="CH65" t="s">
        <v>125</v>
      </c>
    </row>
    <row r="66" spans="1:86" hidden="1" x14ac:dyDescent="0.25">
      <c r="A66" t="s">
        <v>86</v>
      </c>
      <c r="B66" t="s">
        <v>378</v>
      </c>
      <c r="C66" t="s">
        <v>379</v>
      </c>
      <c r="D66" t="s">
        <v>382</v>
      </c>
      <c r="E66" t="s">
        <v>134</v>
      </c>
      <c r="F66" t="s">
        <v>135</v>
      </c>
      <c r="G66" t="s">
        <v>87</v>
      </c>
      <c r="H66" t="s">
        <v>113</v>
      </c>
      <c r="I66" t="s">
        <v>89</v>
      </c>
      <c r="J66" t="s">
        <v>125</v>
      </c>
      <c r="K66" t="s">
        <v>90</v>
      </c>
      <c r="L66" t="s">
        <v>126</v>
      </c>
      <c r="M66" t="s">
        <v>179</v>
      </c>
      <c r="N66" t="s">
        <v>91</v>
      </c>
      <c r="O66" t="s">
        <v>148</v>
      </c>
      <c r="P66">
        <v>80846</v>
      </c>
      <c r="Q66" t="s">
        <v>149</v>
      </c>
      <c r="R66" t="s">
        <v>94</v>
      </c>
      <c r="U66" t="s">
        <v>204</v>
      </c>
      <c r="V66">
        <v>45</v>
      </c>
      <c r="W66" t="s">
        <v>203</v>
      </c>
      <c r="X66">
        <v>55</v>
      </c>
      <c r="Y66">
        <v>30</v>
      </c>
      <c r="AA66">
        <v>45</v>
      </c>
      <c r="AB66">
        <v>0</v>
      </c>
      <c r="AD66">
        <v>0</v>
      </c>
      <c r="AE66" t="s">
        <v>95</v>
      </c>
      <c r="AF66">
        <f t="shared" si="39"/>
        <v>120</v>
      </c>
      <c r="AG66">
        <f t="shared" si="40"/>
        <v>130</v>
      </c>
      <c r="AH66" t="str">
        <f t="shared" si="41"/>
        <v>Fill in Yes or No in Column T</v>
      </c>
      <c r="AI66" t="s">
        <v>204</v>
      </c>
      <c r="AJ66" t="s">
        <v>177</v>
      </c>
      <c r="AK66">
        <v>1.768</v>
      </c>
      <c r="AL66" t="s">
        <v>97</v>
      </c>
      <c r="AM66">
        <v>3000</v>
      </c>
      <c r="AN66">
        <v>1000</v>
      </c>
      <c r="AO66">
        <v>1697</v>
      </c>
      <c r="AP66">
        <v>566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BA66">
        <v>2000</v>
      </c>
      <c r="BB66">
        <v>600</v>
      </c>
      <c r="BC66">
        <v>400</v>
      </c>
      <c r="BD66">
        <v>400</v>
      </c>
      <c r="BE66" t="s">
        <v>98</v>
      </c>
      <c r="BF66" t="s">
        <v>99</v>
      </c>
      <c r="BG66">
        <v>400</v>
      </c>
      <c r="BH66">
        <v>999</v>
      </c>
      <c r="BI66">
        <v>0.4</v>
      </c>
      <c r="BJ66">
        <v>1000</v>
      </c>
      <c r="BK66">
        <v>1499</v>
      </c>
      <c r="BL66">
        <v>0.35</v>
      </c>
      <c r="BM66">
        <v>1500</v>
      </c>
      <c r="BN66">
        <v>1999</v>
      </c>
      <c r="BO66">
        <v>0.2</v>
      </c>
      <c r="BS66">
        <v>400</v>
      </c>
      <c r="BT66">
        <v>599</v>
      </c>
      <c r="BU66">
        <v>0.4</v>
      </c>
      <c r="BV66">
        <v>0</v>
      </c>
      <c r="BW66">
        <v>0</v>
      </c>
      <c r="BX66">
        <v>0</v>
      </c>
      <c r="CE66" t="s">
        <v>100</v>
      </c>
      <c r="CF66" t="s">
        <v>101</v>
      </c>
      <c r="CG66" t="s">
        <v>108</v>
      </c>
      <c r="CH66" t="s">
        <v>125</v>
      </c>
    </row>
    <row r="67" spans="1:86" hidden="1" x14ac:dyDescent="0.25">
      <c r="A67" t="s">
        <v>86</v>
      </c>
      <c r="B67" t="s">
        <v>378</v>
      </c>
      <c r="C67" t="s">
        <v>379</v>
      </c>
      <c r="D67" t="s">
        <v>383</v>
      </c>
      <c r="E67" t="s">
        <v>128</v>
      </c>
      <c r="F67" t="s">
        <v>129</v>
      </c>
      <c r="G67" t="s">
        <v>87</v>
      </c>
      <c r="H67" t="s">
        <v>113</v>
      </c>
      <c r="I67" t="s">
        <v>89</v>
      </c>
      <c r="J67" t="s">
        <v>125</v>
      </c>
      <c r="K67" t="s">
        <v>90</v>
      </c>
      <c r="L67" t="s">
        <v>126</v>
      </c>
      <c r="M67" t="s">
        <v>179</v>
      </c>
      <c r="N67" t="s">
        <v>91</v>
      </c>
      <c r="O67" t="s">
        <v>148</v>
      </c>
      <c r="P67">
        <v>80846</v>
      </c>
      <c r="Q67" t="s">
        <v>149</v>
      </c>
      <c r="R67" t="s">
        <v>94</v>
      </c>
      <c r="U67" t="s">
        <v>204</v>
      </c>
      <c r="V67">
        <v>45</v>
      </c>
      <c r="W67" t="s">
        <v>203</v>
      </c>
      <c r="X67">
        <v>55</v>
      </c>
      <c r="Y67">
        <v>30</v>
      </c>
      <c r="AA67">
        <v>45</v>
      </c>
      <c r="AB67">
        <v>0</v>
      </c>
      <c r="AD67">
        <v>0</v>
      </c>
      <c r="AE67" t="s">
        <v>95</v>
      </c>
      <c r="AF67">
        <f t="shared" si="39"/>
        <v>120</v>
      </c>
      <c r="AG67">
        <f t="shared" si="40"/>
        <v>130</v>
      </c>
      <c r="AH67" t="str">
        <f t="shared" si="41"/>
        <v>Fill in Yes or No in Column T</v>
      </c>
      <c r="AI67" t="s">
        <v>204</v>
      </c>
      <c r="AJ67" t="s">
        <v>177</v>
      </c>
      <c r="AK67">
        <v>1.768</v>
      </c>
      <c r="AL67" t="s">
        <v>97</v>
      </c>
      <c r="AM67">
        <v>3000</v>
      </c>
      <c r="AN67">
        <v>1000</v>
      </c>
      <c r="AO67">
        <v>1697</v>
      </c>
      <c r="AP67">
        <v>566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BA67">
        <v>2000</v>
      </c>
      <c r="BB67">
        <v>600</v>
      </c>
      <c r="BC67">
        <v>400</v>
      </c>
      <c r="BD67">
        <v>400</v>
      </c>
      <c r="BE67" t="s">
        <v>98</v>
      </c>
      <c r="BF67" t="s">
        <v>99</v>
      </c>
      <c r="BG67">
        <v>400</v>
      </c>
      <c r="BH67">
        <v>999</v>
      </c>
      <c r="BI67">
        <v>0.4</v>
      </c>
      <c r="BJ67">
        <v>1000</v>
      </c>
      <c r="BK67">
        <v>1499</v>
      </c>
      <c r="BL67">
        <v>0.35</v>
      </c>
      <c r="BM67">
        <v>1500</v>
      </c>
      <c r="BN67">
        <v>1999</v>
      </c>
      <c r="BO67">
        <v>0.2</v>
      </c>
      <c r="BS67">
        <v>400</v>
      </c>
      <c r="BT67">
        <v>599</v>
      </c>
      <c r="BU67">
        <v>0.4</v>
      </c>
      <c r="BV67">
        <v>0</v>
      </c>
      <c r="BW67">
        <v>0</v>
      </c>
      <c r="BX67">
        <v>0</v>
      </c>
      <c r="CE67" t="s">
        <v>100</v>
      </c>
      <c r="CF67" t="s">
        <v>101</v>
      </c>
      <c r="CG67" t="s">
        <v>108</v>
      </c>
      <c r="CH67" t="s">
        <v>125</v>
      </c>
    </row>
    <row r="68" spans="1:86" hidden="1" x14ac:dyDescent="0.25">
      <c r="A68" t="s">
        <v>86</v>
      </c>
      <c r="B68" s="2" t="s">
        <v>384</v>
      </c>
      <c r="C68" t="s">
        <v>385</v>
      </c>
      <c r="D68" t="s">
        <v>386</v>
      </c>
      <c r="E68" t="s">
        <v>140</v>
      </c>
      <c r="F68" t="s">
        <v>141</v>
      </c>
      <c r="G68" t="s">
        <v>87</v>
      </c>
      <c r="H68" t="s">
        <v>113</v>
      </c>
      <c r="I68" t="s">
        <v>89</v>
      </c>
      <c r="J68" t="s">
        <v>125</v>
      </c>
      <c r="K68" t="s">
        <v>90</v>
      </c>
      <c r="L68" t="s">
        <v>126</v>
      </c>
      <c r="M68" t="s">
        <v>187</v>
      </c>
      <c r="N68" t="s">
        <v>91</v>
      </c>
      <c r="O68" t="s">
        <v>148</v>
      </c>
      <c r="P68">
        <v>80846</v>
      </c>
      <c r="Q68" t="s">
        <v>149</v>
      </c>
      <c r="R68" t="s">
        <v>94</v>
      </c>
      <c r="U68" t="s">
        <v>188</v>
      </c>
      <c r="V68">
        <v>50</v>
      </c>
      <c r="W68" t="s">
        <v>188</v>
      </c>
      <c r="X68">
        <v>80</v>
      </c>
      <c r="Y68">
        <v>35</v>
      </c>
      <c r="AA68">
        <v>45</v>
      </c>
      <c r="AB68">
        <v>0</v>
      </c>
      <c r="AD68">
        <v>0</v>
      </c>
      <c r="AE68" t="s">
        <v>95</v>
      </c>
      <c r="AF68">
        <f t="shared" si="39"/>
        <v>130</v>
      </c>
      <c r="AG68">
        <f t="shared" si="40"/>
        <v>160</v>
      </c>
      <c r="AH68" t="str">
        <f t="shared" si="41"/>
        <v>Fill in Yes or No in Column T</v>
      </c>
      <c r="AI68" t="s">
        <v>189</v>
      </c>
      <c r="AJ68" t="s">
        <v>190</v>
      </c>
      <c r="AK68">
        <v>2.4489999999999998</v>
      </c>
      <c r="AL68" t="s">
        <v>97</v>
      </c>
      <c r="AM68">
        <v>3000</v>
      </c>
      <c r="AN68">
        <v>1000</v>
      </c>
      <c r="AO68">
        <v>1225</v>
      </c>
      <c r="AP68">
        <v>408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BA68">
        <v>2000</v>
      </c>
      <c r="BB68">
        <v>600</v>
      </c>
      <c r="BC68">
        <v>400</v>
      </c>
      <c r="BD68">
        <v>400</v>
      </c>
      <c r="BE68" t="s">
        <v>98</v>
      </c>
      <c r="BF68" t="s">
        <v>99</v>
      </c>
      <c r="BG68">
        <v>400</v>
      </c>
      <c r="BH68">
        <v>999</v>
      </c>
      <c r="BI68">
        <v>0.4</v>
      </c>
      <c r="BJ68">
        <v>1000</v>
      </c>
      <c r="BK68">
        <v>1499</v>
      </c>
      <c r="BL68">
        <v>0.35</v>
      </c>
      <c r="BM68">
        <v>1500</v>
      </c>
      <c r="BN68">
        <v>1999</v>
      </c>
      <c r="BO68">
        <v>0.2</v>
      </c>
      <c r="BS68">
        <v>400</v>
      </c>
      <c r="BT68">
        <v>599</v>
      </c>
      <c r="BU68">
        <v>0.4</v>
      </c>
      <c r="BV68">
        <v>0</v>
      </c>
      <c r="BW68">
        <v>0</v>
      </c>
      <c r="BX68">
        <v>0</v>
      </c>
      <c r="CE68" t="s">
        <v>100</v>
      </c>
      <c r="CF68" t="s">
        <v>101</v>
      </c>
      <c r="CG68" t="s">
        <v>108</v>
      </c>
      <c r="CH68" t="s">
        <v>125</v>
      </c>
    </row>
    <row r="69" spans="1:86" hidden="1" x14ac:dyDescent="0.25">
      <c r="A69" t="s">
        <v>86</v>
      </c>
      <c r="B69" s="2" t="s">
        <v>384</v>
      </c>
      <c r="C69" t="s">
        <v>385</v>
      </c>
      <c r="D69" t="s">
        <v>387</v>
      </c>
      <c r="E69" t="s">
        <v>130</v>
      </c>
      <c r="F69" t="s">
        <v>131</v>
      </c>
      <c r="G69" t="s">
        <v>87</v>
      </c>
      <c r="H69" t="s">
        <v>113</v>
      </c>
      <c r="I69" t="s">
        <v>89</v>
      </c>
      <c r="J69" t="s">
        <v>125</v>
      </c>
      <c r="K69" t="s">
        <v>90</v>
      </c>
      <c r="L69" t="s">
        <v>126</v>
      </c>
      <c r="M69" t="s">
        <v>187</v>
      </c>
      <c r="N69" t="s">
        <v>91</v>
      </c>
      <c r="O69" t="s">
        <v>148</v>
      </c>
      <c r="P69">
        <v>80846</v>
      </c>
      <c r="Q69" t="s">
        <v>149</v>
      </c>
      <c r="R69" t="s">
        <v>94</v>
      </c>
      <c r="U69" t="s">
        <v>188</v>
      </c>
      <c r="V69">
        <v>50</v>
      </c>
      <c r="W69" t="s">
        <v>188</v>
      </c>
      <c r="X69">
        <v>80</v>
      </c>
      <c r="Y69">
        <v>35</v>
      </c>
      <c r="AA69">
        <v>45</v>
      </c>
      <c r="AB69">
        <v>0</v>
      </c>
      <c r="AD69">
        <v>0</v>
      </c>
      <c r="AE69" t="s">
        <v>95</v>
      </c>
      <c r="AF69">
        <f t="shared" si="39"/>
        <v>130</v>
      </c>
      <c r="AG69">
        <f t="shared" si="40"/>
        <v>160</v>
      </c>
      <c r="AH69" t="str">
        <f t="shared" si="41"/>
        <v>Fill in Yes or No in Column T</v>
      </c>
      <c r="AI69" t="s">
        <v>189</v>
      </c>
      <c r="AJ69" t="s">
        <v>190</v>
      </c>
      <c r="AK69">
        <v>2.4489999999999998</v>
      </c>
      <c r="AL69" t="s">
        <v>97</v>
      </c>
      <c r="AM69">
        <v>3000</v>
      </c>
      <c r="AN69">
        <v>1000</v>
      </c>
      <c r="AO69">
        <v>1225</v>
      </c>
      <c r="AP69">
        <v>408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BA69">
        <v>2000</v>
      </c>
      <c r="BB69">
        <v>600</v>
      </c>
      <c r="BC69">
        <v>400</v>
      </c>
      <c r="BD69">
        <v>400</v>
      </c>
      <c r="BE69" t="s">
        <v>98</v>
      </c>
      <c r="BF69" t="s">
        <v>99</v>
      </c>
      <c r="BG69">
        <v>400</v>
      </c>
      <c r="BH69">
        <v>999</v>
      </c>
      <c r="BI69">
        <v>0.4</v>
      </c>
      <c r="BJ69">
        <v>1000</v>
      </c>
      <c r="BK69">
        <v>1499</v>
      </c>
      <c r="BL69">
        <v>0.35</v>
      </c>
      <c r="BM69">
        <v>1500</v>
      </c>
      <c r="BN69">
        <v>1999</v>
      </c>
      <c r="BO69">
        <v>0.2</v>
      </c>
      <c r="BS69">
        <v>400</v>
      </c>
      <c r="BT69">
        <v>599</v>
      </c>
      <c r="BU69">
        <v>0.4</v>
      </c>
      <c r="BV69">
        <v>0</v>
      </c>
      <c r="BW69">
        <v>0</v>
      </c>
      <c r="BX69">
        <v>0</v>
      </c>
      <c r="CE69" t="s">
        <v>100</v>
      </c>
      <c r="CF69" t="s">
        <v>101</v>
      </c>
      <c r="CG69" t="s">
        <v>108</v>
      </c>
      <c r="CH69" t="s">
        <v>125</v>
      </c>
    </row>
    <row r="70" spans="1:86" hidden="1" x14ac:dyDescent="0.25">
      <c r="A70" t="s">
        <v>86</v>
      </c>
      <c r="B70" s="2" t="s">
        <v>384</v>
      </c>
      <c r="C70" t="s">
        <v>385</v>
      </c>
      <c r="D70" t="s">
        <v>388</v>
      </c>
      <c r="E70" t="s">
        <v>138</v>
      </c>
      <c r="F70" t="s">
        <v>139</v>
      </c>
      <c r="G70" t="s">
        <v>87</v>
      </c>
      <c r="H70" t="s">
        <v>113</v>
      </c>
      <c r="I70" t="s">
        <v>89</v>
      </c>
      <c r="J70" t="s">
        <v>125</v>
      </c>
      <c r="K70" t="s">
        <v>90</v>
      </c>
      <c r="L70" t="s">
        <v>126</v>
      </c>
      <c r="M70" t="s">
        <v>187</v>
      </c>
      <c r="N70" t="s">
        <v>91</v>
      </c>
      <c r="O70" t="s">
        <v>148</v>
      </c>
      <c r="P70">
        <v>80846</v>
      </c>
      <c r="Q70" t="s">
        <v>149</v>
      </c>
      <c r="R70" t="s">
        <v>94</v>
      </c>
      <c r="U70" t="s">
        <v>188</v>
      </c>
      <c r="V70">
        <v>50</v>
      </c>
      <c r="W70" t="s">
        <v>188</v>
      </c>
      <c r="X70">
        <v>80</v>
      </c>
      <c r="Y70">
        <v>35</v>
      </c>
      <c r="AA70">
        <v>45</v>
      </c>
      <c r="AB70">
        <v>0</v>
      </c>
      <c r="AD70">
        <v>0</v>
      </c>
      <c r="AE70" t="s">
        <v>95</v>
      </c>
      <c r="AF70">
        <f t="shared" si="39"/>
        <v>130</v>
      </c>
      <c r="AG70">
        <f t="shared" si="40"/>
        <v>160</v>
      </c>
      <c r="AH70" t="str">
        <f t="shared" si="41"/>
        <v>Fill in Yes or No in Column T</v>
      </c>
      <c r="AI70" t="s">
        <v>189</v>
      </c>
      <c r="AJ70" t="s">
        <v>190</v>
      </c>
      <c r="AK70">
        <v>2.4489999999999998</v>
      </c>
      <c r="AL70" t="s">
        <v>97</v>
      </c>
      <c r="AM70">
        <v>3000</v>
      </c>
      <c r="AN70">
        <v>1000</v>
      </c>
      <c r="AO70">
        <v>1225</v>
      </c>
      <c r="AP70">
        <v>408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BA70">
        <v>2000</v>
      </c>
      <c r="BB70">
        <v>600</v>
      </c>
      <c r="BC70">
        <v>400</v>
      </c>
      <c r="BD70">
        <v>400</v>
      </c>
      <c r="BE70" t="s">
        <v>98</v>
      </c>
      <c r="BF70" t="s">
        <v>99</v>
      </c>
      <c r="BG70">
        <v>400</v>
      </c>
      <c r="BH70">
        <v>999</v>
      </c>
      <c r="BI70">
        <v>0.4</v>
      </c>
      <c r="BJ70">
        <v>1000</v>
      </c>
      <c r="BK70">
        <v>1499</v>
      </c>
      <c r="BL70">
        <v>0.35</v>
      </c>
      <c r="BM70">
        <v>1500</v>
      </c>
      <c r="BN70">
        <v>1999</v>
      </c>
      <c r="BO70">
        <v>0.2</v>
      </c>
      <c r="BS70">
        <v>400</v>
      </c>
      <c r="BT70">
        <v>599</v>
      </c>
      <c r="BU70">
        <v>0.4</v>
      </c>
      <c r="BV70">
        <v>0</v>
      </c>
      <c r="BW70">
        <v>0</v>
      </c>
      <c r="BX70">
        <v>0</v>
      </c>
      <c r="CE70" t="s">
        <v>100</v>
      </c>
      <c r="CF70" t="s">
        <v>101</v>
      </c>
      <c r="CG70" t="s">
        <v>108</v>
      </c>
      <c r="CH70" t="s">
        <v>125</v>
      </c>
    </row>
    <row r="71" spans="1:86" hidden="1" x14ac:dyDescent="0.25">
      <c r="A71" t="s">
        <v>86</v>
      </c>
      <c r="B71" t="s">
        <v>389</v>
      </c>
      <c r="C71" t="s">
        <v>389</v>
      </c>
      <c r="D71" t="s">
        <v>390</v>
      </c>
      <c r="E71" t="s">
        <v>109</v>
      </c>
      <c r="F71" t="s">
        <v>110</v>
      </c>
      <c r="G71" t="s">
        <v>87</v>
      </c>
      <c r="H71" t="s">
        <v>88</v>
      </c>
      <c r="I71" t="s">
        <v>120</v>
      </c>
      <c r="J71" t="s">
        <v>298</v>
      </c>
      <c r="K71" t="s">
        <v>90</v>
      </c>
      <c r="L71" t="s">
        <v>299</v>
      </c>
      <c r="M71" t="s">
        <v>304</v>
      </c>
      <c r="N71" t="s">
        <v>91</v>
      </c>
      <c r="O71" t="s">
        <v>148</v>
      </c>
      <c r="P71">
        <v>80846</v>
      </c>
      <c r="Q71" t="s">
        <v>149</v>
      </c>
      <c r="R71" t="s">
        <v>94</v>
      </c>
      <c r="U71" t="s">
        <v>305</v>
      </c>
      <c r="V71">
        <v>45</v>
      </c>
      <c r="W71" t="s">
        <v>305</v>
      </c>
      <c r="X71">
        <v>75</v>
      </c>
      <c r="Y71">
        <v>30</v>
      </c>
      <c r="AA71">
        <v>45</v>
      </c>
      <c r="AB71">
        <v>0</v>
      </c>
      <c r="AD71">
        <v>0</v>
      </c>
      <c r="AE71" t="s">
        <v>95</v>
      </c>
      <c r="AF71">
        <f t="shared" si="39"/>
        <v>120</v>
      </c>
      <c r="AG71">
        <f t="shared" si="40"/>
        <v>150</v>
      </c>
      <c r="AH71" t="str">
        <f t="shared" si="41"/>
        <v>Fill in Yes or No in Column T</v>
      </c>
      <c r="AI71" t="s">
        <v>305</v>
      </c>
      <c r="AJ71" t="s">
        <v>169</v>
      </c>
      <c r="AK71">
        <v>0.98</v>
      </c>
      <c r="AL71" t="s">
        <v>97</v>
      </c>
      <c r="AM71">
        <v>3000</v>
      </c>
      <c r="AN71">
        <v>1000</v>
      </c>
      <c r="AO71">
        <v>3061</v>
      </c>
      <c r="AP71">
        <v>1020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BA71">
        <v>2000</v>
      </c>
      <c r="BB71">
        <v>600</v>
      </c>
      <c r="BC71">
        <v>400</v>
      </c>
      <c r="BD71">
        <v>400</v>
      </c>
      <c r="BE71" t="s">
        <v>98</v>
      </c>
      <c r="BF71" t="s">
        <v>99</v>
      </c>
      <c r="BG71">
        <v>400</v>
      </c>
      <c r="BH71">
        <v>999</v>
      </c>
      <c r="BI71">
        <v>0.4</v>
      </c>
      <c r="BJ71">
        <v>1000</v>
      </c>
      <c r="BK71">
        <v>1499</v>
      </c>
      <c r="BL71">
        <v>0.35</v>
      </c>
      <c r="BM71">
        <v>1500</v>
      </c>
      <c r="BN71">
        <v>1999</v>
      </c>
      <c r="BO71">
        <v>0.2</v>
      </c>
      <c r="BS71">
        <v>400</v>
      </c>
      <c r="BT71">
        <v>599</v>
      </c>
      <c r="BU71">
        <v>0.4</v>
      </c>
      <c r="BV71">
        <v>0</v>
      </c>
      <c r="BW71">
        <v>0</v>
      </c>
      <c r="BX71">
        <v>0</v>
      </c>
      <c r="CE71" t="s">
        <v>100</v>
      </c>
      <c r="CF71" t="s">
        <v>101</v>
      </c>
      <c r="CG71" t="s">
        <v>108</v>
      </c>
      <c r="CH71" t="s">
        <v>298</v>
      </c>
    </row>
    <row r="72" spans="1:86" hidden="1" x14ac:dyDescent="0.25">
      <c r="A72" t="s">
        <v>86</v>
      </c>
      <c r="B72" t="s">
        <v>389</v>
      </c>
      <c r="C72" t="s">
        <v>389</v>
      </c>
      <c r="D72" t="s">
        <v>391</v>
      </c>
      <c r="E72" t="s">
        <v>102</v>
      </c>
      <c r="F72" t="s">
        <v>103</v>
      </c>
      <c r="G72" t="s">
        <v>87</v>
      </c>
      <c r="H72" t="s">
        <v>88</v>
      </c>
      <c r="I72" t="s">
        <v>120</v>
      </c>
      <c r="J72" t="s">
        <v>298</v>
      </c>
      <c r="K72" t="s">
        <v>90</v>
      </c>
      <c r="L72" t="s">
        <v>299</v>
      </c>
      <c r="M72" t="s">
        <v>304</v>
      </c>
      <c r="N72" t="s">
        <v>91</v>
      </c>
      <c r="O72" t="s">
        <v>148</v>
      </c>
      <c r="P72">
        <v>80846</v>
      </c>
      <c r="Q72" t="s">
        <v>149</v>
      </c>
      <c r="R72" t="s">
        <v>94</v>
      </c>
      <c r="U72" t="s">
        <v>305</v>
      </c>
      <c r="V72">
        <v>45</v>
      </c>
      <c r="W72" t="s">
        <v>305</v>
      </c>
      <c r="X72">
        <v>75</v>
      </c>
      <c r="Y72">
        <v>30</v>
      </c>
      <c r="AA72">
        <v>45</v>
      </c>
      <c r="AB72">
        <v>0</v>
      </c>
      <c r="AD72">
        <v>0</v>
      </c>
      <c r="AE72" t="s">
        <v>95</v>
      </c>
      <c r="AF72">
        <f t="shared" si="39"/>
        <v>120</v>
      </c>
      <c r="AG72">
        <f t="shared" si="40"/>
        <v>150</v>
      </c>
      <c r="AH72" t="str">
        <f t="shared" si="41"/>
        <v>Fill in Yes or No in Column T</v>
      </c>
      <c r="AI72" t="s">
        <v>305</v>
      </c>
      <c r="AJ72" t="s">
        <v>169</v>
      </c>
      <c r="AK72">
        <v>0.98</v>
      </c>
      <c r="AL72" t="s">
        <v>97</v>
      </c>
      <c r="AM72">
        <v>3000</v>
      </c>
      <c r="AN72">
        <v>1000</v>
      </c>
      <c r="AO72">
        <v>3061</v>
      </c>
      <c r="AP72">
        <v>1020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BA72">
        <v>2000</v>
      </c>
      <c r="BB72">
        <v>600</v>
      </c>
      <c r="BC72">
        <v>400</v>
      </c>
      <c r="BD72">
        <v>400</v>
      </c>
      <c r="BE72" t="s">
        <v>98</v>
      </c>
      <c r="BF72" t="s">
        <v>99</v>
      </c>
      <c r="BG72">
        <v>400</v>
      </c>
      <c r="BH72">
        <v>999</v>
      </c>
      <c r="BI72">
        <v>0.4</v>
      </c>
      <c r="BJ72">
        <v>1000</v>
      </c>
      <c r="BK72">
        <v>1499</v>
      </c>
      <c r="BL72">
        <v>0.35</v>
      </c>
      <c r="BM72">
        <v>1500</v>
      </c>
      <c r="BN72">
        <v>1999</v>
      </c>
      <c r="BO72">
        <v>0.2</v>
      </c>
      <c r="BS72">
        <v>400</v>
      </c>
      <c r="BT72">
        <v>599</v>
      </c>
      <c r="BU72">
        <v>0.4</v>
      </c>
      <c r="BV72">
        <v>0</v>
      </c>
      <c r="BW72">
        <v>0</v>
      </c>
      <c r="BX72">
        <v>0</v>
      </c>
      <c r="CE72" t="s">
        <v>100</v>
      </c>
      <c r="CF72" t="s">
        <v>101</v>
      </c>
      <c r="CG72" t="s">
        <v>108</v>
      </c>
      <c r="CH72" t="s">
        <v>298</v>
      </c>
    </row>
  </sheetData>
  <pageMargins left="0.7" right="0.7" top="0.75" bottom="0.75" header="0.3" footer="0.3"/>
  <headerFooter>
    <oddFooter>&amp;L_x000D_&amp;1#&amp;"Calibri"&amp;10&amp;K000000 Internal Use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A2"/>
    </sheetView>
  </sheetViews>
  <sheetFormatPr defaultRowHeight="15" x14ac:dyDescent="0.25"/>
  <cols>
    <col min="1" max="2" width="12.7109375" customWidth="1"/>
  </cols>
  <sheetData>
    <row r="1" spans="1:2" x14ac:dyDescent="0.25">
      <c r="A1" s="1" t="s">
        <v>3</v>
      </c>
      <c r="B1" s="1" t="s">
        <v>392</v>
      </c>
    </row>
    <row r="2" spans="1:2" x14ac:dyDescent="0.25">
      <c r="A2" t="s">
        <v>393</v>
      </c>
      <c r="B2" t="s">
        <v>393</v>
      </c>
    </row>
  </sheetData>
  <pageMargins left="0.7" right="0.7" top="0.75" bottom="0.75" header="0.3" footer="0.3"/>
  <headerFooter>
    <oddFooter>&amp;L_x000D_&amp;1#&amp;"Calibri"&amp;10&amp;K000000 Internal Use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A2" sqref="A2:F732"/>
    </sheetView>
  </sheetViews>
  <sheetFormatPr defaultRowHeight="15" x14ac:dyDescent="0.25"/>
  <cols>
    <col min="1" max="6" width="12.7109375" customWidth="1"/>
  </cols>
  <sheetData>
    <row r="1" spans="1:6" ht="45" x14ac:dyDescent="0.25">
      <c r="A1" s="1" t="s">
        <v>2</v>
      </c>
      <c r="B1" s="1" t="s">
        <v>9</v>
      </c>
      <c r="C1" s="1" t="s">
        <v>3</v>
      </c>
      <c r="D1" s="1" t="s">
        <v>16</v>
      </c>
      <c r="E1" s="1" t="s">
        <v>8</v>
      </c>
      <c r="F1" s="1" t="s">
        <v>6</v>
      </c>
    </row>
  </sheetData>
  <pageMargins left="0.7" right="0.7" top="0.75" bottom="0.75" header="0.3" footer="0.3"/>
  <headerFooter>
    <oddFooter>&amp;L_x000D_&amp;1#&amp;"Calibri"&amp;10&amp;K000000 Internal Use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A2" sqref="A2:E809"/>
    </sheetView>
  </sheetViews>
  <sheetFormatPr defaultRowHeight="15" x14ac:dyDescent="0.25"/>
  <cols>
    <col min="1" max="1" width="12.7109375" customWidth="1"/>
    <col min="2" max="2" width="28.5703125" customWidth="1"/>
    <col min="3" max="5" width="12.7109375" customWidth="1"/>
  </cols>
  <sheetData>
    <row r="1" spans="1:5" ht="30" x14ac:dyDescent="0.25">
      <c r="A1" s="1" t="s">
        <v>2</v>
      </c>
      <c r="B1" s="1" t="s">
        <v>9</v>
      </c>
      <c r="C1" s="1" t="s">
        <v>3</v>
      </c>
      <c r="D1" s="1" t="s">
        <v>15</v>
      </c>
      <c r="E1" s="1" t="s">
        <v>16</v>
      </c>
    </row>
  </sheetData>
  <pageMargins left="0.7" right="0.7" top="0.75" bottom="0.75" header="0.3" footer="0.3"/>
  <headerFooter>
    <oddFooter>&amp;L_x000D_&amp;1#&amp;"Calibri"&amp;10&amp;K000000 Internal Use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6"/>
  <sheetViews>
    <sheetView workbookViewId="0"/>
  </sheetViews>
  <sheetFormatPr defaultRowHeight="15" x14ac:dyDescent="0.25"/>
  <cols>
    <col min="1" max="86" width="12.7109375" customWidth="1"/>
  </cols>
  <sheetData>
    <row r="1" spans="1:86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323</v>
      </c>
      <c r="C2" t="s">
        <v>323</v>
      </c>
      <c r="D2" t="s">
        <v>324</v>
      </c>
      <c r="E2" t="s">
        <v>111</v>
      </c>
      <c r="F2" t="s">
        <v>112</v>
      </c>
      <c r="G2" t="s">
        <v>87</v>
      </c>
      <c r="I2" t="s">
        <v>325</v>
      </c>
      <c r="M2" t="s">
        <v>326</v>
      </c>
      <c r="N2" t="s">
        <v>91</v>
      </c>
      <c r="O2" t="s">
        <v>114</v>
      </c>
      <c r="P2">
        <v>64392</v>
      </c>
      <c r="Q2" t="s">
        <v>115</v>
      </c>
      <c r="R2" t="s">
        <v>94</v>
      </c>
      <c r="U2" t="s">
        <v>116</v>
      </c>
      <c r="V2">
        <v>56</v>
      </c>
      <c r="W2" t="s">
        <v>117</v>
      </c>
      <c r="X2">
        <v>60</v>
      </c>
      <c r="AB2">
        <v>0</v>
      </c>
      <c r="AD2">
        <v>0</v>
      </c>
      <c r="AE2" t="s">
        <v>95</v>
      </c>
      <c r="AI2" t="s">
        <v>116</v>
      </c>
      <c r="AJ2" t="s">
        <v>118</v>
      </c>
      <c r="AK2">
        <v>2.2599999999999998</v>
      </c>
      <c r="AL2" t="s">
        <v>119</v>
      </c>
      <c r="AM2">
        <v>5000</v>
      </c>
      <c r="AN2">
        <v>5000</v>
      </c>
      <c r="AO2">
        <v>2212</v>
      </c>
      <c r="AP2">
        <v>2212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BA2">
        <v>2000</v>
      </c>
      <c r="BB2">
        <v>1000</v>
      </c>
      <c r="BC2">
        <v>300</v>
      </c>
      <c r="BD2">
        <v>300</v>
      </c>
      <c r="BE2" t="s">
        <v>98</v>
      </c>
      <c r="BF2" t="s">
        <v>99</v>
      </c>
      <c r="BG2">
        <v>300</v>
      </c>
      <c r="BH2">
        <v>499</v>
      </c>
      <c r="BI2">
        <v>1</v>
      </c>
      <c r="BJ2">
        <v>500</v>
      </c>
      <c r="BK2">
        <v>999</v>
      </c>
      <c r="BL2">
        <v>0.3</v>
      </c>
      <c r="BM2">
        <v>1000</v>
      </c>
      <c r="BN2">
        <v>1499</v>
      </c>
      <c r="BO2">
        <v>0.25</v>
      </c>
      <c r="BP2">
        <v>1500</v>
      </c>
      <c r="BQ2">
        <v>1999</v>
      </c>
      <c r="BR2">
        <v>0.2</v>
      </c>
      <c r="BS2">
        <v>300</v>
      </c>
      <c r="BT2">
        <v>899</v>
      </c>
      <c r="BU2">
        <v>1</v>
      </c>
      <c r="BV2">
        <v>900</v>
      </c>
      <c r="BW2">
        <v>999</v>
      </c>
      <c r="BX2">
        <v>0.5</v>
      </c>
      <c r="CE2" t="s">
        <v>100</v>
      </c>
      <c r="CF2" t="s">
        <v>101</v>
      </c>
    </row>
    <row r="3" spans="1:86" x14ac:dyDescent="0.25">
      <c r="A3" t="s">
        <v>86</v>
      </c>
      <c r="B3" t="s">
        <v>327</v>
      </c>
      <c r="C3" t="s">
        <v>327</v>
      </c>
      <c r="D3" t="s">
        <v>328</v>
      </c>
      <c r="E3" t="s">
        <v>329</v>
      </c>
      <c r="F3" t="s">
        <v>330</v>
      </c>
      <c r="G3" t="s">
        <v>87</v>
      </c>
      <c r="I3" t="s">
        <v>325</v>
      </c>
      <c r="M3" t="s">
        <v>331</v>
      </c>
      <c r="N3" t="s">
        <v>91</v>
      </c>
      <c r="O3" t="s">
        <v>92</v>
      </c>
      <c r="P3">
        <v>56496</v>
      </c>
      <c r="Q3" t="s">
        <v>93</v>
      </c>
      <c r="R3" t="s">
        <v>94</v>
      </c>
      <c r="U3" t="s">
        <v>195</v>
      </c>
      <c r="V3">
        <v>27</v>
      </c>
      <c r="W3" t="s">
        <v>195</v>
      </c>
      <c r="X3">
        <v>27</v>
      </c>
      <c r="AB3">
        <v>0</v>
      </c>
      <c r="AD3">
        <v>0</v>
      </c>
      <c r="AE3" t="s">
        <v>95</v>
      </c>
      <c r="AI3" t="s">
        <v>195</v>
      </c>
      <c r="AJ3" t="s">
        <v>96</v>
      </c>
      <c r="AK3">
        <v>1.1399999999999999</v>
      </c>
      <c r="AL3" t="s">
        <v>97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BA3">
        <v>1500</v>
      </c>
      <c r="BB3">
        <v>800</v>
      </c>
      <c r="BC3">
        <v>300</v>
      </c>
      <c r="BD3">
        <v>300</v>
      </c>
      <c r="BE3" t="s">
        <v>98</v>
      </c>
      <c r="BF3" t="s">
        <v>99</v>
      </c>
      <c r="BG3">
        <v>300</v>
      </c>
      <c r="BH3">
        <v>500</v>
      </c>
      <c r="BI3">
        <v>0.6</v>
      </c>
      <c r="BJ3">
        <v>501</v>
      </c>
      <c r="BK3">
        <v>1499</v>
      </c>
      <c r="BL3">
        <v>0.4</v>
      </c>
      <c r="BS3">
        <v>300</v>
      </c>
      <c r="BT3">
        <v>500</v>
      </c>
      <c r="BU3">
        <v>0.4</v>
      </c>
      <c r="BV3">
        <v>501</v>
      </c>
      <c r="BW3">
        <v>799</v>
      </c>
      <c r="BX3">
        <v>0.25</v>
      </c>
      <c r="CE3" t="s">
        <v>100</v>
      </c>
      <c r="CF3" t="s">
        <v>101</v>
      </c>
    </row>
    <row r="4" spans="1:86" x14ac:dyDescent="0.25">
      <c r="A4" t="s">
        <v>86</v>
      </c>
      <c r="B4" t="s">
        <v>327</v>
      </c>
      <c r="C4" t="s">
        <v>327</v>
      </c>
      <c r="D4" t="s">
        <v>332</v>
      </c>
      <c r="E4" t="s">
        <v>173</v>
      </c>
      <c r="F4" t="s">
        <v>174</v>
      </c>
      <c r="G4" t="s">
        <v>87</v>
      </c>
      <c r="I4" t="s">
        <v>325</v>
      </c>
      <c r="M4" t="s">
        <v>331</v>
      </c>
      <c r="N4" t="s">
        <v>91</v>
      </c>
      <c r="O4" t="s">
        <v>92</v>
      </c>
      <c r="P4">
        <v>56496</v>
      </c>
      <c r="Q4" t="s">
        <v>93</v>
      </c>
      <c r="R4" t="s">
        <v>94</v>
      </c>
      <c r="U4" t="s">
        <v>195</v>
      </c>
      <c r="V4">
        <v>27</v>
      </c>
      <c r="W4" t="s">
        <v>195</v>
      </c>
      <c r="X4">
        <v>27</v>
      </c>
      <c r="AB4">
        <v>0</v>
      </c>
      <c r="AD4">
        <v>0</v>
      </c>
      <c r="AE4" t="s">
        <v>95</v>
      </c>
      <c r="AI4" t="s">
        <v>195</v>
      </c>
      <c r="AJ4" t="s">
        <v>96</v>
      </c>
      <c r="AK4">
        <v>1.1399999999999999</v>
      </c>
      <c r="AL4" t="s">
        <v>97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BA4">
        <v>1500</v>
      </c>
      <c r="BB4">
        <v>800</v>
      </c>
      <c r="BC4">
        <v>300</v>
      </c>
      <c r="BD4">
        <v>300</v>
      </c>
      <c r="BE4" t="s">
        <v>98</v>
      </c>
      <c r="BF4" t="s">
        <v>99</v>
      </c>
      <c r="BG4">
        <v>300</v>
      </c>
      <c r="BH4">
        <v>500</v>
      </c>
      <c r="BI4">
        <v>0.6</v>
      </c>
      <c r="BJ4">
        <v>501</v>
      </c>
      <c r="BK4">
        <v>1499</v>
      </c>
      <c r="BL4">
        <v>0.4</v>
      </c>
      <c r="BS4">
        <v>300</v>
      </c>
      <c r="BT4">
        <v>500</v>
      </c>
      <c r="BU4">
        <v>0.4</v>
      </c>
      <c r="BV4">
        <v>501</v>
      </c>
      <c r="BW4">
        <v>799</v>
      </c>
      <c r="BX4">
        <v>0.25</v>
      </c>
      <c r="CE4" t="s">
        <v>100</v>
      </c>
      <c r="CF4" t="s">
        <v>101</v>
      </c>
    </row>
    <row r="5" spans="1:86" x14ac:dyDescent="0.25">
      <c r="A5" t="s">
        <v>86</v>
      </c>
      <c r="B5" t="s">
        <v>364</v>
      </c>
      <c r="C5" t="s">
        <v>364</v>
      </c>
      <c r="D5" t="s">
        <v>365</v>
      </c>
      <c r="E5" t="s">
        <v>366</v>
      </c>
      <c r="F5" t="s">
        <v>367</v>
      </c>
      <c r="G5" t="s">
        <v>87</v>
      </c>
      <c r="I5" t="s">
        <v>325</v>
      </c>
      <c r="M5" t="s">
        <v>368</v>
      </c>
      <c r="N5" t="s">
        <v>91</v>
      </c>
      <c r="O5" t="s">
        <v>148</v>
      </c>
      <c r="P5">
        <v>80846</v>
      </c>
      <c r="Q5" t="s">
        <v>149</v>
      </c>
      <c r="R5" t="s">
        <v>94</v>
      </c>
      <c r="U5" t="s">
        <v>181</v>
      </c>
      <c r="V5">
        <v>35</v>
      </c>
      <c r="W5" t="s">
        <v>181</v>
      </c>
      <c r="X5">
        <v>49</v>
      </c>
      <c r="AB5">
        <v>0</v>
      </c>
      <c r="AD5">
        <v>0</v>
      </c>
      <c r="AE5" t="s">
        <v>95</v>
      </c>
      <c r="AI5" t="s">
        <v>369</v>
      </c>
      <c r="AK5">
        <v>3.48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BA5">
        <v>2000</v>
      </c>
      <c r="BB5">
        <v>600</v>
      </c>
      <c r="BC5">
        <v>400</v>
      </c>
      <c r="BD5">
        <v>400</v>
      </c>
      <c r="BE5" t="s">
        <v>98</v>
      </c>
      <c r="BF5" t="s">
        <v>99</v>
      </c>
      <c r="BG5">
        <v>400</v>
      </c>
      <c r="BH5">
        <v>999</v>
      </c>
      <c r="BI5">
        <v>0.4</v>
      </c>
      <c r="BJ5">
        <v>1000</v>
      </c>
      <c r="BK5">
        <v>1499</v>
      </c>
      <c r="BL5">
        <v>0.35</v>
      </c>
      <c r="BM5">
        <v>1500</v>
      </c>
      <c r="BN5">
        <v>1999</v>
      </c>
      <c r="BO5">
        <v>0.2</v>
      </c>
      <c r="BS5">
        <v>400</v>
      </c>
      <c r="BT5">
        <v>599</v>
      </c>
      <c r="BU5">
        <v>0.4</v>
      </c>
      <c r="BV5">
        <v>0</v>
      </c>
      <c r="BW5">
        <v>0</v>
      </c>
      <c r="BX5">
        <v>0</v>
      </c>
      <c r="CE5" t="s">
        <v>100</v>
      </c>
      <c r="CF5" t="s">
        <v>101</v>
      </c>
    </row>
    <row r="6" spans="1:86" x14ac:dyDescent="0.25">
      <c r="A6" t="s">
        <v>86</v>
      </c>
      <c r="B6" t="s">
        <v>364</v>
      </c>
      <c r="C6" t="s">
        <v>364</v>
      </c>
      <c r="D6" t="s">
        <v>370</v>
      </c>
      <c r="E6" t="s">
        <v>170</v>
      </c>
      <c r="F6" t="s">
        <v>171</v>
      </c>
      <c r="G6" t="s">
        <v>87</v>
      </c>
      <c r="I6" t="s">
        <v>325</v>
      </c>
      <c r="M6" t="s">
        <v>368</v>
      </c>
      <c r="N6" t="s">
        <v>91</v>
      </c>
      <c r="O6" t="s">
        <v>148</v>
      </c>
      <c r="P6">
        <v>80846</v>
      </c>
      <c r="Q6" t="s">
        <v>149</v>
      </c>
      <c r="R6" t="s">
        <v>94</v>
      </c>
      <c r="U6" t="s">
        <v>181</v>
      </c>
      <c r="V6">
        <v>35</v>
      </c>
      <c r="W6" t="s">
        <v>181</v>
      </c>
      <c r="X6">
        <v>49</v>
      </c>
      <c r="AB6">
        <v>0</v>
      </c>
      <c r="AD6">
        <v>0</v>
      </c>
      <c r="AE6" t="s">
        <v>95</v>
      </c>
      <c r="AI6" t="s">
        <v>369</v>
      </c>
      <c r="AK6">
        <v>3.48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BA6">
        <v>2000</v>
      </c>
      <c r="BB6">
        <v>600</v>
      </c>
      <c r="BC6">
        <v>400</v>
      </c>
      <c r="BD6">
        <v>400</v>
      </c>
      <c r="BE6" t="s">
        <v>98</v>
      </c>
      <c r="BF6" t="s">
        <v>99</v>
      </c>
      <c r="BG6">
        <v>400</v>
      </c>
      <c r="BH6">
        <v>999</v>
      </c>
      <c r="BI6">
        <v>0.4</v>
      </c>
      <c r="BJ6">
        <v>1000</v>
      </c>
      <c r="BK6">
        <v>1499</v>
      </c>
      <c r="BL6">
        <v>0.35</v>
      </c>
      <c r="BM6">
        <v>1500</v>
      </c>
      <c r="BN6">
        <v>1999</v>
      </c>
      <c r="BO6">
        <v>0.2</v>
      </c>
      <c r="BS6">
        <v>400</v>
      </c>
      <c r="BT6">
        <v>599</v>
      </c>
      <c r="BU6">
        <v>0.4</v>
      </c>
      <c r="BV6">
        <v>0</v>
      </c>
      <c r="BW6">
        <v>0</v>
      </c>
      <c r="BX6">
        <v>0</v>
      </c>
      <c r="CE6" t="s">
        <v>100</v>
      </c>
      <c r="CF6" t="s">
        <v>101</v>
      </c>
    </row>
  </sheetData>
  <pageMargins left="0.7" right="0.7" top="0.75" bottom="0.75" header="0.3" footer="0.3"/>
  <headerFooter>
    <oddFooter>&amp;L_x000D_&amp;1#&amp;"Calibri"&amp;10&amp;K000000 Internal Use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/>
  </sheetViews>
  <sheetFormatPr defaultRowHeight="15" x14ac:dyDescent="0.25"/>
  <cols>
    <col min="1" max="1" width="12.7109375" customWidth="1"/>
    <col min="2" max="2" width="18.5703125" customWidth="1"/>
    <col min="3" max="5" width="12.7109375" customWidth="1"/>
  </cols>
  <sheetData>
    <row r="1" spans="1:5" ht="42.75" customHeight="1" x14ac:dyDescent="0.25">
      <c r="A1" s="1" t="s">
        <v>2</v>
      </c>
      <c r="B1" s="1" t="s">
        <v>9</v>
      </c>
      <c r="C1" s="1" t="s">
        <v>3</v>
      </c>
      <c r="D1" s="1" t="s">
        <v>394</v>
      </c>
      <c r="E1" s="1" t="s">
        <v>395</v>
      </c>
    </row>
  </sheetData>
  <pageMargins left="0.7" right="0.7" top="0.75" bottom="0.75" header="0.3" footer="0.3"/>
  <headerFooter>
    <oddFooter>&amp;L_x000D_&amp;1#&amp;"Calibri"&amp;10&amp;K000000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7E16D467B07043B1EDA5754A3C931F" ma:contentTypeVersion="22" ma:contentTypeDescription="Create a new document." ma:contentTypeScope="" ma:versionID="0d950176ad8e36fc530975394f128f93">
  <xsd:schema xmlns:xsd="http://www.w3.org/2001/XMLSchema" xmlns:xs="http://www.w3.org/2001/XMLSchema" xmlns:p="http://schemas.microsoft.com/office/2006/metadata/properties" xmlns:ns1="http://schemas.microsoft.com/sharepoint/v3" xmlns:ns2="540977b5-d593-4887-a76e-e192610a3475" xmlns:ns3="66576517-7e38-4a9d-8221-bf57f9f38a8d" xmlns:ns4="e1b3e93c-5998-4267-8a9e-573101eee46c" targetNamespace="http://schemas.microsoft.com/office/2006/metadata/properties" ma:root="true" ma:fieldsID="eeb5f8a3fac86583285e1d7b570a81ee" ns1:_="" ns2:_="" ns3:_="" ns4:_="">
    <xsd:import namespace="http://schemas.microsoft.com/sharepoint/v3"/>
    <xsd:import namespace="540977b5-d593-4887-a76e-e192610a3475"/>
    <xsd:import namespace="66576517-7e38-4a9d-8221-bf57f9f38a8d"/>
    <xsd:import namespace="e1b3e93c-5998-4267-8a9e-573101eee4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DateTime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977b5-d593-4887-a76e-e192610a34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Time" ma:index="19" nillable="true" ma:displayName="Date &amp; Time" ma:format="DateTime" ma:internalName="DateTime">
      <xsd:simpleType>
        <xsd:restriction base="dms:DateTime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9951b1b-0b9a-4650-9724-cfcf8e761a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76517-7e38-4a9d-8221-bf57f9f38a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3e93c-5998-4267-8a9e-573101eee46c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1bc446a-0720-48dc-a27e-0782193ef7a6}" ma:internalName="TaxCatchAll" ma:showField="CatchAllData" ma:web="ad457762-87f5-4f3f-9ea0-bcc8846ca9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Time xmlns="540977b5-d593-4887-a76e-e192610a3475" xsi:nil="true"/>
    <_ip_UnifiedCompliancePolicyUIAction xmlns="http://schemas.microsoft.com/sharepoint/v3" xsi:nil="true"/>
    <lcf76f155ced4ddcb4097134ff3c332f xmlns="540977b5-d593-4887-a76e-e192610a3475">
      <Terms xmlns="http://schemas.microsoft.com/office/infopath/2007/PartnerControls"/>
    </lcf76f155ced4ddcb4097134ff3c332f>
    <_ip_UnifiedCompliancePolicyProperties xmlns="http://schemas.microsoft.com/sharepoint/v3" xsi:nil="true"/>
    <TaxCatchAll xmlns="e1b3e93c-5998-4267-8a9e-573101eee46c" xsi:nil="true"/>
  </documentManagement>
</p:properties>
</file>

<file path=customXml/itemProps1.xml><?xml version="1.0" encoding="utf-8"?>
<ds:datastoreItem xmlns:ds="http://schemas.openxmlformats.org/officeDocument/2006/customXml" ds:itemID="{C68FE717-ADA4-4B26-9225-1BFFA3296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40977b5-d593-4887-a76e-e192610a3475"/>
    <ds:schemaRef ds:uri="66576517-7e38-4a9d-8221-bf57f9f38a8d"/>
    <ds:schemaRef ds:uri="e1b3e93c-5998-4267-8a9e-573101eee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3B581-24B5-4068-8FE6-24A09943CC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B5195-E213-41DE-9C33-4482779A8141}">
  <ds:schemaRefs>
    <ds:schemaRef ds:uri="http://schemas.microsoft.com/office/2006/metadata/properties"/>
    <ds:schemaRef ds:uri="http://schemas.microsoft.com/office/infopath/2007/PartnerControls"/>
    <ds:schemaRef ds:uri="540977b5-d593-4887-a76e-e192610a3475"/>
    <ds:schemaRef ds:uri="http://schemas.microsoft.com/sharepoint/v3"/>
    <ds:schemaRef ds:uri="e1b3e93c-5998-4267-8a9e-573101eee46c"/>
  </ds:schemaRefs>
</ds:datastoreItem>
</file>

<file path=docMetadata/LabelInfo.xml><?xml version="1.0" encoding="utf-8"?>
<clbl:labelList xmlns:clbl="http://schemas.microsoft.com/office/2020/mipLabelMetadata">
  <clbl:label id="{118c2773-e887-49fc-9da9-984ac5815efe}" enabled="1" method="Standard" siteId="{7d97f400-69b4-4df4-a009-c9806ec7078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TBL_LT_File</vt:lpstr>
      <vt:lpstr>Dropped_SKUs</vt:lpstr>
      <vt:lpstr>Missing_Vendor_in_LL</vt:lpstr>
      <vt:lpstr>Missing_FFC_Code</vt:lpstr>
      <vt:lpstr>Missing_FG_Std_LT</vt:lpstr>
      <vt:lpstr>Bom_Changed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Apurba</cp:lastModifiedBy>
  <cp:revision/>
  <dcterms:created xsi:type="dcterms:W3CDTF">2025-04-11T08:46:29Z</dcterms:created>
  <dcterms:modified xsi:type="dcterms:W3CDTF">2025-05-25T11:42:04Z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0x010100617E16D467B07043B1EDA5754A3C931F</vt:lpwstr>
  </property>
  <property fmtid="{D5CDD505-2E9C-101B-9397-08002B2CF9AE}" pid="3" name="MediaServiceImageTags">
    <vt:lpwstr/>
  </property>
</Properties>
</file>