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آموزش\دوره ها\دوره جامع تربیت تحلیلگر داده\Excel\تمارین\تمرین 2\Git&amp;Linkedin\"/>
    </mc:Choice>
  </mc:AlternateContent>
  <xr:revisionPtr revIDLastSave="0" documentId="13_ncr:1_{F24730AF-4030-4B8D-8435-774EB3F6C500}" xr6:coauthVersionLast="47" xr6:coauthVersionMax="47" xr10:uidLastSave="{00000000-0000-0000-0000-000000000000}"/>
  <bookViews>
    <workbookView xWindow="-120" yWindow="-120" windowWidth="29040" windowHeight="15720" tabRatio="816" activeTab="3" xr2:uid="{636C5B06-D46B-45F7-81B9-E5CF11AE8113}"/>
  </bookViews>
  <sheets>
    <sheet name="Data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3" r:id="rId10"/>
    <sheet name="10" sheetId="11" r:id="rId11"/>
  </sheets>
  <definedNames>
    <definedName name="ExternalData_1" localSheetId="9" hidden="1">'9'!$A$1:$G$201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" i="6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3" i="6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F747DD-158C-4D5D-B740-84DFAD8A2A19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<sst xmlns="http://schemas.openxmlformats.org/spreadsheetml/2006/main" count="11079" uniqueCount="1175">
  <si>
    <t>First Name</t>
  </si>
  <si>
    <t>Last Name</t>
  </si>
  <si>
    <t>Phone</t>
  </si>
  <si>
    <t>Street Address</t>
  </si>
  <si>
    <t>Zipcode</t>
  </si>
  <si>
    <t>Req Date</t>
  </si>
  <si>
    <t>Naomi</t>
  </si>
  <si>
    <t>Rev</t>
  </si>
  <si>
    <t>(383) 835-9398</t>
  </si>
  <si>
    <t>41839 Franti Drive</t>
  </si>
  <si>
    <t>03249</t>
  </si>
  <si>
    <t>Micah</t>
  </si>
  <si>
    <t>Harvey</t>
  </si>
  <si>
    <t>(564) 618-7716</t>
  </si>
  <si>
    <t>6013 Aliquam St.</t>
  </si>
  <si>
    <t>32114</t>
  </si>
  <si>
    <t>Dante</t>
  </si>
  <si>
    <t>Levy</t>
  </si>
  <si>
    <t>(636) 920-1555</t>
  </si>
  <si>
    <t>2201 Hashtag Sq.</t>
  </si>
  <si>
    <t>02108</t>
  </si>
  <si>
    <t>Britanney</t>
  </si>
  <si>
    <t>Adkins</t>
  </si>
  <si>
    <t>(173) 876-9722</t>
  </si>
  <si>
    <t>3205 Sodales St.</t>
  </si>
  <si>
    <t>87511</t>
  </si>
  <si>
    <t>Ashely</t>
  </si>
  <si>
    <t>Todd</t>
  </si>
  <si>
    <t>(189) 609-1799</t>
  </si>
  <si>
    <t>7552 Dictum Ave.</t>
  </si>
  <si>
    <t>60602</t>
  </si>
  <si>
    <t>Walker</t>
  </si>
  <si>
    <t>Alston</t>
  </si>
  <si>
    <t>(543) 854-5444</t>
  </si>
  <si>
    <t>2836 Malesuada St.</t>
  </si>
  <si>
    <t>19510</t>
  </si>
  <si>
    <t>Georgia</t>
  </si>
  <si>
    <t>Collier</t>
  </si>
  <si>
    <t>(309) 214-5590</t>
  </si>
  <si>
    <t>3651 Semper Ave.</t>
  </si>
  <si>
    <t>13309</t>
  </si>
  <si>
    <t>Sacha</t>
  </si>
  <si>
    <t>Reilly</t>
  </si>
  <si>
    <t>(414) 732-8258</t>
  </si>
  <si>
    <t>6091 North Ave.</t>
  </si>
  <si>
    <t>05653</t>
  </si>
  <si>
    <t>Keely</t>
  </si>
  <si>
    <t>Lynch</t>
  </si>
  <si>
    <t>(795) 535-6170</t>
  </si>
  <si>
    <t>5527 Lorem St.</t>
  </si>
  <si>
    <t>07111</t>
  </si>
  <si>
    <t>Latifah</t>
  </si>
  <si>
    <t>Rocha</t>
  </si>
  <si>
    <t>(608) 243-4301</t>
  </si>
  <si>
    <t>2451 Amet Ave.</t>
  </si>
  <si>
    <t>38901</t>
  </si>
  <si>
    <t>Raymond</t>
  </si>
  <si>
    <t>Aguilar</t>
  </si>
  <si>
    <t>(663) 603-3494</t>
  </si>
  <si>
    <t>6527 Cumberland St.</t>
  </si>
  <si>
    <t>69348</t>
  </si>
  <si>
    <t>Chantale</t>
  </si>
  <si>
    <t>Quinn</t>
  </si>
  <si>
    <t>(759) 799-8054</t>
  </si>
  <si>
    <t>2566 Commodore Ave.</t>
  </si>
  <si>
    <t>30113</t>
  </si>
  <si>
    <t>Chloe</t>
  </si>
  <si>
    <t>Cash</t>
  </si>
  <si>
    <t>(799) 433-6502</t>
  </si>
  <si>
    <t>41839 Noparking Street</t>
  </si>
  <si>
    <t>05654</t>
  </si>
  <si>
    <t>Whilemina</t>
  </si>
  <si>
    <t>Blevins</t>
  </si>
  <si>
    <t>(682) 534-2511</t>
  </si>
  <si>
    <t>1572 Quis Rd.</t>
  </si>
  <si>
    <t>98293</t>
  </si>
  <si>
    <t>Ronan</t>
  </si>
  <si>
    <t>Hayden</t>
  </si>
  <si>
    <t>(781) 673-2800</t>
  </si>
  <si>
    <t>627-8645 Sagittis Rd.</t>
  </si>
  <si>
    <t>02920</t>
  </si>
  <si>
    <t>Oleg</t>
  </si>
  <si>
    <t>Ballard</t>
  </si>
  <si>
    <t>(697) 243-0509</t>
  </si>
  <si>
    <t>9024 Nulla Ave.</t>
  </si>
  <si>
    <t>00501</t>
  </si>
  <si>
    <t>Weber</t>
  </si>
  <si>
    <t>(306) 622-6596</t>
  </si>
  <si>
    <t>1988 Pellentesque St.</t>
  </si>
  <si>
    <t>79256</t>
  </si>
  <si>
    <t>Owen</t>
  </si>
  <si>
    <t>Chaney</t>
  </si>
  <si>
    <t>(572) 246-4184</t>
  </si>
  <si>
    <t>1541 Michigan Rd.</t>
  </si>
  <si>
    <t>17235</t>
  </si>
  <si>
    <t>Yoko</t>
  </si>
  <si>
    <t>Richmond</t>
  </si>
  <si>
    <t>(504) 843-3770</t>
  </si>
  <si>
    <t>3717 Quisque Ave.</t>
  </si>
  <si>
    <t>91001</t>
  </si>
  <si>
    <t>Jolene</t>
  </si>
  <si>
    <t>Sears</t>
  </si>
  <si>
    <t>(858) 466-7817</t>
  </si>
  <si>
    <t>4366 Amet St.</t>
  </si>
  <si>
    <t>05050</t>
  </si>
  <si>
    <t>Griffith</t>
  </si>
  <si>
    <t>Lawrence</t>
  </si>
  <si>
    <t>(804) 309-8173</t>
  </si>
  <si>
    <t>9358 Euclid St.</t>
  </si>
  <si>
    <t>27022</t>
  </si>
  <si>
    <t>Sade</t>
  </si>
  <si>
    <t>Ortega</t>
  </si>
  <si>
    <t>(818) 849-3074</t>
  </si>
  <si>
    <t>8642 Ipsum St.</t>
  </si>
  <si>
    <t>93004</t>
  </si>
  <si>
    <t>Germaine</t>
  </si>
  <si>
    <t>Drake</t>
  </si>
  <si>
    <t>(201) 380-0192</t>
  </si>
  <si>
    <t>1258 Solitude Ave.</t>
  </si>
  <si>
    <t>17231</t>
  </si>
  <si>
    <t>Maxwell</t>
  </si>
  <si>
    <t>Mcfarland</t>
  </si>
  <si>
    <t>(727) 370-4214</t>
  </si>
  <si>
    <t>5574 Neque Rd.</t>
  </si>
  <si>
    <t>17232</t>
  </si>
  <si>
    <t>Jin</t>
  </si>
  <si>
    <t>Romero</t>
  </si>
  <si>
    <t>(219) 580-4366</t>
  </si>
  <si>
    <t>260-3711 Enim Ave.</t>
  </si>
  <si>
    <t>17233</t>
  </si>
  <si>
    <t>Garrett</t>
  </si>
  <si>
    <t>Serrano</t>
  </si>
  <si>
    <t>(721) 346-8780</t>
  </si>
  <si>
    <t>7203 Quis Road</t>
  </si>
  <si>
    <t>Clark</t>
  </si>
  <si>
    <t>Hendricks</t>
  </si>
  <si>
    <t>(758) 586-7504</t>
  </si>
  <si>
    <t>3389 Egestas St.</t>
  </si>
  <si>
    <t>27198</t>
  </si>
  <si>
    <t>Maite</t>
  </si>
  <si>
    <t>Byrd</t>
  </si>
  <si>
    <t>(676) 920-3059</t>
  </si>
  <si>
    <t>667 Penatibus Road</t>
  </si>
  <si>
    <t>27199</t>
  </si>
  <si>
    <t>Autumn</t>
  </si>
  <si>
    <t>Burt</t>
  </si>
  <si>
    <t>(114) 772-7285</t>
  </si>
  <si>
    <t>779 Vulture Ave.</t>
  </si>
  <si>
    <t>27201</t>
  </si>
  <si>
    <t>Karleigh</t>
  </si>
  <si>
    <t>Bernard</t>
  </si>
  <si>
    <t>(801) 604-0252</t>
  </si>
  <si>
    <t>9261 Main Street</t>
  </si>
  <si>
    <t>27202</t>
  </si>
  <si>
    <t>Dean</t>
  </si>
  <si>
    <t>Pierce</t>
  </si>
  <si>
    <t>(616) 666-2560</t>
  </si>
  <si>
    <t>2416 Placeman Ave.</t>
  </si>
  <si>
    <t>27203</t>
  </si>
  <si>
    <t>Wing</t>
  </si>
  <si>
    <t>Rollins</t>
  </si>
  <si>
    <t>(112) 637-9530</t>
  </si>
  <si>
    <t>2198 East Ave.</t>
  </si>
  <si>
    <t>24351</t>
  </si>
  <si>
    <t>Herman</t>
  </si>
  <si>
    <t>Fernandez</t>
  </si>
  <si>
    <t>(652) 512-4736</t>
  </si>
  <si>
    <t>8080 Gravida Ave.</t>
  </si>
  <si>
    <t>24352</t>
  </si>
  <si>
    <t>Jonas</t>
  </si>
  <si>
    <t>Cervantes</t>
  </si>
  <si>
    <t>(478) 660-5141</t>
  </si>
  <si>
    <t>9027 Urban Rd.</t>
  </si>
  <si>
    <t>24354</t>
  </si>
  <si>
    <t>Leroy</t>
  </si>
  <si>
    <t>Erickson</t>
  </si>
  <si>
    <t>(235) 197-6304</t>
  </si>
  <si>
    <t>2762 Buss Ave.</t>
  </si>
  <si>
    <t>20885</t>
  </si>
  <si>
    <t>Melinda</t>
  </si>
  <si>
    <t>Houston</t>
  </si>
  <si>
    <t>(444) 207-9492</t>
  </si>
  <si>
    <t>6606 Integer St.</t>
  </si>
  <si>
    <t>20886</t>
  </si>
  <si>
    <t>Rhea</t>
  </si>
  <si>
    <t>Benson</t>
  </si>
  <si>
    <t>(472) 304-1275</t>
  </si>
  <si>
    <t>498 Brown Street</t>
  </si>
  <si>
    <t>20889</t>
  </si>
  <si>
    <t>Geraldine</t>
  </si>
  <si>
    <t>Davidson</t>
  </si>
  <si>
    <t>(250) 101-1858</t>
  </si>
  <si>
    <t>4370 Tincidunt Ave.</t>
  </si>
  <si>
    <t>20891</t>
  </si>
  <si>
    <t>Colton</t>
  </si>
  <si>
    <t>Compton</t>
  </si>
  <si>
    <t>(107) 300-7719</t>
  </si>
  <si>
    <t>2718 Nisl St.</t>
  </si>
  <si>
    <t>20892</t>
  </si>
  <si>
    <t>Ali</t>
  </si>
  <si>
    <t>(561) 710-8249</t>
  </si>
  <si>
    <t>2319 Second St.</t>
  </si>
  <si>
    <t>22210</t>
  </si>
  <si>
    <t>Aaron</t>
  </si>
  <si>
    <t>Garner</t>
  </si>
  <si>
    <t>(885) 876-5622</t>
  </si>
  <si>
    <t>833 Ohio Ave.</t>
  </si>
  <si>
    <t>22211</t>
  </si>
  <si>
    <t>Dacey</t>
  </si>
  <si>
    <t>Pena</t>
  </si>
  <si>
    <t>(919) 844-6935</t>
  </si>
  <si>
    <t>6423 Tellus St.</t>
  </si>
  <si>
    <t>22212</t>
  </si>
  <si>
    <t>Halla</t>
  </si>
  <si>
    <t>Stein</t>
  </si>
  <si>
    <t>(978) 817-0762</t>
  </si>
  <si>
    <t>2156 Suspendisse Rd.</t>
  </si>
  <si>
    <t>25419</t>
  </si>
  <si>
    <t>Henry</t>
  </si>
  <si>
    <t>Peterson</t>
  </si>
  <si>
    <t>(950) 793-2920</t>
  </si>
  <si>
    <t>1465 Mollis St.</t>
  </si>
  <si>
    <t>25410</t>
  </si>
  <si>
    <t>Cruz</t>
  </si>
  <si>
    <t>Goff</t>
  </si>
  <si>
    <t>(506) 657-8664</t>
  </si>
  <si>
    <t>993-6177 Magna Road</t>
  </si>
  <si>
    <t>25411</t>
  </si>
  <si>
    <t>David</t>
  </si>
  <si>
    <t>Miranda</t>
  </si>
  <si>
    <t>(788) 268-8538</t>
  </si>
  <si>
    <t>984 Tincidunt Ave.</t>
  </si>
  <si>
    <t>29481</t>
  </si>
  <si>
    <t>McKenzie</t>
  </si>
  <si>
    <t>Burgess</t>
  </si>
  <si>
    <t>(792) 830-4872</t>
  </si>
  <si>
    <t>4848 Lacus Ave.</t>
  </si>
  <si>
    <t>29482</t>
  </si>
  <si>
    <t>Irma</t>
  </si>
  <si>
    <t>Sargent</t>
  </si>
  <si>
    <t>(503) 683-9506</t>
  </si>
  <si>
    <t>3660 Wilson Street</t>
  </si>
  <si>
    <t>29483</t>
  </si>
  <si>
    <t>Olga</t>
  </si>
  <si>
    <t>Boyle</t>
  </si>
  <si>
    <t>(846) 514-5886</t>
  </si>
  <si>
    <t>4389 Wonderland Rd.</t>
  </si>
  <si>
    <t>29493</t>
  </si>
  <si>
    <t>Malik</t>
  </si>
  <si>
    <t>Cabrera</t>
  </si>
  <si>
    <t>(523) 654-6421</t>
  </si>
  <si>
    <t>2437 Gravida Ave.</t>
  </si>
  <si>
    <t>29501</t>
  </si>
  <si>
    <t>Jameson</t>
  </si>
  <si>
    <t>Silva</t>
  </si>
  <si>
    <t>(354) 950-3855</t>
  </si>
  <si>
    <t>9216 Euismod Street</t>
  </si>
  <si>
    <t>30049</t>
  </si>
  <si>
    <t>Tad</t>
  </si>
  <si>
    <t>(586) 879-7133</t>
  </si>
  <si>
    <t>6632 Noon St.</t>
  </si>
  <si>
    <t>30052</t>
  </si>
  <si>
    <t>Noelle</t>
  </si>
  <si>
    <t>Dunlap</t>
  </si>
  <si>
    <t>(404) 580-7292</t>
  </si>
  <si>
    <t>5831 Million Rd.</t>
  </si>
  <si>
    <t>30054</t>
  </si>
  <si>
    <t>Wang</t>
  </si>
  <si>
    <t>Stuart</t>
  </si>
  <si>
    <t>(774) 869-2232</t>
  </si>
  <si>
    <t>762 Milk Street</t>
  </si>
  <si>
    <t>30055</t>
  </si>
  <si>
    <t>Margaret</t>
  </si>
  <si>
    <t>Slater</t>
  </si>
  <si>
    <t>(716) 867-8846</t>
  </si>
  <si>
    <t>5118 Vehicula Street</t>
  </si>
  <si>
    <t>30056</t>
  </si>
  <si>
    <t>Lunea</t>
  </si>
  <si>
    <t>Peters</t>
  </si>
  <si>
    <t>(159) 488-5646</t>
  </si>
  <si>
    <t>1753 Enamel Street</t>
  </si>
  <si>
    <t>30058</t>
  </si>
  <si>
    <t>Kimberly</t>
  </si>
  <si>
    <t>Roach</t>
  </si>
  <si>
    <t>(620) 778-7882</t>
  </si>
  <si>
    <t>7383 Interdum St.</t>
  </si>
  <si>
    <t>30060</t>
  </si>
  <si>
    <t>August</t>
  </si>
  <si>
    <t>(863) 353-9891</t>
  </si>
  <si>
    <t>8070 Proin Ave.</t>
  </si>
  <si>
    <t>32112</t>
  </si>
  <si>
    <t>Ori</t>
  </si>
  <si>
    <t>Myers</t>
  </si>
  <si>
    <t>(651) 955-7705</t>
  </si>
  <si>
    <t>8999 Zue Road</t>
  </si>
  <si>
    <t>32113</t>
  </si>
  <si>
    <t>Quail</t>
  </si>
  <si>
    <t>Rodgers</t>
  </si>
  <si>
    <t>(695) 270-0516</t>
  </si>
  <si>
    <t>8767 Vitae Street</t>
  </si>
  <si>
    <t>Idona</t>
  </si>
  <si>
    <t>Williams</t>
  </si>
  <si>
    <t>(354) 142-5375</t>
  </si>
  <si>
    <t>853 Nunca Ave.</t>
  </si>
  <si>
    <t>35407</t>
  </si>
  <si>
    <t>Christine</t>
  </si>
  <si>
    <t>Rasmussen</t>
  </si>
  <si>
    <t>(813) 797-4600</t>
  </si>
  <si>
    <t>5766 Egestas St.</t>
  </si>
  <si>
    <t>35440</t>
  </si>
  <si>
    <t>Brenna</t>
  </si>
  <si>
    <t>(309) 353-0911</t>
  </si>
  <si>
    <t>3969 Juniper Ave.</t>
  </si>
  <si>
    <t>41840</t>
  </si>
  <si>
    <t>Brynn</t>
  </si>
  <si>
    <t>Hinton</t>
  </si>
  <si>
    <t>(828) 642-4654</t>
  </si>
  <si>
    <t>8239 Bandit Ave.</t>
  </si>
  <si>
    <t>41843</t>
  </si>
  <si>
    <t>Ayanna</t>
  </si>
  <si>
    <t>Williamson</t>
  </si>
  <si>
    <t>(867) 677-7450</t>
  </si>
  <si>
    <t>6016 Consectetuer St.</t>
  </si>
  <si>
    <t>41844</t>
  </si>
  <si>
    <t>Brent</t>
  </si>
  <si>
    <t>Black</t>
  </si>
  <si>
    <t>(167) 468-9065</t>
  </si>
  <si>
    <t>353 Risus Street</t>
  </si>
  <si>
    <t>47993</t>
  </si>
  <si>
    <t>Athena</t>
  </si>
  <si>
    <t>Buckley</t>
  </si>
  <si>
    <t>(788) 470-9516</t>
  </si>
  <si>
    <t>4650 Alternate Way</t>
  </si>
  <si>
    <t>47994</t>
  </si>
  <si>
    <t>Mary</t>
  </si>
  <si>
    <t>Wilkerson</t>
  </si>
  <si>
    <t>(160) 186-8736</t>
  </si>
  <si>
    <t>6586 Facile Ave.</t>
  </si>
  <si>
    <t>47995</t>
  </si>
  <si>
    <t>Noble</t>
  </si>
  <si>
    <t>Eaton</t>
  </si>
  <si>
    <t>(786) 879-3690</t>
  </si>
  <si>
    <t>2759 Present St.</t>
  </si>
  <si>
    <t>47996</t>
  </si>
  <si>
    <t>Lucius</t>
  </si>
  <si>
    <t>Mcneil</t>
  </si>
  <si>
    <t>(975) 387-7055</t>
  </si>
  <si>
    <t>1366 Accumsan St.</t>
  </si>
  <si>
    <t>47997</t>
  </si>
  <si>
    <t>Deborah</t>
  </si>
  <si>
    <t>Berry</t>
  </si>
  <si>
    <t>(927) 540-3200</t>
  </si>
  <si>
    <t>5604 Luctus Street</t>
  </si>
  <si>
    <t>48001</t>
  </si>
  <si>
    <t>Aladdin</t>
  </si>
  <si>
    <t>Bell</t>
  </si>
  <si>
    <t>(458) 527-5885</t>
  </si>
  <si>
    <t>5357 Nonummy Rd.</t>
  </si>
  <si>
    <t>53818</t>
  </si>
  <si>
    <t>Ethan</t>
  </si>
  <si>
    <t>Robinson</t>
  </si>
  <si>
    <t>(113) 262-4588</t>
  </si>
  <si>
    <t>3475 Netus Rd.</t>
  </si>
  <si>
    <t>53820</t>
  </si>
  <si>
    <t>Cecilia</t>
  </si>
  <si>
    <t>Cox</t>
  </si>
  <si>
    <t>(665) 401-4325</t>
  </si>
  <si>
    <t>8386 Queen Road</t>
  </si>
  <si>
    <t>53821</t>
  </si>
  <si>
    <t>Price</t>
  </si>
  <si>
    <t>Morales</t>
  </si>
  <si>
    <t>(739) 167-4430</t>
  </si>
  <si>
    <t>1662 Pure Ave.</t>
  </si>
  <si>
    <t>48005</t>
  </si>
  <si>
    <t>Hamish</t>
  </si>
  <si>
    <t>Prince</t>
  </si>
  <si>
    <t>(882) 721-8981</t>
  </si>
  <si>
    <t>6865 Accumsan Ave.</t>
  </si>
  <si>
    <t>48006</t>
  </si>
  <si>
    <t>Cyrus</t>
  </si>
  <si>
    <t>Barlow</t>
  </si>
  <si>
    <t>(997) 615-6114</t>
  </si>
  <si>
    <t>5902 Euismod Road</t>
  </si>
  <si>
    <t>48007</t>
  </si>
  <si>
    <t>Caleb</t>
  </si>
  <si>
    <t>Hughes</t>
  </si>
  <si>
    <t>(727) 245-7747</t>
  </si>
  <si>
    <t>668 Second St.</t>
  </si>
  <si>
    <t>48009</t>
  </si>
  <si>
    <t>Alana</t>
  </si>
  <si>
    <t>(323) 743-0418</t>
  </si>
  <si>
    <t>4017 Seed Ave.</t>
  </si>
  <si>
    <t>55063</t>
  </si>
  <si>
    <t>Tanya</t>
  </si>
  <si>
    <t>Sandoval</t>
  </si>
  <si>
    <t>(646) 743-0653</t>
  </si>
  <si>
    <t>3535 Accent Street</t>
  </si>
  <si>
    <t>55065</t>
  </si>
  <si>
    <t>Echo</t>
  </si>
  <si>
    <t>Ingram</t>
  </si>
  <si>
    <t>(799) 653-4880</t>
  </si>
  <si>
    <t>7032 South Canal Road</t>
  </si>
  <si>
    <t>55066</t>
  </si>
  <si>
    <t>Tara</t>
  </si>
  <si>
    <t>Franklin</t>
  </si>
  <si>
    <t>(693) 113-4331</t>
  </si>
  <si>
    <t>6697 Egret Street</t>
  </si>
  <si>
    <t>55067</t>
  </si>
  <si>
    <t>Nichole</t>
  </si>
  <si>
    <t>Kirkland</t>
  </si>
  <si>
    <t>(990) 412-0289</t>
  </si>
  <si>
    <t>3920 Curabitur Ave.</t>
  </si>
  <si>
    <t>57340</t>
  </si>
  <si>
    <t>Harriet</t>
  </si>
  <si>
    <t>Malone</t>
  </si>
  <si>
    <t>(538) 639-6085</t>
  </si>
  <si>
    <t>1597 Sapien St.</t>
  </si>
  <si>
    <t>57341</t>
  </si>
  <si>
    <t>Carter</t>
  </si>
  <si>
    <t>Carrillo</t>
  </si>
  <si>
    <t>(700) 673-1185</t>
  </si>
  <si>
    <t>9007 Porch Rd.</t>
  </si>
  <si>
    <t>58241</t>
  </si>
  <si>
    <t>Scarlett</t>
  </si>
  <si>
    <t>Patterson</t>
  </si>
  <si>
    <t>(143) 214-4892</t>
  </si>
  <si>
    <t>6596 Tempor St.</t>
  </si>
  <si>
    <t>58243</t>
  </si>
  <si>
    <t>Yvonne</t>
  </si>
  <si>
    <t>Rogers</t>
  </si>
  <si>
    <t>(771) 440-2812</t>
  </si>
  <si>
    <t>8892 Telegraph Rd.</t>
  </si>
  <si>
    <t>58244</t>
  </si>
  <si>
    <t>Cora</t>
  </si>
  <si>
    <t>Shaffer</t>
  </si>
  <si>
    <t>(285) 433-0608</t>
  </si>
  <si>
    <t>6659 Feugiat Road</t>
  </si>
  <si>
    <t>59014</t>
  </si>
  <si>
    <t>Zane</t>
  </si>
  <si>
    <t>Vance</t>
  </si>
  <si>
    <t>(211) 320-1920</t>
  </si>
  <si>
    <t>7036 Library Rd.</t>
  </si>
  <si>
    <t>04040</t>
  </si>
  <si>
    <t>Thaddeus</t>
  </si>
  <si>
    <t>Long</t>
  </si>
  <si>
    <t>(168) 512-4445</t>
  </si>
  <si>
    <t>6464 Donec Ave.</t>
  </si>
  <si>
    <t>59016</t>
  </si>
  <si>
    <t>Raphael</t>
  </si>
  <si>
    <t>Stevens</t>
  </si>
  <si>
    <t>(221) 704-6746</t>
  </si>
  <si>
    <t>5474 Calle 44</t>
  </si>
  <si>
    <t>60020</t>
  </si>
  <si>
    <t>Amy</t>
  </si>
  <si>
    <t>(461) 307-4296</t>
  </si>
  <si>
    <t>2943 Quis Ave.</t>
  </si>
  <si>
    <t>60151</t>
  </si>
  <si>
    <t>Vargas</t>
  </si>
  <si>
    <t>(650) 726-6513</t>
  </si>
  <si>
    <t>8059 Dogleg Road</t>
  </si>
  <si>
    <t>59020</t>
  </si>
  <si>
    <t>Hedda</t>
  </si>
  <si>
    <t>Hood</t>
  </si>
  <si>
    <t>(602) 553-9695</t>
  </si>
  <si>
    <t>3812 Ute Ave.</t>
  </si>
  <si>
    <t>59022</t>
  </si>
  <si>
    <t>Fletcher</t>
  </si>
  <si>
    <t>Justice</t>
  </si>
  <si>
    <t>(689) 180-2638</t>
  </si>
  <si>
    <t>255 Primis Rd.</t>
  </si>
  <si>
    <t>60014</t>
  </si>
  <si>
    <t>(295) 104-2501</t>
  </si>
  <si>
    <t>5366 Parturient St.</t>
  </si>
  <si>
    <t>60015</t>
  </si>
  <si>
    <t>Matthew</t>
  </si>
  <si>
    <t>Turner</t>
  </si>
  <si>
    <t>(686) 673-3445</t>
  </si>
  <si>
    <t>3800 Nullam Ave.</t>
  </si>
  <si>
    <t>60016</t>
  </si>
  <si>
    <t>Hopper</t>
  </si>
  <si>
    <t>(159) 395-8617</t>
  </si>
  <si>
    <t>1222 Magnis Ave.</t>
  </si>
  <si>
    <t>64456</t>
  </si>
  <si>
    <t>Bertha</t>
  </si>
  <si>
    <t>Pate</t>
  </si>
  <si>
    <t>(278) 224-1356</t>
  </si>
  <si>
    <t>5759 Palladium Ave.</t>
  </si>
  <si>
    <t>64457</t>
  </si>
  <si>
    <t>Alexandra</t>
  </si>
  <si>
    <t>Faulkner</t>
  </si>
  <si>
    <t>(645) 959-6914</t>
  </si>
  <si>
    <t>3940 Donec Street</t>
  </si>
  <si>
    <t>64458</t>
  </si>
  <si>
    <t>Serina</t>
  </si>
  <si>
    <t>Bonner</t>
  </si>
  <si>
    <t>(124) 702-0984</t>
  </si>
  <si>
    <t>4486 Eunice Ave.</t>
  </si>
  <si>
    <t>64459</t>
  </si>
  <si>
    <t>Vladimir</t>
  </si>
  <si>
    <t>(369) 305-0371</t>
  </si>
  <si>
    <t>6685 Third Ave.</t>
  </si>
  <si>
    <t>66756</t>
  </si>
  <si>
    <t>Tate</t>
  </si>
  <si>
    <t>Mcmahon</t>
  </si>
  <si>
    <t>(653) 241-9022</t>
  </si>
  <si>
    <t>7197 Arbor Vitae St.</t>
  </si>
  <si>
    <t>66757</t>
  </si>
  <si>
    <t>Armando</t>
  </si>
  <si>
    <t>Horne</t>
  </si>
  <si>
    <t>(149) 380-3269</t>
  </si>
  <si>
    <t>7676 Wendy Ave.</t>
  </si>
  <si>
    <t>66758</t>
  </si>
  <si>
    <t>Shay</t>
  </si>
  <si>
    <t>(111) 778-3187</t>
  </si>
  <si>
    <t>5153 Turnip St.</t>
  </si>
  <si>
    <t>66759</t>
  </si>
  <si>
    <t>Renee</t>
  </si>
  <si>
    <t>Keith</t>
  </si>
  <si>
    <t>(583) 888-8580</t>
  </si>
  <si>
    <t>5689 Interdum Rd.</t>
  </si>
  <si>
    <t>68526</t>
  </si>
  <si>
    <t>Uriah</t>
  </si>
  <si>
    <t>Harmon</t>
  </si>
  <si>
    <t>(119) 555-4589</t>
  </si>
  <si>
    <t>2190 Ac St.</t>
  </si>
  <si>
    <t>68527</t>
  </si>
  <si>
    <t>Miriam</t>
  </si>
  <si>
    <t>Roy</t>
  </si>
  <si>
    <t>(243) 523-0550</t>
  </si>
  <si>
    <t>9687 Faucibus Rd.</t>
  </si>
  <si>
    <t>70513</t>
  </si>
  <si>
    <t>Paul</t>
  </si>
  <si>
    <t>Sharp</t>
  </si>
  <si>
    <t>(141) 916-4689</t>
  </si>
  <si>
    <t>3511 E Street</t>
  </si>
  <si>
    <t>70517</t>
  </si>
  <si>
    <t>Virginia</t>
  </si>
  <si>
    <t>(941) 952-7822</t>
  </si>
  <si>
    <t>5601 Suspension St.</t>
  </si>
  <si>
    <t>71497</t>
  </si>
  <si>
    <t>Imani</t>
  </si>
  <si>
    <t>Jefferson</t>
  </si>
  <si>
    <t>(444) 884-4239</t>
  </si>
  <si>
    <t>674-1385 Pellentesque Road</t>
  </si>
  <si>
    <t>71601</t>
  </si>
  <si>
    <t>Stewart</t>
  </si>
  <si>
    <t>(920) 106-5190</t>
  </si>
  <si>
    <t>267 Johnson Ave.</t>
  </si>
  <si>
    <t>71602</t>
  </si>
  <si>
    <t>Berk</t>
  </si>
  <si>
    <t>Hatfield</t>
  </si>
  <si>
    <t>(880) 300-1960</t>
  </si>
  <si>
    <t>3062 English Rd.</t>
  </si>
  <si>
    <t>70837</t>
  </si>
  <si>
    <t>Glenna</t>
  </si>
  <si>
    <t>Flores</t>
  </si>
  <si>
    <t>(353) 501-0299</t>
  </si>
  <si>
    <t>3835 Tempus Street</t>
  </si>
  <si>
    <t>73628</t>
  </si>
  <si>
    <t>Uriel</t>
  </si>
  <si>
    <t>(171) 672-0656</t>
  </si>
  <si>
    <t>1204 Fames St.</t>
  </si>
  <si>
    <t>73632</t>
  </si>
  <si>
    <t>Barrett</t>
  </si>
  <si>
    <t>(142) 206-6963</t>
  </si>
  <si>
    <t>3399 Cursors Street</t>
  </si>
  <si>
    <t>73638</t>
  </si>
  <si>
    <t>Wiley</t>
  </si>
  <si>
    <t>(620) 961-4419</t>
  </si>
  <si>
    <t>3560 Nibh Road</t>
  </si>
  <si>
    <t>73655</t>
  </si>
  <si>
    <t>Travis</t>
  </si>
  <si>
    <t>Alexander</t>
  </si>
  <si>
    <t>(621) 600-2119</t>
  </si>
  <si>
    <t>391 Iaculis St.</t>
  </si>
  <si>
    <t>75483</t>
  </si>
  <si>
    <t>Eliana</t>
  </si>
  <si>
    <t>Landry</t>
  </si>
  <si>
    <t>(671) 601-8444</t>
  </si>
  <si>
    <t>7097 Queso Rd.</t>
  </si>
  <si>
    <t>75485</t>
  </si>
  <si>
    <t>Veronica</t>
  </si>
  <si>
    <t>(438) 850-6764</t>
  </si>
  <si>
    <t>166 Synagogue Drive</t>
  </si>
  <si>
    <t>75486</t>
  </si>
  <si>
    <t>Kaden</t>
  </si>
  <si>
    <t>(846) 176-0004</t>
  </si>
  <si>
    <t>9651 Selma Ave.</t>
  </si>
  <si>
    <t>75487</t>
  </si>
  <si>
    <t>Mcgee</t>
  </si>
  <si>
    <t>(843) 414-8627</t>
  </si>
  <si>
    <t>8098 Nisi Ave.</t>
  </si>
  <si>
    <t>75488</t>
  </si>
  <si>
    <t>Shelby</t>
  </si>
  <si>
    <t>Stanton</t>
  </si>
  <si>
    <t>(700) 308-1469</t>
  </si>
  <si>
    <t>4011 Lectus Ave.</t>
  </si>
  <si>
    <t>75501</t>
  </si>
  <si>
    <t>Nicholas</t>
  </si>
  <si>
    <t>Neal</t>
  </si>
  <si>
    <t>(254) 882-3194</t>
  </si>
  <si>
    <t>4290 Mauris Street</t>
  </si>
  <si>
    <t>75963</t>
  </si>
  <si>
    <t>Martena</t>
  </si>
  <si>
    <t>Hebert</t>
  </si>
  <si>
    <t>(966) 942-6041</t>
  </si>
  <si>
    <t>6836 Gravida Street</t>
  </si>
  <si>
    <t>76101</t>
  </si>
  <si>
    <t>Nerea</t>
  </si>
  <si>
    <t>Case</t>
  </si>
  <si>
    <t>(698) 655-5552</t>
  </si>
  <si>
    <t>912 Church Rd.</t>
  </si>
  <si>
    <t>81656</t>
  </si>
  <si>
    <t>Tyrone</t>
  </si>
  <si>
    <t>Duran</t>
  </si>
  <si>
    <t>(470) 777-0130</t>
  </si>
  <si>
    <t>5375 Auctor Ave.</t>
  </si>
  <si>
    <t>81657</t>
  </si>
  <si>
    <t>Avye</t>
  </si>
  <si>
    <t>Rush</t>
  </si>
  <si>
    <t>(488) 601-6954</t>
  </si>
  <si>
    <t>3601 Imperdiet Street</t>
  </si>
  <si>
    <t>83287</t>
  </si>
  <si>
    <t>Head</t>
  </si>
  <si>
    <t>(393) 748-6024</t>
  </si>
  <si>
    <t>5658 Aliquet Ave.</t>
  </si>
  <si>
    <t>83301</t>
  </si>
  <si>
    <t>Natalie</t>
  </si>
  <si>
    <t>Yates</t>
  </si>
  <si>
    <t>(527) 827-6705</t>
  </si>
  <si>
    <t>3935 School Ave.</t>
  </si>
  <si>
    <t>82002</t>
  </si>
  <si>
    <t>Claire</t>
  </si>
  <si>
    <t>(986) 487-5227</t>
  </si>
  <si>
    <t>7232 Leo St.</t>
  </si>
  <si>
    <t>82003</t>
  </si>
  <si>
    <t>Odette</t>
  </si>
  <si>
    <t>Ray</t>
  </si>
  <si>
    <t>(839) 730-1571</t>
  </si>
  <si>
    <t>1355 Alive Street</t>
  </si>
  <si>
    <t>82005</t>
  </si>
  <si>
    <t>Kyla</t>
  </si>
  <si>
    <t>Henson</t>
  </si>
  <si>
    <t>(259) 434-6139</t>
  </si>
  <si>
    <t>3285 Name St.</t>
  </si>
  <si>
    <t>84081</t>
  </si>
  <si>
    <t>Tatyana</t>
  </si>
  <si>
    <t>(137) 882-6042</t>
  </si>
  <si>
    <t>4522 Rust Ave.</t>
  </si>
  <si>
    <t>84082</t>
  </si>
  <si>
    <t>Solomon</t>
  </si>
  <si>
    <t>Haynes</t>
  </si>
  <si>
    <t>(797) 117-8572</t>
  </si>
  <si>
    <t>3417 Reservior Rd.</t>
  </si>
  <si>
    <t>85262</t>
  </si>
  <si>
    <t>Warren</t>
  </si>
  <si>
    <t>Lowe</t>
  </si>
  <si>
    <t>(856) 653-6805</t>
  </si>
  <si>
    <t>19 Peach Street</t>
  </si>
  <si>
    <t>85263</t>
  </si>
  <si>
    <t>Astra</t>
  </si>
  <si>
    <t>Duke</t>
  </si>
  <si>
    <t>(496) 677-2947</t>
  </si>
  <si>
    <t>934 Morris Rd.</t>
  </si>
  <si>
    <t>85264</t>
  </si>
  <si>
    <t>Yeo</t>
  </si>
  <si>
    <t>Espinoza</t>
  </si>
  <si>
    <t>(204) 777-6816</t>
  </si>
  <si>
    <t>211 A Ave.</t>
  </si>
  <si>
    <t>85387</t>
  </si>
  <si>
    <t>Lydia</t>
  </si>
  <si>
    <t>Pearson</t>
  </si>
  <si>
    <t>(187) 796-6187</t>
  </si>
  <si>
    <t>2389 Arcu Rd.</t>
  </si>
  <si>
    <t>87722</t>
  </si>
  <si>
    <t>Jasmine</t>
  </si>
  <si>
    <t>Tillman</t>
  </si>
  <si>
    <t>(648) 618-4592</t>
  </si>
  <si>
    <t>3045 Sapient Rd.</t>
  </si>
  <si>
    <t>63112</t>
  </si>
  <si>
    <t>Ruby</t>
  </si>
  <si>
    <t>Adams</t>
  </si>
  <si>
    <t>(764) 487-2046</t>
  </si>
  <si>
    <t>7657 Tortor St.</t>
  </si>
  <si>
    <t>87724</t>
  </si>
  <si>
    <t>Igor</t>
  </si>
  <si>
    <t>Nixon</t>
  </si>
  <si>
    <t>(624) 618-0448</t>
  </si>
  <si>
    <t>6970 Esta Ave.</t>
  </si>
  <si>
    <t>87728</t>
  </si>
  <si>
    <t>Allen</t>
  </si>
  <si>
    <t>Carr</t>
  </si>
  <si>
    <t>(643) 416-2825</t>
  </si>
  <si>
    <t>1695 Sociis Ave.</t>
  </si>
  <si>
    <t>65050</t>
  </si>
  <si>
    <t>Charity</t>
  </si>
  <si>
    <t>Mccarthy</t>
  </si>
  <si>
    <t>(243) 362-5791</t>
  </si>
  <si>
    <t>517 Vineland Road</t>
  </si>
  <si>
    <t>87730</t>
  </si>
  <si>
    <t>Colby</t>
  </si>
  <si>
    <t>Frederick</t>
  </si>
  <si>
    <t>(132) 867-7992</t>
  </si>
  <si>
    <t>5093 Eu Street</t>
  </si>
  <si>
    <t>87731</t>
  </si>
  <si>
    <t>Medge</t>
  </si>
  <si>
    <t>Joyner</t>
  </si>
  <si>
    <t>(924) 269-3864</t>
  </si>
  <si>
    <t>7175 Western Ave.</t>
  </si>
  <si>
    <t>88595</t>
  </si>
  <si>
    <t>Munoz</t>
  </si>
  <si>
    <t>(799) 678-0073</t>
  </si>
  <si>
    <t>2989 Amet Ave.</t>
  </si>
  <si>
    <t>88901</t>
  </si>
  <si>
    <t>Beatrice</t>
  </si>
  <si>
    <t>Richard</t>
  </si>
  <si>
    <t>(264) 553-7006</t>
  </si>
  <si>
    <t>7383 Zipper Rd.</t>
  </si>
  <si>
    <t>89004</t>
  </si>
  <si>
    <t>Len</t>
  </si>
  <si>
    <t>Bowman</t>
  </si>
  <si>
    <t>(945) 146-8274</t>
  </si>
  <si>
    <t>9937 Ultricies Street</t>
  </si>
  <si>
    <t>89005</t>
  </si>
  <si>
    <t>Alma</t>
  </si>
  <si>
    <t>Oliver</t>
  </si>
  <si>
    <t>(665) 616-9953</t>
  </si>
  <si>
    <t>1406 Id Rd.</t>
  </si>
  <si>
    <t>90624</t>
  </si>
  <si>
    <t>Byron</t>
  </si>
  <si>
    <t>Sykes</t>
  </si>
  <si>
    <t>(218) 835-9396</t>
  </si>
  <si>
    <t>1302 Arcu Rd.</t>
  </si>
  <si>
    <t>90630</t>
  </si>
  <si>
    <t>Candace</t>
  </si>
  <si>
    <t>Payne</t>
  </si>
  <si>
    <t>(756) 738-6197</t>
  </si>
  <si>
    <t>7185 Nadie Ave.</t>
  </si>
  <si>
    <t>90631</t>
  </si>
  <si>
    <t>Knox</t>
  </si>
  <si>
    <t>Garrison</t>
  </si>
  <si>
    <t>(698) 251-6391</t>
  </si>
  <si>
    <t>3100 Mesa Verde Rd.</t>
  </si>
  <si>
    <t>91077</t>
  </si>
  <si>
    <t>Shana</t>
  </si>
  <si>
    <t>Briggs</t>
  </si>
  <si>
    <t>(786) 391-0089</t>
  </si>
  <si>
    <t>6280 Auctor St.</t>
  </si>
  <si>
    <t>91101</t>
  </si>
  <si>
    <t>Bo</t>
  </si>
  <si>
    <t>(971) 733-0608</t>
  </si>
  <si>
    <t>4903 Ornare Road</t>
  </si>
  <si>
    <t>92199</t>
  </si>
  <si>
    <t>Sylvia</t>
  </si>
  <si>
    <t>Fuller</t>
  </si>
  <si>
    <t>(981) 788-0790</t>
  </si>
  <si>
    <t>4472 W. Ante Road</t>
  </si>
  <si>
    <t>92201</t>
  </si>
  <si>
    <t>Lani</t>
  </si>
  <si>
    <t>Lloyd</t>
  </si>
  <si>
    <t>(436) 710-6194</t>
  </si>
  <si>
    <t>7777 Egress Street</t>
  </si>
  <si>
    <t>95117</t>
  </si>
  <si>
    <t>Brenda</t>
  </si>
  <si>
    <t>Rosales</t>
  </si>
  <si>
    <t>(311) 900-3446</t>
  </si>
  <si>
    <t xml:space="preserve">1473 Trifle Dr. </t>
  </si>
  <si>
    <t>95248</t>
  </si>
  <si>
    <t>Xenos</t>
  </si>
  <si>
    <t>Campos</t>
  </si>
  <si>
    <t>(676) 547-9042</t>
  </si>
  <si>
    <t>6929 Salinas Road</t>
  </si>
  <si>
    <t>95249</t>
  </si>
  <si>
    <t>Marsden</t>
  </si>
  <si>
    <t>Byers</t>
  </si>
  <si>
    <t>(180) 419-0558</t>
  </si>
  <si>
    <t>9829 Auction Street</t>
  </si>
  <si>
    <t>95251</t>
  </si>
  <si>
    <t>Hu</t>
  </si>
  <si>
    <t>Dalton</t>
  </si>
  <si>
    <t>(848) 811-7025</t>
  </si>
  <si>
    <t>6467 Inn Road</t>
  </si>
  <si>
    <t>96721</t>
  </si>
  <si>
    <t>Kylan</t>
  </si>
  <si>
    <t>Joseph</t>
  </si>
  <si>
    <t>(287) 781-4598</t>
  </si>
  <si>
    <t>4956 Meltdown Road</t>
  </si>
  <si>
    <t>96722</t>
  </si>
  <si>
    <t>Noelani</t>
  </si>
  <si>
    <t>Bailey</t>
  </si>
  <si>
    <t>(974) 432-8936</t>
  </si>
  <si>
    <t>6337 Dis Street</t>
  </si>
  <si>
    <t>96786</t>
  </si>
  <si>
    <t>Octavius</t>
  </si>
  <si>
    <t>Hines</t>
  </si>
  <si>
    <t>(670) 806-0968</t>
  </si>
  <si>
    <t>8240 30th Street</t>
  </si>
  <si>
    <t>96788</t>
  </si>
  <si>
    <t>Zena</t>
  </si>
  <si>
    <t>Keller</t>
  </si>
  <si>
    <t>(220) 674-5712</t>
  </si>
  <si>
    <t>255 Miles Drive</t>
  </si>
  <si>
    <t>96837</t>
  </si>
  <si>
    <t>Brianna</t>
  </si>
  <si>
    <t>(224) 934-4957</t>
  </si>
  <si>
    <t>7700 Blizzard St.</t>
  </si>
  <si>
    <t>97002</t>
  </si>
  <si>
    <t>Karyn</t>
  </si>
  <si>
    <t>Bender</t>
  </si>
  <si>
    <t>(673) 383-5858</t>
  </si>
  <si>
    <t>8696 Boulevard Drive</t>
  </si>
  <si>
    <t>97004</t>
  </si>
  <si>
    <t>Francesca</t>
  </si>
  <si>
    <t>Molina</t>
  </si>
  <si>
    <t>(593) 636-2830</t>
  </si>
  <si>
    <t>6060 Vestibulum Rd.</t>
  </si>
  <si>
    <t>97086</t>
  </si>
  <si>
    <t>Quinlan</t>
  </si>
  <si>
    <t>Brooks</t>
  </si>
  <si>
    <t>(431) 136-1797</t>
  </si>
  <si>
    <t xml:space="preserve">9445 Janice Marie Ct. </t>
  </si>
  <si>
    <t>97089</t>
  </si>
  <si>
    <t>(138) 243-3277</t>
  </si>
  <si>
    <t>P.O. Box 113, 9244 Erat Ave.</t>
  </si>
  <si>
    <t>97242</t>
  </si>
  <si>
    <t>Ursula</t>
  </si>
  <si>
    <t>Moon</t>
  </si>
  <si>
    <t>(633) 442-9233</t>
  </si>
  <si>
    <t>4361 Odio Rd.</t>
  </si>
  <si>
    <t>97601</t>
  </si>
  <si>
    <t>Aquila</t>
  </si>
  <si>
    <t>Castro</t>
  </si>
  <si>
    <t>(833) 575-4161</t>
  </si>
  <si>
    <t xml:space="preserve">3412 S. Washington Ave. </t>
  </si>
  <si>
    <t>98051</t>
  </si>
  <si>
    <t>Damon</t>
  </si>
  <si>
    <t>Palmer</t>
  </si>
  <si>
    <t>(168) 717-2566</t>
  </si>
  <si>
    <t>563-5184 Hendrerit St.</t>
  </si>
  <si>
    <t>98052</t>
  </si>
  <si>
    <t>Charde</t>
  </si>
  <si>
    <t>Mills</t>
  </si>
  <si>
    <t>(532) 464-9456</t>
  </si>
  <si>
    <t>1165 Facilisis Street</t>
  </si>
  <si>
    <t>98068</t>
  </si>
  <si>
    <t>Hilel</t>
  </si>
  <si>
    <t>(320) 933-0485</t>
  </si>
  <si>
    <t>5261 Habitant St.</t>
  </si>
  <si>
    <t>99026</t>
  </si>
  <si>
    <t>Uma</t>
  </si>
  <si>
    <t>Walsh</t>
  </si>
  <si>
    <t>(408) 122-8801</t>
  </si>
  <si>
    <t>4624 Lincoln Drive</t>
  </si>
  <si>
    <t>99256</t>
  </si>
  <si>
    <t>Vanna</t>
  </si>
  <si>
    <t>Gilliam</t>
  </si>
  <si>
    <t>(242) 404-8588</t>
  </si>
  <si>
    <t xml:space="preserve">7776 Caesar St. </t>
  </si>
  <si>
    <t>99790</t>
  </si>
  <si>
    <t>Madeline</t>
  </si>
  <si>
    <t>Trujillo</t>
  </si>
  <si>
    <t>(145) 620-1526</t>
  </si>
  <si>
    <t xml:space="preserve">4295 Martin Luther King Blvd. </t>
  </si>
  <si>
    <t>99791</t>
  </si>
  <si>
    <t>Blaze</t>
  </si>
  <si>
    <t>(467) 546-0764</t>
  </si>
  <si>
    <t>4802 Sarah Street</t>
  </si>
  <si>
    <t>99801</t>
  </si>
  <si>
    <t>Lacy</t>
  </si>
  <si>
    <t>Bright</t>
  </si>
  <si>
    <t>(138) 532-6263</t>
  </si>
  <si>
    <t>6063 Janus Way</t>
  </si>
  <si>
    <t>00623</t>
  </si>
  <si>
    <t>Fields</t>
  </si>
  <si>
    <t>(156) 258-9739</t>
  </si>
  <si>
    <t xml:space="preserve">5468 Theodore Parker Blvd. </t>
  </si>
  <si>
    <t>20006</t>
  </si>
  <si>
    <t>Phyllis</t>
  </si>
  <si>
    <t>(565) 141-3529</t>
  </si>
  <si>
    <t>160-3783 Sem, Road</t>
  </si>
  <si>
    <t>01080</t>
  </si>
  <si>
    <t>Jason</t>
  </si>
  <si>
    <t>Gilmore</t>
  </si>
  <si>
    <t>(964) 438-6633</t>
  </si>
  <si>
    <t>3886 Mauris Road</t>
  </si>
  <si>
    <t>01081</t>
  </si>
  <si>
    <t>Gabriel</t>
  </si>
  <si>
    <t>Melendez</t>
  </si>
  <si>
    <t>(431) 778-5615</t>
  </si>
  <si>
    <t>6738 Condimentum Rd.</t>
  </si>
  <si>
    <t>01930</t>
  </si>
  <si>
    <t>Lance</t>
  </si>
  <si>
    <t>Fry</t>
  </si>
  <si>
    <t>(999) 565-5729</t>
  </si>
  <si>
    <t>1756 Quisque Street</t>
  </si>
  <si>
    <t>02921</t>
  </si>
  <si>
    <t>Jared</t>
  </si>
  <si>
    <t>Fleming</t>
  </si>
  <si>
    <t>(437) 122-2821</t>
  </si>
  <si>
    <t>2988 Cherokee Ave.</t>
  </si>
  <si>
    <t>02940</t>
  </si>
  <si>
    <t>Magee</t>
  </si>
  <si>
    <t>Davis</t>
  </si>
  <si>
    <t>(284) 963-7060</t>
  </si>
  <si>
    <t>9519 Eustice Ave.</t>
  </si>
  <si>
    <t>03041</t>
  </si>
  <si>
    <t>Gillian</t>
  </si>
  <si>
    <t>Booker</t>
  </si>
  <si>
    <t>(306) 895-2060</t>
  </si>
  <si>
    <t>3095 Sodales Rd.</t>
  </si>
  <si>
    <t>03042</t>
  </si>
  <si>
    <t>Gibson</t>
  </si>
  <si>
    <t>(711) 620-0520</t>
  </si>
  <si>
    <t>3629 Main Street</t>
  </si>
  <si>
    <t>04063</t>
  </si>
  <si>
    <t>Hanae</t>
  </si>
  <si>
    <t>(876) 592-2083</t>
  </si>
  <si>
    <t>6130 Frost Drive</t>
  </si>
  <si>
    <t>04064</t>
  </si>
  <si>
    <t>Nicholson</t>
  </si>
  <si>
    <t>(744) 345-6744</t>
  </si>
  <si>
    <t>2005 Hope St.</t>
  </si>
  <si>
    <t>04468</t>
  </si>
  <si>
    <t>Ira</t>
  </si>
  <si>
    <t>Lopez</t>
  </si>
  <si>
    <t>(332) 609-6071</t>
  </si>
  <si>
    <t>6921 Pahl Road</t>
  </si>
  <si>
    <t>05745</t>
  </si>
  <si>
    <t>Brown</t>
  </si>
  <si>
    <t>(861) 462-2256</t>
  </si>
  <si>
    <t>8398 Wilson Road</t>
  </si>
  <si>
    <t>05746</t>
  </si>
  <si>
    <t>Claudia</t>
  </si>
  <si>
    <t>Young</t>
  </si>
  <si>
    <t>(980) 624-8934</t>
  </si>
  <si>
    <t>9898 Jane Addams Avenue</t>
  </si>
  <si>
    <t>06417</t>
  </si>
  <si>
    <t>Willa</t>
  </si>
  <si>
    <t>Meyers</t>
  </si>
  <si>
    <t>(159) 385-5743</t>
  </si>
  <si>
    <t>340-B Fourteenth Street</t>
  </si>
  <si>
    <t>06418</t>
  </si>
  <si>
    <t>Fulton</t>
  </si>
  <si>
    <t>(709) 612-0026</t>
  </si>
  <si>
    <t>600 Brunswick Ave.</t>
  </si>
  <si>
    <t>06419</t>
  </si>
  <si>
    <t>Gould</t>
  </si>
  <si>
    <t>(572) 206-2343</t>
  </si>
  <si>
    <t>1511 News St.</t>
  </si>
  <si>
    <t>07843</t>
  </si>
  <si>
    <t>Nolan</t>
  </si>
  <si>
    <t>Pugh</t>
  </si>
  <si>
    <t>(315) 325-5102</t>
  </si>
  <si>
    <t>5222 Tellus Street</t>
  </si>
  <si>
    <t>10911</t>
  </si>
  <si>
    <t>Lilah</t>
  </si>
  <si>
    <t>Shields</t>
  </si>
  <si>
    <t>(826) 447-5607</t>
  </si>
  <si>
    <t>6964 Velvet Road</t>
  </si>
  <si>
    <t>19733</t>
  </si>
  <si>
    <t>Brittany</t>
  </si>
  <si>
    <t>Powell</t>
  </si>
  <si>
    <t>(533) 330-6985</t>
  </si>
  <si>
    <t>6086 Consequat Rd.</t>
  </si>
  <si>
    <t>19734</t>
  </si>
  <si>
    <t>41839</t>
  </si>
  <si>
    <t>6013</t>
  </si>
  <si>
    <t>2201</t>
  </si>
  <si>
    <t>3205</t>
  </si>
  <si>
    <t>7552</t>
  </si>
  <si>
    <t>2836</t>
  </si>
  <si>
    <t>3651</t>
  </si>
  <si>
    <t>6091</t>
  </si>
  <si>
    <t>5527</t>
  </si>
  <si>
    <t>2451</t>
  </si>
  <si>
    <t>6527</t>
  </si>
  <si>
    <t>2566</t>
  </si>
  <si>
    <t>1572</t>
  </si>
  <si>
    <t>627-8645</t>
  </si>
  <si>
    <t>9024</t>
  </si>
  <si>
    <t>1988</t>
  </si>
  <si>
    <t>1541</t>
  </si>
  <si>
    <t>3717</t>
  </si>
  <si>
    <t>4366</t>
  </si>
  <si>
    <t>9358</t>
  </si>
  <si>
    <t>8642</t>
  </si>
  <si>
    <t>1258</t>
  </si>
  <si>
    <t>5574</t>
  </si>
  <si>
    <t>260-3711</t>
  </si>
  <si>
    <t>7203</t>
  </si>
  <si>
    <t>3389</t>
  </si>
  <si>
    <t>667</t>
  </si>
  <si>
    <t>779</t>
  </si>
  <si>
    <t>9261</t>
  </si>
  <si>
    <t>2416</t>
  </si>
  <si>
    <t>2198</t>
  </si>
  <si>
    <t>8080</t>
  </si>
  <si>
    <t>9027</t>
  </si>
  <si>
    <t>2762</t>
  </si>
  <si>
    <t>6606</t>
  </si>
  <si>
    <t>498</t>
  </si>
  <si>
    <t>4370</t>
  </si>
  <si>
    <t>2718</t>
  </si>
  <si>
    <t>2319</t>
  </si>
  <si>
    <t>833</t>
  </si>
  <si>
    <t>6423</t>
  </si>
  <si>
    <t>2156</t>
  </si>
  <si>
    <t>1465</t>
  </si>
  <si>
    <t>993-6177</t>
  </si>
  <si>
    <t>984</t>
  </si>
  <si>
    <t>4848</t>
  </si>
  <si>
    <t>3660</t>
  </si>
  <si>
    <t>4389</t>
  </si>
  <si>
    <t>2437</t>
  </si>
  <si>
    <t>9216</t>
  </si>
  <si>
    <t>6632</t>
  </si>
  <si>
    <t>5831</t>
  </si>
  <si>
    <t>762</t>
  </si>
  <si>
    <t>5118</t>
  </si>
  <si>
    <t>1753</t>
  </si>
  <si>
    <t>7383</t>
  </si>
  <si>
    <t>8070</t>
  </si>
  <si>
    <t>8999</t>
  </si>
  <si>
    <t>8767</t>
  </si>
  <si>
    <t>853</t>
  </si>
  <si>
    <t>5766</t>
  </si>
  <si>
    <t>3969</t>
  </si>
  <si>
    <t>8239</t>
  </si>
  <si>
    <t>6016</t>
  </si>
  <si>
    <t>353</t>
  </si>
  <si>
    <t>4650</t>
  </si>
  <si>
    <t>6586</t>
  </si>
  <si>
    <t>2759</t>
  </si>
  <si>
    <t>1366</t>
  </si>
  <si>
    <t>5604</t>
  </si>
  <si>
    <t>5357</t>
  </si>
  <si>
    <t>3475</t>
  </si>
  <si>
    <t>8386</t>
  </si>
  <si>
    <t>1662</t>
  </si>
  <si>
    <t>6865</t>
  </si>
  <si>
    <t>5902</t>
  </si>
  <si>
    <t>668</t>
  </si>
  <si>
    <t>4017</t>
  </si>
  <si>
    <t>3535</t>
  </si>
  <si>
    <t>7032</t>
  </si>
  <si>
    <t>6697</t>
  </si>
  <si>
    <t>3920</t>
  </si>
  <si>
    <t>1597</t>
  </si>
  <si>
    <t>9007</t>
  </si>
  <si>
    <t>6596</t>
  </si>
  <si>
    <t>8892</t>
  </si>
  <si>
    <t>6659</t>
  </si>
  <si>
    <t>7036</t>
  </si>
  <si>
    <t>6464</t>
  </si>
  <si>
    <t>5474</t>
  </si>
  <si>
    <t>2943</t>
  </si>
  <si>
    <t>8059</t>
  </si>
  <si>
    <t>3812</t>
  </si>
  <si>
    <t>255</t>
  </si>
  <si>
    <t>5366</t>
  </si>
  <si>
    <t>3800</t>
  </si>
  <si>
    <t>1222</t>
  </si>
  <si>
    <t>5759</t>
  </si>
  <si>
    <t>3940</t>
  </si>
  <si>
    <t>4486</t>
  </si>
  <si>
    <t>6685</t>
  </si>
  <si>
    <t>7197</t>
  </si>
  <si>
    <t>7676</t>
  </si>
  <si>
    <t>5153</t>
  </si>
  <si>
    <t>5689</t>
  </si>
  <si>
    <t>2190</t>
  </si>
  <si>
    <t>9687</t>
  </si>
  <si>
    <t>3511</t>
  </si>
  <si>
    <t>5601</t>
  </si>
  <si>
    <t>674-1385</t>
  </si>
  <si>
    <t>267</t>
  </si>
  <si>
    <t>3062</t>
  </si>
  <si>
    <t>3835</t>
  </si>
  <si>
    <t>1204</t>
  </si>
  <si>
    <t>3399</t>
  </si>
  <si>
    <t>3560</t>
  </si>
  <si>
    <t>391</t>
  </si>
  <si>
    <t>7097</t>
  </si>
  <si>
    <t>166</t>
  </si>
  <si>
    <t>9651</t>
  </si>
  <si>
    <t>8098</t>
  </si>
  <si>
    <t>4011</t>
  </si>
  <si>
    <t>4290</t>
  </si>
  <si>
    <t>6836</t>
  </si>
  <si>
    <t>912</t>
  </si>
  <si>
    <t>5375</t>
  </si>
  <si>
    <t>3601</t>
  </si>
  <si>
    <t>5658</t>
  </si>
  <si>
    <t>3935</t>
  </si>
  <si>
    <t>7232</t>
  </si>
  <si>
    <t>1355</t>
  </si>
  <si>
    <t>3285</t>
  </si>
  <si>
    <t>4522</t>
  </si>
  <si>
    <t>3417</t>
  </si>
  <si>
    <t>19</t>
  </si>
  <si>
    <t>934</t>
  </si>
  <si>
    <t>211</t>
  </si>
  <si>
    <t>2389</t>
  </si>
  <si>
    <t>3045</t>
  </si>
  <si>
    <t>7657</t>
  </si>
  <si>
    <t>6970</t>
  </si>
  <si>
    <t>1695</t>
  </si>
  <si>
    <t>517</t>
  </si>
  <si>
    <t>5093</t>
  </si>
  <si>
    <t>7175</t>
  </si>
  <si>
    <t>2989</t>
  </si>
  <si>
    <t>9937</t>
  </si>
  <si>
    <t>1406</t>
  </si>
  <si>
    <t>1302</t>
  </si>
  <si>
    <t>7185</t>
  </si>
  <si>
    <t>3100</t>
  </si>
  <si>
    <t>6280</t>
  </si>
  <si>
    <t>4903</t>
  </si>
  <si>
    <t>4472</t>
  </si>
  <si>
    <t>7777</t>
  </si>
  <si>
    <t>1473</t>
  </si>
  <si>
    <t>6929</t>
  </si>
  <si>
    <t>9829</t>
  </si>
  <si>
    <t>6467</t>
  </si>
  <si>
    <t>4956</t>
  </si>
  <si>
    <t>6337</t>
  </si>
  <si>
    <t>8240</t>
  </si>
  <si>
    <t>7700</t>
  </si>
  <si>
    <t>8696</t>
  </si>
  <si>
    <t>6060</t>
  </si>
  <si>
    <t>9445</t>
  </si>
  <si>
    <t>P.O.</t>
  </si>
  <si>
    <t>4361</t>
  </si>
  <si>
    <t>3412</t>
  </si>
  <si>
    <t>563-5184</t>
  </si>
  <si>
    <t>1165</t>
  </si>
  <si>
    <t>5261</t>
  </si>
  <si>
    <t>4624</t>
  </si>
  <si>
    <t>7776</t>
  </si>
  <si>
    <t>4295</t>
  </si>
  <si>
    <t>4802</t>
  </si>
  <si>
    <t>6063</t>
  </si>
  <si>
    <t>5468</t>
  </si>
  <si>
    <t>160-3783</t>
  </si>
  <si>
    <t>3886</t>
  </si>
  <si>
    <t>6738</t>
  </si>
  <si>
    <t>1756</t>
  </si>
  <si>
    <t>2988</t>
  </si>
  <si>
    <t>9519</t>
  </si>
  <si>
    <t>3095</t>
  </si>
  <si>
    <t>3629</t>
  </si>
  <si>
    <t>6130</t>
  </si>
  <si>
    <t>2005</t>
  </si>
  <si>
    <t>6921</t>
  </si>
  <si>
    <t>8398</t>
  </si>
  <si>
    <t>9898</t>
  </si>
  <si>
    <t>340-B</t>
  </si>
  <si>
    <t>600</t>
  </si>
  <si>
    <t>1511</t>
  </si>
  <si>
    <t>5222</t>
  </si>
  <si>
    <t>6964</t>
  </si>
  <si>
    <t>6086</t>
  </si>
  <si>
    <t>Year</t>
  </si>
  <si>
    <t>First Name &amp; Last Name</t>
  </si>
  <si>
    <t>Area Code</t>
  </si>
  <si>
    <t>Phone Number Without Area Code</t>
  </si>
  <si>
    <t>No Parenthesis &amp; No Space</t>
  </si>
  <si>
    <t>Street Name - Zipcode</t>
  </si>
  <si>
    <t>Unique ID</t>
  </si>
  <si>
    <t>Replace "St." To "Street"</t>
  </si>
  <si>
    <t>Home Number</t>
  </si>
  <si>
    <t xml:space="preserve"> Street Name </t>
  </si>
  <si>
    <t>Day</t>
  </si>
  <si>
    <t>Month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</si>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</sst>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>
    <font>
      <sz val="14"/>
      <color theme="1"/>
      <name val="b Nazanin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b Nazanin"/>
      <family val="2"/>
    </font>
    <font>
      <sz val="11"/>
      <color theme="1"/>
      <name val="Calibri 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3" borderId="1" xfId="0" applyFont="1" applyFill="1" applyBorder="1" applyAlignment="1">
      <alignment wrapText="1"/>
    </xf>
    <xf numFmtId="164" fontId="2" fillId="3" borderId="1" xfId="0" quotePrefix="1" applyNumberFormat="1" applyFont="1" applyFill="1" applyBorder="1"/>
    <xf numFmtId="14" fontId="2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14" fontId="2" fillId="0" borderId="1" xfId="0" applyNumberFormat="1" applyFont="1" applyBorder="1" applyAlignment="1">
      <alignment wrapText="1"/>
    </xf>
    <xf numFmtId="0" fontId="3" fillId="3" borderId="1" xfId="0" applyFon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14" fontId="1" fillId="2" borderId="2" xfId="0" applyNumberFormat="1" applyFont="1" applyFill="1" applyBorder="1"/>
    <xf numFmtId="0" fontId="2" fillId="0" borderId="3" xfId="0" applyFont="1" applyBorder="1" applyAlignment="1">
      <alignment wrapText="1"/>
    </xf>
    <xf numFmtId="164" fontId="2" fillId="0" borderId="3" xfId="0" applyNumberFormat="1" applyFont="1" applyBorder="1"/>
    <xf numFmtId="14" fontId="2" fillId="0" borderId="3" xfId="0" applyNumberFormat="1" applyFont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quotePrefix="1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</cellXfs>
  <cellStyles count="1">
    <cellStyle name="Normal" xfId="0" builtinId="0"/>
  </cellStyles>
  <dxfs count="128"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 "/>
        <scheme val="none"/>
      </font>
      <alignment horizontal="center" vertical="center" textRotation="0" wrapText="0" indent="0" justifyLastLine="0" shrinkToFit="0" readingOrder="0"/>
    </dxf>
    <dxf>
      <font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1"/>
        <color auto="1"/>
        <name val="Calibri"/>
        <family val="2"/>
        <scheme val="minor"/>
      </font>
      <numFmt numFmtId="165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1"/>
        <color auto="1"/>
        <name val="Calibri"/>
        <family val="2"/>
        <scheme val="minor"/>
      </font>
      <numFmt numFmtId="164" formatCode="0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sz val="11"/>
        <color auto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bottom style="thin">
          <color theme="8" tint="0.39997558519241921"/>
        </bottom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0"/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dd/mm/yyyy"/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4DAEB7-C95E-485D-9B56-966D1951D686}" autoFormatId="16" applyNumberFormats="0" applyBorderFormats="0" applyFontFormats="0" applyPatternFormats="0" applyAlignmentFormats="0" applyWidthHeightFormats="0">
  <queryTableRefresh nextId="29">
    <queryTableFields count="7">
      <queryTableField id="1" name="First Name" tableColumnId="1"/>
      <queryTableField id="2" name="Last Name" tableColumnId="2"/>
      <queryTableField id="3" name="Phone" tableColumnId="3"/>
      <queryTableField id="4" name="Street Address" tableColumnId="4"/>
      <queryTableField id="5" name="Zipcode" tableColumnId="5"/>
      <queryTableField id="6" name="Req Date" tableColumnId="6"/>
      <queryTableField id="23" name="Street Address - Copy.1" tableColumnId="23"/>
    </queryTableFields>
    <queryTableDeletedFields count="21">
      <deletedField name="Street Address - Copy.4"/>
      <deletedField name="Street Address - Copy.5"/>
      <deletedField name="Street Address - Copy.6"/>
      <deletedField name="Column1"/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Street Address - Copy.2"/>
      <deletedField name="Street Address - Copy.3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F6F7D5-4A21-4852-9EC3-A10AAEDFBA36}" name="Table2" displayName="Table2" ref="A1:F201" totalsRowShown="0" headerRowDxfId="127" dataDxfId="125" headerRowBorderDxfId="126" tableBorderDxfId="124" totalsRowBorderDxfId="123">
  <autoFilter ref="A1:F201" xr:uid="{80F6F7D5-4A21-4852-9EC3-A10AAEDFBA36}"/>
  <tableColumns count="6">
    <tableColumn id="1" xr3:uid="{A439FED2-4457-4D45-83A5-CBD53D561F24}" name="First Name" dataDxfId="122"/>
    <tableColumn id="2" xr3:uid="{9F36E8E7-8B97-42E1-A166-B3035830DD66}" name="Last Name" dataDxfId="121"/>
    <tableColumn id="3" xr3:uid="{583947DD-3BA5-486B-9F14-02029CACE288}" name="Phone" dataDxfId="120"/>
    <tableColumn id="4" xr3:uid="{8F474902-E96B-4B10-A3EA-9B7C26B3C2C6}" name="Street Address" dataDxfId="119"/>
    <tableColumn id="5" xr3:uid="{77751E5C-E13B-4406-BB98-8F079204927C}" name="Zipcode" dataDxfId="118"/>
    <tableColumn id="6" xr3:uid="{12EC607E-D867-492B-832C-AD3C7287AC9D}" name="Req Date" dataDxfId="11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64F111B-C54C-4EA0-B6FE-7AFC8D64AF87}" name="Table1_2" displayName="Table1_2" ref="A1:G201" tableType="queryTable" totalsRowShown="0" headerRowDxfId="20" headerRowBorderDxfId="19" tableBorderDxfId="18">
  <autoFilter ref="A1:G201" xr:uid="{864F111B-C54C-4EA0-B6FE-7AFC8D64AF87}"/>
  <tableColumns count="7">
    <tableColumn id="1" xr3:uid="{83FECBF7-B225-4109-9226-77B31621141E}" uniqueName="1" name="First Name" queryTableFieldId="1" dataDxfId="17"/>
    <tableColumn id="2" xr3:uid="{3DE848A3-3A45-4A17-91DE-3904A8FBEB72}" uniqueName="2" name="Last Name" queryTableFieldId="2" dataDxfId="16"/>
    <tableColumn id="3" xr3:uid="{5B54EE5E-C62B-4F3D-90ED-3CFE7D6903EE}" uniqueName="3" name="Phone" queryTableFieldId="3" dataDxfId="15"/>
    <tableColumn id="4" xr3:uid="{2DA3B314-C35C-4983-A488-DBC09688B000}" uniqueName="4" name="Street Address" queryTableFieldId="4" dataDxfId="14"/>
    <tableColumn id="5" xr3:uid="{FD9808E5-9329-4B48-8D73-12240F45E220}" uniqueName="5" name="Zipcode" queryTableFieldId="5" dataDxfId="13"/>
    <tableColumn id="6" xr3:uid="{88BA3272-DFE1-4B02-BBFC-DD4712AC45AF}" uniqueName="6" name="Req Date" queryTableFieldId="6" dataDxfId="12"/>
    <tableColumn id="23" xr3:uid="{E8D31342-AA93-44A0-AE9B-000F47BD59C4}" uniqueName="23" name="Home Number" queryTableFieldId="23" dataDxfId="11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B3747B6-09F6-4FB3-BF67-15A1AEB10996}" name="Table113" displayName="Table113" ref="A1:I201" totalsRowShown="0" headerRowDxfId="10" dataDxfId="9" headerRowCellStyle="Normal" dataCellStyle="Normal">
  <autoFilter ref="A1:I201" xr:uid="{BB3747B6-09F6-4FB3-BF67-15A1AEB10996}"/>
  <tableColumns count="9">
    <tableColumn id="1" xr3:uid="{E2FF73EB-9C56-48F3-AAEB-A2C77C614175}" name="First Name" dataDxfId="8" dataCellStyle="Normal"/>
    <tableColumn id="2" xr3:uid="{D3E55FEE-EF76-47CC-83A8-FB2C4733141A}" name="Last Name" dataDxfId="7" dataCellStyle="Normal"/>
    <tableColumn id="3" xr3:uid="{18073F86-A882-4EF3-851C-4C10E11A2FD6}" name="Phone" dataDxfId="6" dataCellStyle="Normal"/>
    <tableColumn id="4" xr3:uid="{8F6E4B4A-81F1-4B02-B6AA-179B94938409}" name="Street Address" dataDxfId="5" dataCellStyle="Normal"/>
    <tableColumn id="5" xr3:uid="{2F6DF593-30C7-44A9-BC5D-4430CC068009}" name="Zipcode" dataDxfId="4" dataCellStyle="Normal"/>
    <tableColumn id="6" xr3:uid="{A1399909-D65F-47D5-BC48-60EC21B786A4}" name="Req Date" dataDxfId="3" dataCellStyle="Normal"/>
    <tableColumn id="7" xr3:uid="{7786A91D-2CFD-45A6-8720-E8C399B00F31}" name="Day" dataDxfId="2" dataCellStyle="Normal">
      <calculatedColumnFormula>DAY(Table113[[#This Row],[Req Date]])</calculatedColumnFormula>
    </tableColumn>
    <tableColumn id="8" xr3:uid="{7DA3124A-86D0-45BA-A3C6-47C408070FA0}" name="Month" dataDxfId="1" dataCellStyle="Normal">
      <calculatedColumnFormula>MONTH(Table113[[#This Row],[Req Date]])</calculatedColumnFormula>
    </tableColumn>
    <tableColumn id="9" xr3:uid="{CDBACA2C-5A75-4036-BE9A-8A10FF97D0EB}" name="Year" dataDxfId="0" dataCellStyle="Normal">
      <calculatedColumnFormula>YEAR(Table113[[#This Row],[Req Date]])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3226B-757B-4644-BF43-1A7442DAD666}" name="Table1" displayName="Table1" ref="A1:G201" totalsRowShown="0" headerRowDxfId="116" dataDxfId="114" headerRowBorderDxfId="115" tableBorderDxfId="113" totalsRowBorderDxfId="112">
  <autoFilter ref="A1:G201" xr:uid="{D873226B-757B-4644-BF43-1A7442DAD666}"/>
  <tableColumns count="7">
    <tableColumn id="1" xr3:uid="{41F34871-2AFE-4F7B-AF84-780987BCD0BC}" name="First Name" dataDxfId="111"/>
    <tableColumn id="2" xr3:uid="{D5DE287B-D99A-4B80-B860-551801FAFA9C}" name="Last Name" dataDxfId="110"/>
    <tableColumn id="3" xr3:uid="{83595984-5242-449F-B3E4-DF279097A790}" name="Phone" dataDxfId="109"/>
    <tableColumn id="4" xr3:uid="{9472DE58-A170-46DA-8577-376B1A9039E5}" name="Street Address" dataDxfId="108"/>
    <tableColumn id="5" xr3:uid="{6CAF83AB-8BC6-4C8E-A717-CFA5CADC3EDB}" name="Zipcode" dataDxfId="107"/>
    <tableColumn id="6" xr3:uid="{0E8615F7-1536-4671-9501-378947AE1C99}" name="Req Date" dataDxfId="106"/>
    <tableColumn id="7" xr3:uid="{FD024A97-62B7-416F-8E12-86A67E379FC8}" name="First Name &amp; Last Name" dataDxfId="105">
      <calculatedColumnFormula>_xlfn.TEXTJOIN(" ",TRUE,Table1[[#This Row],[First Name]],Table1[[#This Row],[Last Name]])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A0870E-34B0-497C-B4AF-B52DDA49E801}" name="Table24" displayName="Table24" ref="A1:G201" totalsRowShown="0" headerRowDxfId="104" dataDxfId="102" headerRowBorderDxfId="103" tableBorderDxfId="101" totalsRowBorderDxfId="100">
  <autoFilter ref="A1:G201" xr:uid="{4EA0870E-34B0-497C-B4AF-B52DDA49E801}"/>
  <tableColumns count="7">
    <tableColumn id="1" xr3:uid="{4049C4BC-C7CE-42F2-85BF-5DBE69CE2E84}" name="First Name" dataDxfId="99"/>
    <tableColumn id="2" xr3:uid="{1CB337C7-0E2E-4A4E-96ED-DFE230E593D7}" name="Last Name" dataDxfId="98"/>
    <tableColumn id="3" xr3:uid="{EBF09D3D-AD69-4E09-BF33-4D28EFA46831}" name="Phone" dataDxfId="97"/>
    <tableColumn id="4" xr3:uid="{E2B61F46-36C5-41A9-8CBB-04AEA0C61654}" name="Street Address" dataDxfId="96"/>
    <tableColumn id="5" xr3:uid="{F47749A5-4AA3-4C85-9968-FE34151F8E50}" name="Zipcode" dataDxfId="95"/>
    <tableColumn id="6" xr3:uid="{31F4B266-41A3-4EA6-86B0-962907ACE2E8}" name="Req Date" dataDxfId="94"/>
    <tableColumn id="7" xr3:uid="{C3370A2C-EEC2-4FA3-B6AF-4C975CF8B351}" name="Area Code" dataDxfId="93">
      <calculatedColumnFormula>MID(Table24[[#This Row],[Phone]],2,3)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C34E7E-033A-4758-924F-70A8FBDAC45C}" name="Table25" displayName="Table25" ref="A1:G201" totalsRowShown="0" headerRowDxfId="92" dataDxfId="90" headerRowBorderDxfId="91" tableBorderDxfId="89" totalsRowBorderDxfId="88">
  <autoFilter ref="A1:G201" xr:uid="{84C34E7E-033A-4758-924F-70A8FBDAC45C}"/>
  <tableColumns count="7">
    <tableColumn id="1" xr3:uid="{3736E8FD-78E3-49A8-A00E-95615A12DE79}" name="First Name" dataDxfId="87"/>
    <tableColumn id="2" xr3:uid="{74F2D9FF-A579-40B5-B2CE-7BE219930C4B}" name="Last Name" dataDxfId="86"/>
    <tableColumn id="3" xr3:uid="{6B79F513-4772-4F0E-8162-1E64324FE3BD}" name="Phone" dataDxfId="85"/>
    <tableColumn id="4" xr3:uid="{60E5572F-60C0-4A34-A93E-F029125E245C}" name="Street Address" dataDxfId="84"/>
    <tableColumn id="5" xr3:uid="{D6DB3C82-DD7B-4D74-BE57-3E97AE3821D0}" name="Zipcode" dataDxfId="83"/>
    <tableColumn id="6" xr3:uid="{1479F968-56BF-4193-92AD-51CF37891F51}" name="Req Date" dataDxfId="82"/>
    <tableColumn id="7" xr3:uid="{38AC8519-270E-4DB5-84B2-61C9D5BF2FAF}" name="Phone Number Without Area Code" dataDxfId="81">
      <calculatedColumnFormula>MID(SUBSTITUTE(Table25[[#This Row],[Phone]],"-",""),7,7)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8D3D70-F9BC-4C9D-85C8-32F8552B91A6}" name="Table26" displayName="Table26" ref="A1:G201" totalsRowShown="0" headerRowDxfId="80" dataDxfId="78" headerRowBorderDxfId="79" tableBorderDxfId="77" totalsRowBorderDxfId="76">
  <autoFilter ref="A1:G201" xr:uid="{E88D3D70-F9BC-4C9D-85C8-32F8552B91A6}"/>
  <tableColumns count="7">
    <tableColumn id="1" xr3:uid="{C2AD772D-F27B-4E60-B838-1BCCE449D0EF}" name="First Name" dataDxfId="75"/>
    <tableColumn id="2" xr3:uid="{356A9115-BD37-4564-8631-B32131C7C223}" name="Last Name" dataDxfId="74"/>
    <tableColumn id="3" xr3:uid="{C9CBD5F4-93E2-4151-850D-1F7F9E0ED665}" name="Phone" dataDxfId="73"/>
    <tableColumn id="4" xr3:uid="{BE911468-74A0-4D68-8AA1-4F015EC3088D}" name="Street Address" dataDxfId="72"/>
    <tableColumn id="5" xr3:uid="{2EE10DAC-59FA-4D2C-B461-F4E860DD7D81}" name="Zipcode" dataDxfId="71"/>
    <tableColumn id="6" xr3:uid="{4F560BF4-8089-4423-B3D9-5FFEDFDC3912}" name="Req Date" dataDxfId="70"/>
    <tableColumn id="7" xr3:uid="{B5DFED7F-683D-4E3A-A2F8-B87022FF2A63}" name="No Parenthesis &amp; No Space" dataDxfId="69">
      <calculatedColumnFormula>SUBSTITUTE(SUBSTITUTE(SUBSTITUTE(Table26[[#This Row],[Phone]],"(",""),")","")," ","")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B9A916-D503-4342-8E91-BB298FF5586F}" name="Table27" displayName="Table27" ref="A1:G201" totalsRowShown="0" headerRowDxfId="68" dataDxfId="66" headerRowBorderDxfId="67" tableBorderDxfId="65" totalsRowBorderDxfId="64">
  <autoFilter ref="A1:G201" xr:uid="{7EB9A916-D503-4342-8E91-BB298FF5586F}"/>
  <tableColumns count="7">
    <tableColumn id="1" xr3:uid="{E45FD128-87E3-4AE3-B256-4F812D9C2FD4}" name="First Name" dataDxfId="63"/>
    <tableColumn id="2" xr3:uid="{9915C353-630B-46FF-A512-80A39645C932}" name="Last Name" dataDxfId="62"/>
    <tableColumn id="3" xr3:uid="{6AD00E44-8316-4301-BFF9-249DB1435832}" name="Phone" dataDxfId="61"/>
    <tableColumn id="4" xr3:uid="{BE8E8B33-BF5F-4F36-8F68-DA4460C573E4}" name="Street Address" dataDxfId="60"/>
    <tableColumn id="5" xr3:uid="{2106F5CC-B02F-42F7-B128-C97A2821C0AB}" name="Zipcode" dataDxfId="59"/>
    <tableColumn id="6" xr3:uid="{81F453A3-C258-462F-A0D9-E6F1D5232782}" name="Req Date" dataDxfId="58"/>
    <tableColumn id="7" xr3:uid="{1811DEA9-5AEB-4E60-A4A3-FF074ABB577C}" name=" Street Name " dataDxfId="57">
      <calculatedColumnFormula>RIGHT(Table27[[#This Row],[Street Address]],LEN(Table27[[#This Row],[Street Address]])-FIND(" ",Table27[[#This Row],[Street Address]]))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1B7774-F04A-40EB-BDD2-10CC09EE8AE7}" name="Table212" displayName="Table212" ref="A1:G201" totalsRowShown="0" headerRowDxfId="56" dataDxfId="54" headerRowBorderDxfId="55" tableBorderDxfId="53" totalsRowBorderDxfId="52">
  <autoFilter ref="A1:G201" xr:uid="{AD1B7774-F04A-40EB-BDD2-10CC09EE8AE7}"/>
  <tableColumns count="7">
    <tableColumn id="1" xr3:uid="{6F895B91-66E9-4401-AC74-C3F114C20350}" name="First Name" dataDxfId="51"/>
    <tableColumn id="2" xr3:uid="{47051CAF-CF0E-414B-8178-685958498115}" name="Last Name" dataDxfId="50"/>
    <tableColumn id="3" xr3:uid="{91017E0C-EC1E-4BF2-BA1C-4DBCF4D773F2}" name="Phone" dataDxfId="49"/>
    <tableColumn id="4" xr3:uid="{35BA82BD-07BB-4CF1-96E6-FE686EF18D2D}" name="Street Address" dataDxfId="48"/>
    <tableColumn id="5" xr3:uid="{F8B41DF8-15A1-4121-821B-39154FF694E2}" name="Zipcode" dataDxfId="47"/>
    <tableColumn id="6" xr3:uid="{CB83112D-791B-4273-BB50-9F3116A50B83}" name="Req Date" dataDxfId="46"/>
    <tableColumn id="7" xr3:uid="{BE3ADD26-8FFD-4F6A-B54D-D003ACCAF795}" name="Street Name - Zipcode" dataDxfId="45">
      <calculatedColumnFormula>_xlfn.TEXTJOIN(" - ",TRUE, RIGHT(Table212[[#This Row],[Street Address]], LEN(Table212[[#This Row],[Street Address]]) - FIND(" ",Table212[[#This Row],[Street Address]])), Table212[[#This Row],[Zipcode]])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319A4B-1838-494A-8248-E9EB53F65D1C}" name="Table210" displayName="Table210" ref="A1:G201" totalsRowShown="0" headerRowDxfId="44" dataDxfId="42" headerRowBorderDxfId="43" tableBorderDxfId="41" totalsRowBorderDxfId="40">
  <autoFilter ref="A1:G201" xr:uid="{91319A4B-1838-494A-8248-E9EB53F65D1C}"/>
  <tableColumns count="7">
    <tableColumn id="1" xr3:uid="{8A4BC008-D7F4-42A2-A405-EB32DD002572}" name="First Name" dataDxfId="39"/>
    <tableColumn id="2" xr3:uid="{44051B1C-8863-4E9D-A0AB-02E7E458E24E}" name="Last Name" dataDxfId="38"/>
    <tableColumn id="3" xr3:uid="{8463C11C-A37F-4D21-8D86-EE036A7B8C3D}" name="Phone" dataDxfId="37"/>
    <tableColumn id="4" xr3:uid="{5407DE54-4CE3-4571-B6C5-C556328D28E7}" name="Street Address" dataDxfId="36"/>
    <tableColumn id="5" xr3:uid="{8DBC700F-C098-4BE4-A5A4-32E28D7D5923}" name="Zipcode" dataDxfId="35"/>
    <tableColumn id="6" xr3:uid="{673E5270-9652-435B-BDA0-A409965E6DFC}" name="Req Date" dataDxfId="34"/>
    <tableColumn id="7" xr3:uid="{03E439E7-43FD-41BE-A5FA-EBE772AC25B9}" name="Unique ID" dataDxfId="33">
      <calculatedColumnFormula>LEFT(Table210[[#This Row],[First Name]],3)&amp;LEFT(Table210[[#This Row],[Last Name]],3)&amp;MID(Table210[[#This Row],[Phone]],2,3)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47F9D3-CEB0-4A6C-9940-0184B8AE7843}" name="Table28" displayName="Table28" ref="A1:G201" totalsRowShown="0" headerRowDxfId="32" dataDxfId="30" headerRowBorderDxfId="31" tableBorderDxfId="29" totalsRowBorderDxfId="28">
  <autoFilter ref="A1:G201" xr:uid="{7647F9D3-CEB0-4A6C-9940-0184B8AE7843}"/>
  <tableColumns count="7">
    <tableColumn id="1" xr3:uid="{D4903E56-DCA3-47A3-B119-71B11F928E63}" name="First Name" dataDxfId="27"/>
    <tableColumn id="2" xr3:uid="{590D1B22-CD95-4847-BA86-196D160998C7}" name="Last Name" dataDxfId="26"/>
    <tableColumn id="3" xr3:uid="{7166562A-C599-433E-ABFE-141B104FCBC0}" name="Phone" dataDxfId="25"/>
    <tableColumn id="4" xr3:uid="{9010674A-5765-4324-AF0A-343E874AED9A}" name="Street Address" dataDxfId="24"/>
    <tableColumn id="5" xr3:uid="{9488241B-867C-4DD5-812E-321D4D041CCA}" name="Zipcode" dataDxfId="23"/>
    <tableColumn id="6" xr3:uid="{E057C875-8B30-47DD-8EDA-80F61D60B50F}" name="Req Date" dataDxfId="22"/>
    <tableColumn id="7" xr3:uid="{E55D388A-CF98-4043-B81F-A2E17A08B766}" name="Replace &quot;St.&quot; To &quot;Street&quot;" dataDxfId="21">
      <calculatedColumnFormula>SUBSTITUTE(D2, "St.", "Street")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2FE6-181F-4E4C-B297-D9C39CC53E3C}">
  <sheetPr>
    <tabColor theme="4" tint="0.39997558519241921"/>
  </sheetPr>
  <dimension ref="A1:L201"/>
  <sheetViews>
    <sheetView topLeftCell="E1" workbookViewId="0">
      <selection activeCell="L7" sqref="L7"/>
    </sheetView>
  </sheetViews>
  <sheetFormatPr defaultRowHeight="18"/>
  <cols>
    <col min="4" max="4" width="10.26953125" customWidth="1"/>
    <col min="6" max="6" width="7.1796875" bestFit="1" customWidth="1"/>
  </cols>
  <sheetData>
    <row r="1" spans="1:12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</row>
    <row r="2" spans="1:12" ht="30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3">
        <v>41839</v>
      </c>
    </row>
    <row r="3" spans="1:12">
      <c r="A3" s="4" t="s">
        <v>11</v>
      </c>
      <c r="B3" s="4" t="s">
        <v>12</v>
      </c>
      <c r="C3" s="4" t="s">
        <v>13</v>
      </c>
      <c r="D3" s="4" t="s">
        <v>14</v>
      </c>
      <c r="E3" s="5" t="s">
        <v>15</v>
      </c>
      <c r="F3" s="6">
        <v>41685</v>
      </c>
    </row>
    <row r="4" spans="1:12">
      <c r="A4" s="1" t="s">
        <v>16</v>
      </c>
      <c r="B4" s="1" t="s">
        <v>17</v>
      </c>
      <c r="C4" s="1" t="s">
        <v>18</v>
      </c>
      <c r="D4" s="7" t="s">
        <v>19</v>
      </c>
      <c r="E4" s="8" t="s">
        <v>20</v>
      </c>
      <c r="F4" s="3">
        <v>41667</v>
      </c>
    </row>
    <row r="5" spans="1:12">
      <c r="A5" s="4" t="s">
        <v>21</v>
      </c>
      <c r="B5" s="4" t="s">
        <v>22</v>
      </c>
      <c r="C5" s="4" t="s">
        <v>23</v>
      </c>
      <c r="D5" s="4" t="s">
        <v>24</v>
      </c>
      <c r="E5" s="5" t="s">
        <v>25</v>
      </c>
      <c r="F5" s="6">
        <v>41698</v>
      </c>
    </row>
    <row r="6" spans="1:12">
      <c r="A6" s="1" t="s">
        <v>26</v>
      </c>
      <c r="B6" s="1" t="s">
        <v>27</v>
      </c>
      <c r="C6" s="1" t="s">
        <v>28</v>
      </c>
      <c r="D6" s="1" t="s">
        <v>29</v>
      </c>
      <c r="E6" s="9" t="s">
        <v>30</v>
      </c>
      <c r="F6" s="3">
        <v>41633</v>
      </c>
    </row>
    <row r="7" spans="1:12" ht="30">
      <c r="A7" s="4" t="s">
        <v>31</v>
      </c>
      <c r="B7" s="4" t="s">
        <v>32</v>
      </c>
      <c r="C7" s="4" t="s">
        <v>33</v>
      </c>
      <c r="D7" s="4" t="s">
        <v>34</v>
      </c>
      <c r="E7" s="5" t="s">
        <v>35</v>
      </c>
      <c r="F7" s="6">
        <v>41694</v>
      </c>
      <c r="L7" t="s">
        <v>1174</v>
      </c>
    </row>
    <row r="8" spans="1:12" ht="30">
      <c r="A8" s="1" t="s">
        <v>36</v>
      </c>
      <c r="B8" s="1" t="s">
        <v>37</v>
      </c>
      <c r="C8" s="1" t="s">
        <v>38</v>
      </c>
      <c r="D8" s="1" t="s">
        <v>39</v>
      </c>
      <c r="E8" s="9" t="s">
        <v>40</v>
      </c>
      <c r="F8" s="3">
        <v>41662</v>
      </c>
    </row>
    <row r="9" spans="1:12">
      <c r="A9" s="4" t="s">
        <v>41</v>
      </c>
      <c r="B9" s="4" t="s">
        <v>42</v>
      </c>
      <c r="C9" s="4" t="s">
        <v>43</v>
      </c>
      <c r="D9" s="4" t="s">
        <v>44</v>
      </c>
      <c r="E9" s="5" t="s">
        <v>45</v>
      </c>
      <c r="F9" s="6">
        <v>41685</v>
      </c>
    </row>
    <row r="10" spans="1:12">
      <c r="A10" s="1" t="s">
        <v>46</v>
      </c>
      <c r="B10" s="1" t="s">
        <v>47</v>
      </c>
      <c r="C10" s="1" t="s">
        <v>48</v>
      </c>
      <c r="D10" s="1" t="s">
        <v>49</v>
      </c>
      <c r="E10" s="9" t="s">
        <v>50</v>
      </c>
      <c r="F10" s="3">
        <v>41645</v>
      </c>
    </row>
    <row r="11" spans="1:12">
      <c r="A11" s="4" t="s">
        <v>51</v>
      </c>
      <c r="B11" s="4" t="s">
        <v>52</v>
      </c>
      <c r="C11" s="4" t="s">
        <v>53</v>
      </c>
      <c r="D11" s="4" t="s">
        <v>54</v>
      </c>
      <c r="E11" s="5" t="s">
        <v>55</v>
      </c>
      <c r="F11" s="6">
        <v>41655</v>
      </c>
    </row>
    <row r="12" spans="1:12" ht="30">
      <c r="A12" s="1" t="s">
        <v>56</v>
      </c>
      <c r="B12" s="1" t="s">
        <v>57</v>
      </c>
      <c r="C12" s="1" t="s">
        <v>58</v>
      </c>
      <c r="D12" s="1" t="s">
        <v>59</v>
      </c>
      <c r="E12" s="9" t="s">
        <v>60</v>
      </c>
      <c r="F12" s="3">
        <v>41628</v>
      </c>
    </row>
    <row r="13" spans="1:12" ht="45">
      <c r="A13" s="4" t="s">
        <v>61</v>
      </c>
      <c r="B13" s="4" t="s">
        <v>62</v>
      </c>
      <c r="C13" s="4" t="s">
        <v>63</v>
      </c>
      <c r="D13" s="4" t="s">
        <v>64</v>
      </c>
      <c r="E13" s="5" t="s">
        <v>65</v>
      </c>
      <c r="F13" s="6">
        <v>41635</v>
      </c>
    </row>
    <row r="14" spans="1:12" ht="30">
      <c r="A14" s="1" t="s">
        <v>66</v>
      </c>
      <c r="B14" s="1" t="s">
        <v>67</v>
      </c>
      <c r="C14" s="1" t="s">
        <v>68</v>
      </c>
      <c r="D14" s="1" t="s">
        <v>69</v>
      </c>
      <c r="E14" s="9" t="s">
        <v>70</v>
      </c>
      <c r="F14" s="3">
        <v>41690</v>
      </c>
    </row>
    <row r="15" spans="1:12">
      <c r="A15" s="4" t="s">
        <v>71</v>
      </c>
      <c r="B15" s="4" t="s">
        <v>72</v>
      </c>
      <c r="C15" s="4" t="s">
        <v>73</v>
      </c>
      <c r="D15" s="4" t="s">
        <v>74</v>
      </c>
      <c r="E15" s="5" t="s">
        <v>75</v>
      </c>
      <c r="F15" s="6">
        <v>41654</v>
      </c>
    </row>
    <row r="16" spans="1:12" ht="30">
      <c r="A16" s="1" t="s">
        <v>76</v>
      </c>
      <c r="B16" s="1" t="s">
        <v>77</v>
      </c>
      <c r="C16" s="1" t="s">
        <v>78</v>
      </c>
      <c r="D16" s="1" t="s">
        <v>79</v>
      </c>
      <c r="E16" s="9" t="s">
        <v>80</v>
      </c>
      <c r="F16" s="3">
        <v>41631</v>
      </c>
    </row>
    <row r="17" spans="1:6">
      <c r="A17" s="4" t="s">
        <v>81</v>
      </c>
      <c r="B17" s="4" t="s">
        <v>82</v>
      </c>
      <c r="C17" s="4" t="s">
        <v>83</v>
      </c>
      <c r="D17" s="4" t="s">
        <v>84</v>
      </c>
      <c r="E17" s="5" t="s">
        <v>85</v>
      </c>
      <c r="F17" s="6">
        <v>41647</v>
      </c>
    </row>
    <row r="18" spans="1:6" ht="30">
      <c r="A18" s="1" t="s">
        <v>61</v>
      </c>
      <c r="B18" s="1" t="s">
        <v>86</v>
      </c>
      <c r="C18" s="1" t="s">
        <v>87</v>
      </c>
      <c r="D18" s="1" t="s">
        <v>88</v>
      </c>
      <c r="E18" s="9" t="s">
        <v>89</v>
      </c>
      <c r="F18" s="3">
        <v>41689</v>
      </c>
    </row>
    <row r="19" spans="1:6" ht="30">
      <c r="A19" s="4" t="s">
        <v>90</v>
      </c>
      <c r="B19" s="4" t="s">
        <v>91</v>
      </c>
      <c r="C19" s="4" t="s">
        <v>92</v>
      </c>
      <c r="D19" s="4" t="s">
        <v>93</v>
      </c>
      <c r="E19" s="5" t="s">
        <v>94</v>
      </c>
      <c r="F19" s="6">
        <v>41646</v>
      </c>
    </row>
    <row r="20" spans="1:6" ht="30">
      <c r="A20" s="1" t="s">
        <v>95</v>
      </c>
      <c r="B20" s="1" t="s">
        <v>96</v>
      </c>
      <c r="C20" s="1" t="s">
        <v>97</v>
      </c>
      <c r="D20" s="1" t="s">
        <v>98</v>
      </c>
      <c r="E20" s="9" t="s">
        <v>99</v>
      </c>
      <c r="F20" s="3">
        <v>41682</v>
      </c>
    </row>
    <row r="21" spans="1:6">
      <c r="A21" s="4" t="s">
        <v>100</v>
      </c>
      <c r="B21" s="4" t="s">
        <v>101</v>
      </c>
      <c r="C21" s="4" t="s">
        <v>102</v>
      </c>
      <c r="D21" s="4" t="s">
        <v>103</v>
      </c>
      <c r="E21" s="5" t="s">
        <v>104</v>
      </c>
      <c r="F21" s="6">
        <v>41623</v>
      </c>
    </row>
    <row r="22" spans="1:6">
      <c r="A22" s="1" t="s">
        <v>105</v>
      </c>
      <c r="B22" s="1" t="s">
        <v>106</v>
      </c>
      <c r="C22" s="1" t="s">
        <v>107</v>
      </c>
      <c r="D22" s="1" t="s">
        <v>108</v>
      </c>
      <c r="E22" s="9" t="s">
        <v>109</v>
      </c>
      <c r="F22" s="3">
        <v>41639</v>
      </c>
    </row>
    <row r="23" spans="1:6">
      <c r="A23" s="4" t="s">
        <v>110</v>
      </c>
      <c r="B23" s="4" t="s">
        <v>111</v>
      </c>
      <c r="C23" s="4" t="s">
        <v>112</v>
      </c>
      <c r="D23" s="4" t="s">
        <v>113</v>
      </c>
      <c r="E23" s="5" t="s">
        <v>114</v>
      </c>
      <c r="F23" s="6">
        <v>41652</v>
      </c>
    </row>
    <row r="24" spans="1:6" ht="30">
      <c r="A24" s="1" t="s">
        <v>115</v>
      </c>
      <c r="B24" s="1" t="s">
        <v>116</v>
      </c>
      <c r="C24" s="1" t="s">
        <v>117</v>
      </c>
      <c r="D24" s="1" t="s">
        <v>118</v>
      </c>
      <c r="E24" s="9" t="s">
        <v>119</v>
      </c>
      <c r="F24" s="3">
        <v>41614</v>
      </c>
    </row>
    <row r="25" spans="1:6">
      <c r="A25" s="4" t="s">
        <v>120</v>
      </c>
      <c r="B25" s="4" t="s">
        <v>121</v>
      </c>
      <c r="C25" s="4" t="s">
        <v>122</v>
      </c>
      <c r="D25" s="4" t="s">
        <v>123</v>
      </c>
      <c r="E25" s="5" t="s">
        <v>124</v>
      </c>
      <c r="F25" s="6">
        <v>41663</v>
      </c>
    </row>
    <row r="26" spans="1:6" ht="30">
      <c r="A26" s="1" t="s">
        <v>125</v>
      </c>
      <c r="B26" s="1" t="s">
        <v>126</v>
      </c>
      <c r="C26" s="1" t="s">
        <v>127</v>
      </c>
      <c r="D26" s="1" t="s">
        <v>128</v>
      </c>
      <c r="E26" s="9" t="s">
        <v>129</v>
      </c>
      <c r="F26" s="3">
        <v>41621</v>
      </c>
    </row>
    <row r="27" spans="1:6">
      <c r="A27" s="4" t="s">
        <v>130</v>
      </c>
      <c r="B27" s="4" t="s">
        <v>131</v>
      </c>
      <c r="C27" s="4" t="s">
        <v>132</v>
      </c>
      <c r="D27" s="4" t="s">
        <v>133</v>
      </c>
      <c r="E27" s="5" t="s">
        <v>94</v>
      </c>
      <c r="F27" s="6">
        <v>41677</v>
      </c>
    </row>
    <row r="28" spans="1:6">
      <c r="A28" s="1" t="s">
        <v>134</v>
      </c>
      <c r="B28" s="1" t="s">
        <v>135</v>
      </c>
      <c r="C28" s="1" t="s">
        <v>136</v>
      </c>
      <c r="D28" s="1" t="s">
        <v>137</v>
      </c>
      <c r="E28" s="9" t="s">
        <v>138</v>
      </c>
      <c r="F28" s="3">
        <v>41643</v>
      </c>
    </row>
    <row r="29" spans="1:6" ht="30">
      <c r="A29" s="4" t="s">
        <v>139</v>
      </c>
      <c r="B29" s="4" t="s">
        <v>140</v>
      </c>
      <c r="C29" s="4" t="s">
        <v>141</v>
      </c>
      <c r="D29" s="4" t="s">
        <v>142</v>
      </c>
      <c r="E29" s="5" t="s">
        <v>143</v>
      </c>
      <c r="F29" s="6">
        <v>41625</v>
      </c>
    </row>
    <row r="30" spans="1:6">
      <c r="A30" s="1" t="s">
        <v>144</v>
      </c>
      <c r="B30" s="1" t="s">
        <v>145</v>
      </c>
      <c r="C30" s="1" t="s">
        <v>146</v>
      </c>
      <c r="D30" s="1" t="s">
        <v>147</v>
      </c>
      <c r="E30" s="9" t="s">
        <v>148</v>
      </c>
      <c r="F30" s="3">
        <v>41660</v>
      </c>
    </row>
    <row r="31" spans="1:6">
      <c r="A31" s="4" t="s">
        <v>149</v>
      </c>
      <c r="B31" s="4" t="s">
        <v>150</v>
      </c>
      <c r="C31" s="4" t="s">
        <v>151</v>
      </c>
      <c r="D31" s="4" t="s">
        <v>152</v>
      </c>
      <c r="E31" s="5" t="s">
        <v>153</v>
      </c>
      <c r="F31" s="6">
        <v>41664</v>
      </c>
    </row>
    <row r="32" spans="1:6" ht="30">
      <c r="A32" s="1" t="s">
        <v>154</v>
      </c>
      <c r="B32" s="1" t="s">
        <v>155</v>
      </c>
      <c r="C32" s="1" t="s">
        <v>156</v>
      </c>
      <c r="D32" s="1" t="s">
        <v>157</v>
      </c>
      <c r="E32" s="9" t="s">
        <v>158</v>
      </c>
      <c r="F32" s="3">
        <v>41623</v>
      </c>
    </row>
    <row r="33" spans="1:6">
      <c r="A33" s="4" t="s">
        <v>159</v>
      </c>
      <c r="B33" s="4" t="s">
        <v>160</v>
      </c>
      <c r="C33" s="4" t="s">
        <v>161</v>
      </c>
      <c r="D33" s="4" t="s">
        <v>162</v>
      </c>
      <c r="E33" s="5" t="s">
        <v>163</v>
      </c>
      <c r="F33" s="6">
        <v>41681</v>
      </c>
    </row>
    <row r="34" spans="1:6" ht="30">
      <c r="A34" s="1" t="s">
        <v>164</v>
      </c>
      <c r="B34" s="1" t="s">
        <v>165</v>
      </c>
      <c r="C34" s="1" t="s">
        <v>166</v>
      </c>
      <c r="D34" s="1" t="s">
        <v>167</v>
      </c>
      <c r="E34" s="9" t="s">
        <v>168</v>
      </c>
      <c r="F34" s="3">
        <v>41665</v>
      </c>
    </row>
    <row r="35" spans="1:6">
      <c r="A35" s="4" t="s">
        <v>169</v>
      </c>
      <c r="B35" s="4" t="s">
        <v>170</v>
      </c>
      <c r="C35" s="4" t="s">
        <v>171</v>
      </c>
      <c r="D35" s="4" t="s">
        <v>172</v>
      </c>
      <c r="E35" s="5" t="s">
        <v>173</v>
      </c>
      <c r="F35" s="6">
        <v>41635</v>
      </c>
    </row>
    <row r="36" spans="1:6">
      <c r="A36" s="1" t="s">
        <v>174</v>
      </c>
      <c r="B36" s="1" t="s">
        <v>175</v>
      </c>
      <c r="C36" s="1" t="s">
        <v>176</v>
      </c>
      <c r="D36" s="1" t="s">
        <v>177</v>
      </c>
      <c r="E36" s="9" t="s">
        <v>178</v>
      </c>
      <c r="F36" s="3">
        <v>41634</v>
      </c>
    </row>
    <row r="37" spans="1:6">
      <c r="A37" s="4" t="s">
        <v>179</v>
      </c>
      <c r="B37" s="4" t="s">
        <v>180</v>
      </c>
      <c r="C37" s="4" t="s">
        <v>181</v>
      </c>
      <c r="D37" s="4" t="s">
        <v>182</v>
      </c>
      <c r="E37" s="5" t="s">
        <v>183</v>
      </c>
      <c r="F37" s="6">
        <v>41665</v>
      </c>
    </row>
    <row r="38" spans="1:6">
      <c r="A38" s="1" t="s">
        <v>184</v>
      </c>
      <c r="B38" s="1" t="s">
        <v>185</v>
      </c>
      <c r="C38" s="1" t="s">
        <v>186</v>
      </c>
      <c r="D38" s="1" t="s">
        <v>187</v>
      </c>
      <c r="E38" s="9" t="s">
        <v>188</v>
      </c>
      <c r="F38" s="3">
        <v>41685</v>
      </c>
    </row>
    <row r="39" spans="1:6" ht="30">
      <c r="A39" s="4" t="s">
        <v>189</v>
      </c>
      <c r="B39" s="4" t="s">
        <v>190</v>
      </c>
      <c r="C39" s="4" t="s">
        <v>191</v>
      </c>
      <c r="D39" s="4" t="s">
        <v>192</v>
      </c>
      <c r="E39" s="5" t="s">
        <v>193</v>
      </c>
      <c r="F39" s="6">
        <v>41690</v>
      </c>
    </row>
    <row r="40" spans="1:6">
      <c r="A40" s="1" t="s">
        <v>194</v>
      </c>
      <c r="B40" s="1" t="s">
        <v>195</v>
      </c>
      <c r="C40" s="1" t="s">
        <v>196</v>
      </c>
      <c r="D40" s="1" t="s">
        <v>197</v>
      </c>
      <c r="E40" s="9" t="s">
        <v>198</v>
      </c>
      <c r="F40" s="3">
        <v>41643</v>
      </c>
    </row>
    <row r="41" spans="1:6">
      <c r="A41" s="4" t="s">
        <v>199</v>
      </c>
      <c r="B41" s="4" t="s">
        <v>150</v>
      </c>
      <c r="C41" s="4" t="s">
        <v>200</v>
      </c>
      <c r="D41" s="4" t="s">
        <v>201</v>
      </c>
      <c r="E41" s="5" t="s">
        <v>202</v>
      </c>
      <c r="F41" s="6">
        <v>41680</v>
      </c>
    </row>
    <row r="42" spans="1:6">
      <c r="A42" s="1" t="s">
        <v>203</v>
      </c>
      <c r="B42" s="1" t="s">
        <v>204</v>
      </c>
      <c r="C42" s="1" t="s">
        <v>205</v>
      </c>
      <c r="D42" s="1" t="s">
        <v>206</v>
      </c>
      <c r="E42" s="9" t="s">
        <v>207</v>
      </c>
      <c r="F42" s="3">
        <v>41645</v>
      </c>
    </row>
    <row r="43" spans="1:6">
      <c r="A43" s="4" t="s">
        <v>208</v>
      </c>
      <c r="B43" s="4" t="s">
        <v>209</v>
      </c>
      <c r="C43" s="4" t="s">
        <v>210</v>
      </c>
      <c r="D43" s="4" t="s">
        <v>211</v>
      </c>
      <c r="E43" s="5" t="s">
        <v>212</v>
      </c>
      <c r="F43" s="6">
        <v>41680</v>
      </c>
    </row>
    <row r="44" spans="1:6" ht="30">
      <c r="A44" s="1" t="s">
        <v>213</v>
      </c>
      <c r="B44" s="1" t="s">
        <v>214</v>
      </c>
      <c r="C44" s="1" t="s">
        <v>215</v>
      </c>
      <c r="D44" s="1" t="s">
        <v>216</v>
      </c>
      <c r="E44" s="9" t="s">
        <v>217</v>
      </c>
      <c r="F44" s="3">
        <v>41678</v>
      </c>
    </row>
    <row r="45" spans="1:6">
      <c r="A45" s="4" t="s">
        <v>218</v>
      </c>
      <c r="B45" s="4" t="s">
        <v>219</v>
      </c>
      <c r="C45" s="4" t="s">
        <v>220</v>
      </c>
      <c r="D45" s="4" t="s">
        <v>221</v>
      </c>
      <c r="E45" s="5" t="s">
        <v>222</v>
      </c>
      <c r="F45" s="6">
        <v>41679</v>
      </c>
    </row>
    <row r="46" spans="1:6" ht="30">
      <c r="A46" s="1" t="s">
        <v>223</v>
      </c>
      <c r="B46" s="1" t="s">
        <v>224</v>
      </c>
      <c r="C46" s="1" t="s">
        <v>225</v>
      </c>
      <c r="D46" s="1" t="s">
        <v>226</v>
      </c>
      <c r="E46" s="9" t="s">
        <v>227</v>
      </c>
      <c r="F46" s="3">
        <v>41694</v>
      </c>
    </row>
    <row r="47" spans="1:6" ht="30">
      <c r="A47" s="4" t="s">
        <v>228</v>
      </c>
      <c r="B47" s="4" t="s">
        <v>229</v>
      </c>
      <c r="C47" s="4" t="s">
        <v>230</v>
      </c>
      <c r="D47" s="4" t="s">
        <v>231</v>
      </c>
      <c r="E47" s="5" t="s">
        <v>232</v>
      </c>
      <c r="F47" s="6">
        <v>41609</v>
      </c>
    </row>
    <row r="48" spans="1:6">
      <c r="A48" s="1" t="s">
        <v>233</v>
      </c>
      <c r="B48" s="1" t="s">
        <v>234</v>
      </c>
      <c r="C48" s="1" t="s">
        <v>235</v>
      </c>
      <c r="D48" s="1" t="s">
        <v>236</v>
      </c>
      <c r="E48" s="9" t="s">
        <v>237</v>
      </c>
      <c r="F48" s="3">
        <v>41662</v>
      </c>
    </row>
    <row r="49" spans="1:6" ht="30">
      <c r="A49" s="4" t="s">
        <v>238</v>
      </c>
      <c r="B49" s="4" t="s">
        <v>239</v>
      </c>
      <c r="C49" s="4" t="s">
        <v>240</v>
      </c>
      <c r="D49" s="4" t="s">
        <v>241</v>
      </c>
      <c r="E49" s="5" t="s">
        <v>242</v>
      </c>
      <c r="F49" s="6">
        <v>41651</v>
      </c>
    </row>
    <row r="50" spans="1:6" ht="30">
      <c r="A50" s="1" t="s">
        <v>243</v>
      </c>
      <c r="B50" s="1" t="s">
        <v>244</v>
      </c>
      <c r="C50" s="1" t="s">
        <v>245</v>
      </c>
      <c r="D50" s="1" t="s">
        <v>246</v>
      </c>
      <c r="E50" s="9" t="s">
        <v>247</v>
      </c>
      <c r="F50" s="3">
        <v>41696</v>
      </c>
    </row>
    <row r="51" spans="1:6" ht="30">
      <c r="A51" s="4" t="s">
        <v>248</v>
      </c>
      <c r="B51" s="4" t="s">
        <v>249</v>
      </c>
      <c r="C51" s="4" t="s">
        <v>250</v>
      </c>
      <c r="D51" s="4" t="s">
        <v>251</v>
      </c>
      <c r="E51" s="5" t="s">
        <v>252</v>
      </c>
      <c r="F51" s="6">
        <v>41619</v>
      </c>
    </row>
    <row r="52" spans="1:6" ht="30">
      <c r="A52" s="1" t="s">
        <v>253</v>
      </c>
      <c r="B52" s="1" t="s">
        <v>254</v>
      </c>
      <c r="C52" s="1" t="s">
        <v>255</v>
      </c>
      <c r="D52" s="1" t="s">
        <v>256</v>
      </c>
      <c r="E52" s="9" t="s">
        <v>257</v>
      </c>
      <c r="F52" s="3">
        <v>41660</v>
      </c>
    </row>
    <row r="53" spans="1:6">
      <c r="A53" s="4" t="s">
        <v>258</v>
      </c>
      <c r="B53" s="4" t="s">
        <v>82</v>
      </c>
      <c r="C53" s="4" t="s">
        <v>259</v>
      </c>
      <c r="D53" s="4" t="s">
        <v>260</v>
      </c>
      <c r="E53" s="5" t="s">
        <v>261</v>
      </c>
      <c r="F53" s="6">
        <v>41635</v>
      </c>
    </row>
    <row r="54" spans="1:6">
      <c r="A54" s="1" t="s">
        <v>262</v>
      </c>
      <c r="B54" s="1" t="s">
        <v>263</v>
      </c>
      <c r="C54" s="1" t="s">
        <v>264</v>
      </c>
      <c r="D54" s="1" t="s">
        <v>265</v>
      </c>
      <c r="E54" s="9" t="s">
        <v>266</v>
      </c>
      <c r="F54" s="3">
        <v>41681</v>
      </c>
    </row>
    <row r="55" spans="1:6">
      <c r="A55" s="4" t="s">
        <v>267</v>
      </c>
      <c r="B55" s="4" t="s">
        <v>268</v>
      </c>
      <c r="C55" s="4" t="s">
        <v>269</v>
      </c>
      <c r="D55" s="4" t="s">
        <v>270</v>
      </c>
      <c r="E55" s="5" t="s">
        <v>271</v>
      </c>
      <c r="F55" s="6">
        <v>41688</v>
      </c>
    </row>
    <row r="56" spans="1:6" ht="30">
      <c r="A56" s="1" t="s">
        <v>272</v>
      </c>
      <c r="B56" s="1" t="s">
        <v>273</v>
      </c>
      <c r="C56" s="1" t="s">
        <v>274</v>
      </c>
      <c r="D56" s="1" t="s">
        <v>275</v>
      </c>
      <c r="E56" s="9" t="s">
        <v>276</v>
      </c>
      <c r="F56" s="3">
        <v>41677</v>
      </c>
    </row>
    <row r="57" spans="1:6" ht="30">
      <c r="A57" s="4" t="s">
        <v>277</v>
      </c>
      <c r="B57" s="4" t="s">
        <v>278</v>
      </c>
      <c r="C57" s="4" t="s">
        <v>279</v>
      </c>
      <c r="D57" s="4" t="s">
        <v>280</v>
      </c>
      <c r="E57" s="5" t="s">
        <v>281</v>
      </c>
      <c r="F57" s="6">
        <v>41682</v>
      </c>
    </row>
    <row r="58" spans="1:6" ht="30">
      <c r="A58" s="1" t="s">
        <v>282</v>
      </c>
      <c r="B58" s="1" t="s">
        <v>283</v>
      </c>
      <c r="C58" s="1" t="s">
        <v>284</v>
      </c>
      <c r="D58" s="1" t="s">
        <v>285</v>
      </c>
      <c r="E58" s="9" t="s">
        <v>286</v>
      </c>
      <c r="F58" s="3">
        <v>41640</v>
      </c>
    </row>
    <row r="59" spans="1:6">
      <c r="A59" s="4" t="s">
        <v>287</v>
      </c>
      <c r="B59" s="4" t="s">
        <v>12</v>
      </c>
      <c r="C59" s="4" t="s">
        <v>288</v>
      </c>
      <c r="D59" s="4" t="s">
        <v>289</v>
      </c>
      <c r="E59" s="5" t="s">
        <v>290</v>
      </c>
      <c r="F59" s="6">
        <v>41689</v>
      </c>
    </row>
    <row r="60" spans="1:6">
      <c r="A60" s="1" t="s">
        <v>291</v>
      </c>
      <c r="B60" s="1" t="s">
        <v>292</v>
      </c>
      <c r="C60" s="1" t="s">
        <v>293</v>
      </c>
      <c r="D60" s="1" t="s">
        <v>294</v>
      </c>
      <c r="E60" s="9" t="s">
        <v>295</v>
      </c>
      <c r="F60" s="3">
        <v>41616</v>
      </c>
    </row>
    <row r="61" spans="1:6">
      <c r="A61" s="4" t="s">
        <v>296</v>
      </c>
      <c r="B61" s="4" t="s">
        <v>297</v>
      </c>
      <c r="C61" s="4" t="s">
        <v>298</v>
      </c>
      <c r="D61" s="4" t="s">
        <v>299</v>
      </c>
      <c r="E61" s="5" t="s">
        <v>15</v>
      </c>
      <c r="F61" s="6">
        <v>41651</v>
      </c>
    </row>
    <row r="62" spans="1:6">
      <c r="A62" s="1" t="s">
        <v>300</v>
      </c>
      <c r="B62" s="1" t="s">
        <v>301</v>
      </c>
      <c r="C62" s="1" t="s">
        <v>302</v>
      </c>
      <c r="D62" s="1" t="s">
        <v>303</v>
      </c>
      <c r="E62" s="9" t="s">
        <v>304</v>
      </c>
      <c r="F62" s="3">
        <v>41670</v>
      </c>
    </row>
    <row r="63" spans="1:6">
      <c r="A63" s="4" t="s">
        <v>305</v>
      </c>
      <c r="B63" s="4" t="s">
        <v>306</v>
      </c>
      <c r="C63" s="4" t="s">
        <v>307</v>
      </c>
      <c r="D63" s="4" t="s">
        <v>308</v>
      </c>
      <c r="E63" s="5" t="s">
        <v>309</v>
      </c>
      <c r="F63" s="6">
        <v>41693</v>
      </c>
    </row>
    <row r="64" spans="1:6" ht="30">
      <c r="A64" s="1" t="s">
        <v>310</v>
      </c>
      <c r="B64" s="1" t="s">
        <v>234</v>
      </c>
      <c r="C64" s="1" t="s">
        <v>311</v>
      </c>
      <c r="D64" s="1" t="s">
        <v>312</v>
      </c>
      <c r="E64" s="9" t="s">
        <v>313</v>
      </c>
      <c r="F64" s="3">
        <v>41619</v>
      </c>
    </row>
    <row r="65" spans="1:6">
      <c r="A65" s="4" t="s">
        <v>314</v>
      </c>
      <c r="B65" s="4" t="s">
        <v>315</v>
      </c>
      <c r="C65" s="4" t="s">
        <v>316</v>
      </c>
      <c r="D65" s="4" t="s">
        <v>317</v>
      </c>
      <c r="E65" s="5" t="s">
        <v>318</v>
      </c>
      <c r="F65" s="6">
        <v>41684</v>
      </c>
    </row>
    <row r="66" spans="1:6" ht="30">
      <c r="A66" s="1" t="s">
        <v>319</v>
      </c>
      <c r="B66" s="1" t="s">
        <v>320</v>
      </c>
      <c r="C66" s="1" t="s">
        <v>321</v>
      </c>
      <c r="D66" s="1" t="s">
        <v>322</v>
      </c>
      <c r="E66" s="9" t="s">
        <v>323</v>
      </c>
      <c r="F66" s="3">
        <v>41652</v>
      </c>
    </row>
    <row r="67" spans="1:6">
      <c r="A67" s="4" t="s">
        <v>324</v>
      </c>
      <c r="B67" s="4" t="s">
        <v>325</v>
      </c>
      <c r="C67" s="4" t="s">
        <v>326</v>
      </c>
      <c r="D67" s="4" t="s">
        <v>327</v>
      </c>
      <c r="E67" s="5" t="s">
        <v>328</v>
      </c>
      <c r="F67" s="6">
        <v>41612</v>
      </c>
    </row>
    <row r="68" spans="1:6" ht="30">
      <c r="A68" s="1" t="s">
        <v>329</v>
      </c>
      <c r="B68" s="1" t="s">
        <v>330</v>
      </c>
      <c r="C68" s="1" t="s">
        <v>331</v>
      </c>
      <c r="D68" s="1" t="s">
        <v>332</v>
      </c>
      <c r="E68" s="9" t="s">
        <v>333</v>
      </c>
      <c r="F68" s="3">
        <v>41640</v>
      </c>
    </row>
    <row r="69" spans="1:6">
      <c r="A69" s="4" t="s">
        <v>334</v>
      </c>
      <c r="B69" s="4" t="s">
        <v>335</v>
      </c>
      <c r="C69" s="4" t="s">
        <v>336</v>
      </c>
      <c r="D69" s="4" t="s">
        <v>337</v>
      </c>
      <c r="E69" s="5" t="s">
        <v>338</v>
      </c>
      <c r="F69" s="6">
        <v>41639</v>
      </c>
    </row>
    <row r="70" spans="1:6">
      <c r="A70" s="1" t="s">
        <v>339</v>
      </c>
      <c r="B70" s="1" t="s">
        <v>340</v>
      </c>
      <c r="C70" s="1" t="s">
        <v>341</v>
      </c>
      <c r="D70" s="1" t="s">
        <v>342</v>
      </c>
      <c r="E70" s="9" t="s">
        <v>343</v>
      </c>
      <c r="F70" s="3">
        <v>41675</v>
      </c>
    </row>
    <row r="71" spans="1:6" ht="30">
      <c r="A71" s="4" t="s">
        <v>344</v>
      </c>
      <c r="B71" s="4" t="s">
        <v>345</v>
      </c>
      <c r="C71" s="4" t="s">
        <v>346</v>
      </c>
      <c r="D71" s="4" t="s">
        <v>347</v>
      </c>
      <c r="E71" s="5" t="s">
        <v>348</v>
      </c>
      <c r="F71" s="6">
        <v>41699</v>
      </c>
    </row>
    <row r="72" spans="1:6" ht="30">
      <c r="A72" s="1" t="s">
        <v>349</v>
      </c>
      <c r="B72" s="1" t="s">
        <v>350</v>
      </c>
      <c r="C72" s="1" t="s">
        <v>351</v>
      </c>
      <c r="D72" s="1" t="s">
        <v>352</v>
      </c>
      <c r="E72" s="9" t="s">
        <v>353</v>
      </c>
      <c r="F72" s="3">
        <v>41681</v>
      </c>
    </row>
    <row r="73" spans="1:6" ht="30">
      <c r="A73" s="4" t="s">
        <v>354</v>
      </c>
      <c r="B73" s="4" t="s">
        <v>355</v>
      </c>
      <c r="C73" s="4" t="s">
        <v>356</v>
      </c>
      <c r="D73" s="4" t="s">
        <v>357</v>
      </c>
      <c r="E73" s="5" t="s">
        <v>358</v>
      </c>
      <c r="F73" s="6">
        <v>41623</v>
      </c>
    </row>
    <row r="74" spans="1:6">
      <c r="A74" s="1" t="s">
        <v>359</v>
      </c>
      <c r="B74" s="1" t="s">
        <v>360</v>
      </c>
      <c r="C74" s="1" t="s">
        <v>361</v>
      </c>
      <c r="D74" s="1" t="s">
        <v>362</v>
      </c>
      <c r="E74" s="9" t="s">
        <v>363</v>
      </c>
      <c r="F74" s="3">
        <v>41611</v>
      </c>
    </row>
    <row r="75" spans="1:6" ht="30">
      <c r="A75" s="4" t="s">
        <v>364</v>
      </c>
      <c r="B75" s="4" t="s">
        <v>365</v>
      </c>
      <c r="C75" s="4" t="s">
        <v>366</v>
      </c>
      <c r="D75" s="4" t="s">
        <v>367</v>
      </c>
      <c r="E75" s="5" t="s">
        <v>368</v>
      </c>
      <c r="F75" s="6">
        <v>41684</v>
      </c>
    </row>
    <row r="76" spans="1:6">
      <c r="A76" s="1" t="s">
        <v>369</v>
      </c>
      <c r="B76" s="1" t="s">
        <v>370</v>
      </c>
      <c r="C76" s="1" t="s">
        <v>371</v>
      </c>
      <c r="D76" s="1" t="s">
        <v>372</v>
      </c>
      <c r="E76" s="9" t="s">
        <v>373</v>
      </c>
      <c r="F76" s="3">
        <v>41641</v>
      </c>
    </row>
    <row r="77" spans="1:6" ht="30">
      <c r="A77" s="4" t="s">
        <v>374</v>
      </c>
      <c r="B77" s="4" t="s">
        <v>375</v>
      </c>
      <c r="C77" s="4" t="s">
        <v>376</v>
      </c>
      <c r="D77" s="4" t="s">
        <v>377</v>
      </c>
      <c r="E77" s="5" t="s">
        <v>378</v>
      </c>
      <c r="F77" s="6">
        <v>41682</v>
      </c>
    </row>
    <row r="78" spans="1:6" ht="30">
      <c r="A78" s="1" t="s">
        <v>379</v>
      </c>
      <c r="B78" s="1" t="s">
        <v>380</v>
      </c>
      <c r="C78" s="1" t="s">
        <v>381</v>
      </c>
      <c r="D78" s="1" t="s">
        <v>382</v>
      </c>
      <c r="E78" s="9" t="s">
        <v>383</v>
      </c>
      <c r="F78" s="3">
        <v>41636</v>
      </c>
    </row>
    <row r="79" spans="1:6">
      <c r="A79" s="4" t="s">
        <v>384</v>
      </c>
      <c r="B79" s="4" t="s">
        <v>385</v>
      </c>
      <c r="C79" s="4" t="s">
        <v>386</v>
      </c>
      <c r="D79" s="4" t="s">
        <v>387</v>
      </c>
      <c r="E79" s="5" t="s">
        <v>388</v>
      </c>
      <c r="F79" s="6">
        <v>41664</v>
      </c>
    </row>
    <row r="80" spans="1:6">
      <c r="A80" s="1" t="s">
        <v>389</v>
      </c>
      <c r="B80" s="1" t="s">
        <v>223</v>
      </c>
      <c r="C80" s="1" t="s">
        <v>390</v>
      </c>
      <c r="D80" s="1" t="s">
        <v>391</v>
      </c>
      <c r="E80" s="9" t="s">
        <v>392</v>
      </c>
      <c r="F80" s="3">
        <v>41623</v>
      </c>
    </row>
    <row r="81" spans="1:6" ht="30">
      <c r="A81" s="4" t="s">
        <v>393</v>
      </c>
      <c r="B81" s="4" t="s">
        <v>394</v>
      </c>
      <c r="C81" s="4" t="s">
        <v>395</v>
      </c>
      <c r="D81" s="4" t="s">
        <v>396</v>
      </c>
      <c r="E81" s="5" t="s">
        <v>397</v>
      </c>
      <c r="F81" s="6">
        <v>41665</v>
      </c>
    </row>
    <row r="82" spans="1:6" ht="30">
      <c r="A82" s="1" t="s">
        <v>398</v>
      </c>
      <c r="B82" s="1" t="s">
        <v>399</v>
      </c>
      <c r="C82" s="1" t="s">
        <v>400</v>
      </c>
      <c r="D82" s="1" t="s">
        <v>401</v>
      </c>
      <c r="E82" s="9" t="s">
        <v>402</v>
      </c>
      <c r="F82" s="3">
        <v>41662</v>
      </c>
    </row>
    <row r="83" spans="1:6">
      <c r="A83" s="4" t="s">
        <v>403</v>
      </c>
      <c r="B83" s="4" t="s">
        <v>404</v>
      </c>
      <c r="C83" s="4" t="s">
        <v>405</v>
      </c>
      <c r="D83" s="4" t="s">
        <v>406</v>
      </c>
      <c r="E83" s="5" t="s">
        <v>407</v>
      </c>
      <c r="F83" s="6">
        <v>41637</v>
      </c>
    </row>
    <row r="84" spans="1:6" ht="30">
      <c r="A84" s="1" t="s">
        <v>408</v>
      </c>
      <c r="B84" s="1" t="s">
        <v>409</v>
      </c>
      <c r="C84" s="1" t="s">
        <v>410</v>
      </c>
      <c r="D84" s="1" t="s">
        <v>411</v>
      </c>
      <c r="E84" s="9" t="s">
        <v>412</v>
      </c>
      <c r="F84" s="3">
        <v>41624</v>
      </c>
    </row>
    <row r="85" spans="1:6">
      <c r="A85" s="4" t="s">
        <v>413</v>
      </c>
      <c r="B85" s="4" t="s">
        <v>414</v>
      </c>
      <c r="C85" s="4" t="s">
        <v>415</v>
      </c>
      <c r="D85" s="4" t="s">
        <v>416</v>
      </c>
      <c r="E85" s="5" t="s">
        <v>417</v>
      </c>
      <c r="F85" s="6">
        <v>41633</v>
      </c>
    </row>
    <row r="86" spans="1:6">
      <c r="A86" s="1" t="s">
        <v>418</v>
      </c>
      <c r="B86" s="1" t="s">
        <v>419</v>
      </c>
      <c r="C86" s="1" t="s">
        <v>420</v>
      </c>
      <c r="D86" s="1" t="s">
        <v>421</v>
      </c>
      <c r="E86" s="9" t="s">
        <v>422</v>
      </c>
      <c r="F86" s="3">
        <v>41629</v>
      </c>
    </row>
    <row r="87" spans="1:6">
      <c r="A87" s="4" t="s">
        <v>423</v>
      </c>
      <c r="B87" s="4" t="s">
        <v>424</v>
      </c>
      <c r="C87" s="4" t="s">
        <v>425</v>
      </c>
      <c r="D87" s="4" t="s">
        <v>426</v>
      </c>
      <c r="E87" s="5" t="s">
        <v>427</v>
      </c>
      <c r="F87" s="6">
        <v>41687</v>
      </c>
    </row>
    <row r="88" spans="1:6" ht="30">
      <c r="A88" s="1" t="s">
        <v>428</v>
      </c>
      <c r="B88" s="1" t="s">
        <v>429</v>
      </c>
      <c r="C88" s="1" t="s">
        <v>430</v>
      </c>
      <c r="D88" s="1" t="s">
        <v>431</v>
      </c>
      <c r="E88" s="9" t="s">
        <v>432</v>
      </c>
      <c r="F88" s="3">
        <v>41686</v>
      </c>
    </row>
    <row r="89" spans="1:6" ht="30">
      <c r="A89" s="4" t="s">
        <v>433</v>
      </c>
      <c r="B89" s="4" t="s">
        <v>434</v>
      </c>
      <c r="C89" s="4" t="s">
        <v>435</v>
      </c>
      <c r="D89" s="4" t="s">
        <v>436</v>
      </c>
      <c r="E89" s="5" t="s">
        <v>437</v>
      </c>
      <c r="F89" s="6">
        <v>41671</v>
      </c>
    </row>
    <row r="90" spans="1:6">
      <c r="A90" s="1" t="s">
        <v>438</v>
      </c>
      <c r="B90" s="1" t="s">
        <v>439</v>
      </c>
      <c r="C90" s="1" t="s">
        <v>440</v>
      </c>
      <c r="D90" s="1" t="s">
        <v>441</v>
      </c>
      <c r="E90" s="9" t="s">
        <v>442</v>
      </c>
      <c r="F90" s="3">
        <v>41663</v>
      </c>
    </row>
    <row r="91" spans="1:6">
      <c r="A91" s="4" t="s">
        <v>443</v>
      </c>
      <c r="B91" s="4" t="s">
        <v>444</v>
      </c>
      <c r="C91" s="4" t="s">
        <v>445</v>
      </c>
      <c r="D91" s="4" t="s">
        <v>446</v>
      </c>
      <c r="E91" s="5" t="s">
        <v>447</v>
      </c>
      <c r="F91" s="6">
        <v>41662</v>
      </c>
    </row>
    <row r="92" spans="1:6">
      <c r="A92" s="1" t="s">
        <v>448</v>
      </c>
      <c r="B92" s="1" t="s">
        <v>449</v>
      </c>
      <c r="C92" s="1" t="s">
        <v>450</v>
      </c>
      <c r="D92" s="1" t="s">
        <v>451</v>
      </c>
      <c r="E92" s="9" t="s">
        <v>452</v>
      </c>
      <c r="F92" s="3">
        <v>41637</v>
      </c>
    </row>
    <row r="93" spans="1:6">
      <c r="A93" s="4" t="s">
        <v>453</v>
      </c>
      <c r="B93" s="4" t="s">
        <v>86</v>
      </c>
      <c r="C93" s="4" t="s">
        <v>454</v>
      </c>
      <c r="D93" s="4" t="s">
        <v>455</v>
      </c>
      <c r="E93" s="5" t="s">
        <v>456</v>
      </c>
      <c r="F93" s="6">
        <v>41619</v>
      </c>
    </row>
    <row r="94" spans="1:6" ht="30">
      <c r="A94" s="1" t="s">
        <v>223</v>
      </c>
      <c r="B94" s="1" t="s">
        <v>457</v>
      </c>
      <c r="C94" s="1" t="s">
        <v>458</v>
      </c>
      <c r="D94" s="1" t="s">
        <v>459</v>
      </c>
      <c r="E94" s="9" t="s">
        <v>460</v>
      </c>
      <c r="F94" s="3">
        <v>41689</v>
      </c>
    </row>
    <row r="95" spans="1:6">
      <c r="A95" s="4" t="s">
        <v>461</v>
      </c>
      <c r="B95" s="4" t="s">
        <v>462</v>
      </c>
      <c r="C95" s="4" t="s">
        <v>463</v>
      </c>
      <c r="D95" s="4" t="s">
        <v>464</v>
      </c>
      <c r="E95" s="5" t="s">
        <v>465</v>
      </c>
      <c r="F95" s="6">
        <v>41631</v>
      </c>
    </row>
    <row r="96" spans="1:6">
      <c r="A96" s="1" t="s">
        <v>466</v>
      </c>
      <c r="B96" s="1" t="s">
        <v>467</v>
      </c>
      <c r="C96" s="1" t="s">
        <v>468</v>
      </c>
      <c r="D96" s="1" t="s">
        <v>469</v>
      </c>
      <c r="E96" s="9" t="s">
        <v>470</v>
      </c>
      <c r="F96" s="3">
        <v>41682</v>
      </c>
    </row>
    <row r="97" spans="1:6" ht="30">
      <c r="A97" s="4" t="s">
        <v>95</v>
      </c>
      <c r="B97" s="4" t="s">
        <v>32</v>
      </c>
      <c r="C97" s="4" t="s">
        <v>471</v>
      </c>
      <c r="D97" s="4" t="s">
        <v>472</v>
      </c>
      <c r="E97" s="5" t="s">
        <v>473</v>
      </c>
      <c r="F97" s="6">
        <v>41624</v>
      </c>
    </row>
    <row r="98" spans="1:6" ht="30">
      <c r="A98" s="1" t="s">
        <v>474</v>
      </c>
      <c r="B98" s="1" t="s">
        <v>475</v>
      </c>
      <c r="C98" s="1" t="s">
        <v>476</v>
      </c>
      <c r="D98" s="1" t="s">
        <v>477</v>
      </c>
      <c r="E98" s="9" t="s">
        <v>478</v>
      </c>
      <c r="F98" s="3">
        <v>41687</v>
      </c>
    </row>
    <row r="99" spans="1:6">
      <c r="A99" s="4" t="s">
        <v>354</v>
      </c>
      <c r="B99" s="4" t="s">
        <v>479</v>
      </c>
      <c r="C99" s="4" t="s">
        <v>480</v>
      </c>
      <c r="D99" s="4" t="s">
        <v>481</v>
      </c>
      <c r="E99" s="5" t="s">
        <v>482</v>
      </c>
      <c r="F99" s="6">
        <v>41673</v>
      </c>
    </row>
    <row r="100" spans="1:6" ht="30">
      <c r="A100" s="1" t="s">
        <v>483</v>
      </c>
      <c r="B100" s="1" t="s">
        <v>484</v>
      </c>
      <c r="C100" s="1" t="s">
        <v>485</v>
      </c>
      <c r="D100" s="1" t="s">
        <v>486</v>
      </c>
      <c r="E100" s="9" t="s">
        <v>487</v>
      </c>
      <c r="F100" s="3">
        <v>41612</v>
      </c>
    </row>
    <row r="101" spans="1:6" ht="30">
      <c r="A101" s="4" t="s">
        <v>488</v>
      </c>
      <c r="B101" s="4" t="s">
        <v>489</v>
      </c>
      <c r="C101" s="4" t="s">
        <v>490</v>
      </c>
      <c r="D101" s="4" t="s">
        <v>491</v>
      </c>
      <c r="E101" s="5" t="s">
        <v>492</v>
      </c>
      <c r="F101" s="6">
        <v>41651</v>
      </c>
    </row>
    <row r="102" spans="1:6">
      <c r="A102" s="1" t="s">
        <v>493</v>
      </c>
      <c r="B102" s="1" t="s">
        <v>494</v>
      </c>
      <c r="C102" s="1" t="s">
        <v>495</v>
      </c>
      <c r="D102" s="1" t="s">
        <v>496</v>
      </c>
      <c r="E102" s="9" t="s">
        <v>497</v>
      </c>
      <c r="F102" s="3">
        <v>41613</v>
      </c>
    </row>
    <row r="103" spans="1:6">
      <c r="A103" s="4" t="s">
        <v>498</v>
      </c>
      <c r="B103" s="4" t="s">
        <v>414</v>
      </c>
      <c r="C103" s="4" t="s">
        <v>499</v>
      </c>
      <c r="D103" s="4" t="s">
        <v>500</v>
      </c>
      <c r="E103" s="5" t="s">
        <v>501</v>
      </c>
      <c r="F103" s="6">
        <v>41674</v>
      </c>
    </row>
    <row r="104" spans="1:6" ht="30">
      <c r="A104" s="1" t="s">
        <v>502</v>
      </c>
      <c r="B104" s="1" t="s">
        <v>503</v>
      </c>
      <c r="C104" s="1" t="s">
        <v>504</v>
      </c>
      <c r="D104" s="1" t="s">
        <v>505</v>
      </c>
      <c r="E104" s="9" t="s">
        <v>506</v>
      </c>
      <c r="F104" s="3">
        <v>41638</v>
      </c>
    </row>
    <row r="105" spans="1:6">
      <c r="A105" s="4" t="s">
        <v>507</v>
      </c>
      <c r="B105" s="4" t="s">
        <v>508</v>
      </c>
      <c r="C105" s="4" t="s">
        <v>509</v>
      </c>
      <c r="D105" s="4" t="s">
        <v>510</v>
      </c>
      <c r="E105" s="5" t="s">
        <v>511</v>
      </c>
      <c r="F105" s="6">
        <v>41682</v>
      </c>
    </row>
    <row r="106" spans="1:6">
      <c r="A106" s="1" t="s">
        <v>512</v>
      </c>
      <c r="B106" s="1" t="s">
        <v>335</v>
      </c>
      <c r="C106" s="1" t="s">
        <v>513</v>
      </c>
      <c r="D106" s="1" t="s">
        <v>514</v>
      </c>
      <c r="E106" s="9" t="s">
        <v>515</v>
      </c>
      <c r="F106" s="3">
        <v>41675</v>
      </c>
    </row>
    <row r="107" spans="1:6" ht="30">
      <c r="A107" s="4" t="s">
        <v>516</v>
      </c>
      <c r="B107" s="4" t="s">
        <v>517</v>
      </c>
      <c r="C107" s="4" t="s">
        <v>518</v>
      </c>
      <c r="D107" s="4" t="s">
        <v>519</v>
      </c>
      <c r="E107" s="5" t="s">
        <v>520</v>
      </c>
      <c r="F107" s="6">
        <v>41618</v>
      </c>
    </row>
    <row r="108" spans="1:6">
      <c r="A108" s="1" t="s">
        <v>521</v>
      </c>
      <c r="B108" s="1" t="s">
        <v>522</v>
      </c>
      <c r="C108" s="1" t="s">
        <v>523</v>
      </c>
      <c r="D108" s="1" t="s">
        <v>524</v>
      </c>
      <c r="E108" s="9" t="s">
        <v>525</v>
      </c>
      <c r="F108" s="3">
        <v>41625</v>
      </c>
    </row>
    <row r="109" spans="1:6" ht="30">
      <c r="A109" s="4" t="s">
        <v>526</v>
      </c>
      <c r="B109" s="4" t="s">
        <v>527</v>
      </c>
      <c r="C109" s="4" t="s">
        <v>528</v>
      </c>
      <c r="D109" s="4" t="s">
        <v>529</v>
      </c>
      <c r="E109" s="5" t="s">
        <v>530</v>
      </c>
      <c r="F109" s="6">
        <v>41613</v>
      </c>
    </row>
    <row r="110" spans="1:6">
      <c r="A110" s="1" t="s">
        <v>531</v>
      </c>
      <c r="B110" s="1" t="s">
        <v>532</v>
      </c>
      <c r="C110" s="1" t="s">
        <v>533</v>
      </c>
      <c r="D110" s="1" t="s">
        <v>534</v>
      </c>
      <c r="E110" s="9" t="s">
        <v>535</v>
      </c>
      <c r="F110" s="3">
        <v>41634</v>
      </c>
    </row>
    <row r="111" spans="1:6" ht="30">
      <c r="A111" s="4" t="s">
        <v>536</v>
      </c>
      <c r="B111" s="4" t="s">
        <v>522</v>
      </c>
      <c r="C111" s="4" t="s">
        <v>537</v>
      </c>
      <c r="D111" s="4" t="s">
        <v>538</v>
      </c>
      <c r="E111" s="5" t="s">
        <v>539</v>
      </c>
      <c r="F111" s="6">
        <v>41614</v>
      </c>
    </row>
    <row r="112" spans="1:6" ht="45">
      <c r="A112" s="1" t="s">
        <v>540</v>
      </c>
      <c r="B112" s="1" t="s">
        <v>541</v>
      </c>
      <c r="C112" s="1" t="s">
        <v>542</v>
      </c>
      <c r="D112" s="1" t="s">
        <v>543</v>
      </c>
      <c r="E112" s="9" t="s">
        <v>544</v>
      </c>
      <c r="F112" s="3">
        <v>41658</v>
      </c>
    </row>
    <row r="113" spans="1:6">
      <c r="A113" s="4" t="s">
        <v>545</v>
      </c>
      <c r="B113" s="4" t="s">
        <v>77</v>
      </c>
      <c r="C113" s="4" t="s">
        <v>546</v>
      </c>
      <c r="D113" s="4" t="s">
        <v>547</v>
      </c>
      <c r="E113" s="5" t="s">
        <v>548</v>
      </c>
      <c r="F113" s="6">
        <v>41640</v>
      </c>
    </row>
    <row r="114" spans="1:6">
      <c r="A114" s="1" t="s">
        <v>549</v>
      </c>
      <c r="B114" s="1" t="s">
        <v>550</v>
      </c>
      <c r="C114" s="1" t="s">
        <v>551</v>
      </c>
      <c r="D114" s="1" t="s">
        <v>552</v>
      </c>
      <c r="E114" s="9" t="s">
        <v>553</v>
      </c>
      <c r="F114" s="3">
        <v>41642</v>
      </c>
    </row>
    <row r="115" spans="1:6" ht="30">
      <c r="A115" s="4" t="s">
        <v>554</v>
      </c>
      <c r="B115" s="4" t="s">
        <v>555</v>
      </c>
      <c r="C115" s="4" t="s">
        <v>556</v>
      </c>
      <c r="D115" s="4" t="s">
        <v>557</v>
      </c>
      <c r="E115" s="5" t="s">
        <v>558</v>
      </c>
      <c r="F115" s="6">
        <v>41690</v>
      </c>
    </row>
    <row r="116" spans="1:6">
      <c r="A116" s="1" t="s">
        <v>559</v>
      </c>
      <c r="B116" s="1" t="s">
        <v>12</v>
      </c>
      <c r="C116" s="1" t="s">
        <v>560</v>
      </c>
      <c r="D116" s="1" t="s">
        <v>561</v>
      </c>
      <c r="E116" s="9" t="s">
        <v>562</v>
      </c>
      <c r="F116" s="3">
        <v>41628</v>
      </c>
    </row>
    <row r="117" spans="1:6" ht="30">
      <c r="A117" s="4" t="s">
        <v>364</v>
      </c>
      <c r="B117" s="4" t="s">
        <v>563</v>
      </c>
      <c r="C117" s="4" t="s">
        <v>564</v>
      </c>
      <c r="D117" s="4" t="s">
        <v>565</v>
      </c>
      <c r="E117" s="5" t="s">
        <v>566</v>
      </c>
      <c r="F117" s="6">
        <v>41618</v>
      </c>
    </row>
    <row r="118" spans="1:6">
      <c r="A118" s="1" t="s">
        <v>545</v>
      </c>
      <c r="B118" s="1" t="s">
        <v>567</v>
      </c>
      <c r="C118" s="1" t="s">
        <v>568</v>
      </c>
      <c r="D118" s="1" t="s">
        <v>569</v>
      </c>
      <c r="E118" s="9" t="s">
        <v>570</v>
      </c>
      <c r="F118" s="3">
        <v>41641</v>
      </c>
    </row>
    <row r="119" spans="1:6">
      <c r="A119" s="4" t="s">
        <v>571</v>
      </c>
      <c r="B119" s="4" t="s">
        <v>572</v>
      </c>
      <c r="C119" s="4" t="s">
        <v>573</v>
      </c>
      <c r="D119" s="4" t="s">
        <v>574</v>
      </c>
      <c r="E119" s="5" t="s">
        <v>575</v>
      </c>
      <c r="F119" s="6">
        <v>41664</v>
      </c>
    </row>
    <row r="120" spans="1:6">
      <c r="A120" s="1" t="s">
        <v>576</v>
      </c>
      <c r="B120" s="1" t="s">
        <v>577</v>
      </c>
      <c r="C120" s="1" t="s">
        <v>578</v>
      </c>
      <c r="D120" s="1" t="s">
        <v>579</v>
      </c>
      <c r="E120" s="9" t="s">
        <v>580</v>
      </c>
      <c r="F120" s="3">
        <v>41693</v>
      </c>
    </row>
    <row r="121" spans="1:6" ht="30">
      <c r="A121" s="4" t="s">
        <v>581</v>
      </c>
      <c r="B121" s="4" t="s">
        <v>434</v>
      </c>
      <c r="C121" s="4" t="s">
        <v>582</v>
      </c>
      <c r="D121" s="4" t="s">
        <v>583</v>
      </c>
      <c r="E121" s="5" t="s">
        <v>584</v>
      </c>
      <c r="F121" s="6">
        <v>41637</v>
      </c>
    </row>
    <row r="122" spans="1:6">
      <c r="A122" s="1" t="s">
        <v>585</v>
      </c>
      <c r="B122" s="1" t="s">
        <v>409</v>
      </c>
      <c r="C122" s="1" t="s">
        <v>586</v>
      </c>
      <c r="D122" s="1" t="s">
        <v>587</v>
      </c>
      <c r="E122" s="9" t="s">
        <v>588</v>
      </c>
      <c r="F122" s="3">
        <v>41622</v>
      </c>
    </row>
    <row r="123" spans="1:6">
      <c r="A123" s="4" t="s">
        <v>184</v>
      </c>
      <c r="B123" s="4" t="s">
        <v>589</v>
      </c>
      <c r="C123" s="4" t="s">
        <v>590</v>
      </c>
      <c r="D123" s="4" t="s">
        <v>591</v>
      </c>
      <c r="E123" s="5" t="s">
        <v>592</v>
      </c>
      <c r="F123" s="6">
        <v>41620</v>
      </c>
    </row>
    <row r="124" spans="1:6">
      <c r="A124" s="1" t="s">
        <v>593</v>
      </c>
      <c r="B124" s="1" t="s">
        <v>594</v>
      </c>
      <c r="C124" s="1" t="s">
        <v>595</v>
      </c>
      <c r="D124" s="1" t="s">
        <v>596</v>
      </c>
      <c r="E124" s="9" t="s">
        <v>597</v>
      </c>
      <c r="F124" s="3">
        <v>41672</v>
      </c>
    </row>
    <row r="125" spans="1:6" ht="30">
      <c r="A125" s="4" t="s">
        <v>598</v>
      </c>
      <c r="B125" s="4" t="s">
        <v>599</v>
      </c>
      <c r="C125" s="4" t="s">
        <v>600</v>
      </c>
      <c r="D125" s="4" t="s">
        <v>601</v>
      </c>
      <c r="E125" s="5" t="s">
        <v>602</v>
      </c>
      <c r="F125" s="6">
        <v>41608</v>
      </c>
    </row>
    <row r="126" spans="1:6" ht="30">
      <c r="A126" s="1" t="s">
        <v>603</v>
      </c>
      <c r="B126" s="1" t="s">
        <v>604</v>
      </c>
      <c r="C126" s="1" t="s">
        <v>605</v>
      </c>
      <c r="D126" s="1" t="s">
        <v>606</v>
      </c>
      <c r="E126" s="9" t="s">
        <v>607</v>
      </c>
      <c r="F126" s="3">
        <v>41677</v>
      </c>
    </row>
    <row r="127" spans="1:6">
      <c r="A127" s="4" t="s">
        <v>608</v>
      </c>
      <c r="B127" s="4" t="s">
        <v>609</v>
      </c>
      <c r="C127" s="4" t="s">
        <v>610</v>
      </c>
      <c r="D127" s="4" t="s">
        <v>611</v>
      </c>
      <c r="E127" s="5" t="s">
        <v>612</v>
      </c>
      <c r="F127" s="6">
        <v>41680</v>
      </c>
    </row>
    <row r="128" spans="1:6">
      <c r="A128" s="1" t="s">
        <v>613</v>
      </c>
      <c r="B128" s="1" t="s">
        <v>614</v>
      </c>
      <c r="C128" s="1" t="s">
        <v>615</v>
      </c>
      <c r="D128" s="1" t="s">
        <v>616</v>
      </c>
      <c r="E128" s="9" t="s">
        <v>617</v>
      </c>
      <c r="F128" s="3">
        <v>41644</v>
      </c>
    </row>
    <row r="129" spans="1:6" ht="30">
      <c r="A129" s="4" t="s">
        <v>618</v>
      </c>
      <c r="B129" s="4" t="s">
        <v>619</v>
      </c>
      <c r="C129" s="4" t="s">
        <v>620</v>
      </c>
      <c r="D129" s="4" t="s">
        <v>621</v>
      </c>
      <c r="E129" s="5" t="s">
        <v>622</v>
      </c>
      <c r="F129" s="6">
        <v>41644</v>
      </c>
    </row>
    <row r="130" spans="1:6" ht="30">
      <c r="A130" s="1" t="s">
        <v>453</v>
      </c>
      <c r="B130" s="1" t="s">
        <v>623</v>
      </c>
      <c r="C130" s="1" t="s">
        <v>624</v>
      </c>
      <c r="D130" s="1" t="s">
        <v>625</v>
      </c>
      <c r="E130" s="9" t="s">
        <v>626</v>
      </c>
      <c r="F130" s="3">
        <v>41621</v>
      </c>
    </row>
    <row r="131" spans="1:6">
      <c r="A131" s="4" t="s">
        <v>627</v>
      </c>
      <c r="B131" s="4" t="s">
        <v>628</v>
      </c>
      <c r="C131" s="4" t="s">
        <v>629</v>
      </c>
      <c r="D131" s="4" t="s">
        <v>630</v>
      </c>
      <c r="E131" s="5" t="s">
        <v>631</v>
      </c>
      <c r="F131" s="6">
        <v>41620</v>
      </c>
    </row>
    <row r="132" spans="1:6">
      <c r="A132" s="1" t="s">
        <v>632</v>
      </c>
      <c r="B132" s="1" t="s">
        <v>268</v>
      </c>
      <c r="C132" s="1" t="s">
        <v>633</v>
      </c>
      <c r="D132" s="1" t="s">
        <v>634</v>
      </c>
      <c r="E132" s="9" t="s">
        <v>635</v>
      </c>
      <c r="F132" s="3">
        <v>41645</v>
      </c>
    </row>
    <row r="133" spans="1:6">
      <c r="A133" s="4" t="s">
        <v>636</v>
      </c>
      <c r="B133" s="4" t="s">
        <v>637</v>
      </c>
      <c r="C133" s="4" t="s">
        <v>638</v>
      </c>
      <c r="D133" s="4" t="s">
        <v>639</v>
      </c>
      <c r="E133" s="5" t="s">
        <v>640</v>
      </c>
      <c r="F133" s="6">
        <v>41668</v>
      </c>
    </row>
    <row r="134" spans="1:6">
      <c r="A134" s="1" t="s">
        <v>641</v>
      </c>
      <c r="B134" s="1" t="s">
        <v>642</v>
      </c>
      <c r="C134" s="1" t="s">
        <v>643</v>
      </c>
      <c r="D134" s="1" t="s">
        <v>644</v>
      </c>
      <c r="E134" s="9" t="s">
        <v>645</v>
      </c>
      <c r="F134" s="3">
        <v>41670</v>
      </c>
    </row>
    <row r="135" spans="1:6">
      <c r="A135" s="4" t="s">
        <v>646</v>
      </c>
      <c r="B135" s="4" t="s">
        <v>180</v>
      </c>
      <c r="C135" s="4" t="s">
        <v>647</v>
      </c>
      <c r="D135" s="4" t="s">
        <v>648</v>
      </c>
      <c r="E135" s="5" t="s">
        <v>649</v>
      </c>
      <c r="F135" s="6">
        <v>41687</v>
      </c>
    </row>
    <row r="136" spans="1:6" ht="30">
      <c r="A136" s="1" t="s">
        <v>650</v>
      </c>
      <c r="B136" s="1" t="s">
        <v>651</v>
      </c>
      <c r="C136" s="1" t="s">
        <v>652</v>
      </c>
      <c r="D136" s="1" t="s">
        <v>653</v>
      </c>
      <c r="E136" s="9" t="s">
        <v>654</v>
      </c>
      <c r="F136" s="3">
        <v>41697</v>
      </c>
    </row>
    <row r="137" spans="1:6">
      <c r="A137" s="4" t="s">
        <v>655</v>
      </c>
      <c r="B137" s="4" t="s">
        <v>656</v>
      </c>
      <c r="C137" s="4" t="s">
        <v>657</v>
      </c>
      <c r="D137" s="4" t="s">
        <v>658</v>
      </c>
      <c r="E137" s="5" t="s">
        <v>659</v>
      </c>
      <c r="F137" s="6">
        <v>41678</v>
      </c>
    </row>
    <row r="138" spans="1:6">
      <c r="A138" s="1" t="s">
        <v>660</v>
      </c>
      <c r="B138" s="1" t="s">
        <v>661</v>
      </c>
      <c r="C138" s="1" t="s">
        <v>662</v>
      </c>
      <c r="D138" s="1" t="s">
        <v>663</v>
      </c>
      <c r="E138" s="9" t="s">
        <v>664</v>
      </c>
      <c r="F138" s="3">
        <v>41678</v>
      </c>
    </row>
    <row r="139" spans="1:6">
      <c r="A139" s="4" t="s">
        <v>665</v>
      </c>
      <c r="B139" s="4" t="s">
        <v>666</v>
      </c>
      <c r="C139" s="4" t="s">
        <v>667</v>
      </c>
      <c r="D139" s="4" t="s">
        <v>668</v>
      </c>
      <c r="E139" s="5" t="s">
        <v>669</v>
      </c>
      <c r="F139" s="6">
        <v>41626</v>
      </c>
    </row>
    <row r="140" spans="1:6">
      <c r="A140" s="1" t="s">
        <v>670</v>
      </c>
      <c r="B140" s="1" t="s">
        <v>671</v>
      </c>
      <c r="C140" s="1" t="s">
        <v>672</v>
      </c>
      <c r="D140" s="1" t="s">
        <v>673</v>
      </c>
      <c r="E140" s="9" t="s">
        <v>674</v>
      </c>
      <c r="F140" s="3">
        <v>41637</v>
      </c>
    </row>
    <row r="141" spans="1:6">
      <c r="A141" s="4" t="s">
        <v>675</v>
      </c>
      <c r="B141" s="4" t="s">
        <v>676</v>
      </c>
      <c r="C141" s="4" t="s">
        <v>677</v>
      </c>
      <c r="D141" s="4" t="s">
        <v>678</v>
      </c>
      <c r="E141" s="5" t="s">
        <v>679</v>
      </c>
      <c r="F141" s="6">
        <v>41673</v>
      </c>
    </row>
    <row r="142" spans="1:6">
      <c r="A142" s="1" t="s">
        <v>680</v>
      </c>
      <c r="B142" s="1" t="s">
        <v>681</v>
      </c>
      <c r="C142" s="1" t="s">
        <v>682</v>
      </c>
      <c r="D142" s="1" t="s">
        <v>683</v>
      </c>
      <c r="E142" s="9" t="s">
        <v>684</v>
      </c>
      <c r="F142" s="3">
        <v>41632</v>
      </c>
    </row>
    <row r="143" spans="1:6">
      <c r="A143" s="4" t="s">
        <v>685</v>
      </c>
      <c r="B143" s="4" t="s">
        <v>686</v>
      </c>
      <c r="C143" s="4" t="s">
        <v>687</v>
      </c>
      <c r="D143" s="4" t="s">
        <v>688</v>
      </c>
      <c r="E143" s="5" t="s">
        <v>689</v>
      </c>
      <c r="F143" s="6">
        <v>41641</v>
      </c>
    </row>
    <row r="144" spans="1:6">
      <c r="A144" s="1" t="s">
        <v>690</v>
      </c>
      <c r="B144" s="1" t="s">
        <v>691</v>
      </c>
      <c r="C144" s="1" t="s">
        <v>692</v>
      </c>
      <c r="D144" s="1" t="s">
        <v>693</v>
      </c>
      <c r="E144" s="9" t="s">
        <v>694</v>
      </c>
      <c r="F144" s="3">
        <v>41610</v>
      </c>
    </row>
    <row r="145" spans="1:6" ht="30">
      <c r="A145" s="4" t="s">
        <v>695</v>
      </c>
      <c r="B145" s="4" t="s">
        <v>696</v>
      </c>
      <c r="C145" s="4" t="s">
        <v>697</v>
      </c>
      <c r="D145" s="4" t="s">
        <v>698</v>
      </c>
      <c r="E145" s="5" t="s">
        <v>699</v>
      </c>
      <c r="F145" s="6">
        <v>41608</v>
      </c>
    </row>
    <row r="146" spans="1:6">
      <c r="A146" s="1" t="s">
        <v>700</v>
      </c>
      <c r="B146" s="1" t="s">
        <v>701</v>
      </c>
      <c r="C146" s="1" t="s">
        <v>702</v>
      </c>
      <c r="D146" s="1" t="s">
        <v>703</v>
      </c>
      <c r="E146" s="9" t="s">
        <v>704</v>
      </c>
      <c r="F146" s="3">
        <v>41609</v>
      </c>
    </row>
    <row r="147" spans="1:6" ht="30">
      <c r="A147" s="4" t="s">
        <v>705</v>
      </c>
      <c r="B147" s="4" t="s">
        <v>706</v>
      </c>
      <c r="C147" s="4" t="s">
        <v>707</v>
      </c>
      <c r="D147" s="4" t="s">
        <v>708</v>
      </c>
      <c r="E147" s="5" t="s">
        <v>709</v>
      </c>
      <c r="F147" s="6">
        <v>41652</v>
      </c>
    </row>
    <row r="148" spans="1:6">
      <c r="A148" s="1" t="s">
        <v>531</v>
      </c>
      <c r="B148" s="1" t="s">
        <v>710</v>
      </c>
      <c r="C148" s="1" t="s">
        <v>711</v>
      </c>
      <c r="D148" s="1" t="s">
        <v>712</v>
      </c>
      <c r="E148" s="9" t="s">
        <v>713</v>
      </c>
      <c r="F148" s="3">
        <v>41690</v>
      </c>
    </row>
    <row r="149" spans="1:6">
      <c r="A149" s="4" t="s">
        <v>714</v>
      </c>
      <c r="B149" s="4" t="s">
        <v>715</v>
      </c>
      <c r="C149" s="4" t="s">
        <v>716</v>
      </c>
      <c r="D149" s="4" t="s">
        <v>717</v>
      </c>
      <c r="E149" s="5" t="s">
        <v>718</v>
      </c>
      <c r="F149" s="6">
        <v>41651</v>
      </c>
    </row>
    <row r="150" spans="1:6" ht="30">
      <c r="A150" s="1" t="s">
        <v>719</v>
      </c>
      <c r="B150" s="1" t="s">
        <v>720</v>
      </c>
      <c r="C150" s="1" t="s">
        <v>721</v>
      </c>
      <c r="D150" s="1" t="s">
        <v>722</v>
      </c>
      <c r="E150" s="9" t="s">
        <v>723</v>
      </c>
      <c r="F150" s="3">
        <v>41689</v>
      </c>
    </row>
    <row r="151" spans="1:6">
      <c r="A151" s="4" t="s">
        <v>724</v>
      </c>
      <c r="B151" s="4" t="s">
        <v>725</v>
      </c>
      <c r="C151" s="4" t="s">
        <v>726</v>
      </c>
      <c r="D151" s="4" t="s">
        <v>727</v>
      </c>
      <c r="E151" s="5" t="s">
        <v>728</v>
      </c>
      <c r="F151" s="6">
        <v>41694</v>
      </c>
    </row>
    <row r="152" spans="1:6">
      <c r="A152" s="1" t="s">
        <v>729</v>
      </c>
      <c r="B152" s="1" t="s">
        <v>730</v>
      </c>
      <c r="C152" s="1" t="s">
        <v>731</v>
      </c>
      <c r="D152" s="1" t="s">
        <v>732</v>
      </c>
      <c r="E152" s="9" t="s">
        <v>733</v>
      </c>
      <c r="F152" s="3">
        <v>41637</v>
      </c>
    </row>
    <row r="153" spans="1:6">
      <c r="A153" s="4" t="s">
        <v>734</v>
      </c>
      <c r="B153" s="4" t="s">
        <v>735</v>
      </c>
      <c r="C153" s="4" t="s">
        <v>736</v>
      </c>
      <c r="D153" s="4" t="s">
        <v>737</v>
      </c>
      <c r="E153" s="5" t="s">
        <v>738</v>
      </c>
      <c r="F153" s="6">
        <v>41635</v>
      </c>
    </row>
    <row r="154" spans="1:6" ht="30">
      <c r="A154" s="1" t="s">
        <v>739</v>
      </c>
      <c r="B154" s="1" t="s">
        <v>740</v>
      </c>
      <c r="C154" s="1" t="s">
        <v>741</v>
      </c>
      <c r="D154" s="1" t="s">
        <v>742</v>
      </c>
      <c r="E154" s="9" t="s">
        <v>743</v>
      </c>
      <c r="F154" s="3">
        <v>41625</v>
      </c>
    </row>
    <row r="155" spans="1:6">
      <c r="A155" s="4" t="s">
        <v>744</v>
      </c>
      <c r="B155" s="4" t="s">
        <v>745</v>
      </c>
      <c r="C155" s="4" t="s">
        <v>746</v>
      </c>
      <c r="D155" s="4" t="s">
        <v>747</v>
      </c>
      <c r="E155" s="5" t="s">
        <v>748</v>
      </c>
      <c r="F155" s="6">
        <v>41656</v>
      </c>
    </row>
    <row r="156" spans="1:6" ht="30">
      <c r="A156" s="1" t="s">
        <v>749</v>
      </c>
      <c r="B156" s="1" t="s">
        <v>283</v>
      </c>
      <c r="C156" s="1" t="s">
        <v>750</v>
      </c>
      <c r="D156" s="1" t="s">
        <v>751</v>
      </c>
      <c r="E156" s="9" t="s">
        <v>752</v>
      </c>
      <c r="F156" s="3">
        <v>41687</v>
      </c>
    </row>
    <row r="157" spans="1:6" ht="30">
      <c r="A157" s="4" t="s">
        <v>753</v>
      </c>
      <c r="B157" s="4" t="s">
        <v>754</v>
      </c>
      <c r="C157" s="4" t="s">
        <v>755</v>
      </c>
      <c r="D157" s="4" t="s">
        <v>756</v>
      </c>
      <c r="E157" s="5" t="s">
        <v>757</v>
      </c>
      <c r="F157" s="6">
        <v>41665</v>
      </c>
    </row>
    <row r="158" spans="1:6" ht="30">
      <c r="A158" s="1" t="s">
        <v>758</v>
      </c>
      <c r="B158" s="1" t="s">
        <v>759</v>
      </c>
      <c r="C158" s="1" t="s">
        <v>760</v>
      </c>
      <c r="D158" s="1" t="s">
        <v>761</v>
      </c>
      <c r="E158" s="9" t="s">
        <v>762</v>
      </c>
      <c r="F158" s="3">
        <v>41692</v>
      </c>
    </row>
    <row r="159" spans="1:6">
      <c r="A159" s="4" t="s">
        <v>763</v>
      </c>
      <c r="B159" s="4" t="s">
        <v>764</v>
      </c>
      <c r="C159" s="4" t="s">
        <v>765</v>
      </c>
      <c r="D159" s="4" t="s">
        <v>766</v>
      </c>
      <c r="E159" s="5" t="s">
        <v>767</v>
      </c>
      <c r="F159" s="6">
        <v>41692</v>
      </c>
    </row>
    <row r="160" spans="1:6" ht="30">
      <c r="A160" s="1" t="s">
        <v>768</v>
      </c>
      <c r="B160" s="1" t="s">
        <v>769</v>
      </c>
      <c r="C160" s="1" t="s">
        <v>770</v>
      </c>
      <c r="D160" s="1" t="s">
        <v>771</v>
      </c>
      <c r="E160" s="9" t="s">
        <v>772</v>
      </c>
      <c r="F160" s="3">
        <v>41683</v>
      </c>
    </row>
    <row r="161" spans="1:6" ht="30">
      <c r="A161" s="4" t="s">
        <v>773</v>
      </c>
      <c r="B161" s="4" t="s">
        <v>774</v>
      </c>
      <c r="C161" s="4" t="s">
        <v>775</v>
      </c>
      <c r="D161" s="4" t="s">
        <v>776</v>
      </c>
      <c r="E161" s="5" t="s">
        <v>777</v>
      </c>
      <c r="F161" s="6">
        <v>41620</v>
      </c>
    </row>
    <row r="162" spans="1:6">
      <c r="A162" s="1" t="s">
        <v>778</v>
      </c>
      <c r="B162" s="1" t="s">
        <v>779</v>
      </c>
      <c r="C162" s="1" t="s">
        <v>780</v>
      </c>
      <c r="D162" s="1" t="s">
        <v>781</v>
      </c>
      <c r="E162" s="9" t="s">
        <v>782</v>
      </c>
      <c r="F162" s="3">
        <v>41699</v>
      </c>
    </row>
    <row r="163" spans="1:6" ht="30">
      <c r="A163" s="4" t="s">
        <v>783</v>
      </c>
      <c r="B163" s="4" t="s">
        <v>784</v>
      </c>
      <c r="C163" s="4" t="s">
        <v>785</v>
      </c>
      <c r="D163" s="4" t="s">
        <v>786</v>
      </c>
      <c r="E163" s="5" t="s">
        <v>787</v>
      </c>
      <c r="F163" s="6">
        <v>41666</v>
      </c>
    </row>
    <row r="164" spans="1:6">
      <c r="A164" s="1" t="s">
        <v>788</v>
      </c>
      <c r="B164" s="1" t="s">
        <v>789</v>
      </c>
      <c r="C164" s="1" t="s">
        <v>790</v>
      </c>
      <c r="D164" s="1" t="s">
        <v>791</v>
      </c>
      <c r="E164" s="9" t="s">
        <v>792</v>
      </c>
      <c r="F164" s="3">
        <v>41663</v>
      </c>
    </row>
    <row r="165" spans="1:6">
      <c r="A165" s="4" t="s">
        <v>793</v>
      </c>
      <c r="B165" s="4" t="s">
        <v>794</v>
      </c>
      <c r="C165" s="4" t="s">
        <v>795</v>
      </c>
      <c r="D165" s="4" t="s">
        <v>796</v>
      </c>
      <c r="E165" s="5" t="s">
        <v>797</v>
      </c>
      <c r="F165" s="6">
        <v>41616</v>
      </c>
    </row>
    <row r="166" spans="1:6">
      <c r="A166" s="1" t="s">
        <v>798</v>
      </c>
      <c r="B166" s="1" t="s">
        <v>799</v>
      </c>
      <c r="C166" s="1" t="s">
        <v>800</v>
      </c>
      <c r="D166" s="1" t="s">
        <v>801</v>
      </c>
      <c r="E166" s="9" t="s">
        <v>802</v>
      </c>
      <c r="F166" s="3">
        <v>41640</v>
      </c>
    </row>
    <row r="167" spans="1:6">
      <c r="A167" s="4" t="s">
        <v>803</v>
      </c>
      <c r="B167" s="4" t="s">
        <v>273</v>
      </c>
      <c r="C167" s="4" t="s">
        <v>804</v>
      </c>
      <c r="D167" s="4" t="s">
        <v>805</v>
      </c>
      <c r="E167" s="5" t="s">
        <v>806</v>
      </c>
      <c r="F167" s="6">
        <v>41686</v>
      </c>
    </row>
    <row r="168" spans="1:6" ht="30">
      <c r="A168" s="1" t="s">
        <v>807</v>
      </c>
      <c r="B168" s="1" t="s">
        <v>808</v>
      </c>
      <c r="C168" s="1" t="s">
        <v>809</v>
      </c>
      <c r="D168" s="1" t="s">
        <v>810</v>
      </c>
      <c r="E168" s="9" t="s">
        <v>811</v>
      </c>
      <c r="F168" s="3">
        <v>41685</v>
      </c>
    </row>
    <row r="169" spans="1:6" ht="30">
      <c r="A169" s="4" t="s">
        <v>812</v>
      </c>
      <c r="B169" s="4" t="s">
        <v>813</v>
      </c>
      <c r="C169" s="4" t="s">
        <v>814</v>
      </c>
      <c r="D169" s="4" t="s">
        <v>815</v>
      </c>
      <c r="E169" s="5" t="s">
        <v>816</v>
      </c>
      <c r="F169" s="6">
        <v>41624</v>
      </c>
    </row>
    <row r="170" spans="1:6" ht="30">
      <c r="A170" s="1" t="s">
        <v>817</v>
      </c>
      <c r="B170" s="1" t="s">
        <v>818</v>
      </c>
      <c r="C170" s="1" t="s">
        <v>819</v>
      </c>
      <c r="D170" s="1" t="s">
        <v>820</v>
      </c>
      <c r="E170" s="9" t="s">
        <v>821</v>
      </c>
      <c r="F170" s="3">
        <v>41630</v>
      </c>
    </row>
    <row r="171" spans="1:6" ht="30">
      <c r="A171" s="4" t="s">
        <v>613</v>
      </c>
      <c r="B171" s="4" t="s">
        <v>175</v>
      </c>
      <c r="C171" s="4" t="s">
        <v>822</v>
      </c>
      <c r="D171" s="4" t="s">
        <v>823</v>
      </c>
      <c r="E171" s="5" t="s">
        <v>824</v>
      </c>
      <c r="F171" s="6">
        <v>41681</v>
      </c>
    </row>
    <row r="172" spans="1:6">
      <c r="A172" s="1" t="s">
        <v>825</v>
      </c>
      <c r="B172" s="1" t="s">
        <v>826</v>
      </c>
      <c r="C172" s="1" t="s">
        <v>827</v>
      </c>
      <c r="D172" s="1" t="s">
        <v>828</v>
      </c>
      <c r="E172" s="9" t="s">
        <v>829</v>
      </c>
      <c r="F172" s="3">
        <v>41656</v>
      </c>
    </row>
    <row r="173" spans="1:6" ht="30">
      <c r="A173" s="4" t="s">
        <v>830</v>
      </c>
      <c r="B173" s="4" t="s">
        <v>831</v>
      </c>
      <c r="C173" s="4" t="s">
        <v>832</v>
      </c>
      <c r="D173" s="4" t="s">
        <v>833</v>
      </c>
      <c r="E173" s="5" t="s">
        <v>834</v>
      </c>
      <c r="F173" s="6">
        <v>41668</v>
      </c>
    </row>
    <row r="174" spans="1:6" ht="30">
      <c r="A174" s="1" t="s">
        <v>835</v>
      </c>
      <c r="B174" s="1" t="s">
        <v>836</v>
      </c>
      <c r="C174" s="1" t="s">
        <v>837</v>
      </c>
      <c r="D174" s="1" t="s">
        <v>838</v>
      </c>
      <c r="E174" s="9" t="s">
        <v>839</v>
      </c>
      <c r="F174" s="3">
        <v>41666</v>
      </c>
    </row>
    <row r="175" spans="1:6" ht="30">
      <c r="A175" s="4" t="s">
        <v>840</v>
      </c>
      <c r="B175" s="4" t="s">
        <v>841</v>
      </c>
      <c r="C175" s="4" t="s">
        <v>842</v>
      </c>
      <c r="D175" s="4" t="s">
        <v>843</v>
      </c>
      <c r="E175" s="5" t="s">
        <v>844</v>
      </c>
      <c r="F175" s="6">
        <v>41665</v>
      </c>
    </row>
    <row r="176" spans="1:6">
      <c r="A176" s="1" t="s">
        <v>845</v>
      </c>
      <c r="B176" s="1" t="s">
        <v>671</v>
      </c>
      <c r="C176" s="1" t="s">
        <v>846</v>
      </c>
      <c r="D176" s="1" t="s">
        <v>847</v>
      </c>
      <c r="E176" s="9" t="s">
        <v>848</v>
      </c>
      <c r="F176" s="3">
        <v>41608</v>
      </c>
    </row>
    <row r="177" spans="1:6" ht="30">
      <c r="A177" s="4" t="s">
        <v>849</v>
      </c>
      <c r="B177" s="4" t="s">
        <v>850</v>
      </c>
      <c r="C177" s="4" t="s">
        <v>851</v>
      </c>
      <c r="D177" s="4" t="s">
        <v>852</v>
      </c>
      <c r="E177" s="5" t="s">
        <v>853</v>
      </c>
      <c r="F177" s="6">
        <v>41688</v>
      </c>
    </row>
    <row r="178" spans="1:6">
      <c r="A178" s="1" t="s">
        <v>854</v>
      </c>
      <c r="B178" s="1" t="s">
        <v>855</v>
      </c>
      <c r="C178" s="1" t="s">
        <v>856</v>
      </c>
      <c r="D178" s="1" t="s">
        <v>857</v>
      </c>
      <c r="E178" s="9" t="s">
        <v>858</v>
      </c>
      <c r="F178" s="3">
        <v>41609</v>
      </c>
    </row>
    <row r="179" spans="1:6" ht="30">
      <c r="A179" s="4" t="s">
        <v>859</v>
      </c>
      <c r="B179" s="4" t="s">
        <v>860</v>
      </c>
      <c r="C179" s="4" t="s">
        <v>861</v>
      </c>
      <c r="D179" s="4" t="s">
        <v>862</v>
      </c>
      <c r="E179" s="5" t="s">
        <v>863</v>
      </c>
      <c r="F179" s="6">
        <v>41621</v>
      </c>
    </row>
    <row r="180" spans="1:6">
      <c r="A180" s="1" t="s">
        <v>864</v>
      </c>
      <c r="B180" s="1" t="s">
        <v>555</v>
      </c>
      <c r="C180" s="1" t="s">
        <v>865</v>
      </c>
      <c r="D180" s="1" t="s">
        <v>866</v>
      </c>
      <c r="E180" s="9" t="s">
        <v>867</v>
      </c>
      <c r="F180" s="3">
        <v>41634</v>
      </c>
    </row>
    <row r="181" spans="1:6">
      <c r="A181" s="4" t="s">
        <v>868</v>
      </c>
      <c r="B181" s="4" t="s">
        <v>869</v>
      </c>
      <c r="C181" s="4" t="s">
        <v>870</v>
      </c>
      <c r="D181" s="4" t="s">
        <v>871</v>
      </c>
      <c r="E181" s="5" t="s">
        <v>872</v>
      </c>
      <c r="F181" s="6">
        <v>41648</v>
      </c>
    </row>
    <row r="182" spans="1:6" ht="30">
      <c r="A182" s="1" t="s">
        <v>125</v>
      </c>
      <c r="B182" s="1" t="s">
        <v>873</v>
      </c>
      <c r="C182" s="1" t="s">
        <v>874</v>
      </c>
      <c r="D182" s="1" t="s">
        <v>875</v>
      </c>
      <c r="E182" s="9" t="s">
        <v>876</v>
      </c>
      <c r="F182" s="3">
        <v>41613</v>
      </c>
    </row>
    <row r="183" spans="1:6" ht="30">
      <c r="A183" s="4" t="s">
        <v>877</v>
      </c>
      <c r="B183" s="4" t="s">
        <v>365</v>
      </c>
      <c r="C183" s="4" t="s">
        <v>878</v>
      </c>
      <c r="D183" s="4" t="s">
        <v>879</v>
      </c>
      <c r="E183" s="5" t="s">
        <v>880</v>
      </c>
      <c r="F183" s="6">
        <v>41613</v>
      </c>
    </row>
    <row r="184" spans="1:6" ht="30">
      <c r="A184" s="1" t="s">
        <v>881</v>
      </c>
      <c r="B184" s="1" t="s">
        <v>882</v>
      </c>
      <c r="C184" s="1" t="s">
        <v>883</v>
      </c>
      <c r="D184" s="1" t="s">
        <v>884</v>
      </c>
      <c r="E184" s="9" t="s">
        <v>885</v>
      </c>
      <c r="F184" s="3">
        <v>41655</v>
      </c>
    </row>
    <row r="185" spans="1:6" ht="45">
      <c r="A185" s="4" t="s">
        <v>886</v>
      </c>
      <c r="B185" s="4" t="s">
        <v>887</v>
      </c>
      <c r="C185" s="4" t="s">
        <v>888</v>
      </c>
      <c r="D185" s="4" t="s">
        <v>889</v>
      </c>
      <c r="E185" s="5" t="s">
        <v>890</v>
      </c>
      <c r="F185" s="6">
        <v>41696</v>
      </c>
    </row>
    <row r="186" spans="1:6" ht="30">
      <c r="A186" s="1" t="s">
        <v>891</v>
      </c>
      <c r="B186" s="1" t="s">
        <v>892</v>
      </c>
      <c r="C186" s="1" t="s">
        <v>893</v>
      </c>
      <c r="D186" s="1" t="s">
        <v>894</v>
      </c>
      <c r="E186" s="9" t="s">
        <v>895</v>
      </c>
      <c r="F186" s="3">
        <v>41665</v>
      </c>
    </row>
    <row r="187" spans="1:6" ht="30">
      <c r="A187" s="4" t="s">
        <v>896</v>
      </c>
      <c r="B187" s="4" t="s">
        <v>897</v>
      </c>
      <c r="C187" s="4" t="s">
        <v>898</v>
      </c>
      <c r="D187" s="4" t="s">
        <v>899</v>
      </c>
      <c r="E187" s="5" t="s">
        <v>900</v>
      </c>
      <c r="F187" s="6">
        <v>41641</v>
      </c>
    </row>
    <row r="188" spans="1:6">
      <c r="A188" s="1" t="s">
        <v>901</v>
      </c>
      <c r="B188" s="1" t="s">
        <v>902</v>
      </c>
      <c r="C188" s="1" t="s">
        <v>903</v>
      </c>
      <c r="D188" s="1" t="s">
        <v>904</v>
      </c>
      <c r="E188" s="9" t="s">
        <v>905</v>
      </c>
      <c r="F188" s="3">
        <v>41680</v>
      </c>
    </row>
    <row r="189" spans="1:6">
      <c r="A189" s="4" t="s">
        <v>906</v>
      </c>
      <c r="B189" s="4" t="s">
        <v>907</v>
      </c>
      <c r="C189" s="4" t="s">
        <v>908</v>
      </c>
      <c r="D189" s="4" t="s">
        <v>909</v>
      </c>
      <c r="E189" s="5" t="s">
        <v>910</v>
      </c>
      <c r="F189" s="6">
        <v>41653</v>
      </c>
    </row>
    <row r="190" spans="1:6">
      <c r="A190" s="1" t="s">
        <v>540</v>
      </c>
      <c r="B190" s="1" t="s">
        <v>911</v>
      </c>
      <c r="C190" s="1" t="s">
        <v>912</v>
      </c>
      <c r="D190" s="1" t="s">
        <v>913</v>
      </c>
      <c r="E190" s="9" t="s">
        <v>914</v>
      </c>
      <c r="F190" s="3">
        <v>41679</v>
      </c>
    </row>
    <row r="191" spans="1:6">
      <c r="A191" s="4" t="s">
        <v>915</v>
      </c>
      <c r="B191" s="4" t="s">
        <v>315</v>
      </c>
      <c r="C191" s="4" t="s">
        <v>916</v>
      </c>
      <c r="D191" s="4" t="s">
        <v>917</v>
      </c>
      <c r="E191" s="5" t="s">
        <v>918</v>
      </c>
      <c r="F191" s="6">
        <v>41661</v>
      </c>
    </row>
    <row r="192" spans="1:6">
      <c r="A192" s="1" t="s">
        <v>46</v>
      </c>
      <c r="B192" s="1" t="s">
        <v>919</v>
      </c>
      <c r="C192" s="1" t="s">
        <v>920</v>
      </c>
      <c r="D192" s="1" t="s">
        <v>921</v>
      </c>
      <c r="E192" s="9" t="s">
        <v>922</v>
      </c>
      <c r="F192" s="3">
        <v>41688</v>
      </c>
    </row>
    <row r="193" spans="1:6">
      <c r="A193" s="4" t="s">
        <v>923</v>
      </c>
      <c r="B193" s="4" t="s">
        <v>924</v>
      </c>
      <c r="C193" s="4" t="s">
        <v>925</v>
      </c>
      <c r="D193" s="4" t="s">
        <v>926</v>
      </c>
      <c r="E193" s="5" t="s">
        <v>927</v>
      </c>
      <c r="F193" s="6">
        <v>41685</v>
      </c>
    </row>
    <row r="194" spans="1:6" ht="30">
      <c r="A194" s="1" t="s">
        <v>149</v>
      </c>
      <c r="B194" s="1" t="s">
        <v>928</v>
      </c>
      <c r="C194" s="1" t="s">
        <v>929</v>
      </c>
      <c r="D194" s="1" t="s">
        <v>930</v>
      </c>
      <c r="E194" s="9" t="s">
        <v>931</v>
      </c>
      <c r="F194" s="3">
        <v>41695</v>
      </c>
    </row>
    <row r="195" spans="1:6" ht="30">
      <c r="A195" s="4" t="s">
        <v>932</v>
      </c>
      <c r="B195" s="4" t="s">
        <v>933</v>
      </c>
      <c r="C195" s="4" t="s">
        <v>934</v>
      </c>
      <c r="D195" s="4" t="s">
        <v>935</v>
      </c>
      <c r="E195" s="5" t="s">
        <v>936</v>
      </c>
      <c r="F195" s="6">
        <v>41654</v>
      </c>
    </row>
    <row r="196" spans="1:6" ht="45">
      <c r="A196" s="1" t="s">
        <v>937</v>
      </c>
      <c r="B196" s="1" t="s">
        <v>938</v>
      </c>
      <c r="C196" s="1" t="s">
        <v>939</v>
      </c>
      <c r="D196" s="1" t="s">
        <v>940</v>
      </c>
      <c r="E196" s="9" t="s">
        <v>941</v>
      </c>
      <c r="F196" s="3">
        <v>41670</v>
      </c>
    </row>
    <row r="197" spans="1:6" ht="30">
      <c r="A197" s="4" t="s">
        <v>891</v>
      </c>
      <c r="B197" s="4" t="s">
        <v>942</v>
      </c>
      <c r="C197" s="4" t="s">
        <v>943</v>
      </c>
      <c r="D197" s="4" t="s">
        <v>944</v>
      </c>
      <c r="E197" s="5" t="s">
        <v>945</v>
      </c>
      <c r="F197" s="6">
        <v>41682</v>
      </c>
    </row>
    <row r="198" spans="1:6">
      <c r="A198" s="1" t="s">
        <v>389</v>
      </c>
      <c r="B198" s="1" t="s">
        <v>946</v>
      </c>
      <c r="C198" s="1" t="s">
        <v>947</v>
      </c>
      <c r="D198" s="1" t="s">
        <v>948</v>
      </c>
      <c r="E198" s="9" t="s">
        <v>949</v>
      </c>
      <c r="F198" s="3">
        <v>41666</v>
      </c>
    </row>
    <row r="199" spans="1:6" ht="30">
      <c r="A199" s="4" t="s">
        <v>950</v>
      </c>
      <c r="B199" s="4" t="s">
        <v>951</v>
      </c>
      <c r="C199" s="4" t="s">
        <v>952</v>
      </c>
      <c r="D199" s="4" t="s">
        <v>953</v>
      </c>
      <c r="E199" s="5" t="s">
        <v>954</v>
      </c>
      <c r="F199" s="6">
        <v>41646</v>
      </c>
    </row>
    <row r="200" spans="1:6">
      <c r="A200" s="1" t="s">
        <v>955</v>
      </c>
      <c r="B200" s="1" t="s">
        <v>956</v>
      </c>
      <c r="C200" s="1" t="s">
        <v>957</v>
      </c>
      <c r="D200" s="1" t="s">
        <v>958</v>
      </c>
      <c r="E200" s="9" t="s">
        <v>959</v>
      </c>
      <c r="F200" s="3">
        <v>41655</v>
      </c>
    </row>
    <row r="201" spans="1:6" ht="30">
      <c r="A201" s="13" t="s">
        <v>960</v>
      </c>
      <c r="B201" s="13" t="s">
        <v>961</v>
      </c>
      <c r="C201" s="13" t="s">
        <v>962</v>
      </c>
      <c r="D201" s="13" t="s">
        <v>963</v>
      </c>
      <c r="E201" s="14" t="s">
        <v>964</v>
      </c>
      <c r="F201" s="15">
        <v>41648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CEDA-F593-46BB-A1E0-86CD1A279DD0}">
  <sheetPr>
    <tabColor theme="9" tint="0.39997558519241921"/>
  </sheetPr>
  <dimension ref="A1:G201"/>
  <sheetViews>
    <sheetView topLeftCell="B1" workbookViewId="0">
      <selection activeCell="E2" sqref="E2"/>
    </sheetView>
  </sheetViews>
  <sheetFormatPr defaultRowHeight="18"/>
  <cols>
    <col min="1" max="1" width="11.26953125" bestFit="1" customWidth="1"/>
    <col min="2" max="2" width="11.08984375" bestFit="1" customWidth="1"/>
    <col min="3" max="3" width="13" bestFit="1" customWidth="1"/>
    <col min="4" max="4" width="17.08984375" bestFit="1" customWidth="1"/>
    <col min="5" max="5" width="9" bestFit="1" customWidth="1"/>
    <col min="6" max="6" width="8.6328125" bestFit="1" customWidth="1"/>
    <col min="7" max="7" width="16.7265625" bestFit="1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6" t="s">
        <v>1170</v>
      </c>
    </row>
    <row r="2" spans="1:7">
      <c r="A2" s="19" t="s">
        <v>6</v>
      </c>
      <c r="B2" s="19" t="s">
        <v>7</v>
      </c>
      <c r="C2" s="19" t="s">
        <v>8</v>
      </c>
      <c r="D2" s="19" t="s">
        <v>9</v>
      </c>
      <c r="E2" s="20">
        <v>3249</v>
      </c>
      <c r="F2" s="21">
        <v>41839</v>
      </c>
      <c r="G2" s="31" t="s">
        <v>965</v>
      </c>
    </row>
    <row r="3" spans="1:7">
      <c r="A3" s="22" t="s">
        <v>11</v>
      </c>
      <c r="B3" s="22" t="s">
        <v>12</v>
      </c>
      <c r="C3" s="22" t="s">
        <v>13</v>
      </c>
      <c r="D3" s="22" t="s">
        <v>14</v>
      </c>
      <c r="E3" s="23">
        <v>32114</v>
      </c>
      <c r="F3" s="24">
        <v>41685</v>
      </c>
      <c r="G3" s="22" t="s">
        <v>966</v>
      </c>
    </row>
    <row r="4" spans="1:7">
      <c r="A4" s="19" t="s">
        <v>16</v>
      </c>
      <c r="B4" s="19" t="s">
        <v>17</v>
      </c>
      <c r="C4" s="19" t="s">
        <v>18</v>
      </c>
      <c r="D4" s="25" t="s">
        <v>19</v>
      </c>
      <c r="E4" s="26">
        <v>2108</v>
      </c>
      <c r="F4" s="21">
        <v>41667</v>
      </c>
      <c r="G4" s="22" t="s">
        <v>967</v>
      </c>
    </row>
    <row r="5" spans="1:7">
      <c r="A5" s="22" t="s">
        <v>21</v>
      </c>
      <c r="B5" s="22" t="s">
        <v>22</v>
      </c>
      <c r="C5" s="22" t="s">
        <v>23</v>
      </c>
      <c r="D5" s="22" t="s">
        <v>24</v>
      </c>
      <c r="E5" s="23">
        <v>87511</v>
      </c>
      <c r="F5" s="24">
        <v>41698</v>
      </c>
      <c r="G5" s="22" t="s">
        <v>968</v>
      </c>
    </row>
    <row r="6" spans="1:7">
      <c r="A6" s="19" t="s">
        <v>26</v>
      </c>
      <c r="B6" s="19" t="s">
        <v>27</v>
      </c>
      <c r="C6" s="19" t="s">
        <v>28</v>
      </c>
      <c r="D6" s="19" t="s">
        <v>29</v>
      </c>
      <c r="E6" s="27">
        <v>60602</v>
      </c>
      <c r="F6" s="21">
        <v>41633</v>
      </c>
      <c r="G6" s="22" t="s">
        <v>969</v>
      </c>
    </row>
    <row r="7" spans="1:7">
      <c r="A7" s="22" t="s">
        <v>31</v>
      </c>
      <c r="B7" s="22" t="s">
        <v>32</v>
      </c>
      <c r="C7" s="22" t="s">
        <v>33</v>
      </c>
      <c r="D7" s="22" t="s">
        <v>34</v>
      </c>
      <c r="E7" s="23">
        <v>19510</v>
      </c>
      <c r="F7" s="24">
        <v>41694</v>
      </c>
      <c r="G7" s="22" t="s">
        <v>970</v>
      </c>
    </row>
    <row r="8" spans="1:7">
      <c r="A8" s="19" t="s">
        <v>36</v>
      </c>
      <c r="B8" s="19" t="s">
        <v>37</v>
      </c>
      <c r="C8" s="19" t="s">
        <v>38</v>
      </c>
      <c r="D8" s="19" t="s">
        <v>39</v>
      </c>
      <c r="E8" s="27">
        <v>13309</v>
      </c>
      <c r="F8" s="21">
        <v>41662</v>
      </c>
      <c r="G8" s="22" t="s">
        <v>971</v>
      </c>
    </row>
    <row r="9" spans="1:7">
      <c r="A9" s="22" t="s">
        <v>41</v>
      </c>
      <c r="B9" s="22" t="s">
        <v>42</v>
      </c>
      <c r="C9" s="22" t="s">
        <v>43</v>
      </c>
      <c r="D9" s="22" t="s">
        <v>44</v>
      </c>
      <c r="E9" s="23">
        <v>5653</v>
      </c>
      <c r="F9" s="24">
        <v>41685</v>
      </c>
      <c r="G9" s="22" t="s">
        <v>972</v>
      </c>
    </row>
    <row r="10" spans="1:7">
      <c r="A10" s="19" t="s">
        <v>46</v>
      </c>
      <c r="B10" s="19" t="s">
        <v>47</v>
      </c>
      <c r="C10" s="19" t="s">
        <v>48</v>
      </c>
      <c r="D10" s="19" t="s">
        <v>49</v>
      </c>
      <c r="E10" s="27">
        <v>7111</v>
      </c>
      <c r="F10" s="21">
        <v>41645</v>
      </c>
      <c r="G10" s="22" t="s">
        <v>973</v>
      </c>
    </row>
    <row r="11" spans="1:7">
      <c r="A11" s="22" t="s">
        <v>51</v>
      </c>
      <c r="B11" s="22" t="s">
        <v>52</v>
      </c>
      <c r="C11" s="22" t="s">
        <v>53</v>
      </c>
      <c r="D11" s="22" t="s">
        <v>54</v>
      </c>
      <c r="E11" s="23">
        <v>38901</v>
      </c>
      <c r="F11" s="24">
        <v>41655</v>
      </c>
      <c r="G11" s="22" t="s">
        <v>974</v>
      </c>
    </row>
    <row r="12" spans="1:7">
      <c r="A12" s="19" t="s">
        <v>56</v>
      </c>
      <c r="B12" s="19" t="s">
        <v>57</v>
      </c>
      <c r="C12" s="19" t="s">
        <v>58</v>
      </c>
      <c r="D12" s="19" t="s">
        <v>59</v>
      </c>
      <c r="E12" s="27">
        <v>69348</v>
      </c>
      <c r="F12" s="21">
        <v>41628</v>
      </c>
      <c r="G12" s="22" t="s">
        <v>975</v>
      </c>
    </row>
    <row r="13" spans="1:7">
      <c r="A13" s="22" t="s">
        <v>61</v>
      </c>
      <c r="B13" s="22" t="s">
        <v>62</v>
      </c>
      <c r="C13" s="22" t="s">
        <v>63</v>
      </c>
      <c r="D13" s="22" t="s">
        <v>64</v>
      </c>
      <c r="E13" s="23">
        <v>30113</v>
      </c>
      <c r="F13" s="24">
        <v>41635</v>
      </c>
      <c r="G13" s="22" t="s">
        <v>976</v>
      </c>
    </row>
    <row r="14" spans="1:7">
      <c r="A14" s="19" t="s">
        <v>66</v>
      </c>
      <c r="B14" s="19" t="s">
        <v>67</v>
      </c>
      <c r="C14" s="19" t="s">
        <v>68</v>
      </c>
      <c r="D14" s="19" t="s">
        <v>69</v>
      </c>
      <c r="E14" s="27">
        <v>5654</v>
      </c>
      <c r="F14" s="21">
        <v>41690</v>
      </c>
      <c r="G14" s="22" t="s">
        <v>965</v>
      </c>
    </row>
    <row r="15" spans="1:7">
      <c r="A15" s="22" t="s">
        <v>71</v>
      </c>
      <c r="B15" s="22" t="s">
        <v>72</v>
      </c>
      <c r="C15" s="22" t="s">
        <v>73</v>
      </c>
      <c r="D15" s="22" t="s">
        <v>74</v>
      </c>
      <c r="E15" s="23">
        <v>98293</v>
      </c>
      <c r="F15" s="24">
        <v>41654</v>
      </c>
      <c r="G15" s="22" t="s">
        <v>977</v>
      </c>
    </row>
    <row r="16" spans="1:7">
      <c r="A16" s="19" t="s">
        <v>76</v>
      </c>
      <c r="B16" s="19" t="s">
        <v>77</v>
      </c>
      <c r="C16" s="19" t="s">
        <v>78</v>
      </c>
      <c r="D16" s="19" t="s">
        <v>79</v>
      </c>
      <c r="E16" s="27">
        <v>2920</v>
      </c>
      <c r="F16" s="21">
        <v>41631</v>
      </c>
      <c r="G16" s="22" t="s">
        <v>978</v>
      </c>
    </row>
    <row r="17" spans="1:7">
      <c r="A17" s="22" t="s">
        <v>81</v>
      </c>
      <c r="B17" s="22" t="s">
        <v>82</v>
      </c>
      <c r="C17" s="22" t="s">
        <v>83</v>
      </c>
      <c r="D17" s="22" t="s">
        <v>84</v>
      </c>
      <c r="E17" s="23">
        <v>501</v>
      </c>
      <c r="F17" s="24">
        <v>41647</v>
      </c>
      <c r="G17" s="22" t="s">
        <v>979</v>
      </c>
    </row>
    <row r="18" spans="1:7">
      <c r="A18" s="19" t="s">
        <v>61</v>
      </c>
      <c r="B18" s="19" t="s">
        <v>86</v>
      </c>
      <c r="C18" s="19" t="s">
        <v>87</v>
      </c>
      <c r="D18" s="19" t="s">
        <v>88</v>
      </c>
      <c r="E18" s="27">
        <v>79256</v>
      </c>
      <c r="F18" s="21">
        <v>41689</v>
      </c>
      <c r="G18" s="22" t="s">
        <v>980</v>
      </c>
    </row>
    <row r="19" spans="1:7">
      <c r="A19" s="22" t="s">
        <v>90</v>
      </c>
      <c r="B19" s="22" t="s">
        <v>91</v>
      </c>
      <c r="C19" s="22" t="s">
        <v>92</v>
      </c>
      <c r="D19" s="22" t="s">
        <v>93</v>
      </c>
      <c r="E19" s="23">
        <v>17235</v>
      </c>
      <c r="F19" s="24">
        <v>41646</v>
      </c>
      <c r="G19" s="22" t="s">
        <v>981</v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27">
        <v>91001</v>
      </c>
      <c r="F20" s="21">
        <v>41682</v>
      </c>
      <c r="G20" s="22" t="s">
        <v>982</v>
      </c>
    </row>
    <row r="21" spans="1:7">
      <c r="A21" s="22" t="s">
        <v>100</v>
      </c>
      <c r="B21" s="22" t="s">
        <v>101</v>
      </c>
      <c r="C21" s="22" t="s">
        <v>102</v>
      </c>
      <c r="D21" s="22" t="s">
        <v>103</v>
      </c>
      <c r="E21" s="23">
        <v>5050</v>
      </c>
      <c r="F21" s="24">
        <v>41623</v>
      </c>
      <c r="G21" s="22" t="s">
        <v>983</v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27">
        <v>27022</v>
      </c>
      <c r="F22" s="21">
        <v>41639</v>
      </c>
      <c r="G22" s="22" t="s">
        <v>984</v>
      </c>
    </row>
    <row r="23" spans="1:7">
      <c r="A23" s="22" t="s">
        <v>110</v>
      </c>
      <c r="B23" s="22" t="s">
        <v>111</v>
      </c>
      <c r="C23" s="22" t="s">
        <v>112</v>
      </c>
      <c r="D23" s="22" t="s">
        <v>113</v>
      </c>
      <c r="E23" s="23">
        <v>93004</v>
      </c>
      <c r="F23" s="24">
        <v>41652</v>
      </c>
      <c r="G23" s="22" t="s">
        <v>985</v>
      </c>
    </row>
    <row r="24" spans="1:7">
      <c r="A24" s="19" t="s">
        <v>115</v>
      </c>
      <c r="B24" s="19" t="s">
        <v>116</v>
      </c>
      <c r="C24" s="19" t="s">
        <v>117</v>
      </c>
      <c r="D24" s="19" t="s">
        <v>118</v>
      </c>
      <c r="E24" s="27">
        <v>17231</v>
      </c>
      <c r="F24" s="21">
        <v>41614</v>
      </c>
      <c r="G24" s="22" t="s">
        <v>986</v>
      </c>
    </row>
    <row r="25" spans="1:7">
      <c r="A25" s="22" t="s">
        <v>120</v>
      </c>
      <c r="B25" s="22" t="s">
        <v>121</v>
      </c>
      <c r="C25" s="22" t="s">
        <v>122</v>
      </c>
      <c r="D25" s="22" t="s">
        <v>123</v>
      </c>
      <c r="E25" s="23">
        <v>17232</v>
      </c>
      <c r="F25" s="24">
        <v>41663</v>
      </c>
      <c r="G25" s="22" t="s">
        <v>987</v>
      </c>
    </row>
    <row r="26" spans="1:7">
      <c r="A26" s="19" t="s">
        <v>125</v>
      </c>
      <c r="B26" s="19" t="s">
        <v>126</v>
      </c>
      <c r="C26" s="19" t="s">
        <v>127</v>
      </c>
      <c r="D26" s="19" t="s">
        <v>128</v>
      </c>
      <c r="E26" s="27">
        <v>17233</v>
      </c>
      <c r="F26" s="21">
        <v>41621</v>
      </c>
      <c r="G26" s="22" t="s">
        <v>988</v>
      </c>
    </row>
    <row r="27" spans="1:7">
      <c r="A27" s="22" t="s">
        <v>130</v>
      </c>
      <c r="B27" s="22" t="s">
        <v>131</v>
      </c>
      <c r="C27" s="22" t="s">
        <v>132</v>
      </c>
      <c r="D27" s="22" t="s">
        <v>133</v>
      </c>
      <c r="E27" s="23">
        <v>17235</v>
      </c>
      <c r="F27" s="24">
        <v>41677</v>
      </c>
      <c r="G27" s="22" t="s">
        <v>989</v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27">
        <v>27198</v>
      </c>
      <c r="F28" s="21">
        <v>41643</v>
      </c>
      <c r="G28" s="22" t="s">
        <v>990</v>
      </c>
    </row>
    <row r="29" spans="1:7">
      <c r="A29" s="22" t="s">
        <v>139</v>
      </c>
      <c r="B29" s="22" t="s">
        <v>140</v>
      </c>
      <c r="C29" s="22" t="s">
        <v>141</v>
      </c>
      <c r="D29" s="22" t="s">
        <v>142</v>
      </c>
      <c r="E29" s="23">
        <v>27199</v>
      </c>
      <c r="F29" s="24">
        <v>41625</v>
      </c>
      <c r="G29" s="22" t="s">
        <v>991</v>
      </c>
    </row>
    <row r="30" spans="1:7">
      <c r="A30" s="19" t="s">
        <v>144</v>
      </c>
      <c r="B30" s="19" t="s">
        <v>145</v>
      </c>
      <c r="C30" s="19" t="s">
        <v>146</v>
      </c>
      <c r="D30" s="19" t="s">
        <v>147</v>
      </c>
      <c r="E30" s="27">
        <v>27201</v>
      </c>
      <c r="F30" s="21">
        <v>41660</v>
      </c>
      <c r="G30" s="22" t="s">
        <v>992</v>
      </c>
    </row>
    <row r="31" spans="1:7">
      <c r="A31" s="22" t="s">
        <v>149</v>
      </c>
      <c r="B31" s="22" t="s">
        <v>150</v>
      </c>
      <c r="C31" s="22" t="s">
        <v>151</v>
      </c>
      <c r="D31" s="22" t="s">
        <v>152</v>
      </c>
      <c r="E31" s="23">
        <v>27202</v>
      </c>
      <c r="F31" s="24">
        <v>41664</v>
      </c>
      <c r="G31" s="22" t="s">
        <v>993</v>
      </c>
    </row>
    <row r="32" spans="1:7">
      <c r="A32" s="19" t="s">
        <v>154</v>
      </c>
      <c r="B32" s="19" t="s">
        <v>155</v>
      </c>
      <c r="C32" s="19" t="s">
        <v>156</v>
      </c>
      <c r="D32" s="19" t="s">
        <v>157</v>
      </c>
      <c r="E32" s="27">
        <v>27203</v>
      </c>
      <c r="F32" s="21">
        <v>41623</v>
      </c>
      <c r="G32" s="22" t="s">
        <v>994</v>
      </c>
    </row>
    <row r="33" spans="1:7">
      <c r="A33" s="22" t="s">
        <v>159</v>
      </c>
      <c r="B33" s="22" t="s">
        <v>160</v>
      </c>
      <c r="C33" s="22" t="s">
        <v>161</v>
      </c>
      <c r="D33" s="22" t="s">
        <v>162</v>
      </c>
      <c r="E33" s="23">
        <v>24351</v>
      </c>
      <c r="F33" s="24">
        <v>41681</v>
      </c>
      <c r="G33" s="22" t="s">
        <v>995</v>
      </c>
    </row>
    <row r="34" spans="1:7">
      <c r="A34" s="19" t="s">
        <v>164</v>
      </c>
      <c r="B34" s="19" t="s">
        <v>165</v>
      </c>
      <c r="C34" s="19" t="s">
        <v>166</v>
      </c>
      <c r="D34" s="19" t="s">
        <v>167</v>
      </c>
      <c r="E34" s="27">
        <v>24352</v>
      </c>
      <c r="F34" s="21">
        <v>41665</v>
      </c>
      <c r="G34" s="22" t="s">
        <v>996</v>
      </c>
    </row>
    <row r="35" spans="1:7">
      <c r="A35" s="22" t="s">
        <v>169</v>
      </c>
      <c r="B35" s="22" t="s">
        <v>170</v>
      </c>
      <c r="C35" s="22" t="s">
        <v>171</v>
      </c>
      <c r="D35" s="22" t="s">
        <v>172</v>
      </c>
      <c r="E35" s="23">
        <v>24354</v>
      </c>
      <c r="F35" s="24">
        <v>41635</v>
      </c>
      <c r="G35" s="22" t="s">
        <v>997</v>
      </c>
    </row>
    <row r="36" spans="1:7">
      <c r="A36" s="19" t="s">
        <v>174</v>
      </c>
      <c r="B36" s="19" t="s">
        <v>175</v>
      </c>
      <c r="C36" s="19" t="s">
        <v>176</v>
      </c>
      <c r="D36" s="19" t="s">
        <v>177</v>
      </c>
      <c r="E36" s="27">
        <v>20885</v>
      </c>
      <c r="F36" s="21">
        <v>41634</v>
      </c>
      <c r="G36" s="22" t="s">
        <v>998</v>
      </c>
    </row>
    <row r="37" spans="1:7">
      <c r="A37" s="22" t="s">
        <v>179</v>
      </c>
      <c r="B37" s="22" t="s">
        <v>180</v>
      </c>
      <c r="C37" s="22" t="s">
        <v>181</v>
      </c>
      <c r="D37" s="22" t="s">
        <v>182</v>
      </c>
      <c r="E37" s="23">
        <v>20886</v>
      </c>
      <c r="F37" s="24">
        <v>41665</v>
      </c>
      <c r="G37" s="22" t="s">
        <v>999</v>
      </c>
    </row>
    <row r="38" spans="1:7">
      <c r="A38" s="19" t="s">
        <v>184</v>
      </c>
      <c r="B38" s="19" t="s">
        <v>185</v>
      </c>
      <c r="C38" s="19" t="s">
        <v>186</v>
      </c>
      <c r="D38" s="19" t="s">
        <v>187</v>
      </c>
      <c r="E38" s="27">
        <v>20889</v>
      </c>
      <c r="F38" s="21">
        <v>41685</v>
      </c>
      <c r="G38" s="22" t="s">
        <v>1000</v>
      </c>
    </row>
    <row r="39" spans="1:7">
      <c r="A39" s="22" t="s">
        <v>189</v>
      </c>
      <c r="B39" s="22" t="s">
        <v>190</v>
      </c>
      <c r="C39" s="22" t="s">
        <v>191</v>
      </c>
      <c r="D39" s="22" t="s">
        <v>192</v>
      </c>
      <c r="E39" s="23">
        <v>20891</v>
      </c>
      <c r="F39" s="24">
        <v>41690</v>
      </c>
      <c r="G39" s="22" t="s">
        <v>1001</v>
      </c>
    </row>
    <row r="40" spans="1:7">
      <c r="A40" s="19" t="s">
        <v>194</v>
      </c>
      <c r="B40" s="19" t="s">
        <v>195</v>
      </c>
      <c r="C40" s="19" t="s">
        <v>196</v>
      </c>
      <c r="D40" s="19" t="s">
        <v>197</v>
      </c>
      <c r="E40" s="27">
        <v>20892</v>
      </c>
      <c r="F40" s="21">
        <v>41643</v>
      </c>
      <c r="G40" s="22" t="s">
        <v>1002</v>
      </c>
    </row>
    <row r="41" spans="1:7">
      <c r="A41" s="22" t="s">
        <v>199</v>
      </c>
      <c r="B41" s="22" t="s">
        <v>150</v>
      </c>
      <c r="C41" s="22" t="s">
        <v>200</v>
      </c>
      <c r="D41" s="22" t="s">
        <v>201</v>
      </c>
      <c r="E41" s="23">
        <v>22210</v>
      </c>
      <c r="F41" s="24">
        <v>41680</v>
      </c>
      <c r="G41" s="22" t="s">
        <v>1003</v>
      </c>
    </row>
    <row r="42" spans="1:7">
      <c r="A42" s="19" t="s">
        <v>203</v>
      </c>
      <c r="B42" s="19" t="s">
        <v>204</v>
      </c>
      <c r="C42" s="19" t="s">
        <v>205</v>
      </c>
      <c r="D42" s="19" t="s">
        <v>206</v>
      </c>
      <c r="E42" s="27">
        <v>22211</v>
      </c>
      <c r="F42" s="21">
        <v>41645</v>
      </c>
      <c r="G42" s="22" t="s">
        <v>1004</v>
      </c>
    </row>
    <row r="43" spans="1:7">
      <c r="A43" s="22" t="s">
        <v>208</v>
      </c>
      <c r="B43" s="22" t="s">
        <v>209</v>
      </c>
      <c r="C43" s="22" t="s">
        <v>210</v>
      </c>
      <c r="D43" s="22" t="s">
        <v>211</v>
      </c>
      <c r="E43" s="23">
        <v>22212</v>
      </c>
      <c r="F43" s="24">
        <v>41680</v>
      </c>
      <c r="G43" s="22" t="s">
        <v>1005</v>
      </c>
    </row>
    <row r="44" spans="1:7">
      <c r="A44" s="19" t="s">
        <v>213</v>
      </c>
      <c r="B44" s="19" t="s">
        <v>214</v>
      </c>
      <c r="C44" s="19" t="s">
        <v>215</v>
      </c>
      <c r="D44" s="19" t="s">
        <v>216</v>
      </c>
      <c r="E44" s="27">
        <v>25419</v>
      </c>
      <c r="F44" s="21">
        <v>41678</v>
      </c>
      <c r="G44" s="22" t="s">
        <v>1006</v>
      </c>
    </row>
    <row r="45" spans="1:7">
      <c r="A45" s="22" t="s">
        <v>218</v>
      </c>
      <c r="B45" s="22" t="s">
        <v>219</v>
      </c>
      <c r="C45" s="22" t="s">
        <v>220</v>
      </c>
      <c r="D45" s="22" t="s">
        <v>221</v>
      </c>
      <c r="E45" s="23">
        <v>25410</v>
      </c>
      <c r="F45" s="24">
        <v>41679</v>
      </c>
      <c r="G45" s="22" t="s">
        <v>1007</v>
      </c>
    </row>
    <row r="46" spans="1:7">
      <c r="A46" s="19" t="s">
        <v>223</v>
      </c>
      <c r="B46" s="19" t="s">
        <v>224</v>
      </c>
      <c r="C46" s="19" t="s">
        <v>225</v>
      </c>
      <c r="D46" s="19" t="s">
        <v>226</v>
      </c>
      <c r="E46" s="27">
        <v>25411</v>
      </c>
      <c r="F46" s="21">
        <v>41694</v>
      </c>
      <c r="G46" s="22" t="s">
        <v>1008</v>
      </c>
    </row>
    <row r="47" spans="1:7">
      <c r="A47" s="22" t="s">
        <v>228</v>
      </c>
      <c r="B47" s="22" t="s">
        <v>229</v>
      </c>
      <c r="C47" s="22" t="s">
        <v>230</v>
      </c>
      <c r="D47" s="22" t="s">
        <v>231</v>
      </c>
      <c r="E47" s="23">
        <v>29481</v>
      </c>
      <c r="F47" s="24">
        <v>41609</v>
      </c>
      <c r="G47" s="22" t="s">
        <v>1009</v>
      </c>
    </row>
    <row r="48" spans="1:7">
      <c r="A48" s="19" t="s">
        <v>233</v>
      </c>
      <c r="B48" s="19" t="s">
        <v>234</v>
      </c>
      <c r="C48" s="19" t="s">
        <v>235</v>
      </c>
      <c r="D48" s="19" t="s">
        <v>236</v>
      </c>
      <c r="E48" s="27">
        <v>29482</v>
      </c>
      <c r="F48" s="21">
        <v>41662</v>
      </c>
      <c r="G48" s="22" t="s">
        <v>1010</v>
      </c>
    </row>
    <row r="49" spans="1:7">
      <c r="A49" s="22" t="s">
        <v>238</v>
      </c>
      <c r="B49" s="22" t="s">
        <v>239</v>
      </c>
      <c r="C49" s="22" t="s">
        <v>240</v>
      </c>
      <c r="D49" s="22" t="s">
        <v>241</v>
      </c>
      <c r="E49" s="23">
        <v>29483</v>
      </c>
      <c r="F49" s="24">
        <v>41651</v>
      </c>
      <c r="G49" s="22" t="s">
        <v>1011</v>
      </c>
    </row>
    <row r="50" spans="1:7">
      <c r="A50" s="19" t="s">
        <v>243</v>
      </c>
      <c r="B50" s="19" t="s">
        <v>244</v>
      </c>
      <c r="C50" s="19" t="s">
        <v>245</v>
      </c>
      <c r="D50" s="19" t="s">
        <v>246</v>
      </c>
      <c r="E50" s="27">
        <v>29493</v>
      </c>
      <c r="F50" s="21">
        <v>41696</v>
      </c>
      <c r="G50" s="22" t="s">
        <v>1012</v>
      </c>
    </row>
    <row r="51" spans="1:7">
      <c r="A51" s="22" t="s">
        <v>248</v>
      </c>
      <c r="B51" s="22" t="s">
        <v>249</v>
      </c>
      <c r="C51" s="22" t="s">
        <v>250</v>
      </c>
      <c r="D51" s="22" t="s">
        <v>251</v>
      </c>
      <c r="E51" s="23">
        <v>29501</v>
      </c>
      <c r="F51" s="24">
        <v>41619</v>
      </c>
      <c r="G51" s="22" t="s">
        <v>1013</v>
      </c>
    </row>
    <row r="52" spans="1:7">
      <c r="A52" s="19" t="s">
        <v>253</v>
      </c>
      <c r="B52" s="19" t="s">
        <v>254</v>
      </c>
      <c r="C52" s="19" t="s">
        <v>255</v>
      </c>
      <c r="D52" s="19" t="s">
        <v>256</v>
      </c>
      <c r="E52" s="27">
        <v>30049</v>
      </c>
      <c r="F52" s="21">
        <v>41660</v>
      </c>
      <c r="G52" s="22" t="s">
        <v>1014</v>
      </c>
    </row>
    <row r="53" spans="1:7">
      <c r="A53" s="22" t="s">
        <v>258</v>
      </c>
      <c r="B53" s="22" t="s">
        <v>82</v>
      </c>
      <c r="C53" s="22" t="s">
        <v>259</v>
      </c>
      <c r="D53" s="22" t="s">
        <v>260</v>
      </c>
      <c r="E53" s="23">
        <v>30052</v>
      </c>
      <c r="F53" s="24">
        <v>41635</v>
      </c>
      <c r="G53" s="22" t="s">
        <v>1015</v>
      </c>
    </row>
    <row r="54" spans="1:7">
      <c r="A54" s="19" t="s">
        <v>262</v>
      </c>
      <c r="B54" s="19" t="s">
        <v>263</v>
      </c>
      <c r="C54" s="19" t="s">
        <v>264</v>
      </c>
      <c r="D54" s="19" t="s">
        <v>265</v>
      </c>
      <c r="E54" s="27">
        <v>30054</v>
      </c>
      <c r="F54" s="21">
        <v>41681</v>
      </c>
      <c r="G54" s="22" t="s">
        <v>1016</v>
      </c>
    </row>
    <row r="55" spans="1:7">
      <c r="A55" s="22" t="s">
        <v>267</v>
      </c>
      <c r="B55" s="22" t="s">
        <v>268</v>
      </c>
      <c r="C55" s="22" t="s">
        <v>269</v>
      </c>
      <c r="D55" s="22" t="s">
        <v>270</v>
      </c>
      <c r="E55" s="23">
        <v>30055</v>
      </c>
      <c r="F55" s="24">
        <v>41688</v>
      </c>
      <c r="G55" s="22" t="s">
        <v>1017</v>
      </c>
    </row>
    <row r="56" spans="1:7">
      <c r="A56" s="19" t="s">
        <v>272</v>
      </c>
      <c r="B56" s="19" t="s">
        <v>273</v>
      </c>
      <c r="C56" s="19" t="s">
        <v>274</v>
      </c>
      <c r="D56" s="19" t="s">
        <v>275</v>
      </c>
      <c r="E56" s="27">
        <v>30056</v>
      </c>
      <c r="F56" s="21">
        <v>41677</v>
      </c>
      <c r="G56" s="22" t="s">
        <v>1018</v>
      </c>
    </row>
    <row r="57" spans="1:7">
      <c r="A57" s="22" t="s">
        <v>277</v>
      </c>
      <c r="B57" s="22" t="s">
        <v>278</v>
      </c>
      <c r="C57" s="22" t="s">
        <v>279</v>
      </c>
      <c r="D57" s="22" t="s">
        <v>280</v>
      </c>
      <c r="E57" s="23">
        <v>30058</v>
      </c>
      <c r="F57" s="24">
        <v>41682</v>
      </c>
      <c r="G57" s="22" t="s">
        <v>1019</v>
      </c>
    </row>
    <row r="58" spans="1:7">
      <c r="A58" s="19" t="s">
        <v>282</v>
      </c>
      <c r="B58" s="19" t="s">
        <v>283</v>
      </c>
      <c r="C58" s="19" t="s">
        <v>284</v>
      </c>
      <c r="D58" s="19" t="s">
        <v>285</v>
      </c>
      <c r="E58" s="27">
        <v>30060</v>
      </c>
      <c r="F58" s="21">
        <v>41640</v>
      </c>
      <c r="G58" s="22" t="s">
        <v>1020</v>
      </c>
    </row>
    <row r="59" spans="1:7">
      <c r="A59" s="22" t="s">
        <v>287</v>
      </c>
      <c r="B59" s="22" t="s">
        <v>12</v>
      </c>
      <c r="C59" s="22" t="s">
        <v>288</v>
      </c>
      <c r="D59" s="22" t="s">
        <v>289</v>
      </c>
      <c r="E59" s="23">
        <v>32112</v>
      </c>
      <c r="F59" s="24">
        <v>41689</v>
      </c>
      <c r="G59" s="22" t="s">
        <v>1021</v>
      </c>
    </row>
    <row r="60" spans="1:7">
      <c r="A60" s="19" t="s">
        <v>291</v>
      </c>
      <c r="B60" s="19" t="s">
        <v>292</v>
      </c>
      <c r="C60" s="19" t="s">
        <v>293</v>
      </c>
      <c r="D60" s="19" t="s">
        <v>294</v>
      </c>
      <c r="E60" s="27">
        <v>32113</v>
      </c>
      <c r="F60" s="21">
        <v>41616</v>
      </c>
      <c r="G60" s="22" t="s">
        <v>1022</v>
      </c>
    </row>
    <row r="61" spans="1:7">
      <c r="A61" s="22" t="s">
        <v>296</v>
      </c>
      <c r="B61" s="22" t="s">
        <v>297</v>
      </c>
      <c r="C61" s="22" t="s">
        <v>298</v>
      </c>
      <c r="D61" s="22" t="s">
        <v>299</v>
      </c>
      <c r="E61" s="23">
        <v>32114</v>
      </c>
      <c r="F61" s="24">
        <v>41651</v>
      </c>
      <c r="G61" s="22" t="s">
        <v>1023</v>
      </c>
    </row>
    <row r="62" spans="1:7">
      <c r="A62" s="19" t="s">
        <v>300</v>
      </c>
      <c r="B62" s="19" t="s">
        <v>301</v>
      </c>
      <c r="C62" s="19" t="s">
        <v>302</v>
      </c>
      <c r="D62" s="19" t="s">
        <v>303</v>
      </c>
      <c r="E62" s="27">
        <v>35407</v>
      </c>
      <c r="F62" s="21">
        <v>41670</v>
      </c>
      <c r="G62" s="22" t="s">
        <v>1024</v>
      </c>
    </row>
    <row r="63" spans="1:7">
      <c r="A63" s="22" t="s">
        <v>305</v>
      </c>
      <c r="B63" s="22" t="s">
        <v>306</v>
      </c>
      <c r="C63" s="22" t="s">
        <v>307</v>
      </c>
      <c r="D63" s="22" t="s">
        <v>308</v>
      </c>
      <c r="E63" s="23">
        <v>35440</v>
      </c>
      <c r="F63" s="24">
        <v>41693</v>
      </c>
      <c r="G63" s="22" t="s">
        <v>1025</v>
      </c>
    </row>
    <row r="64" spans="1:7">
      <c r="A64" s="19" t="s">
        <v>310</v>
      </c>
      <c r="B64" s="19" t="s">
        <v>234</v>
      </c>
      <c r="C64" s="19" t="s">
        <v>311</v>
      </c>
      <c r="D64" s="19" t="s">
        <v>312</v>
      </c>
      <c r="E64" s="27">
        <v>41840</v>
      </c>
      <c r="F64" s="21">
        <v>41619</v>
      </c>
      <c r="G64" s="22" t="s">
        <v>1026</v>
      </c>
    </row>
    <row r="65" spans="1:7">
      <c r="A65" s="22" t="s">
        <v>314</v>
      </c>
      <c r="B65" s="22" t="s">
        <v>315</v>
      </c>
      <c r="C65" s="22" t="s">
        <v>316</v>
      </c>
      <c r="D65" s="22" t="s">
        <v>317</v>
      </c>
      <c r="E65" s="23">
        <v>41843</v>
      </c>
      <c r="F65" s="24">
        <v>41684</v>
      </c>
      <c r="G65" s="22" t="s">
        <v>1027</v>
      </c>
    </row>
    <row r="66" spans="1:7">
      <c r="A66" s="19" t="s">
        <v>319</v>
      </c>
      <c r="B66" s="19" t="s">
        <v>320</v>
      </c>
      <c r="C66" s="19" t="s">
        <v>321</v>
      </c>
      <c r="D66" s="19" t="s">
        <v>322</v>
      </c>
      <c r="E66" s="27">
        <v>41844</v>
      </c>
      <c r="F66" s="21">
        <v>41652</v>
      </c>
      <c r="G66" s="22" t="s">
        <v>1028</v>
      </c>
    </row>
    <row r="67" spans="1:7">
      <c r="A67" s="22" t="s">
        <v>324</v>
      </c>
      <c r="B67" s="22" t="s">
        <v>325</v>
      </c>
      <c r="C67" s="22" t="s">
        <v>326</v>
      </c>
      <c r="D67" s="22" t="s">
        <v>327</v>
      </c>
      <c r="E67" s="23">
        <v>47993</v>
      </c>
      <c r="F67" s="24">
        <v>41612</v>
      </c>
      <c r="G67" s="22" t="s">
        <v>1029</v>
      </c>
    </row>
    <row r="68" spans="1:7">
      <c r="A68" s="19" t="s">
        <v>329</v>
      </c>
      <c r="B68" s="19" t="s">
        <v>330</v>
      </c>
      <c r="C68" s="19" t="s">
        <v>331</v>
      </c>
      <c r="D68" s="19" t="s">
        <v>332</v>
      </c>
      <c r="E68" s="27">
        <v>47994</v>
      </c>
      <c r="F68" s="21">
        <v>41640</v>
      </c>
      <c r="G68" s="22" t="s">
        <v>1030</v>
      </c>
    </row>
    <row r="69" spans="1:7">
      <c r="A69" s="22" t="s">
        <v>334</v>
      </c>
      <c r="B69" s="22" t="s">
        <v>335</v>
      </c>
      <c r="C69" s="22" t="s">
        <v>336</v>
      </c>
      <c r="D69" s="22" t="s">
        <v>337</v>
      </c>
      <c r="E69" s="23">
        <v>47995</v>
      </c>
      <c r="F69" s="24">
        <v>41639</v>
      </c>
      <c r="G69" s="22" t="s">
        <v>1031</v>
      </c>
    </row>
    <row r="70" spans="1:7">
      <c r="A70" s="19" t="s">
        <v>339</v>
      </c>
      <c r="B70" s="19" t="s">
        <v>340</v>
      </c>
      <c r="C70" s="19" t="s">
        <v>341</v>
      </c>
      <c r="D70" s="19" t="s">
        <v>342</v>
      </c>
      <c r="E70" s="27">
        <v>47996</v>
      </c>
      <c r="F70" s="21">
        <v>41675</v>
      </c>
      <c r="G70" s="22" t="s">
        <v>1032</v>
      </c>
    </row>
    <row r="71" spans="1:7">
      <c r="A71" s="22" t="s">
        <v>344</v>
      </c>
      <c r="B71" s="22" t="s">
        <v>345</v>
      </c>
      <c r="C71" s="22" t="s">
        <v>346</v>
      </c>
      <c r="D71" s="22" t="s">
        <v>347</v>
      </c>
      <c r="E71" s="23">
        <v>47997</v>
      </c>
      <c r="F71" s="24">
        <v>41699</v>
      </c>
      <c r="G71" s="22" t="s">
        <v>1033</v>
      </c>
    </row>
    <row r="72" spans="1:7">
      <c r="A72" s="19" t="s">
        <v>349</v>
      </c>
      <c r="B72" s="19" t="s">
        <v>350</v>
      </c>
      <c r="C72" s="19" t="s">
        <v>351</v>
      </c>
      <c r="D72" s="19" t="s">
        <v>352</v>
      </c>
      <c r="E72" s="27">
        <v>48001</v>
      </c>
      <c r="F72" s="21">
        <v>41681</v>
      </c>
      <c r="G72" s="22" t="s">
        <v>1034</v>
      </c>
    </row>
    <row r="73" spans="1:7">
      <c r="A73" s="22" t="s">
        <v>354</v>
      </c>
      <c r="B73" s="22" t="s">
        <v>355</v>
      </c>
      <c r="C73" s="22" t="s">
        <v>356</v>
      </c>
      <c r="D73" s="22" t="s">
        <v>357</v>
      </c>
      <c r="E73" s="23">
        <v>53818</v>
      </c>
      <c r="F73" s="24">
        <v>41623</v>
      </c>
      <c r="G73" s="22" t="s">
        <v>1035</v>
      </c>
    </row>
    <row r="74" spans="1:7">
      <c r="A74" s="19" t="s">
        <v>359</v>
      </c>
      <c r="B74" s="19" t="s">
        <v>360</v>
      </c>
      <c r="C74" s="19" t="s">
        <v>361</v>
      </c>
      <c r="D74" s="19" t="s">
        <v>362</v>
      </c>
      <c r="E74" s="27">
        <v>53820</v>
      </c>
      <c r="F74" s="21">
        <v>41611</v>
      </c>
      <c r="G74" s="22" t="s">
        <v>1036</v>
      </c>
    </row>
    <row r="75" spans="1:7">
      <c r="A75" s="22" t="s">
        <v>364</v>
      </c>
      <c r="B75" s="22" t="s">
        <v>365</v>
      </c>
      <c r="C75" s="22" t="s">
        <v>366</v>
      </c>
      <c r="D75" s="22" t="s">
        <v>367</v>
      </c>
      <c r="E75" s="23">
        <v>53821</v>
      </c>
      <c r="F75" s="24">
        <v>41684</v>
      </c>
      <c r="G75" s="22" t="s">
        <v>1037</v>
      </c>
    </row>
    <row r="76" spans="1:7">
      <c r="A76" s="19" t="s">
        <v>369</v>
      </c>
      <c r="B76" s="19" t="s">
        <v>370</v>
      </c>
      <c r="C76" s="19" t="s">
        <v>371</v>
      </c>
      <c r="D76" s="19" t="s">
        <v>372</v>
      </c>
      <c r="E76" s="27">
        <v>48005</v>
      </c>
      <c r="F76" s="21">
        <v>41641</v>
      </c>
      <c r="G76" s="22" t="s">
        <v>1038</v>
      </c>
    </row>
    <row r="77" spans="1:7">
      <c r="A77" s="22" t="s">
        <v>374</v>
      </c>
      <c r="B77" s="22" t="s">
        <v>375</v>
      </c>
      <c r="C77" s="22" t="s">
        <v>376</v>
      </c>
      <c r="D77" s="22" t="s">
        <v>377</v>
      </c>
      <c r="E77" s="23">
        <v>48006</v>
      </c>
      <c r="F77" s="24">
        <v>41682</v>
      </c>
      <c r="G77" s="22" t="s">
        <v>1039</v>
      </c>
    </row>
    <row r="78" spans="1:7">
      <c r="A78" s="19" t="s">
        <v>379</v>
      </c>
      <c r="B78" s="19" t="s">
        <v>380</v>
      </c>
      <c r="C78" s="19" t="s">
        <v>381</v>
      </c>
      <c r="D78" s="19" t="s">
        <v>382</v>
      </c>
      <c r="E78" s="27">
        <v>48007</v>
      </c>
      <c r="F78" s="21">
        <v>41636</v>
      </c>
      <c r="G78" s="22" t="s">
        <v>1040</v>
      </c>
    </row>
    <row r="79" spans="1:7">
      <c r="A79" s="22" t="s">
        <v>384</v>
      </c>
      <c r="B79" s="22" t="s">
        <v>385</v>
      </c>
      <c r="C79" s="22" t="s">
        <v>386</v>
      </c>
      <c r="D79" s="22" t="s">
        <v>387</v>
      </c>
      <c r="E79" s="23">
        <v>48009</v>
      </c>
      <c r="F79" s="24">
        <v>41664</v>
      </c>
      <c r="G79" s="22" t="s">
        <v>1041</v>
      </c>
    </row>
    <row r="80" spans="1:7">
      <c r="A80" s="19" t="s">
        <v>389</v>
      </c>
      <c r="B80" s="19" t="s">
        <v>223</v>
      </c>
      <c r="C80" s="19" t="s">
        <v>390</v>
      </c>
      <c r="D80" s="19" t="s">
        <v>391</v>
      </c>
      <c r="E80" s="27">
        <v>55063</v>
      </c>
      <c r="F80" s="21">
        <v>41623</v>
      </c>
      <c r="G80" s="22" t="s">
        <v>1042</v>
      </c>
    </row>
    <row r="81" spans="1:7">
      <c r="A81" s="22" t="s">
        <v>393</v>
      </c>
      <c r="B81" s="22" t="s">
        <v>394</v>
      </c>
      <c r="C81" s="22" t="s">
        <v>395</v>
      </c>
      <c r="D81" s="22" t="s">
        <v>396</v>
      </c>
      <c r="E81" s="23">
        <v>55065</v>
      </c>
      <c r="F81" s="24">
        <v>41665</v>
      </c>
      <c r="G81" s="22" t="s">
        <v>1043</v>
      </c>
    </row>
    <row r="82" spans="1:7">
      <c r="A82" s="19" t="s">
        <v>398</v>
      </c>
      <c r="B82" s="19" t="s">
        <v>399</v>
      </c>
      <c r="C82" s="19" t="s">
        <v>400</v>
      </c>
      <c r="D82" s="19" t="s">
        <v>401</v>
      </c>
      <c r="E82" s="27">
        <v>55066</v>
      </c>
      <c r="F82" s="21">
        <v>41662</v>
      </c>
      <c r="G82" s="22" t="s">
        <v>1044</v>
      </c>
    </row>
    <row r="83" spans="1:7">
      <c r="A83" s="22" t="s">
        <v>403</v>
      </c>
      <c r="B83" s="22" t="s">
        <v>404</v>
      </c>
      <c r="C83" s="22" t="s">
        <v>405</v>
      </c>
      <c r="D83" s="22" t="s">
        <v>406</v>
      </c>
      <c r="E83" s="23">
        <v>55067</v>
      </c>
      <c r="F83" s="24">
        <v>41637</v>
      </c>
      <c r="G83" s="22" t="s">
        <v>1045</v>
      </c>
    </row>
    <row r="84" spans="1:7">
      <c r="A84" s="19" t="s">
        <v>408</v>
      </c>
      <c r="B84" s="19" t="s">
        <v>409</v>
      </c>
      <c r="C84" s="19" t="s">
        <v>410</v>
      </c>
      <c r="D84" s="19" t="s">
        <v>411</v>
      </c>
      <c r="E84" s="27">
        <v>57340</v>
      </c>
      <c r="F84" s="21">
        <v>41624</v>
      </c>
      <c r="G84" s="22" t="s">
        <v>1046</v>
      </c>
    </row>
    <row r="85" spans="1:7">
      <c r="A85" s="22" t="s">
        <v>413</v>
      </c>
      <c r="B85" s="22" t="s">
        <v>414</v>
      </c>
      <c r="C85" s="22" t="s">
        <v>415</v>
      </c>
      <c r="D85" s="22" t="s">
        <v>416</v>
      </c>
      <c r="E85" s="23">
        <v>57341</v>
      </c>
      <c r="F85" s="24">
        <v>41633</v>
      </c>
      <c r="G85" s="22" t="s">
        <v>1047</v>
      </c>
    </row>
    <row r="86" spans="1:7">
      <c r="A86" s="19" t="s">
        <v>418</v>
      </c>
      <c r="B86" s="19" t="s">
        <v>419</v>
      </c>
      <c r="C86" s="19" t="s">
        <v>420</v>
      </c>
      <c r="D86" s="19" t="s">
        <v>421</v>
      </c>
      <c r="E86" s="27">
        <v>58241</v>
      </c>
      <c r="F86" s="21">
        <v>41629</v>
      </c>
      <c r="G86" s="22" t="s">
        <v>1048</v>
      </c>
    </row>
    <row r="87" spans="1:7">
      <c r="A87" s="22" t="s">
        <v>423</v>
      </c>
      <c r="B87" s="22" t="s">
        <v>424</v>
      </c>
      <c r="C87" s="22" t="s">
        <v>425</v>
      </c>
      <c r="D87" s="22" t="s">
        <v>426</v>
      </c>
      <c r="E87" s="23">
        <v>58243</v>
      </c>
      <c r="F87" s="24">
        <v>41687</v>
      </c>
      <c r="G87" s="22" t="s">
        <v>1049</v>
      </c>
    </row>
    <row r="88" spans="1:7">
      <c r="A88" s="19" t="s">
        <v>428</v>
      </c>
      <c r="B88" s="19" t="s">
        <v>429</v>
      </c>
      <c r="C88" s="19" t="s">
        <v>430</v>
      </c>
      <c r="D88" s="19" t="s">
        <v>431</v>
      </c>
      <c r="E88" s="27">
        <v>58244</v>
      </c>
      <c r="F88" s="21">
        <v>41686</v>
      </c>
      <c r="G88" s="22" t="s">
        <v>1050</v>
      </c>
    </row>
    <row r="89" spans="1:7">
      <c r="A89" s="22" t="s">
        <v>433</v>
      </c>
      <c r="B89" s="22" t="s">
        <v>434</v>
      </c>
      <c r="C89" s="22" t="s">
        <v>435</v>
      </c>
      <c r="D89" s="22" t="s">
        <v>436</v>
      </c>
      <c r="E89" s="23">
        <v>59014</v>
      </c>
      <c r="F89" s="24">
        <v>41671</v>
      </c>
      <c r="G89" s="22" t="s">
        <v>1051</v>
      </c>
    </row>
    <row r="90" spans="1:7">
      <c r="A90" s="19" t="s">
        <v>438</v>
      </c>
      <c r="B90" s="19" t="s">
        <v>439</v>
      </c>
      <c r="C90" s="19" t="s">
        <v>440</v>
      </c>
      <c r="D90" s="19" t="s">
        <v>441</v>
      </c>
      <c r="E90" s="27">
        <v>4040</v>
      </c>
      <c r="F90" s="21">
        <v>41663</v>
      </c>
      <c r="G90" s="22" t="s">
        <v>1052</v>
      </c>
    </row>
    <row r="91" spans="1:7">
      <c r="A91" s="22" t="s">
        <v>443</v>
      </c>
      <c r="B91" s="22" t="s">
        <v>444</v>
      </c>
      <c r="C91" s="22" t="s">
        <v>445</v>
      </c>
      <c r="D91" s="22" t="s">
        <v>446</v>
      </c>
      <c r="E91" s="23">
        <v>59016</v>
      </c>
      <c r="F91" s="24">
        <v>41662</v>
      </c>
      <c r="G91" s="22" t="s">
        <v>1053</v>
      </c>
    </row>
    <row r="92" spans="1:7">
      <c r="A92" s="19" t="s">
        <v>448</v>
      </c>
      <c r="B92" s="19" t="s">
        <v>449</v>
      </c>
      <c r="C92" s="19" t="s">
        <v>450</v>
      </c>
      <c r="D92" s="19" t="s">
        <v>451</v>
      </c>
      <c r="E92" s="27">
        <v>60020</v>
      </c>
      <c r="F92" s="21">
        <v>41637</v>
      </c>
      <c r="G92" s="22" t="s">
        <v>1054</v>
      </c>
    </row>
    <row r="93" spans="1:7">
      <c r="A93" s="22" t="s">
        <v>453</v>
      </c>
      <c r="B93" s="22" t="s">
        <v>86</v>
      </c>
      <c r="C93" s="22" t="s">
        <v>454</v>
      </c>
      <c r="D93" s="22" t="s">
        <v>455</v>
      </c>
      <c r="E93" s="23">
        <v>60151</v>
      </c>
      <c r="F93" s="24">
        <v>41619</v>
      </c>
      <c r="G93" s="22" t="s">
        <v>1055</v>
      </c>
    </row>
    <row r="94" spans="1:7">
      <c r="A94" s="19" t="s">
        <v>223</v>
      </c>
      <c r="B94" s="19" t="s">
        <v>457</v>
      </c>
      <c r="C94" s="19" t="s">
        <v>458</v>
      </c>
      <c r="D94" s="19" t="s">
        <v>459</v>
      </c>
      <c r="E94" s="27">
        <v>59020</v>
      </c>
      <c r="F94" s="21">
        <v>41689</v>
      </c>
      <c r="G94" s="22" t="s">
        <v>1056</v>
      </c>
    </row>
    <row r="95" spans="1:7">
      <c r="A95" s="22" t="s">
        <v>461</v>
      </c>
      <c r="B95" s="22" t="s">
        <v>462</v>
      </c>
      <c r="C95" s="22" t="s">
        <v>463</v>
      </c>
      <c r="D95" s="22" t="s">
        <v>464</v>
      </c>
      <c r="E95" s="23">
        <v>59022</v>
      </c>
      <c r="F95" s="24">
        <v>41631</v>
      </c>
      <c r="G95" s="22" t="s">
        <v>1057</v>
      </c>
    </row>
    <row r="96" spans="1:7">
      <c r="A96" s="19" t="s">
        <v>466</v>
      </c>
      <c r="B96" s="19" t="s">
        <v>467</v>
      </c>
      <c r="C96" s="19" t="s">
        <v>468</v>
      </c>
      <c r="D96" s="19" t="s">
        <v>469</v>
      </c>
      <c r="E96" s="27">
        <v>60014</v>
      </c>
      <c r="F96" s="21">
        <v>41682</v>
      </c>
      <c r="G96" s="22" t="s">
        <v>1058</v>
      </c>
    </row>
    <row r="97" spans="1:7">
      <c r="A97" s="22" t="s">
        <v>95</v>
      </c>
      <c r="B97" s="22" t="s">
        <v>32</v>
      </c>
      <c r="C97" s="22" t="s">
        <v>471</v>
      </c>
      <c r="D97" s="22" t="s">
        <v>472</v>
      </c>
      <c r="E97" s="23">
        <v>60015</v>
      </c>
      <c r="F97" s="24">
        <v>41624</v>
      </c>
      <c r="G97" s="22" t="s">
        <v>1059</v>
      </c>
    </row>
    <row r="98" spans="1:7">
      <c r="A98" s="19" t="s">
        <v>474</v>
      </c>
      <c r="B98" s="19" t="s">
        <v>475</v>
      </c>
      <c r="C98" s="19" t="s">
        <v>476</v>
      </c>
      <c r="D98" s="19" t="s">
        <v>477</v>
      </c>
      <c r="E98" s="27">
        <v>60016</v>
      </c>
      <c r="F98" s="21">
        <v>41687</v>
      </c>
      <c r="G98" s="22" t="s">
        <v>1060</v>
      </c>
    </row>
    <row r="99" spans="1:7">
      <c r="A99" s="22" t="s">
        <v>354</v>
      </c>
      <c r="B99" s="22" t="s">
        <v>479</v>
      </c>
      <c r="C99" s="22" t="s">
        <v>480</v>
      </c>
      <c r="D99" s="22" t="s">
        <v>481</v>
      </c>
      <c r="E99" s="23">
        <v>64456</v>
      </c>
      <c r="F99" s="24">
        <v>41673</v>
      </c>
      <c r="G99" s="22" t="s">
        <v>1061</v>
      </c>
    </row>
    <row r="100" spans="1:7">
      <c r="A100" s="19" t="s">
        <v>483</v>
      </c>
      <c r="B100" s="19" t="s">
        <v>484</v>
      </c>
      <c r="C100" s="19" t="s">
        <v>485</v>
      </c>
      <c r="D100" s="19" t="s">
        <v>486</v>
      </c>
      <c r="E100" s="27">
        <v>64457</v>
      </c>
      <c r="F100" s="21">
        <v>41612</v>
      </c>
      <c r="G100" s="22" t="s">
        <v>1062</v>
      </c>
    </row>
    <row r="101" spans="1:7">
      <c r="A101" s="22" t="s">
        <v>488</v>
      </c>
      <c r="B101" s="22" t="s">
        <v>489</v>
      </c>
      <c r="C101" s="22" t="s">
        <v>490</v>
      </c>
      <c r="D101" s="22" t="s">
        <v>491</v>
      </c>
      <c r="E101" s="23">
        <v>64458</v>
      </c>
      <c r="F101" s="24">
        <v>41651</v>
      </c>
      <c r="G101" s="22" t="s">
        <v>1063</v>
      </c>
    </row>
    <row r="102" spans="1:7">
      <c r="A102" s="19" t="s">
        <v>493</v>
      </c>
      <c r="B102" s="19" t="s">
        <v>494</v>
      </c>
      <c r="C102" s="19" t="s">
        <v>495</v>
      </c>
      <c r="D102" s="19" t="s">
        <v>496</v>
      </c>
      <c r="E102" s="27">
        <v>64459</v>
      </c>
      <c r="F102" s="21">
        <v>41613</v>
      </c>
      <c r="G102" s="22" t="s">
        <v>1064</v>
      </c>
    </row>
    <row r="103" spans="1:7">
      <c r="A103" s="22" t="s">
        <v>498</v>
      </c>
      <c r="B103" s="22" t="s">
        <v>414</v>
      </c>
      <c r="C103" s="22" t="s">
        <v>499</v>
      </c>
      <c r="D103" s="22" t="s">
        <v>500</v>
      </c>
      <c r="E103" s="23">
        <v>66756</v>
      </c>
      <c r="F103" s="24">
        <v>41674</v>
      </c>
      <c r="G103" s="22" t="s">
        <v>1065</v>
      </c>
    </row>
    <row r="104" spans="1:7">
      <c r="A104" s="19" t="s">
        <v>502</v>
      </c>
      <c r="B104" s="19" t="s">
        <v>503</v>
      </c>
      <c r="C104" s="19" t="s">
        <v>504</v>
      </c>
      <c r="D104" s="19" t="s">
        <v>505</v>
      </c>
      <c r="E104" s="27">
        <v>66757</v>
      </c>
      <c r="F104" s="21">
        <v>41638</v>
      </c>
      <c r="G104" s="22" t="s">
        <v>1066</v>
      </c>
    </row>
    <row r="105" spans="1:7">
      <c r="A105" s="22" t="s">
        <v>507</v>
      </c>
      <c r="B105" s="22" t="s">
        <v>508</v>
      </c>
      <c r="C105" s="22" t="s">
        <v>509</v>
      </c>
      <c r="D105" s="22" t="s">
        <v>510</v>
      </c>
      <c r="E105" s="23">
        <v>66758</v>
      </c>
      <c r="F105" s="24">
        <v>41682</v>
      </c>
      <c r="G105" s="22" t="s">
        <v>1067</v>
      </c>
    </row>
    <row r="106" spans="1:7">
      <c r="A106" s="19" t="s">
        <v>512</v>
      </c>
      <c r="B106" s="19" t="s">
        <v>335</v>
      </c>
      <c r="C106" s="19" t="s">
        <v>513</v>
      </c>
      <c r="D106" s="19" t="s">
        <v>514</v>
      </c>
      <c r="E106" s="27">
        <v>66759</v>
      </c>
      <c r="F106" s="21">
        <v>41675</v>
      </c>
      <c r="G106" s="22" t="s">
        <v>1068</v>
      </c>
    </row>
    <row r="107" spans="1:7">
      <c r="A107" s="22" t="s">
        <v>516</v>
      </c>
      <c r="B107" s="22" t="s">
        <v>517</v>
      </c>
      <c r="C107" s="22" t="s">
        <v>518</v>
      </c>
      <c r="D107" s="22" t="s">
        <v>519</v>
      </c>
      <c r="E107" s="23">
        <v>68526</v>
      </c>
      <c r="F107" s="24">
        <v>41618</v>
      </c>
      <c r="G107" s="22" t="s">
        <v>1069</v>
      </c>
    </row>
    <row r="108" spans="1:7">
      <c r="A108" s="19" t="s">
        <v>521</v>
      </c>
      <c r="B108" s="19" t="s">
        <v>522</v>
      </c>
      <c r="C108" s="19" t="s">
        <v>523</v>
      </c>
      <c r="D108" s="19" t="s">
        <v>524</v>
      </c>
      <c r="E108" s="27">
        <v>68527</v>
      </c>
      <c r="F108" s="21">
        <v>41625</v>
      </c>
      <c r="G108" s="22" t="s">
        <v>1070</v>
      </c>
    </row>
    <row r="109" spans="1:7">
      <c r="A109" s="22" t="s">
        <v>526</v>
      </c>
      <c r="B109" s="22" t="s">
        <v>527</v>
      </c>
      <c r="C109" s="22" t="s">
        <v>528</v>
      </c>
      <c r="D109" s="22" t="s">
        <v>529</v>
      </c>
      <c r="E109" s="23">
        <v>70513</v>
      </c>
      <c r="F109" s="24">
        <v>41613</v>
      </c>
      <c r="G109" s="22" t="s">
        <v>1071</v>
      </c>
    </row>
    <row r="110" spans="1:7">
      <c r="A110" s="19" t="s">
        <v>531</v>
      </c>
      <c r="B110" s="19" t="s">
        <v>532</v>
      </c>
      <c r="C110" s="19" t="s">
        <v>533</v>
      </c>
      <c r="D110" s="19" t="s">
        <v>534</v>
      </c>
      <c r="E110" s="27">
        <v>70517</v>
      </c>
      <c r="F110" s="21">
        <v>41634</v>
      </c>
      <c r="G110" s="22" t="s">
        <v>1072</v>
      </c>
    </row>
    <row r="111" spans="1:7">
      <c r="A111" s="22" t="s">
        <v>536</v>
      </c>
      <c r="B111" s="22" t="s">
        <v>522</v>
      </c>
      <c r="C111" s="22" t="s">
        <v>537</v>
      </c>
      <c r="D111" s="22" t="s">
        <v>538</v>
      </c>
      <c r="E111" s="23">
        <v>71497</v>
      </c>
      <c r="F111" s="24">
        <v>41614</v>
      </c>
      <c r="G111" s="22" t="s">
        <v>1073</v>
      </c>
    </row>
    <row r="112" spans="1:7">
      <c r="A112" s="19" t="s">
        <v>540</v>
      </c>
      <c r="B112" s="19" t="s">
        <v>541</v>
      </c>
      <c r="C112" s="19" t="s">
        <v>542</v>
      </c>
      <c r="D112" s="19" t="s">
        <v>543</v>
      </c>
      <c r="E112" s="27">
        <v>71601</v>
      </c>
      <c r="F112" s="21">
        <v>41658</v>
      </c>
      <c r="G112" s="22" t="s">
        <v>1074</v>
      </c>
    </row>
    <row r="113" spans="1:7">
      <c r="A113" s="22" t="s">
        <v>545</v>
      </c>
      <c r="B113" s="22" t="s">
        <v>77</v>
      </c>
      <c r="C113" s="22" t="s">
        <v>546</v>
      </c>
      <c r="D113" s="22" t="s">
        <v>547</v>
      </c>
      <c r="E113" s="23">
        <v>71602</v>
      </c>
      <c r="F113" s="24">
        <v>41640</v>
      </c>
      <c r="G113" s="22" t="s">
        <v>1075</v>
      </c>
    </row>
    <row r="114" spans="1:7">
      <c r="A114" s="19" t="s">
        <v>549</v>
      </c>
      <c r="B114" s="19" t="s">
        <v>550</v>
      </c>
      <c r="C114" s="19" t="s">
        <v>551</v>
      </c>
      <c r="D114" s="19" t="s">
        <v>552</v>
      </c>
      <c r="E114" s="27">
        <v>70837</v>
      </c>
      <c r="F114" s="21">
        <v>41642</v>
      </c>
      <c r="G114" s="22" t="s">
        <v>1076</v>
      </c>
    </row>
    <row r="115" spans="1:7">
      <c r="A115" s="22" t="s">
        <v>554</v>
      </c>
      <c r="B115" s="22" t="s">
        <v>555</v>
      </c>
      <c r="C115" s="22" t="s">
        <v>556</v>
      </c>
      <c r="D115" s="22" t="s">
        <v>557</v>
      </c>
      <c r="E115" s="23">
        <v>73628</v>
      </c>
      <c r="F115" s="24">
        <v>41690</v>
      </c>
      <c r="G115" s="22" t="s">
        <v>1077</v>
      </c>
    </row>
    <row r="116" spans="1:7">
      <c r="A116" s="19" t="s">
        <v>559</v>
      </c>
      <c r="B116" s="19" t="s">
        <v>12</v>
      </c>
      <c r="C116" s="19" t="s">
        <v>560</v>
      </c>
      <c r="D116" s="19" t="s">
        <v>561</v>
      </c>
      <c r="E116" s="27">
        <v>73632</v>
      </c>
      <c r="F116" s="21">
        <v>41628</v>
      </c>
      <c r="G116" s="22" t="s">
        <v>1078</v>
      </c>
    </row>
    <row r="117" spans="1:7">
      <c r="A117" s="22" t="s">
        <v>364</v>
      </c>
      <c r="B117" s="22" t="s">
        <v>563</v>
      </c>
      <c r="C117" s="22" t="s">
        <v>564</v>
      </c>
      <c r="D117" s="22" t="s">
        <v>565</v>
      </c>
      <c r="E117" s="23">
        <v>73638</v>
      </c>
      <c r="F117" s="24">
        <v>41618</v>
      </c>
      <c r="G117" s="22" t="s">
        <v>1079</v>
      </c>
    </row>
    <row r="118" spans="1:7">
      <c r="A118" s="19" t="s">
        <v>545</v>
      </c>
      <c r="B118" s="19" t="s">
        <v>567</v>
      </c>
      <c r="C118" s="19" t="s">
        <v>568</v>
      </c>
      <c r="D118" s="19" t="s">
        <v>569</v>
      </c>
      <c r="E118" s="27">
        <v>73655</v>
      </c>
      <c r="F118" s="21">
        <v>41641</v>
      </c>
      <c r="G118" s="22" t="s">
        <v>1080</v>
      </c>
    </row>
    <row r="119" spans="1:7">
      <c r="A119" s="22" t="s">
        <v>571</v>
      </c>
      <c r="B119" s="22" t="s">
        <v>572</v>
      </c>
      <c r="C119" s="22" t="s">
        <v>573</v>
      </c>
      <c r="D119" s="22" t="s">
        <v>574</v>
      </c>
      <c r="E119" s="23">
        <v>75483</v>
      </c>
      <c r="F119" s="24">
        <v>41664</v>
      </c>
      <c r="G119" s="22" t="s">
        <v>1081</v>
      </c>
    </row>
    <row r="120" spans="1:7">
      <c r="A120" s="19" t="s">
        <v>576</v>
      </c>
      <c r="B120" s="19" t="s">
        <v>577</v>
      </c>
      <c r="C120" s="19" t="s">
        <v>578</v>
      </c>
      <c r="D120" s="19" t="s">
        <v>579</v>
      </c>
      <c r="E120" s="27">
        <v>75485</v>
      </c>
      <c r="F120" s="21">
        <v>41693</v>
      </c>
      <c r="G120" s="22" t="s">
        <v>1082</v>
      </c>
    </row>
    <row r="121" spans="1:7">
      <c r="A121" s="22" t="s">
        <v>581</v>
      </c>
      <c r="B121" s="22" t="s">
        <v>434</v>
      </c>
      <c r="C121" s="22" t="s">
        <v>582</v>
      </c>
      <c r="D121" s="22" t="s">
        <v>583</v>
      </c>
      <c r="E121" s="23">
        <v>75486</v>
      </c>
      <c r="F121" s="24">
        <v>41637</v>
      </c>
      <c r="G121" s="22" t="s">
        <v>1083</v>
      </c>
    </row>
    <row r="122" spans="1:7">
      <c r="A122" s="19" t="s">
        <v>585</v>
      </c>
      <c r="B122" s="19" t="s">
        <v>409</v>
      </c>
      <c r="C122" s="19" t="s">
        <v>586</v>
      </c>
      <c r="D122" s="19" t="s">
        <v>587</v>
      </c>
      <c r="E122" s="27">
        <v>75487</v>
      </c>
      <c r="F122" s="21">
        <v>41622</v>
      </c>
      <c r="G122" s="22" t="s">
        <v>1084</v>
      </c>
    </row>
    <row r="123" spans="1:7">
      <c r="A123" s="22" t="s">
        <v>184</v>
      </c>
      <c r="B123" s="22" t="s">
        <v>589</v>
      </c>
      <c r="C123" s="22" t="s">
        <v>590</v>
      </c>
      <c r="D123" s="22" t="s">
        <v>591</v>
      </c>
      <c r="E123" s="23">
        <v>75488</v>
      </c>
      <c r="F123" s="24">
        <v>41620</v>
      </c>
      <c r="G123" s="22" t="s">
        <v>1085</v>
      </c>
    </row>
    <row r="124" spans="1:7">
      <c r="A124" s="19" t="s">
        <v>593</v>
      </c>
      <c r="B124" s="19" t="s">
        <v>594</v>
      </c>
      <c r="C124" s="19" t="s">
        <v>595</v>
      </c>
      <c r="D124" s="19" t="s">
        <v>596</v>
      </c>
      <c r="E124" s="27">
        <v>75501</v>
      </c>
      <c r="F124" s="21">
        <v>41672</v>
      </c>
      <c r="G124" s="22" t="s">
        <v>1086</v>
      </c>
    </row>
    <row r="125" spans="1:7">
      <c r="A125" s="22" t="s">
        <v>598</v>
      </c>
      <c r="B125" s="22" t="s">
        <v>599</v>
      </c>
      <c r="C125" s="22" t="s">
        <v>600</v>
      </c>
      <c r="D125" s="22" t="s">
        <v>601</v>
      </c>
      <c r="E125" s="23">
        <v>75963</v>
      </c>
      <c r="F125" s="24">
        <v>41608</v>
      </c>
      <c r="G125" s="22" t="s">
        <v>1087</v>
      </c>
    </row>
    <row r="126" spans="1:7">
      <c r="A126" s="19" t="s">
        <v>603</v>
      </c>
      <c r="B126" s="19" t="s">
        <v>604</v>
      </c>
      <c r="C126" s="19" t="s">
        <v>605</v>
      </c>
      <c r="D126" s="19" t="s">
        <v>606</v>
      </c>
      <c r="E126" s="27">
        <v>76101</v>
      </c>
      <c r="F126" s="21">
        <v>41677</v>
      </c>
      <c r="G126" s="22" t="s">
        <v>1088</v>
      </c>
    </row>
    <row r="127" spans="1:7">
      <c r="A127" s="22" t="s">
        <v>608</v>
      </c>
      <c r="B127" s="22" t="s">
        <v>609</v>
      </c>
      <c r="C127" s="22" t="s">
        <v>610</v>
      </c>
      <c r="D127" s="22" t="s">
        <v>611</v>
      </c>
      <c r="E127" s="23">
        <v>81656</v>
      </c>
      <c r="F127" s="24">
        <v>41680</v>
      </c>
      <c r="G127" s="22" t="s">
        <v>1089</v>
      </c>
    </row>
    <row r="128" spans="1:7">
      <c r="A128" s="19" t="s">
        <v>613</v>
      </c>
      <c r="B128" s="19" t="s">
        <v>614</v>
      </c>
      <c r="C128" s="19" t="s">
        <v>615</v>
      </c>
      <c r="D128" s="19" t="s">
        <v>616</v>
      </c>
      <c r="E128" s="27">
        <v>81657</v>
      </c>
      <c r="F128" s="21">
        <v>41644</v>
      </c>
      <c r="G128" s="22" t="s">
        <v>1090</v>
      </c>
    </row>
    <row r="129" spans="1:7">
      <c r="A129" s="22" t="s">
        <v>618</v>
      </c>
      <c r="B129" s="22" t="s">
        <v>619</v>
      </c>
      <c r="C129" s="22" t="s">
        <v>620</v>
      </c>
      <c r="D129" s="22" t="s">
        <v>621</v>
      </c>
      <c r="E129" s="23">
        <v>83287</v>
      </c>
      <c r="F129" s="24">
        <v>41644</v>
      </c>
      <c r="G129" s="22" t="s">
        <v>1091</v>
      </c>
    </row>
    <row r="130" spans="1:7">
      <c r="A130" s="19" t="s">
        <v>453</v>
      </c>
      <c r="B130" s="19" t="s">
        <v>623</v>
      </c>
      <c r="C130" s="19" t="s">
        <v>624</v>
      </c>
      <c r="D130" s="19" t="s">
        <v>625</v>
      </c>
      <c r="E130" s="27">
        <v>83301</v>
      </c>
      <c r="F130" s="21">
        <v>41621</v>
      </c>
      <c r="G130" s="22" t="s">
        <v>1092</v>
      </c>
    </row>
    <row r="131" spans="1:7">
      <c r="A131" s="22" t="s">
        <v>627</v>
      </c>
      <c r="B131" s="22" t="s">
        <v>628</v>
      </c>
      <c r="C131" s="22" t="s">
        <v>629</v>
      </c>
      <c r="D131" s="22" t="s">
        <v>630</v>
      </c>
      <c r="E131" s="23">
        <v>82002</v>
      </c>
      <c r="F131" s="24">
        <v>41620</v>
      </c>
      <c r="G131" s="22" t="s">
        <v>1093</v>
      </c>
    </row>
    <row r="132" spans="1:7">
      <c r="A132" s="19" t="s">
        <v>632</v>
      </c>
      <c r="B132" s="19" t="s">
        <v>268</v>
      </c>
      <c r="C132" s="19" t="s">
        <v>633</v>
      </c>
      <c r="D132" s="19" t="s">
        <v>634</v>
      </c>
      <c r="E132" s="27">
        <v>82003</v>
      </c>
      <c r="F132" s="21">
        <v>41645</v>
      </c>
      <c r="G132" s="22" t="s">
        <v>1094</v>
      </c>
    </row>
    <row r="133" spans="1:7">
      <c r="A133" s="22" t="s">
        <v>636</v>
      </c>
      <c r="B133" s="22" t="s">
        <v>637</v>
      </c>
      <c r="C133" s="22" t="s">
        <v>638</v>
      </c>
      <c r="D133" s="22" t="s">
        <v>639</v>
      </c>
      <c r="E133" s="23">
        <v>82005</v>
      </c>
      <c r="F133" s="24">
        <v>41668</v>
      </c>
      <c r="G133" s="22" t="s">
        <v>1095</v>
      </c>
    </row>
    <row r="134" spans="1:7">
      <c r="A134" s="19" t="s">
        <v>641</v>
      </c>
      <c r="B134" s="19" t="s">
        <v>642</v>
      </c>
      <c r="C134" s="19" t="s">
        <v>643</v>
      </c>
      <c r="D134" s="19" t="s">
        <v>644</v>
      </c>
      <c r="E134" s="27">
        <v>84081</v>
      </c>
      <c r="F134" s="21">
        <v>41670</v>
      </c>
      <c r="G134" s="22" t="s">
        <v>1096</v>
      </c>
    </row>
    <row r="135" spans="1:7">
      <c r="A135" s="22" t="s">
        <v>646</v>
      </c>
      <c r="B135" s="22" t="s">
        <v>180</v>
      </c>
      <c r="C135" s="22" t="s">
        <v>647</v>
      </c>
      <c r="D135" s="22" t="s">
        <v>648</v>
      </c>
      <c r="E135" s="23">
        <v>84082</v>
      </c>
      <c r="F135" s="24">
        <v>41687</v>
      </c>
      <c r="G135" s="22" t="s">
        <v>1097</v>
      </c>
    </row>
    <row r="136" spans="1:7">
      <c r="A136" s="19" t="s">
        <v>650</v>
      </c>
      <c r="B136" s="19" t="s">
        <v>651</v>
      </c>
      <c r="C136" s="19" t="s">
        <v>652</v>
      </c>
      <c r="D136" s="19" t="s">
        <v>653</v>
      </c>
      <c r="E136" s="27">
        <v>85262</v>
      </c>
      <c r="F136" s="21">
        <v>41697</v>
      </c>
      <c r="G136" s="22" t="s">
        <v>1098</v>
      </c>
    </row>
    <row r="137" spans="1:7">
      <c r="A137" s="22" t="s">
        <v>655</v>
      </c>
      <c r="B137" s="22" t="s">
        <v>656</v>
      </c>
      <c r="C137" s="22" t="s">
        <v>657</v>
      </c>
      <c r="D137" s="22" t="s">
        <v>658</v>
      </c>
      <c r="E137" s="23">
        <v>85263</v>
      </c>
      <c r="F137" s="24">
        <v>41678</v>
      </c>
      <c r="G137" s="22" t="s">
        <v>1099</v>
      </c>
    </row>
    <row r="138" spans="1:7">
      <c r="A138" s="19" t="s">
        <v>660</v>
      </c>
      <c r="B138" s="19" t="s">
        <v>661</v>
      </c>
      <c r="C138" s="19" t="s">
        <v>662</v>
      </c>
      <c r="D138" s="19" t="s">
        <v>663</v>
      </c>
      <c r="E138" s="27">
        <v>85264</v>
      </c>
      <c r="F138" s="21">
        <v>41678</v>
      </c>
      <c r="G138" s="22" t="s">
        <v>1100</v>
      </c>
    </row>
    <row r="139" spans="1:7">
      <c r="A139" s="22" t="s">
        <v>665</v>
      </c>
      <c r="B139" s="22" t="s">
        <v>666</v>
      </c>
      <c r="C139" s="22" t="s">
        <v>667</v>
      </c>
      <c r="D139" s="22" t="s">
        <v>668</v>
      </c>
      <c r="E139" s="23">
        <v>85387</v>
      </c>
      <c r="F139" s="24">
        <v>41626</v>
      </c>
      <c r="G139" s="22" t="s">
        <v>1101</v>
      </c>
    </row>
    <row r="140" spans="1:7">
      <c r="A140" s="19" t="s">
        <v>670</v>
      </c>
      <c r="B140" s="19" t="s">
        <v>671</v>
      </c>
      <c r="C140" s="19" t="s">
        <v>672</v>
      </c>
      <c r="D140" s="19" t="s">
        <v>673</v>
      </c>
      <c r="E140" s="27">
        <v>87722</v>
      </c>
      <c r="F140" s="21">
        <v>41637</v>
      </c>
      <c r="G140" s="22" t="s">
        <v>1102</v>
      </c>
    </row>
    <row r="141" spans="1:7">
      <c r="A141" s="22" t="s">
        <v>675</v>
      </c>
      <c r="B141" s="22" t="s">
        <v>676</v>
      </c>
      <c r="C141" s="22" t="s">
        <v>677</v>
      </c>
      <c r="D141" s="22" t="s">
        <v>678</v>
      </c>
      <c r="E141" s="23">
        <v>63112</v>
      </c>
      <c r="F141" s="24">
        <v>41673</v>
      </c>
      <c r="G141" s="22" t="s">
        <v>1103</v>
      </c>
    </row>
    <row r="142" spans="1:7">
      <c r="A142" s="19" t="s">
        <v>680</v>
      </c>
      <c r="B142" s="19" t="s">
        <v>681</v>
      </c>
      <c r="C142" s="19" t="s">
        <v>682</v>
      </c>
      <c r="D142" s="19" t="s">
        <v>683</v>
      </c>
      <c r="E142" s="27">
        <v>87724</v>
      </c>
      <c r="F142" s="21">
        <v>41632</v>
      </c>
      <c r="G142" s="22" t="s">
        <v>1104</v>
      </c>
    </row>
    <row r="143" spans="1:7">
      <c r="A143" s="22" t="s">
        <v>685</v>
      </c>
      <c r="B143" s="22" t="s">
        <v>686</v>
      </c>
      <c r="C143" s="22" t="s">
        <v>687</v>
      </c>
      <c r="D143" s="22" t="s">
        <v>688</v>
      </c>
      <c r="E143" s="23">
        <v>87728</v>
      </c>
      <c r="F143" s="24">
        <v>41641</v>
      </c>
      <c r="G143" s="22" t="s">
        <v>1105</v>
      </c>
    </row>
    <row r="144" spans="1:7">
      <c r="A144" s="19" t="s">
        <v>690</v>
      </c>
      <c r="B144" s="19" t="s">
        <v>691</v>
      </c>
      <c r="C144" s="19" t="s">
        <v>692</v>
      </c>
      <c r="D144" s="19" t="s">
        <v>693</v>
      </c>
      <c r="E144" s="27">
        <v>65050</v>
      </c>
      <c r="F144" s="21">
        <v>41610</v>
      </c>
      <c r="G144" s="22" t="s">
        <v>1106</v>
      </c>
    </row>
    <row r="145" spans="1:7">
      <c r="A145" s="22" t="s">
        <v>695</v>
      </c>
      <c r="B145" s="22" t="s">
        <v>696</v>
      </c>
      <c r="C145" s="22" t="s">
        <v>697</v>
      </c>
      <c r="D145" s="22" t="s">
        <v>698</v>
      </c>
      <c r="E145" s="23">
        <v>87730</v>
      </c>
      <c r="F145" s="24">
        <v>41608</v>
      </c>
      <c r="G145" s="22" t="s">
        <v>1107</v>
      </c>
    </row>
    <row r="146" spans="1:7">
      <c r="A146" s="19" t="s">
        <v>700</v>
      </c>
      <c r="B146" s="19" t="s">
        <v>701</v>
      </c>
      <c r="C146" s="19" t="s">
        <v>702</v>
      </c>
      <c r="D146" s="19" t="s">
        <v>703</v>
      </c>
      <c r="E146" s="27">
        <v>87731</v>
      </c>
      <c r="F146" s="21">
        <v>41609</v>
      </c>
      <c r="G146" s="22" t="s">
        <v>1108</v>
      </c>
    </row>
    <row r="147" spans="1:7">
      <c r="A147" s="22" t="s">
        <v>705</v>
      </c>
      <c r="B147" s="22" t="s">
        <v>706</v>
      </c>
      <c r="C147" s="22" t="s">
        <v>707</v>
      </c>
      <c r="D147" s="22" t="s">
        <v>708</v>
      </c>
      <c r="E147" s="23">
        <v>88595</v>
      </c>
      <c r="F147" s="24">
        <v>41652</v>
      </c>
      <c r="G147" s="22" t="s">
        <v>1109</v>
      </c>
    </row>
    <row r="148" spans="1:7">
      <c r="A148" s="19" t="s">
        <v>531</v>
      </c>
      <c r="B148" s="19" t="s">
        <v>710</v>
      </c>
      <c r="C148" s="19" t="s">
        <v>711</v>
      </c>
      <c r="D148" s="19" t="s">
        <v>712</v>
      </c>
      <c r="E148" s="27">
        <v>88901</v>
      </c>
      <c r="F148" s="21">
        <v>41690</v>
      </c>
      <c r="G148" s="22" t="s">
        <v>1110</v>
      </c>
    </row>
    <row r="149" spans="1:7">
      <c r="A149" s="22" t="s">
        <v>714</v>
      </c>
      <c r="B149" s="22" t="s">
        <v>715</v>
      </c>
      <c r="C149" s="22" t="s">
        <v>716</v>
      </c>
      <c r="D149" s="22" t="s">
        <v>717</v>
      </c>
      <c r="E149" s="23">
        <v>89004</v>
      </c>
      <c r="F149" s="24">
        <v>41651</v>
      </c>
      <c r="G149" s="22" t="s">
        <v>1020</v>
      </c>
    </row>
    <row r="150" spans="1:7">
      <c r="A150" s="19" t="s">
        <v>719</v>
      </c>
      <c r="B150" s="19" t="s">
        <v>720</v>
      </c>
      <c r="C150" s="19" t="s">
        <v>721</v>
      </c>
      <c r="D150" s="19" t="s">
        <v>722</v>
      </c>
      <c r="E150" s="27">
        <v>89005</v>
      </c>
      <c r="F150" s="21">
        <v>41689</v>
      </c>
      <c r="G150" s="22" t="s">
        <v>1111</v>
      </c>
    </row>
    <row r="151" spans="1:7">
      <c r="A151" s="22" t="s">
        <v>724</v>
      </c>
      <c r="B151" s="22" t="s">
        <v>725</v>
      </c>
      <c r="C151" s="22" t="s">
        <v>726</v>
      </c>
      <c r="D151" s="22" t="s">
        <v>727</v>
      </c>
      <c r="E151" s="23">
        <v>90624</v>
      </c>
      <c r="F151" s="24">
        <v>41694</v>
      </c>
      <c r="G151" s="22" t="s">
        <v>1112</v>
      </c>
    </row>
    <row r="152" spans="1:7">
      <c r="A152" s="19" t="s">
        <v>729</v>
      </c>
      <c r="B152" s="19" t="s">
        <v>730</v>
      </c>
      <c r="C152" s="19" t="s">
        <v>731</v>
      </c>
      <c r="D152" s="19" t="s">
        <v>732</v>
      </c>
      <c r="E152" s="27">
        <v>90630</v>
      </c>
      <c r="F152" s="21">
        <v>41637</v>
      </c>
      <c r="G152" s="22" t="s">
        <v>1113</v>
      </c>
    </row>
    <row r="153" spans="1:7">
      <c r="A153" s="22" t="s">
        <v>734</v>
      </c>
      <c r="B153" s="22" t="s">
        <v>735</v>
      </c>
      <c r="C153" s="22" t="s">
        <v>736</v>
      </c>
      <c r="D153" s="22" t="s">
        <v>737</v>
      </c>
      <c r="E153" s="23">
        <v>90631</v>
      </c>
      <c r="F153" s="24">
        <v>41635</v>
      </c>
      <c r="G153" s="22" t="s">
        <v>1114</v>
      </c>
    </row>
    <row r="154" spans="1:7">
      <c r="A154" s="19" t="s">
        <v>739</v>
      </c>
      <c r="B154" s="19" t="s">
        <v>740</v>
      </c>
      <c r="C154" s="19" t="s">
        <v>741</v>
      </c>
      <c r="D154" s="19" t="s">
        <v>742</v>
      </c>
      <c r="E154" s="27">
        <v>91077</v>
      </c>
      <c r="F154" s="21">
        <v>41625</v>
      </c>
      <c r="G154" s="22" t="s">
        <v>1115</v>
      </c>
    </row>
    <row r="155" spans="1:7">
      <c r="A155" s="22" t="s">
        <v>744</v>
      </c>
      <c r="B155" s="22" t="s">
        <v>745</v>
      </c>
      <c r="C155" s="22" t="s">
        <v>746</v>
      </c>
      <c r="D155" s="22" t="s">
        <v>747</v>
      </c>
      <c r="E155" s="23">
        <v>91101</v>
      </c>
      <c r="F155" s="24">
        <v>41656</v>
      </c>
      <c r="G155" s="22" t="s">
        <v>1116</v>
      </c>
    </row>
    <row r="156" spans="1:7">
      <c r="A156" s="19" t="s">
        <v>749</v>
      </c>
      <c r="B156" s="19" t="s">
        <v>283</v>
      </c>
      <c r="C156" s="19" t="s">
        <v>750</v>
      </c>
      <c r="D156" s="19" t="s">
        <v>751</v>
      </c>
      <c r="E156" s="27">
        <v>92199</v>
      </c>
      <c r="F156" s="21">
        <v>41687</v>
      </c>
      <c r="G156" s="22" t="s">
        <v>1117</v>
      </c>
    </row>
    <row r="157" spans="1:7">
      <c r="A157" s="22" t="s">
        <v>753</v>
      </c>
      <c r="B157" s="22" t="s">
        <v>754</v>
      </c>
      <c r="C157" s="22" t="s">
        <v>755</v>
      </c>
      <c r="D157" s="22" t="s">
        <v>756</v>
      </c>
      <c r="E157" s="23">
        <v>92201</v>
      </c>
      <c r="F157" s="24">
        <v>41665</v>
      </c>
      <c r="G157" s="22" t="s">
        <v>1118</v>
      </c>
    </row>
    <row r="158" spans="1:7">
      <c r="A158" s="19" t="s">
        <v>758</v>
      </c>
      <c r="B158" s="19" t="s">
        <v>759</v>
      </c>
      <c r="C158" s="19" t="s">
        <v>760</v>
      </c>
      <c r="D158" s="19" t="s">
        <v>761</v>
      </c>
      <c r="E158" s="27">
        <v>95117</v>
      </c>
      <c r="F158" s="21">
        <v>41692</v>
      </c>
      <c r="G158" s="22" t="s">
        <v>1119</v>
      </c>
    </row>
    <row r="159" spans="1:7">
      <c r="A159" s="22" t="s">
        <v>763</v>
      </c>
      <c r="B159" s="22" t="s">
        <v>764</v>
      </c>
      <c r="C159" s="22" t="s">
        <v>765</v>
      </c>
      <c r="D159" s="22" t="s">
        <v>766</v>
      </c>
      <c r="E159" s="23">
        <v>95248</v>
      </c>
      <c r="F159" s="24">
        <v>41692</v>
      </c>
      <c r="G159" s="22" t="s">
        <v>1120</v>
      </c>
    </row>
    <row r="160" spans="1:7">
      <c r="A160" s="19" t="s">
        <v>768</v>
      </c>
      <c r="B160" s="19" t="s">
        <v>769</v>
      </c>
      <c r="C160" s="19" t="s">
        <v>770</v>
      </c>
      <c r="D160" s="19" t="s">
        <v>771</v>
      </c>
      <c r="E160" s="27">
        <v>95249</v>
      </c>
      <c r="F160" s="21">
        <v>41683</v>
      </c>
      <c r="G160" s="22" t="s">
        <v>1121</v>
      </c>
    </row>
    <row r="161" spans="1:7">
      <c r="A161" s="22" t="s">
        <v>773</v>
      </c>
      <c r="B161" s="22" t="s">
        <v>774</v>
      </c>
      <c r="C161" s="22" t="s">
        <v>775</v>
      </c>
      <c r="D161" s="22" t="s">
        <v>776</v>
      </c>
      <c r="E161" s="23">
        <v>95251</v>
      </c>
      <c r="F161" s="24">
        <v>41620</v>
      </c>
      <c r="G161" s="22" t="s">
        <v>1122</v>
      </c>
    </row>
    <row r="162" spans="1:7">
      <c r="A162" s="19" t="s">
        <v>778</v>
      </c>
      <c r="B162" s="19" t="s">
        <v>779</v>
      </c>
      <c r="C162" s="19" t="s">
        <v>780</v>
      </c>
      <c r="D162" s="19" t="s">
        <v>781</v>
      </c>
      <c r="E162" s="27">
        <v>96721</v>
      </c>
      <c r="F162" s="21">
        <v>41699</v>
      </c>
      <c r="G162" s="22" t="s">
        <v>1123</v>
      </c>
    </row>
    <row r="163" spans="1:7">
      <c r="A163" s="22" t="s">
        <v>783</v>
      </c>
      <c r="B163" s="22" t="s">
        <v>784</v>
      </c>
      <c r="C163" s="22" t="s">
        <v>785</v>
      </c>
      <c r="D163" s="22" t="s">
        <v>786</v>
      </c>
      <c r="E163" s="23">
        <v>96722</v>
      </c>
      <c r="F163" s="24">
        <v>41666</v>
      </c>
      <c r="G163" s="22" t="s">
        <v>1124</v>
      </c>
    </row>
    <row r="164" spans="1:7">
      <c r="A164" s="19" t="s">
        <v>788</v>
      </c>
      <c r="B164" s="19" t="s">
        <v>789</v>
      </c>
      <c r="C164" s="19" t="s">
        <v>790</v>
      </c>
      <c r="D164" s="19" t="s">
        <v>791</v>
      </c>
      <c r="E164" s="27">
        <v>96786</v>
      </c>
      <c r="F164" s="21">
        <v>41663</v>
      </c>
      <c r="G164" s="22" t="s">
        <v>1125</v>
      </c>
    </row>
    <row r="165" spans="1:7">
      <c r="A165" s="22" t="s">
        <v>793</v>
      </c>
      <c r="B165" s="22" t="s">
        <v>794</v>
      </c>
      <c r="C165" s="22" t="s">
        <v>795</v>
      </c>
      <c r="D165" s="22" t="s">
        <v>796</v>
      </c>
      <c r="E165" s="23">
        <v>96788</v>
      </c>
      <c r="F165" s="24">
        <v>41616</v>
      </c>
      <c r="G165" s="22" t="s">
        <v>1126</v>
      </c>
    </row>
    <row r="166" spans="1:7">
      <c r="A166" s="19" t="s">
        <v>798</v>
      </c>
      <c r="B166" s="19" t="s">
        <v>799</v>
      </c>
      <c r="C166" s="19" t="s">
        <v>800</v>
      </c>
      <c r="D166" s="19" t="s">
        <v>801</v>
      </c>
      <c r="E166" s="27">
        <v>96837</v>
      </c>
      <c r="F166" s="21">
        <v>41640</v>
      </c>
      <c r="G166" s="22" t="s">
        <v>1058</v>
      </c>
    </row>
    <row r="167" spans="1:7">
      <c r="A167" s="22" t="s">
        <v>803</v>
      </c>
      <c r="B167" s="22" t="s">
        <v>273</v>
      </c>
      <c r="C167" s="22" t="s">
        <v>804</v>
      </c>
      <c r="D167" s="22" t="s">
        <v>805</v>
      </c>
      <c r="E167" s="23">
        <v>97002</v>
      </c>
      <c r="F167" s="24">
        <v>41686</v>
      </c>
      <c r="G167" s="22" t="s">
        <v>1127</v>
      </c>
    </row>
    <row r="168" spans="1:7">
      <c r="A168" s="19" t="s">
        <v>807</v>
      </c>
      <c r="B168" s="19" t="s">
        <v>808</v>
      </c>
      <c r="C168" s="19" t="s">
        <v>809</v>
      </c>
      <c r="D168" s="19" t="s">
        <v>810</v>
      </c>
      <c r="E168" s="27">
        <v>97004</v>
      </c>
      <c r="F168" s="21">
        <v>41685</v>
      </c>
      <c r="G168" s="22" t="s">
        <v>1128</v>
      </c>
    </row>
    <row r="169" spans="1:7">
      <c r="A169" s="22" t="s">
        <v>812</v>
      </c>
      <c r="B169" s="22" t="s">
        <v>813</v>
      </c>
      <c r="C169" s="22" t="s">
        <v>814</v>
      </c>
      <c r="D169" s="22" t="s">
        <v>815</v>
      </c>
      <c r="E169" s="23">
        <v>97086</v>
      </c>
      <c r="F169" s="24">
        <v>41624</v>
      </c>
      <c r="G169" s="22" t="s">
        <v>1129</v>
      </c>
    </row>
    <row r="170" spans="1:7">
      <c r="A170" s="19" t="s">
        <v>817</v>
      </c>
      <c r="B170" s="19" t="s">
        <v>818</v>
      </c>
      <c r="C170" s="19" t="s">
        <v>819</v>
      </c>
      <c r="D170" s="19" t="s">
        <v>820</v>
      </c>
      <c r="E170" s="27">
        <v>97089</v>
      </c>
      <c r="F170" s="21">
        <v>41630</v>
      </c>
      <c r="G170" s="22" t="s">
        <v>1130</v>
      </c>
    </row>
    <row r="171" spans="1:7">
      <c r="A171" s="22" t="s">
        <v>613</v>
      </c>
      <c r="B171" s="22" t="s">
        <v>175</v>
      </c>
      <c r="C171" s="22" t="s">
        <v>822</v>
      </c>
      <c r="D171" s="22" t="s">
        <v>823</v>
      </c>
      <c r="E171" s="23">
        <v>97242</v>
      </c>
      <c r="F171" s="24">
        <v>41681</v>
      </c>
      <c r="G171" s="22" t="s">
        <v>1131</v>
      </c>
    </row>
    <row r="172" spans="1:7">
      <c r="A172" s="19" t="s">
        <v>825</v>
      </c>
      <c r="B172" s="19" t="s">
        <v>826</v>
      </c>
      <c r="C172" s="19" t="s">
        <v>827</v>
      </c>
      <c r="D172" s="19" t="s">
        <v>828</v>
      </c>
      <c r="E172" s="27">
        <v>97601</v>
      </c>
      <c r="F172" s="21">
        <v>41656</v>
      </c>
      <c r="G172" s="22" t="s">
        <v>1132</v>
      </c>
    </row>
    <row r="173" spans="1:7">
      <c r="A173" s="22" t="s">
        <v>830</v>
      </c>
      <c r="B173" s="22" t="s">
        <v>831</v>
      </c>
      <c r="C173" s="22" t="s">
        <v>832</v>
      </c>
      <c r="D173" s="22" t="s">
        <v>833</v>
      </c>
      <c r="E173" s="23">
        <v>98051</v>
      </c>
      <c r="F173" s="24">
        <v>41668</v>
      </c>
      <c r="G173" s="22" t="s">
        <v>1133</v>
      </c>
    </row>
    <row r="174" spans="1:7">
      <c r="A174" s="19" t="s">
        <v>835</v>
      </c>
      <c r="B174" s="19" t="s">
        <v>836</v>
      </c>
      <c r="C174" s="19" t="s">
        <v>837</v>
      </c>
      <c r="D174" s="19" t="s">
        <v>838</v>
      </c>
      <c r="E174" s="27">
        <v>98052</v>
      </c>
      <c r="F174" s="21">
        <v>41666</v>
      </c>
      <c r="G174" s="22" t="s">
        <v>1134</v>
      </c>
    </row>
    <row r="175" spans="1:7">
      <c r="A175" s="22" t="s">
        <v>840</v>
      </c>
      <c r="B175" s="22" t="s">
        <v>841</v>
      </c>
      <c r="C175" s="22" t="s">
        <v>842</v>
      </c>
      <c r="D175" s="22" t="s">
        <v>843</v>
      </c>
      <c r="E175" s="23">
        <v>98068</v>
      </c>
      <c r="F175" s="24">
        <v>41665</v>
      </c>
      <c r="G175" s="22" t="s">
        <v>1135</v>
      </c>
    </row>
    <row r="176" spans="1:7">
      <c r="A176" s="19" t="s">
        <v>845</v>
      </c>
      <c r="B176" s="19" t="s">
        <v>671</v>
      </c>
      <c r="C176" s="19" t="s">
        <v>846</v>
      </c>
      <c r="D176" s="19" t="s">
        <v>847</v>
      </c>
      <c r="E176" s="27">
        <v>99026</v>
      </c>
      <c r="F176" s="21">
        <v>41608</v>
      </c>
      <c r="G176" s="22" t="s">
        <v>1136</v>
      </c>
    </row>
    <row r="177" spans="1:7">
      <c r="A177" s="22" t="s">
        <v>849</v>
      </c>
      <c r="B177" s="22" t="s">
        <v>850</v>
      </c>
      <c r="C177" s="22" t="s">
        <v>851</v>
      </c>
      <c r="D177" s="22" t="s">
        <v>852</v>
      </c>
      <c r="E177" s="23">
        <v>99256</v>
      </c>
      <c r="F177" s="24">
        <v>41688</v>
      </c>
      <c r="G177" s="22" t="s">
        <v>1137</v>
      </c>
    </row>
    <row r="178" spans="1:7">
      <c r="A178" s="19" t="s">
        <v>854</v>
      </c>
      <c r="B178" s="19" t="s">
        <v>855</v>
      </c>
      <c r="C178" s="19" t="s">
        <v>856</v>
      </c>
      <c r="D178" s="19" t="s">
        <v>857</v>
      </c>
      <c r="E178" s="27">
        <v>99790</v>
      </c>
      <c r="F178" s="21">
        <v>41609</v>
      </c>
      <c r="G178" s="22" t="s">
        <v>1138</v>
      </c>
    </row>
    <row r="179" spans="1:7">
      <c r="A179" s="22" t="s">
        <v>859</v>
      </c>
      <c r="B179" s="22" t="s">
        <v>860</v>
      </c>
      <c r="C179" s="22" t="s">
        <v>861</v>
      </c>
      <c r="D179" s="22" t="s">
        <v>862</v>
      </c>
      <c r="E179" s="23">
        <v>99791</v>
      </c>
      <c r="F179" s="24">
        <v>41621</v>
      </c>
      <c r="G179" s="22" t="s">
        <v>1139</v>
      </c>
    </row>
    <row r="180" spans="1:7">
      <c r="A180" s="19" t="s">
        <v>864</v>
      </c>
      <c r="B180" s="19" t="s">
        <v>555</v>
      </c>
      <c r="C180" s="19" t="s">
        <v>865</v>
      </c>
      <c r="D180" s="19" t="s">
        <v>866</v>
      </c>
      <c r="E180" s="27">
        <v>99801</v>
      </c>
      <c r="F180" s="21">
        <v>41634</v>
      </c>
      <c r="G180" s="22" t="s">
        <v>1140</v>
      </c>
    </row>
    <row r="181" spans="1:7">
      <c r="A181" s="22" t="s">
        <v>868</v>
      </c>
      <c r="B181" s="22" t="s">
        <v>869</v>
      </c>
      <c r="C181" s="22" t="s">
        <v>870</v>
      </c>
      <c r="D181" s="22" t="s">
        <v>871</v>
      </c>
      <c r="E181" s="23">
        <v>623</v>
      </c>
      <c r="F181" s="24">
        <v>41648</v>
      </c>
      <c r="G181" s="22" t="s">
        <v>1141</v>
      </c>
    </row>
    <row r="182" spans="1:7">
      <c r="A182" s="19" t="s">
        <v>125</v>
      </c>
      <c r="B182" s="19" t="s">
        <v>873</v>
      </c>
      <c r="C182" s="19" t="s">
        <v>874</v>
      </c>
      <c r="D182" s="19" t="s">
        <v>875</v>
      </c>
      <c r="E182" s="27">
        <v>20006</v>
      </c>
      <c r="F182" s="21">
        <v>41613</v>
      </c>
      <c r="G182" s="22" t="s">
        <v>1142</v>
      </c>
    </row>
    <row r="183" spans="1:7">
      <c r="A183" s="22" t="s">
        <v>877</v>
      </c>
      <c r="B183" s="22" t="s">
        <v>365</v>
      </c>
      <c r="C183" s="22" t="s">
        <v>878</v>
      </c>
      <c r="D183" s="22" t="s">
        <v>879</v>
      </c>
      <c r="E183" s="23">
        <v>1080</v>
      </c>
      <c r="F183" s="24">
        <v>41613</v>
      </c>
      <c r="G183" s="22" t="s">
        <v>1143</v>
      </c>
    </row>
    <row r="184" spans="1:7">
      <c r="A184" s="19" t="s">
        <v>881</v>
      </c>
      <c r="B184" s="19" t="s">
        <v>882</v>
      </c>
      <c r="C184" s="19" t="s">
        <v>883</v>
      </c>
      <c r="D184" s="19" t="s">
        <v>884</v>
      </c>
      <c r="E184" s="27">
        <v>1081</v>
      </c>
      <c r="F184" s="21">
        <v>41655</v>
      </c>
      <c r="G184" s="22" t="s">
        <v>1144</v>
      </c>
    </row>
    <row r="185" spans="1:7">
      <c r="A185" s="22" t="s">
        <v>886</v>
      </c>
      <c r="B185" s="22" t="s">
        <v>887</v>
      </c>
      <c r="C185" s="22" t="s">
        <v>888</v>
      </c>
      <c r="D185" s="22" t="s">
        <v>889</v>
      </c>
      <c r="E185" s="23">
        <v>1930</v>
      </c>
      <c r="F185" s="24">
        <v>41696</v>
      </c>
      <c r="G185" s="22" t="s">
        <v>1145</v>
      </c>
    </row>
    <row r="186" spans="1:7">
      <c r="A186" s="19" t="s">
        <v>891</v>
      </c>
      <c r="B186" s="19" t="s">
        <v>892</v>
      </c>
      <c r="C186" s="19" t="s">
        <v>893</v>
      </c>
      <c r="D186" s="19" t="s">
        <v>894</v>
      </c>
      <c r="E186" s="27">
        <v>2921</v>
      </c>
      <c r="F186" s="21">
        <v>41665</v>
      </c>
      <c r="G186" s="22" t="s">
        <v>1146</v>
      </c>
    </row>
    <row r="187" spans="1:7">
      <c r="A187" s="22" t="s">
        <v>896</v>
      </c>
      <c r="B187" s="22" t="s">
        <v>897</v>
      </c>
      <c r="C187" s="22" t="s">
        <v>898</v>
      </c>
      <c r="D187" s="22" t="s">
        <v>899</v>
      </c>
      <c r="E187" s="23">
        <v>2940</v>
      </c>
      <c r="F187" s="24">
        <v>41641</v>
      </c>
      <c r="G187" s="22" t="s">
        <v>1147</v>
      </c>
    </row>
    <row r="188" spans="1:7">
      <c r="A188" s="19" t="s">
        <v>901</v>
      </c>
      <c r="B188" s="19" t="s">
        <v>902</v>
      </c>
      <c r="C188" s="19" t="s">
        <v>903</v>
      </c>
      <c r="D188" s="19" t="s">
        <v>904</v>
      </c>
      <c r="E188" s="27">
        <v>3041</v>
      </c>
      <c r="F188" s="21">
        <v>41680</v>
      </c>
      <c r="G188" s="22" t="s">
        <v>1148</v>
      </c>
    </row>
    <row r="189" spans="1:7">
      <c r="A189" s="22" t="s">
        <v>906</v>
      </c>
      <c r="B189" s="22" t="s">
        <v>907</v>
      </c>
      <c r="C189" s="22" t="s">
        <v>908</v>
      </c>
      <c r="D189" s="22" t="s">
        <v>909</v>
      </c>
      <c r="E189" s="23">
        <v>3042</v>
      </c>
      <c r="F189" s="24">
        <v>41653</v>
      </c>
      <c r="G189" s="22" t="s">
        <v>1149</v>
      </c>
    </row>
    <row r="190" spans="1:7">
      <c r="A190" s="19" t="s">
        <v>540</v>
      </c>
      <c r="B190" s="19" t="s">
        <v>911</v>
      </c>
      <c r="C190" s="19" t="s">
        <v>912</v>
      </c>
      <c r="D190" s="19" t="s">
        <v>913</v>
      </c>
      <c r="E190" s="27">
        <v>4063</v>
      </c>
      <c r="F190" s="21">
        <v>41679</v>
      </c>
      <c r="G190" s="22" t="s">
        <v>1150</v>
      </c>
    </row>
    <row r="191" spans="1:7">
      <c r="A191" s="22" t="s">
        <v>915</v>
      </c>
      <c r="B191" s="22" t="s">
        <v>315</v>
      </c>
      <c r="C191" s="22" t="s">
        <v>916</v>
      </c>
      <c r="D191" s="22" t="s">
        <v>917</v>
      </c>
      <c r="E191" s="23">
        <v>4064</v>
      </c>
      <c r="F191" s="24">
        <v>41661</v>
      </c>
      <c r="G191" s="22" t="s">
        <v>1151</v>
      </c>
    </row>
    <row r="192" spans="1:7">
      <c r="A192" s="19" t="s">
        <v>46</v>
      </c>
      <c r="B192" s="19" t="s">
        <v>919</v>
      </c>
      <c r="C192" s="19" t="s">
        <v>920</v>
      </c>
      <c r="D192" s="19" t="s">
        <v>921</v>
      </c>
      <c r="E192" s="27">
        <v>4468</v>
      </c>
      <c r="F192" s="21">
        <v>41688</v>
      </c>
      <c r="G192" s="22" t="s">
        <v>1152</v>
      </c>
    </row>
    <row r="193" spans="1:7">
      <c r="A193" s="22" t="s">
        <v>923</v>
      </c>
      <c r="B193" s="22" t="s">
        <v>924</v>
      </c>
      <c r="C193" s="22" t="s">
        <v>925</v>
      </c>
      <c r="D193" s="22" t="s">
        <v>926</v>
      </c>
      <c r="E193" s="23">
        <v>5745</v>
      </c>
      <c r="F193" s="24">
        <v>41685</v>
      </c>
      <c r="G193" s="22" t="s">
        <v>1153</v>
      </c>
    </row>
    <row r="194" spans="1:7">
      <c r="A194" s="19" t="s">
        <v>149</v>
      </c>
      <c r="B194" s="19" t="s">
        <v>928</v>
      </c>
      <c r="C194" s="19" t="s">
        <v>929</v>
      </c>
      <c r="D194" s="19" t="s">
        <v>930</v>
      </c>
      <c r="E194" s="27">
        <v>5746</v>
      </c>
      <c r="F194" s="21">
        <v>41695</v>
      </c>
      <c r="G194" s="22" t="s">
        <v>1154</v>
      </c>
    </row>
    <row r="195" spans="1:7">
      <c r="A195" s="22" t="s">
        <v>932</v>
      </c>
      <c r="B195" s="22" t="s">
        <v>933</v>
      </c>
      <c r="C195" s="22" t="s">
        <v>934</v>
      </c>
      <c r="D195" s="22" t="s">
        <v>935</v>
      </c>
      <c r="E195" s="23">
        <v>6417</v>
      </c>
      <c r="F195" s="24">
        <v>41654</v>
      </c>
      <c r="G195" s="22" t="s">
        <v>1155</v>
      </c>
    </row>
    <row r="196" spans="1:7">
      <c r="A196" s="19" t="s">
        <v>937</v>
      </c>
      <c r="B196" s="19" t="s">
        <v>938</v>
      </c>
      <c r="C196" s="19" t="s">
        <v>939</v>
      </c>
      <c r="D196" s="19" t="s">
        <v>940</v>
      </c>
      <c r="E196" s="27">
        <v>6418</v>
      </c>
      <c r="F196" s="21">
        <v>41670</v>
      </c>
      <c r="G196" s="22" t="s">
        <v>1156</v>
      </c>
    </row>
    <row r="197" spans="1:7">
      <c r="A197" s="22" t="s">
        <v>891</v>
      </c>
      <c r="B197" s="22" t="s">
        <v>942</v>
      </c>
      <c r="C197" s="22" t="s">
        <v>943</v>
      </c>
      <c r="D197" s="22" t="s">
        <v>944</v>
      </c>
      <c r="E197" s="23">
        <v>6419</v>
      </c>
      <c r="F197" s="24">
        <v>41682</v>
      </c>
      <c r="G197" s="22" t="s">
        <v>1157</v>
      </c>
    </row>
    <row r="198" spans="1:7">
      <c r="A198" s="19" t="s">
        <v>389</v>
      </c>
      <c r="B198" s="19" t="s">
        <v>946</v>
      </c>
      <c r="C198" s="19" t="s">
        <v>947</v>
      </c>
      <c r="D198" s="19" t="s">
        <v>948</v>
      </c>
      <c r="E198" s="27">
        <v>7843</v>
      </c>
      <c r="F198" s="21">
        <v>41666</v>
      </c>
      <c r="G198" s="22" t="s">
        <v>1158</v>
      </c>
    </row>
    <row r="199" spans="1:7">
      <c r="A199" s="22" t="s">
        <v>950</v>
      </c>
      <c r="B199" s="22" t="s">
        <v>951</v>
      </c>
      <c r="C199" s="22" t="s">
        <v>952</v>
      </c>
      <c r="D199" s="22" t="s">
        <v>953</v>
      </c>
      <c r="E199" s="23">
        <v>10911</v>
      </c>
      <c r="F199" s="24">
        <v>41646</v>
      </c>
      <c r="G199" s="22" t="s">
        <v>1159</v>
      </c>
    </row>
    <row r="200" spans="1:7">
      <c r="A200" s="19" t="s">
        <v>955</v>
      </c>
      <c r="B200" s="19" t="s">
        <v>956</v>
      </c>
      <c r="C200" s="19" t="s">
        <v>957</v>
      </c>
      <c r="D200" s="19" t="s">
        <v>958</v>
      </c>
      <c r="E200" s="27">
        <v>19733</v>
      </c>
      <c r="F200" s="21">
        <v>41655</v>
      </c>
      <c r="G200" s="22" t="s">
        <v>1160</v>
      </c>
    </row>
    <row r="201" spans="1:7">
      <c r="A201" s="28" t="s">
        <v>960</v>
      </c>
      <c r="B201" s="28" t="s">
        <v>961</v>
      </c>
      <c r="C201" s="28" t="s">
        <v>962</v>
      </c>
      <c r="D201" s="28" t="s">
        <v>963</v>
      </c>
      <c r="E201" s="29">
        <v>19734</v>
      </c>
      <c r="F201" s="30">
        <v>41648</v>
      </c>
      <c r="G201" s="28" t="s">
        <v>1161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5C59-4D3A-425E-BA70-6687B7485F1D}">
  <sheetPr>
    <tabColor theme="9" tint="0.39997558519241921"/>
  </sheetPr>
  <dimension ref="A1:I201"/>
  <sheetViews>
    <sheetView topLeftCell="B1" workbookViewId="0">
      <selection activeCell="I2" sqref="I2"/>
    </sheetView>
  </sheetViews>
  <sheetFormatPr defaultRowHeight="18"/>
  <cols>
    <col min="2" max="2" width="12.54296875" bestFit="1" customWidth="1"/>
    <col min="3" max="3" width="13" bestFit="1" customWidth="1"/>
    <col min="4" max="4" width="18.36328125" bestFit="1" customWidth="1"/>
    <col min="5" max="5" width="8.6328125" bestFit="1" customWidth="1"/>
    <col min="6" max="6" width="9.54296875" bestFit="1" customWidth="1"/>
    <col min="7" max="7" width="5.90625" bestFit="1" customWidth="1"/>
    <col min="8" max="8" width="7.6328125" bestFit="1" customWidth="1"/>
    <col min="9" max="9" width="6.54296875" bestFit="1" customWidth="1"/>
  </cols>
  <sheetData>
    <row r="1" spans="1:9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1172</v>
      </c>
      <c r="H1" s="32" t="s">
        <v>1173</v>
      </c>
      <c r="I1" s="32" t="s">
        <v>1162</v>
      </c>
    </row>
    <row r="2" spans="1:9">
      <c r="A2" s="32" t="s">
        <v>6</v>
      </c>
      <c r="B2" s="32" t="s">
        <v>7</v>
      </c>
      <c r="C2" s="32" t="s">
        <v>8</v>
      </c>
      <c r="D2" s="32" t="s">
        <v>9</v>
      </c>
      <c r="E2" s="33" t="s">
        <v>10</v>
      </c>
      <c r="F2" s="32">
        <v>41839</v>
      </c>
      <c r="G2" s="32">
        <f>DAY(Table113[[#This Row],[Req Date]])</f>
        <v>19</v>
      </c>
      <c r="H2" s="32">
        <f>MONTH(Table113[[#This Row],[Req Date]])</f>
        <v>7</v>
      </c>
      <c r="I2" s="32">
        <f>YEAR(Table113[[#This Row],[Req Date]])</f>
        <v>2014</v>
      </c>
    </row>
    <row r="3" spans="1:9">
      <c r="A3" s="32" t="s">
        <v>11</v>
      </c>
      <c r="B3" s="32" t="s">
        <v>12</v>
      </c>
      <c r="C3" s="32" t="s">
        <v>13</v>
      </c>
      <c r="D3" s="32" t="s">
        <v>14</v>
      </c>
      <c r="E3" s="32" t="s">
        <v>15</v>
      </c>
      <c r="F3" s="32">
        <v>41685</v>
      </c>
      <c r="G3" s="32">
        <f>DAY(Table113[[#This Row],[Req Date]])</f>
        <v>15</v>
      </c>
      <c r="H3" s="32">
        <f>MONTH(Table113[[#This Row],[Req Date]])</f>
        <v>2</v>
      </c>
      <c r="I3" s="32">
        <f>YEAR(Table113[[#This Row],[Req Date]])</f>
        <v>2014</v>
      </c>
    </row>
    <row r="4" spans="1:9">
      <c r="A4" s="32" t="s">
        <v>16</v>
      </c>
      <c r="B4" s="32" t="s">
        <v>17</v>
      </c>
      <c r="C4" s="32" t="s">
        <v>18</v>
      </c>
      <c r="D4" s="32" t="s">
        <v>19</v>
      </c>
      <c r="E4" s="32" t="s">
        <v>20</v>
      </c>
      <c r="F4" s="32">
        <v>41667</v>
      </c>
      <c r="G4" s="32">
        <f>DAY(Table113[[#This Row],[Req Date]])</f>
        <v>28</v>
      </c>
      <c r="H4" s="32">
        <f>MONTH(Table113[[#This Row],[Req Date]])</f>
        <v>1</v>
      </c>
      <c r="I4" s="32">
        <f>YEAR(Table113[[#This Row],[Req Date]])</f>
        <v>2014</v>
      </c>
    </row>
    <row r="5" spans="1:9">
      <c r="A5" s="32" t="s">
        <v>21</v>
      </c>
      <c r="B5" s="32" t="s">
        <v>22</v>
      </c>
      <c r="C5" s="32" t="s">
        <v>23</v>
      </c>
      <c r="D5" s="32" t="s">
        <v>24</v>
      </c>
      <c r="E5" s="32" t="s">
        <v>25</v>
      </c>
      <c r="F5" s="32">
        <v>41698</v>
      </c>
      <c r="G5" s="32">
        <f>DAY(Table113[[#This Row],[Req Date]])</f>
        <v>28</v>
      </c>
      <c r="H5" s="32">
        <f>MONTH(Table113[[#This Row],[Req Date]])</f>
        <v>2</v>
      </c>
      <c r="I5" s="32">
        <f>YEAR(Table113[[#This Row],[Req Date]])</f>
        <v>2014</v>
      </c>
    </row>
    <row r="6" spans="1:9">
      <c r="A6" s="32" t="s">
        <v>26</v>
      </c>
      <c r="B6" s="32" t="s">
        <v>27</v>
      </c>
      <c r="C6" s="32" t="s">
        <v>28</v>
      </c>
      <c r="D6" s="32" t="s">
        <v>29</v>
      </c>
      <c r="E6" s="32" t="s">
        <v>30</v>
      </c>
      <c r="F6" s="32">
        <v>41633</v>
      </c>
      <c r="G6" s="32">
        <f>DAY(Table113[[#This Row],[Req Date]])</f>
        <v>25</v>
      </c>
      <c r="H6" s="32">
        <f>MONTH(Table113[[#This Row],[Req Date]])</f>
        <v>12</v>
      </c>
      <c r="I6" s="32">
        <f>YEAR(Table113[[#This Row],[Req Date]])</f>
        <v>2013</v>
      </c>
    </row>
    <row r="7" spans="1:9">
      <c r="A7" s="32" t="s">
        <v>31</v>
      </c>
      <c r="B7" s="32" t="s">
        <v>32</v>
      </c>
      <c r="C7" s="32" t="s">
        <v>33</v>
      </c>
      <c r="D7" s="32" t="s">
        <v>34</v>
      </c>
      <c r="E7" s="32" t="s">
        <v>35</v>
      </c>
      <c r="F7" s="32">
        <v>41694</v>
      </c>
      <c r="G7" s="32">
        <f>DAY(Table113[[#This Row],[Req Date]])</f>
        <v>24</v>
      </c>
      <c r="H7" s="32">
        <f>MONTH(Table113[[#This Row],[Req Date]])</f>
        <v>2</v>
      </c>
      <c r="I7" s="32">
        <f>YEAR(Table113[[#This Row],[Req Date]])</f>
        <v>2014</v>
      </c>
    </row>
    <row r="8" spans="1:9">
      <c r="A8" s="32" t="s">
        <v>36</v>
      </c>
      <c r="B8" s="32" t="s">
        <v>37</v>
      </c>
      <c r="C8" s="32" t="s">
        <v>38</v>
      </c>
      <c r="D8" s="32" t="s">
        <v>39</v>
      </c>
      <c r="E8" s="32" t="s">
        <v>40</v>
      </c>
      <c r="F8" s="32">
        <v>41662</v>
      </c>
      <c r="G8" s="32">
        <f>DAY(Table113[[#This Row],[Req Date]])</f>
        <v>23</v>
      </c>
      <c r="H8" s="32">
        <f>MONTH(Table113[[#This Row],[Req Date]])</f>
        <v>1</v>
      </c>
      <c r="I8" s="32">
        <f>YEAR(Table113[[#This Row],[Req Date]])</f>
        <v>2014</v>
      </c>
    </row>
    <row r="9" spans="1:9">
      <c r="A9" s="32" t="s">
        <v>41</v>
      </c>
      <c r="B9" s="32" t="s">
        <v>42</v>
      </c>
      <c r="C9" s="32" t="s">
        <v>43</v>
      </c>
      <c r="D9" s="32" t="s">
        <v>44</v>
      </c>
      <c r="E9" s="32" t="s">
        <v>45</v>
      </c>
      <c r="F9" s="32">
        <v>41685</v>
      </c>
      <c r="G9" s="32">
        <f>DAY(Table113[[#This Row],[Req Date]])</f>
        <v>15</v>
      </c>
      <c r="H9" s="32">
        <f>MONTH(Table113[[#This Row],[Req Date]])</f>
        <v>2</v>
      </c>
      <c r="I9" s="32">
        <f>YEAR(Table113[[#This Row],[Req Date]])</f>
        <v>2014</v>
      </c>
    </row>
    <row r="10" spans="1:9">
      <c r="A10" s="32" t="s">
        <v>46</v>
      </c>
      <c r="B10" s="32" t="s">
        <v>47</v>
      </c>
      <c r="C10" s="32" t="s">
        <v>48</v>
      </c>
      <c r="D10" s="32" t="s">
        <v>49</v>
      </c>
      <c r="E10" s="32" t="s">
        <v>50</v>
      </c>
      <c r="F10" s="32">
        <v>41645</v>
      </c>
      <c r="G10" s="32">
        <f>DAY(Table113[[#This Row],[Req Date]])</f>
        <v>6</v>
      </c>
      <c r="H10" s="32">
        <f>MONTH(Table113[[#This Row],[Req Date]])</f>
        <v>1</v>
      </c>
      <c r="I10" s="32">
        <f>YEAR(Table113[[#This Row],[Req Date]])</f>
        <v>2014</v>
      </c>
    </row>
    <row r="11" spans="1:9">
      <c r="A11" s="32" t="s">
        <v>51</v>
      </c>
      <c r="B11" s="32" t="s">
        <v>52</v>
      </c>
      <c r="C11" s="32" t="s">
        <v>53</v>
      </c>
      <c r="D11" s="32" t="s">
        <v>54</v>
      </c>
      <c r="E11" s="32" t="s">
        <v>55</v>
      </c>
      <c r="F11" s="32">
        <v>41655</v>
      </c>
      <c r="G11" s="32">
        <f>DAY(Table113[[#This Row],[Req Date]])</f>
        <v>16</v>
      </c>
      <c r="H11" s="32">
        <f>MONTH(Table113[[#This Row],[Req Date]])</f>
        <v>1</v>
      </c>
      <c r="I11" s="32">
        <f>YEAR(Table113[[#This Row],[Req Date]])</f>
        <v>2014</v>
      </c>
    </row>
    <row r="12" spans="1:9">
      <c r="A12" s="32" t="s">
        <v>56</v>
      </c>
      <c r="B12" s="32" t="s">
        <v>57</v>
      </c>
      <c r="C12" s="32" t="s">
        <v>58</v>
      </c>
      <c r="D12" s="32" t="s">
        <v>59</v>
      </c>
      <c r="E12" s="32" t="s">
        <v>60</v>
      </c>
      <c r="F12" s="32">
        <v>41628</v>
      </c>
      <c r="G12" s="32">
        <f>DAY(Table113[[#This Row],[Req Date]])</f>
        <v>20</v>
      </c>
      <c r="H12" s="32">
        <f>MONTH(Table113[[#This Row],[Req Date]])</f>
        <v>12</v>
      </c>
      <c r="I12" s="32">
        <f>YEAR(Table113[[#This Row],[Req Date]])</f>
        <v>2013</v>
      </c>
    </row>
    <row r="13" spans="1:9">
      <c r="A13" s="32" t="s">
        <v>61</v>
      </c>
      <c r="B13" s="32" t="s">
        <v>62</v>
      </c>
      <c r="C13" s="32" t="s">
        <v>63</v>
      </c>
      <c r="D13" s="32" t="s">
        <v>64</v>
      </c>
      <c r="E13" s="32" t="s">
        <v>65</v>
      </c>
      <c r="F13" s="32">
        <v>41635</v>
      </c>
      <c r="G13" s="32">
        <f>DAY(Table113[[#This Row],[Req Date]])</f>
        <v>27</v>
      </c>
      <c r="H13" s="32">
        <f>MONTH(Table113[[#This Row],[Req Date]])</f>
        <v>12</v>
      </c>
      <c r="I13" s="32">
        <f>YEAR(Table113[[#This Row],[Req Date]])</f>
        <v>2013</v>
      </c>
    </row>
    <row r="14" spans="1:9">
      <c r="A14" s="32" t="s">
        <v>66</v>
      </c>
      <c r="B14" s="32" t="s">
        <v>67</v>
      </c>
      <c r="C14" s="32" t="s">
        <v>68</v>
      </c>
      <c r="D14" s="32" t="s">
        <v>69</v>
      </c>
      <c r="E14" s="32" t="s">
        <v>70</v>
      </c>
      <c r="F14" s="32">
        <v>41690</v>
      </c>
      <c r="G14" s="32">
        <f>DAY(Table113[[#This Row],[Req Date]])</f>
        <v>20</v>
      </c>
      <c r="H14" s="32">
        <f>MONTH(Table113[[#This Row],[Req Date]])</f>
        <v>2</v>
      </c>
      <c r="I14" s="32">
        <f>YEAR(Table113[[#This Row],[Req Date]])</f>
        <v>2014</v>
      </c>
    </row>
    <row r="15" spans="1:9">
      <c r="A15" s="32" t="s">
        <v>71</v>
      </c>
      <c r="B15" s="32" t="s">
        <v>72</v>
      </c>
      <c r="C15" s="32" t="s">
        <v>73</v>
      </c>
      <c r="D15" s="32" t="s">
        <v>74</v>
      </c>
      <c r="E15" s="32" t="s">
        <v>75</v>
      </c>
      <c r="F15" s="32">
        <v>41654</v>
      </c>
      <c r="G15" s="32">
        <f>DAY(Table113[[#This Row],[Req Date]])</f>
        <v>15</v>
      </c>
      <c r="H15" s="32">
        <f>MONTH(Table113[[#This Row],[Req Date]])</f>
        <v>1</v>
      </c>
      <c r="I15" s="32">
        <f>YEAR(Table113[[#This Row],[Req Date]])</f>
        <v>2014</v>
      </c>
    </row>
    <row r="16" spans="1:9">
      <c r="A16" s="32" t="s">
        <v>76</v>
      </c>
      <c r="B16" s="32" t="s">
        <v>77</v>
      </c>
      <c r="C16" s="32" t="s">
        <v>78</v>
      </c>
      <c r="D16" s="32" t="s">
        <v>79</v>
      </c>
      <c r="E16" s="32" t="s">
        <v>80</v>
      </c>
      <c r="F16" s="32">
        <v>41631</v>
      </c>
      <c r="G16" s="32">
        <f>DAY(Table113[[#This Row],[Req Date]])</f>
        <v>23</v>
      </c>
      <c r="H16" s="32">
        <f>MONTH(Table113[[#This Row],[Req Date]])</f>
        <v>12</v>
      </c>
      <c r="I16" s="32">
        <f>YEAR(Table113[[#This Row],[Req Date]])</f>
        <v>2013</v>
      </c>
    </row>
    <row r="17" spans="1:9">
      <c r="A17" s="32" t="s">
        <v>81</v>
      </c>
      <c r="B17" s="32" t="s">
        <v>82</v>
      </c>
      <c r="C17" s="32" t="s">
        <v>83</v>
      </c>
      <c r="D17" s="32" t="s">
        <v>84</v>
      </c>
      <c r="E17" s="32" t="s">
        <v>85</v>
      </c>
      <c r="F17" s="32">
        <v>41647</v>
      </c>
      <c r="G17" s="32">
        <f>DAY(Table113[[#This Row],[Req Date]])</f>
        <v>8</v>
      </c>
      <c r="H17" s="32">
        <f>MONTH(Table113[[#This Row],[Req Date]])</f>
        <v>1</v>
      </c>
      <c r="I17" s="32">
        <f>YEAR(Table113[[#This Row],[Req Date]])</f>
        <v>2014</v>
      </c>
    </row>
    <row r="18" spans="1:9">
      <c r="A18" s="32" t="s">
        <v>61</v>
      </c>
      <c r="B18" s="32" t="s">
        <v>86</v>
      </c>
      <c r="C18" s="32" t="s">
        <v>87</v>
      </c>
      <c r="D18" s="32" t="s">
        <v>88</v>
      </c>
      <c r="E18" s="32" t="s">
        <v>89</v>
      </c>
      <c r="F18" s="32">
        <v>41689</v>
      </c>
      <c r="G18" s="32">
        <f>DAY(Table113[[#This Row],[Req Date]])</f>
        <v>19</v>
      </c>
      <c r="H18" s="32">
        <f>MONTH(Table113[[#This Row],[Req Date]])</f>
        <v>2</v>
      </c>
      <c r="I18" s="32">
        <f>YEAR(Table113[[#This Row],[Req Date]])</f>
        <v>2014</v>
      </c>
    </row>
    <row r="19" spans="1:9">
      <c r="A19" s="32" t="s">
        <v>90</v>
      </c>
      <c r="B19" s="32" t="s">
        <v>91</v>
      </c>
      <c r="C19" s="32" t="s">
        <v>92</v>
      </c>
      <c r="D19" s="32" t="s">
        <v>93</v>
      </c>
      <c r="E19" s="32" t="s">
        <v>94</v>
      </c>
      <c r="F19" s="32">
        <v>41646</v>
      </c>
      <c r="G19" s="32">
        <f>DAY(Table113[[#This Row],[Req Date]])</f>
        <v>7</v>
      </c>
      <c r="H19" s="32">
        <f>MONTH(Table113[[#This Row],[Req Date]])</f>
        <v>1</v>
      </c>
      <c r="I19" s="32">
        <f>YEAR(Table113[[#This Row],[Req Date]])</f>
        <v>2014</v>
      </c>
    </row>
    <row r="20" spans="1:9">
      <c r="A20" s="32" t="s">
        <v>95</v>
      </c>
      <c r="B20" s="32" t="s">
        <v>96</v>
      </c>
      <c r="C20" s="32" t="s">
        <v>97</v>
      </c>
      <c r="D20" s="32" t="s">
        <v>98</v>
      </c>
      <c r="E20" s="32" t="s">
        <v>99</v>
      </c>
      <c r="F20" s="32">
        <v>41682</v>
      </c>
      <c r="G20" s="32">
        <f>DAY(Table113[[#This Row],[Req Date]])</f>
        <v>12</v>
      </c>
      <c r="H20" s="32">
        <f>MONTH(Table113[[#This Row],[Req Date]])</f>
        <v>2</v>
      </c>
      <c r="I20" s="32">
        <f>YEAR(Table113[[#This Row],[Req Date]])</f>
        <v>2014</v>
      </c>
    </row>
    <row r="21" spans="1:9">
      <c r="A21" s="32" t="s">
        <v>100</v>
      </c>
      <c r="B21" s="32" t="s">
        <v>101</v>
      </c>
      <c r="C21" s="32" t="s">
        <v>102</v>
      </c>
      <c r="D21" s="32" t="s">
        <v>103</v>
      </c>
      <c r="E21" s="32" t="s">
        <v>104</v>
      </c>
      <c r="F21" s="32">
        <v>41623</v>
      </c>
      <c r="G21" s="32">
        <f>DAY(Table113[[#This Row],[Req Date]])</f>
        <v>15</v>
      </c>
      <c r="H21" s="32">
        <f>MONTH(Table113[[#This Row],[Req Date]])</f>
        <v>12</v>
      </c>
      <c r="I21" s="32">
        <f>YEAR(Table113[[#This Row],[Req Date]])</f>
        <v>2013</v>
      </c>
    </row>
    <row r="22" spans="1:9">
      <c r="A22" s="32" t="s">
        <v>105</v>
      </c>
      <c r="B22" s="32" t="s">
        <v>106</v>
      </c>
      <c r="C22" s="32" t="s">
        <v>107</v>
      </c>
      <c r="D22" s="32" t="s">
        <v>108</v>
      </c>
      <c r="E22" s="32" t="s">
        <v>109</v>
      </c>
      <c r="F22" s="32">
        <v>41639</v>
      </c>
      <c r="G22" s="32">
        <f>DAY(Table113[[#This Row],[Req Date]])</f>
        <v>31</v>
      </c>
      <c r="H22" s="32">
        <f>MONTH(Table113[[#This Row],[Req Date]])</f>
        <v>12</v>
      </c>
      <c r="I22" s="32">
        <f>YEAR(Table113[[#This Row],[Req Date]])</f>
        <v>2013</v>
      </c>
    </row>
    <row r="23" spans="1:9">
      <c r="A23" s="32" t="s">
        <v>110</v>
      </c>
      <c r="B23" s="32" t="s">
        <v>111</v>
      </c>
      <c r="C23" s="32" t="s">
        <v>112</v>
      </c>
      <c r="D23" s="32" t="s">
        <v>113</v>
      </c>
      <c r="E23" s="32" t="s">
        <v>114</v>
      </c>
      <c r="F23" s="32">
        <v>41652</v>
      </c>
      <c r="G23" s="32">
        <f>DAY(Table113[[#This Row],[Req Date]])</f>
        <v>13</v>
      </c>
      <c r="H23" s="32">
        <f>MONTH(Table113[[#This Row],[Req Date]])</f>
        <v>1</v>
      </c>
      <c r="I23" s="32">
        <f>YEAR(Table113[[#This Row],[Req Date]])</f>
        <v>2014</v>
      </c>
    </row>
    <row r="24" spans="1:9">
      <c r="A24" s="32" t="s">
        <v>115</v>
      </c>
      <c r="B24" s="32" t="s">
        <v>116</v>
      </c>
      <c r="C24" s="32" t="s">
        <v>117</v>
      </c>
      <c r="D24" s="32" t="s">
        <v>118</v>
      </c>
      <c r="E24" s="32" t="s">
        <v>119</v>
      </c>
      <c r="F24" s="32">
        <v>41614</v>
      </c>
      <c r="G24" s="32">
        <f>DAY(Table113[[#This Row],[Req Date]])</f>
        <v>6</v>
      </c>
      <c r="H24" s="32">
        <f>MONTH(Table113[[#This Row],[Req Date]])</f>
        <v>12</v>
      </c>
      <c r="I24" s="32">
        <f>YEAR(Table113[[#This Row],[Req Date]])</f>
        <v>2013</v>
      </c>
    </row>
    <row r="25" spans="1:9">
      <c r="A25" s="32" t="s">
        <v>120</v>
      </c>
      <c r="B25" s="32" t="s">
        <v>121</v>
      </c>
      <c r="C25" s="32" t="s">
        <v>122</v>
      </c>
      <c r="D25" s="32" t="s">
        <v>123</v>
      </c>
      <c r="E25" s="32" t="s">
        <v>124</v>
      </c>
      <c r="F25" s="32">
        <v>41663</v>
      </c>
      <c r="G25" s="32">
        <f>DAY(Table113[[#This Row],[Req Date]])</f>
        <v>24</v>
      </c>
      <c r="H25" s="32">
        <f>MONTH(Table113[[#This Row],[Req Date]])</f>
        <v>1</v>
      </c>
      <c r="I25" s="32">
        <f>YEAR(Table113[[#This Row],[Req Date]])</f>
        <v>2014</v>
      </c>
    </row>
    <row r="26" spans="1:9">
      <c r="A26" s="32" t="s">
        <v>125</v>
      </c>
      <c r="B26" s="32" t="s">
        <v>126</v>
      </c>
      <c r="C26" s="32" t="s">
        <v>127</v>
      </c>
      <c r="D26" s="32" t="s">
        <v>128</v>
      </c>
      <c r="E26" s="32" t="s">
        <v>129</v>
      </c>
      <c r="F26" s="32">
        <v>41621</v>
      </c>
      <c r="G26" s="32">
        <f>DAY(Table113[[#This Row],[Req Date]])</f>
        <v>13</v>
      </c>
      <c r="H26" s="32">
        <f>MONTH(Table113[[#This Row],[Req Date]])</f>
        <v>12</v>
      </c>
      <c r="I26" s="32">
        <f>YEAR(Table113[[#This Row],[Req Date]])</f>
        <v>2013</v>
      </c>
    </row>
    <row r="27" spans="1:9">
      <c r="A27" s="32" t="s">
        <v>130</v>
      </c>
      <c r="B27" s="32" t="s">
        <v>131</v>
      </c>
      <c r="C27" s="32" t="s">
        <v>132</v>
      </c>
      <c r="D27" s="32" t="s">
        <v>133</v>
      </c>
      <c r="E27" s="32" t="s">
        <v>94</v>
      </c>
      <c r="F27" s="32">
        <v>41677</v>
      </c>
      <c r="G27" s="32">
        <f>DAY(Table113[[#This Row],[Req Date]])</f>
        <v>7</v>
      </c>
      <c r="H27" s="32">
        <f>MONTH(Table113[[#This Row],[Req Date]])</f>
        <v>2</v>
      </c>
      <c r="I27" s="32">
        <f>YEAR(Table113[[#This Row],[Req Date]])</f>
        <v>2014</v>
      </c>
    </row>
    <row r="28" spans="1:9">
      <c r="A28" s="32" t="s">
        <v>134</v>
      </c>
      <c r="B28" s="32" t="s">
        <v>135</v>
      </c>
      <c r="C28" s="32" t="s">
        <v>136</v>
      </c>
      <c r="D28" s="32" t="s">
        <v>137</v>
      </c>
      <c r="E28" s="32" t="s">
        <v>138</v>
      </c>
      <c r="F28" s="32">
        <v>41643</v>
      </c>
      <c r="G28" s="32">
        <f>DAY(Table113[[#This Row],[Req Date]])</f>
        <v>4</v>
      </c>
      <c r="H28" s="32">
        <f>MONTH(Table113[[#This Row],[Req Date]])</f>
        <v>1</v>
      </c>
      <c r="I28" s="32">
        <f>YEAR(Table113[[#This Row],[Req Date]])</f>
        <v>2014</v>
      </c>
    </row>
    <row r="29" spans="1:9">
      <c r="A29" s="32" t="s">
        <v>139</v>
      </c>
      <c r="B29" s="32" t="s">
        <v>140</v>
      </c>
      <c r="C29" s="32" t="s">
        <v>141</v>
      </c>
      <c r="D29" s="32" t="s">
        <v>142</v>
      </c>
      <c r="E29" s="32" t="s">
        <v>143</v>
      </c>
      <c r="F29" s="32">
        <v>41625</v>
      </c>
      <c r="G29" s="32">
        <f>DAY(Table113[[#This Row],[Req Date]])</f>
        <v>17</v>
      </c>
      <c r="H29" s="32">
        <f>MONTH(Table113[[#This Row],[Req Date]])</f>
        <v>12</v>
      </c>
      <c r="I29" s="32">
        <f>YEAR(Table113[[#This Row],[Req Date]])</f>
        <v>2013</v>
      </c>
    </row>
    <row r="30" spans="1:9">
      <c r="A30" s="32" t="s">
        <v>144</v>
      </c>
      <c r="B30" s="32" t="s">
        <v>145</v>
      </c>
      <c r="C30" s="32" t="s">
        <v>146</v>
      </c>
      <c r="D30" s="32" t="s">
        <v>147</v>
      </c>
      <c r="E30" s="32" t="s">
        <v>148</v>
      </c>
      <c r="F30" s="32">
        <v>41660</v>
      </c>
      <c r="G30" s="32">
        <f>DAY(Table113[[#This Row],[Req Date]])</f>
        <v>21</v>
      </c>
      <c r="H30" s="32">
        <f>MONTH(Table113[[#This Row],[Req Date]])</f>
        <v>1</v>
      </c>
      <c r="I30" s="32">
        <f>YEAR(Table113[[#This Row],[Req Date]])</f>
        <v>2014</v>
      </c>
    </row>
    <row r="31" spans="1:9">
      <c r="A31" s="32" t="s">
        <v>149</v>
      </c>
      <c r="B31" s="32" t="s">
        <v>150</v>
      </c>
      <c r="C31" s="32" t="s">
        <v>151</v>
      </c>
      <c r="D31" s="32" t="s">
        <v>152</v>
      </c>
      <c r="E31" s="32" t="s">
        <v>153</v>
      </c>
      <c r="F31" s="32">
        <v>41664</v>
      </c>
      <c r="G31" s="32">
        <f>DAY(Table113[[#This Row],[Req Date]])</f>
        <v>25</v>
      </c>
      <c r="H31" s="32">
        <f>MONTH(Table113[[#This Row],[Req Date]])</f>
        <v>1</v>
      </c>
      <c r="I31" s="32">
        <f>YEAR(Table113[[#This Row],[Req Date]])</f>
        <v>2014</v>
      </c>
    </row>
    <row r="32" spans="1:9">
      <c r="A32" s="32" t="s">
        <v>154</v>
      </c>
      <c r="B32" s="32" t="s">
        <v>155</v>
      </c>
      <c r="C32" s="32" t="s">
        <v>156</v>
      </c>
      <c r="D32" s="32" t="s">
        <v>157</v>
      </c>
      <c r="E32" s="32" t="s">
        <v>158</v>
      </c>
      <c r="F32" s="32">
        <v>41623</v>
      </c>
      <c r="G32" s="32">
        <f>DAY(Table113[[#This Row],[Req Date]])</f>
        <v>15</v>
      </c>
      <c r="H32" s="32">
        <f>MONTH(Table113[[#This Row],[Req Date]])</f>
        <v>12</v>
      </c>
      <c r="I32" s="32">
        <f>YEAR(Table113[[#This Row],[Req Date]])</f>
        <v>2013</v>
      </c>
    </row>
    <row r="33" spans="1:9">
      <c r="A33" s="32" t="s">
        <v>159</v>
      </c>
      <c r="B33" s="32" t="s">
        <v>160</v>
      </c>
      <c r="C33" s="32" t="s">
        <v>161</v>
      </c>
      <c r="D33" s="32" t="s">
        <v>162</v>
      </c>
      <c r="E33" s="32" t="s">
        <v>163</v>
      </c>
      <c r="F33" s="32">
        <v>41681</v>
      </c>
      <c r="G33" s="32">
        <f>DAY(Table113[[#This Row],[Req Date]])</f>
        <v>11</v>
      </c>
      <c r="H33" s="32">
        <f>MONTH(Table113[[#This Row],[Req Date]])</f>
        <v>2</v>
      </c>
      <c r="I33" s="32">
        <f>YEAR(Table113[[#This Row],[Req Date]])</f>
        <v>2014</v>
      </c>
    </row>
    <row r="34" spans="1:9">
      <c r="A34" s="32" t="s">
        <v>164</v>
      </c>
      <c r="B34" s="32" t="s">
        <v>165</v>
      </c>
      <c r="C34" s="32" t="s">
        <v>166</v>
      </c>
      <c r="D34" s="32" t="s">
        <v>167</v>
      </c>
      <c r="E34" s="32" t="s">
        <v>168</v>
      </c>
      <c r="F34" s="32">
        <v>41665</v>
      </c>
      <c r="G34" s="32">
        <f>DAY(Table113[[#This Row],[Req Date]])</f>
        <v>26</v>
      </c>
      <c r="H34" s="32">
        <f>MONTH(Table113[[#This Row],[Req Date]])</f>
        <v>1</v>
      </c>
      <c r="I34" s="32">
        <f>YEAR(Table113[[#This Row],[Req Date]])</f>
        <v>2014</v>
      </c>
    </row>
    <row r="35" spans="1:9">
      <c r="A35" s="32" t="s">
        <v>169</v>
      </c>
      <c r="B35" s="32" t="s">
        <v>170</v>
      </c>
      <c r="C35" s="32" t="s">
        <v>171</v>
      </c>
      <c r="D35" s="32" t="s">
        <v>172</v>
      </c>
      <c r="E35" s="32" t="s">
        <v>173</v>
      </c>
      <c r="F35" s="32">
        <v>41635</v>
      </c>
      <c r="G35" s="32">
        <f>DAY(Table113[[#This Row],[Req Date]])</f>
        <v>27</v>
      </c>
      <c r="H35" s="32">
        <f>MONTH(Table113[[#This Row],[Req Date]])</f>
        <v>12</v>
      </c>
      <c r="I35" s="32">
        <f>YEAR(Table113[[#This Row],[Req Date]])</f>
        <v>2013</v>
      </c>
    </row>
    <row r="36" spans="1:9">
      <c r="A36" s="32" t="s">
        <v>174</v>
      </c>
      <c r="B36" s="32" t="s">
        <v>175</v>
      </c>
      <c r="C36" s="32" t="s">
        <v>176</v>
      </c>
      <c r="D36" s="32" t="s">
        <v>177</v>
      </c>
      <c r="E36" s="32" t="s">
        <v>178</v>
      </c>
      <c r="F36" s="32">
        <v>41634</v>
      </c>
      <c r="G36" s="32">
        <f>DAY(Table113[[#This Row],[Req Date]])</f>
        <v>26</v>
      </c>
      <c r="H36" s="32">
        <f>MONTH(Table113[[#This Row],[Req Date]])</f>
        <v>12</v>
      </c>
      <c r="I36" s="32">
        <f>YEAR(Table113[[#This Row],[Req Date]])</f>
        <v>2013</v>
      </c>
    </row>
    <row r="37" spans="1:9">
      <c r="A37" s="32" t="s">
        <v>179</v>
      </c>
      <c r="B37" s="32" t="s">
        <v>180</v>
      </c>
      <c r="C37" s="32" t="s">
        <v>181</v>
      </c>
      <c r="D37" s="32" t="s">
        <v>182</v>
      </c>
      <c r="E37" s="32" t="s">
        <v>183</v>
      </c>
      <c r="F37" s="32">
        <v>41665</v>
      </c>
      <c r="G37" s="32">
        <f>DAY(Table113[[#This Row],[Req Date]])</f>
        <v>26</v>
      </c>
      <c r="H37" s="32">
        <f>MONTH(Table113[[#This Row],[Req Date]])</f>
        <v>1</v>
      </c>
      <c r="I37" s="32">
        <f>YEAR(Table113[[#This Row],[Req Date]])</f>
        <v>2014</v>
      </c>
    </row>
    <row r="38" spans="1:9">
      <c r="A38" s="32" t="s">
        <v>184</v>
      </c>
      <c r="B38" s="32" t="s">
        <v>185</v>
      </c>
      <c r="C38" s="32" t="s">
        <v>186</v>
      </c>
      <c r="D38" s="32" t="s">
        <v>187</v>
      </c>
      <c r="E38" s="32" t="s">
        <v>188</v>
      </c>
      <c r="F38" s="32">
        <v>41685</v>
      </c>
      <c r="G38" s="32">
        <f>DAY(Table113[[#This Row],[Req Date]])</f>
        <v>15</v>
      </c>
      <c r="H38" s="32">
        <f>MONTH(Table113[[#This Row],[Req Date]])</f>
        <v>2</v>
      </c>
      <c r="I38" s="32">
        <f>YEAR(Table113[[#This Row],[Req Date]])</f>
        <v>2014</v>
      </c>
    </row>
    <row r="39" spans="1:9">
      <c r="A39" s="32" t="s">
        <v>189</v>
      </c>
      <c r="B39" s="32" t="s">
        <v>190</v>
      </c>
      <c r="C39" s="32" t="s">
        <v>191</v>
      </c>
      <c r="D39" s="32" t="s">
        <v>192</v>
      </c>
      <c r="E39" s="32" t="s">
        <v>193</v>
      </c>
      <c r="F39" s="32">
        <v>41690</v>
      </c>
      <c r="G39" s="32">
        <f>DAY(Table113[[#This Row],[Req Date]])</f>
        <v>20</v>
      </c>
      <c r="H39" s="32">
        <f>MONTH(Table113[[#This Row],[Req Date]])</f>
        <v>2</v>
      </c>
      <c r="I39" s="32">
        <f>YEAR(Table113[[#This Row],[Req Date]])</f>
        <v>2014</v>
      </c>
    </row>
    <row r="40" spans="1:9">
      <c r="A40" s="32" t="s">
        <v>194</v>
      </c>
      <c r="B40" s="32" t="s">
        <v>195</v>
      </c>
      <c r="C40" s="32" t="s">
        <v>196</v>
      </c>
      <c r="D40" s="32" t="s">
        <v>197</v>
      </c>
      <c r="E40" s="32" t="s">
        <v>198</v>
      </c>
      <c r="F40" s="32">
        <v>41643</v>
      </c>
      <c r="G40" s="32">
        <f>DAY(Table113[[#This Row],[Req Date]])</f>
        <v>4</v>
      </c>
      <c r="H40" s="32">
        <f>MONTH(Table113[[#This Row],[Req Date]])</f>
        <v>1</v>
      </c>
      <c r="I40" s="32">
        <f>YEAR(Table113[[#This Row],[Req Date]])</f>
        <v>2014</v>
      </c>
    </row>
    <row r="41" spans="1:9">
      <c r="A41" s="32" t="s">
        <v>199</v>
      </c>
      <c r="B41" s="32" t="s">
        <v>150</v>
      </c>
      <c r="C41" s="32" t="s">
        <v>200</v>
      </c>
      <c r="D41" s="32" t="s">
        <v>201</v>
      </c>
      <c r="E41" s="32" t="s">
        <v>202</v>
      </c>
      <c r="F41" s="32">
        <v>41680</v>
      </c>
      <c r="G41" s="32">
        <f>DAY(Table113[[#This Row],[Req Date]])</f>
        <v>10</v>
      </c>
      <c r="H41" s="32">
        <f>MONTH(Table113[[#This Row],[Req Date]])</f>
        <v>2</v>
      </c>
      <c r="I41" s="32">
        <f>YEAR(Table113[[#This Row],[Req Date]])</f>
        <v>2014</v>
      </c>
    </row>
    <row r="42" spans="1:9">
      <c r="A42" s="32" t="s">
        <v>203</v>
      </c>
      <c r="B42" s="32" t="s">
        <v>204</v>
      </c>
      <c r="C42" s="32" t="s">
        <v>205</v>
      </c>
      <c r="D42" s="32" t="s">
        <v>206</v>
      </c>
      <c r="E42" s="32" t="s">
        <v>207</v>
      </c>
      <c r="F42" s="32">
        <v>41645</v>
      </c>
      <c r="G42" s="32">
        <f>DAY(Table113[[#This Row],[Req Date]])</f>
        <v>6</v>
      </c>
      <c r="H42" s="32">
        <f>MONTH(Table113[[#This Row],[Req Date]])</f>
        <v>1</v>
      </c>
      <c r="I42" s="32">
        <f>YEAR(Table113[[#This Row],[Req Date]])</f>
        <v>2014</v>
      </c>
    </row>
    <row r="43" spans="1:9">
      <c r="A43" s="32" t="s">
        <v>208</v>
      </c>
      <c r="B43" s="32" t="s">
        <v>209</v>
      </c>
      <c r="C43" s="32" t="s">
        <v>210</v>
      </c>
      <c r="D43" s="32" t="s">
        <v>211</v>
      </c>
      <c r="E43" s="32" t="s">
        <v>212</v>
      </c>
      <c r="F43" s="32">
        <v>41680</v>
      </c>
      <c r="G43" s="32">
        <f>DAY(Table113[[#This Row],[Req Date]])</f>
        <v>10</v>
      </c>
      <c r="H43" s="32">
        <f>MONTH(Table113[[#This Row],[Req Date]])</f>
        <v>2</v>
      </c>
      <c r="I43" s="32">
        <f>YEAR(Table113[[#This Row],[Req Date]])</f>
        <v>2014</v>
      </c>
    </row>
    <row r="44" spans="1:9">
      <c r="A44" s="32" t="s">
        <v>213</v>
      </c>
      <c r="B44" s="32" t="s">
        <v>214</v>
      </c>
      <c r="C44" s="32" t="s">
        <v>215</v>
      </c>
      <c r="D44" s="32" t="s">
        <v>216</v>
      </c>
      <c r="E44" s="32" t="s">
        <v>217</v>
      </c>
      <c r="F44" s="32">
        <v>41678</v>
      </c>
      <c r="G44" s="32">
        <f>DAY(Table113[[#This Row],[Req Date]])</f>
        <v>8</v>
      </c>
      <c r="H44" s="32">
        <f>MONTH(Table113[[#This Row],[Req Date]])</f>
        <v>2</v>
      </c>
      <c r="I44" s="32">
        <f>YEAR(Table113[[#This Row],[Req Date]])</f>
        <v>2014</v>
      </c>
    </row>
    <row r="45" spans="1:9">
      <c r="A45" s="32" t="s">
        <v>218</v>
      </c>
      <c r="B45" s="32" t="s">
        <v>219</v>
      </c>
      <c r="C45" s="32" t="s">
        <v>220</v>
      </c>
      <c r="D45" s="32" t="s">
        <v>221</v>
      </c>
      <c r="E45" s="32" t="s">
        <v>222</v>
      </c>
      <c r="F45" s="32">
        <v>41679</v>
      </c>
      <c r="G45" s="32">
        <f>DAY(Table113[[#This Row],[Req Date]])</f>
        <v>9</v>
      </c>
      <c r="H45" s="32">
        <f>MONTH(Table113[[#This Row],[Req Date]])</f>
        <v>2</v>
      </c>
      <c r="I45" s="32">
        <f>YEAR(Table113[[#This Row],[Req Date]])</f>
        <v>2014</v>
      </c>
    </row>
    <row r="46" spans="1:9">
      <c r="A46" s="32" t="s">
        <v>223</v>
      </c>
      <c r="B46" s="32" t="s">
        <v>224</v>
      </c>
      <c r="C46" s="32" t="s">
        <v>225</v>
      </c>
      <c r="D46" s="32" t="s">
        <v>226</v>
      </c>
      <c r="E46" s="32" t="s">
        <v>227</v>
      </c>
      <c r="F46" s="32">
        <v>41694</v>
      </c>
      <c r="G46" s="32">
        <f>DAY(Table113[[#This Row],[Req Date]])</f>
        <v>24</v>
      </c>
      <c r="H46" s="32">
        <f>MONTH(Table113[[#This Row],[Req Date]])</f>
        <v>2</v>
      </c>
      <c r="I46" s="32">
        <f>YEAR(Table113[[#This Row],[Req Date]])</f>
        <v>2014</v>
      </c>
    </row>
    <row r="47" spans="1:9">
      <c r="A47" s="32" t="s">
        <v>228</v>
      </c>
      <c r="B47" s="32" t="s">
        <v>229</v>
      </c>
      <c r="C47" s="32" t="s">
        <v>230</v>
      </c>
      <c r="D47" s="32" t="s">
        <v>231</v>
      </c>
      <c r="E47" s="32" t="s">
        <v>232</v>
      </c>
      <c r="F47" s="32">
        <v>41609</v>
      </c>
      <c r="G47" s="32">
        <f>DAY(Table113[[#This Row],[Req Date]])</f>
        <v>1</v>
      </c>
      <c r="H47" s="32">
        <f>MONTH(Table113[[#This Row],[Req Date]])</f>
        <v>12</v>
      </c>
      <c r="I47" s="32">
        <f>YEAR(Table113[[#This Row],[Req Date]])</f>
        <v>2013</v>
      </c>
    </row>
    <row r="48" spans="1:9">
      <c r="A48" s="32" t="s">
        <v>233</v>
      </c>
      <c r="B48" s="32" t="s">
        <v>234</v>
      </c>
      <c r="C48" s="32" t="s">
        <v>235</v>
      </c>
      <c r="D48" s="32" t="s">
        <v>236</v>
      </c>
      <c r="E48" s="32" t="s">
        <v>237</v>
      </c>
      <c r="F48" s="32">
        <v>41662</v>
      </c>
      <c r="G48" s="32">
        <f>DAY(Table113[[#This Row],[Req Date]])</f>
        <v>23</v>
      </c>
      <c r="H48" s="32">
        <f>MONTH(Table113[[#This Row],[Req Date]])</f>
        <v>1</v>
      </c>
      <c r="I48" s="32">
        <f>YEAR(Table113[[#This Row],[Req Date]])</f>
        <v>2014</v>
      </c>
    </row>
    <row r="49" spans="1:9">
      <c r="A49" s="32" t="s">
        <v>238</v>
      </c>
      <c r="B49" s="32" t="s">
        <v>239</v>
      </c>
      <c r="C49" s="32" t="s">
        <v>240</v>
      </c>
      <c r="D49" s="32" t="s">
        <v>241</v>
      </c>
      <c r="E49" s="32" t="s">
        <v>242</v>
      </c>
      <c r="F49" s="32">
        <v>41651</v>
      </c>
      <c r="G49" s="32">
        <f>DAY(Table113[[#This Row],[Req Date]])</f>
        <v>12</v>
      </c>
      <c r="H49" s="32">
        <f>MONTH(Table113[[#This Row],[Req Date]])</f>
        <v>1</v>
      </c>
      <c r="I49" s="32">
        <f>YEAR(Table113[[#This Row],[Req Date]])</f>
        <v>2014</v>
      </c>
    </row>
    <row r="50" spans="1:9">
      <c r="A50" s="32" t="s">
        <v>243</v>
      </c>
      <c r="B50" s="32" t="s">
        <v>244</v>
      </c>
      <c r="C50" s="32" t="s">
        <v>245</v>
      </c>
      <c r="D50" s="32" t="s">
        <v>246</v>
      </c>
      <c r="E50" s="32" t="s">
        <v>247</v>
      </c>
      <c r="F50" s="32">
        <v>41696</v>
      </c>
      <c r="G50" s="32">
        <f>DAY(Table113[[#This Row],[Req Date]])</f>
        <v>26</v>
      </c>
      <c r="H50" s="32">
        <f>MONTH(Table113[[#This Row],[Req Date]])</f>
        <v>2</v>
      </c>
      <c r="I50" s="32">
        <f>YEAR(Table113[[#This Row],[Req Date]])</f>
        <v>2014</v>
      </c>
    </row>
    <row r="51" spans="1:9">
      <c r="A51" s="32" t="s">
        <v>248</v>
      </c>
      <c r="B51" s="32" t="s">
        <v>249</v>
      </c>
      <c r="C51" s="32" t="s">
        <v>250</v>
      </c>
      <c r="D51" s="32" t="s">
        <v>251</v>
      </c>
      <c r="E51" s="32" t="s">
        <v>252</v>
      </c>
      <c r="F51" s="32">
        <v>41619</v>
      </c>
      <c r="G51" s="32">
        <f>DAY(Table113[[#This Row],[Req Date]])</f>
        <v>11</v>
      </c>
      <c r="H51" s="32">
        <f>MONTH(Table113[[#This Row],[Req Date]])</f>
        <v>12</v>
      </c>
      <c r="I51" s="32">
        <f>YEAR(Table113[[#This Row],[Req Date]])</f>
        <v>2013</v>
      </c>
    </row>
    <row r="52" spans="1:9">
      <c r="A52" s="32" t="s">
        <v>253</v>
      </c>
      <c r="B52" s="32" t="s">
        <v>254</v>
      </c>
      <c r="C52" s="32" t="s">
        <v>255</v>
      </c>
      <c r="D52" s="32" t="s">
        <v>256</v>
      </c>
      <c r="E52" s="32" t="s">
        <v>257</v>
      </c>
      <c r="F52" s="32">
        <v>41660</v>
      </c>
      <c r="G52" s="32">
        <f>DAY(Table113[[#This Row],[Req Date]])</f>
        <v>21</v>
      </c>
      <c r="H52" s="32">
        <f>MONTH(Table113[[#This Row],[Req Date]])</f>
        <v>1</v>
      </c>
      <c r="I52" s="32">
        <f>YEAR(Table113[[#This Row],[Req Date]])</f>
        <v>2014</v>
      </c>
    </row>
    <row r="53" spans="1:9">
      <c r="A53" s="32" t="s">
        <v>258</v>
      </c>
      <c r="B53" s="32" t="s">
        <v>82</v>
      </c>
      <c r="C53" s="32" t="s">
        <v>259</v>
      </c>
      <c r="D53" s="32" t="s">
        <v>260</v>
      </c>
      <c r="E53" s="32" t="s">
        <v>261</v>
      </c>
      <c r="F53" s="32">
        <v>41635</v>
      </c>
      <c r="G53" s="32">
        <f>DAY(Table113[[#This Row],[Req Date]])</f>
        <v>27</v>
      </c>
      <c r="H53" s="32">
        <f>MONTH(Table113[[#This Row],[Req Date]])</f>
        <v>12</v>
      </c>
      <c r="I53" s="32">
        <f>YEAR(Table113[[#This Row],[Req Date]])</f>
        <v>2013</v>
      </c>
    </row>
    <row r="54" spans="1:9">
      <c r="A54" s="32" t="s">
        <v>262</v>
      </c>
      <c r="B54" s="32" t="s">
        <v>263</v>
      </c>
      <c r="C54" s="32" t="s">
        <v>264</v>
      </c>
      <c r="D54" s="32" t="s">
        <v>265</v>
      </c>
      <c r="E54" s="32" t="s">
        <v>266</v>
      </c>
      <c r="F54" s="32">
        <v>41681</v>
      </c>
      <c r="G54" s="32">
        <f>DAY(Table113[[#This Row],[Req Date]])</f>
        <v>11</v>
      </c>
      <c r="H54" s="32">
        <f>MONTH(Table113[[#This Row],[Req Date]])</f>
        <v>2</v>
      </c>
      <c r="I54" s="32">
        <f>YEAR(Table113[[#This Row],[Req Date]])</f>
        <v>2014</v>
      </c>
    </row>
    <row r="55" spans="1:9">
      <c r="A55" s="32" t="s">
        <v>267</v>
      </c>
      <c r="B55" s="32" t="s">
        <v>268</v>
      </c>
      <c r="C55" s="32" t="s">
        <v>269</v>
      </c>
      <c r="D55" s="32" t="s">
        <v>270</v>
      </c>
      <c r="E55" s="32" t="s">
        <v>271</v>
      </c>
      <c r="F55" s="32">
        <v>41688</v>
      </c>
      <c r="G55" s="32">
        <f>DAY(Table113[[#This Row],[Req Date]])</f>
        <v>18</v>
      </c>
      <c r="H55" s="32">
        <f>MONTH(Table113[[#This Row],[Req Date]])</f>
        <v>2</v>
      </c>
      <c r="I55" s="32">
        <f>YEAR(Table113[[#This Row],[Req Date]])</f>
        <v>2014</v>
      </c>
    </row>
    <row r="56" spans="1:9">
      <c r="A56" s="32" t="s">
        <v>272</v>
      </c>
      <c r="B56" s="32" t="s">
        <v>273</v>
      </c>
      <c r="C56" s="32" t="s">
        <v>274</v>
      </c>
      <c r="D56" s="32" t="s">
        <v>275</v>
      </c>
      <c r="E56" s="32" t="s">
        <v>276</v>
      </c>
      <c r="F56" s="32">
        <v>41677</v>
      </c>
      <c r="G56" s="32">
        <f>DAY(Table113[[#This Row],[Req Date]])</f>
        <v>7</v>
      </c>
      <c r="H56" s="32">
        <f>MONTH(Table113[[#This Row],[Req Date]])</f>
        <v>2</v>
      </c>
      <c r="I56" s="32">
        <f>YEAR(Table113[[#This Row],[Req Date]])</f>
        <v>2014</v>
      </c>
    </row>
    <row r="57" spans="1:9">
      <c r="A57" s="32" t="s">
        <v>277</v>
      </c>
      <c r="B57" s="32" t="s">
        <v>278</v>
      </c>
      <c r="C57" s="32" t="s">
        <v>279</v>
      </c>
      <c r="D57" s="32" t="s">
        <v>280</v>
      </c>
      <c r="E57" s="32" t="s">
        <v>281</v>
      </c>
      <c r="F57" s="32">
        <v>41682</v>
      </c>
      <c r="G57" s="32">
        <f>DAY(Table113[[#This Row],[Req Date]])</f>
        <v>12</v>
      </c>
      <c r="H57" s="32">
        <f>MONTH(Table113[[#This Row],[Req Date]])</f>
        <v>2</v>
      </c>
      <c r="I57" s="32">
        <f>YEAR(Table113[[#This Row],[Req Date]])</f>
        <v>2014</v>
      </c>
    </row>
    <row r="58" spans="1:9">
      <c r="A58" s="32" t="s">
        <v>282</v>
      </c>
      <c r="B58" s="32" t="s">
        <v>283</v>
      </c>
      <c r="C58" s="32" t="s">
        <v>284</v>
      </c>
      <c r="D58" s="32" t="s">
        <v>285</v>
      </c>
      <c r="E58" s="32" t="s">
        <v>286</v>
      </c>
      <c r="F58" s="32">
        <v>41640</v>
      </c>
      <c r="G58" s="32">
        <f>DAY(Table113[[#This Row],[Req Date]])</f>
        <v>1</v>
      </c>
      <c r="H58" s="32">
        <f>MONTH(Table113[[#This Row],[Req Date]])</f>
        <v>1</v>
      </c>
      <c r="I58" s="32">
        <f>YEAR(Table113[[#This Row],[Req Date]])</f>
        <v>2014</v>
      </c>
    </row>
    <row r="59" spans="1:9">
      <c r="A59" s="32" t="s">
        <v>287</v>
      </c>
      <c r="B59" s="32" t="s">
        <v>12</v>
      </c>
      <c r="C59" s="32" t="s">
        <v>288</v>
      </c>
      <c r="D59" s="32" t="s">
        <v>289</v>
      </c>
      <c r="E59" s="32" t="s">
        <v>290</v>
      </c>
      <c r="F59" s="32">
        <v>41689</v>
      </c>
      <c r="G59" s="32">
        <f>DAY(Table113[[#This Row],[Req Date]])</f>
        <v>19</v>
      </c>
      <c r="H59" s="32">
        <f>MONTH(Table113[[#This Row],[Req Date]])</f>
        <v>2</v>
      </c>
      <c r="I59" s="32">
        <f>YEAR(Table113[[#This Row],[Req Date]])</f>
        <v>2014</v>
      </c>
    </row>
    <row r="60" spans="1:9">
      <c r="A60" s="32" t="s">
        <v>291</v>
      </c>
      <c r="B60" s="32" t="s">
        <v>292</v>
      </c>
      <c r="C60" s="32" t="s">
        <v>293</v>
      </c>
      <c r="D60" s="32" t="s">
        <v>294</v>
      </c>
      <c r="E60" s="32" t="s">
        <v>295</v>
      </c>
      <c r="F60" s="32">
        <v>41616</v>
      </c>
      <c r="G60" s="32">
        <f>DAY(Table113[[#This Row],[Req Date]])</f>
        <v>8</v>
      </c>
      <c r="H60" s="32">
        <f>MONTH(Table113[[#This Row],[Req Date]])</f>
        <v>12</v>
      </c>
      <c r="I60" s="32">
        <f>YEAR(Table113[[#This Row],[Req Date]])</f>
        <v>2013</v>
      </c>
    </row>
    <row r="61" spans="1:9">
      <c r="A61" s="32" t="s">
        <v>296</v>
      </c>
      <c r="B61" s="32" t="s">
        <v>297</v>
      </c>
      <c r="C61" s="32" t="s">
        <v>298</v>
      </c>
      <c r="D61" s="32" t="s">
        <v>299</v>
      </c>
      <c r="E61" s="32" t="s">
        <v>15</v>
      </c>
      <c r="F61" s="32">
        <v>41651</v>
      </c>
      <c r="G61" s="32">
        <f>DAY(Table113[[#This Row],[Req Date]])</f>
        <v>12</v>
      </c>
      <c r="H61" s="32">
        <f>MONTH(Table113[[#This Row],[Req Date]])</f>
        <v>1</v>
      </c>
      <c r="I61" s="32">
        <f>YEAR(Table113[[#This Row],[Req Date]])</f>
        <v>2014</v>
      </c>
    </row>
    <row r="62" spans="1:9">
      <c r="A62" s="32" t="s">
        <v>300</v>
      </c>
      <c r="B62" s="32" t="s">
        <v>301</v>
      </c>
      <c r="C62" s="32" t="s">
        <v>302</v>
      </c>
      <c r="D62" s="32" t="s">
        <v>303</v>
      </c>
      <c r="E62" s="32" t="s">
        <v>304</v>
      </c>
      <c r="F62" s="32">
        <v>41670</v>
      </c>
      <c r="G62" s="32">
        <f>DAY(Table113[[#This Row],[Req Date]])</f>
        <v>31</v>
      </c>
      <c r="H62" s="32">
        <f>MONTH(Table113[[#This Row],[Req Date]])</f>
        <v>1</v>
      </c>
      <c r="I62" s="32">
        <f>YEAR(Table113[[#This Row],[Req Date]])</f>
        <v>2014</v>
      </c>
    </row>
    <row r="63" spans="1:9">
      <c r="A63" s="32" t="s">
        <v>305</v>
      </c>
      <c r="B63" s="32" t="s">
        <v>306</v>
      </c>
      <c r="C63" s="32" t="s">
        <v>307</v>
      </c>
      <c r="D63" s="32" t="s">
        <v>308</v>
      </c>
      <c r="E63" s="32" t="s">
        <v>309</v>
      </c>
      <c r="F63" s="32">
        <v>41693</v>
      </c>
      <c r="G63" s="32">
        <f>DAY(Table113[[#This Row],[Req Date]])</f>
        <v>23</v>
      </c>
      <c r="H63" s="32">
        <f>MONTH(Table113[[#This Row],[Req Date]])</f>
        <v>2</v>
      </c>
      <c r="I63" s="32">
        <f>YEAR(Table113[[#This Row],[Req Date]])</f>
        <v>2014</v>
      </c>
    </row>
    <row r="64" spans="1:9">
      <c r="A64" s="32" t="s">
        <v>310</v>
      </c>
      <c r="B64" s="32" t="s">
        <v>234</v>
      </c>
      <c r="C64" s="32" t="s">
        <v>311</v>
      </c>
      <c r="D64" s="32" t="s">
        <v>312</v>
      </c>
      <c r="E64" s="32" t="s">
        <v>313</v>
      </c>
      <c r="F64" s="32">
        <v>41619</v>
      </c>
      <c r="G64" s="32">
        <f>DAY(Table113[[#This Row],[Req Date]])</f>
        <v>11</v>
      </c>
      <c r="H64" s="32">
        <f>MONTH(Table113[[#This Row],[Req Date]])</f>
        <v>12</v>
      </c>
      <c r="I64" s="32">
        <f>YEAR(Table113[[#This Row],[Req Date]])</f>
        <v>2013</v>
      </c>
    </row>
    <row r="65" spans="1:9">
      <c r="A65" s="32" t="s">
        <v>314</v>
      </c>
      <c r="B65" s="32" t="s">
        <v>315</v>
      </c>
      <c r="C65" s="32" t="s">
        <v>316</v>
      </c>
      <c r="D65" s="32" t="s">
        <v>317</v>
      </c>
      <c r="E65" s="32" t="s">
        <v>318</v>
      </c>
      <c r="F65" s="32">
        <v>41684</v>
      </c>
      <c r="G65" s="32">
        <f>DAY(Table113[[#This Row],[Req Date]])</f>
        <v>14</v>
      </c>
      <c r="H65" s="32">
        <f>MONTH(Table113[[#This Row],[Req Date]])</f>
        <v>2</v>
      </c>
      <c r="I65" s="32">
        <f>YEAR(Table113[[#This Row],[Req Date]])</f>
        <v>2014</v>
      </c>
    </row>
    <row r="66" spans="1:9">
      <c r="A66" s="32" t="s">
        <v>319</v>
      </c>
      <c r="B66" s="32" t="s">
        <v>320</v>
      </c>
      <c r="C66" s="32" t="s">
        <v>321</v>
      </c>
      <c r="D66" s="32" t="s">
        <v>322</v>
      </c>
      <c r="E66" s="32" t="s">
        <v>323</v>
      </c>
      <c r="F66" s="32">
        <v>41652</v>
      </c>
      <c r="G66" s="32">
        <f>DAY(Table113[[#This Row],[Req Date]])</f>
        <v>13</v>
      </c>
      <c r="H66" s="32">
        <f>MONTH(Table113[[#This Row],[Req Date]])</f>
        <v>1</v>
      </c>
      <c r="I66" s="32">
        <f>YEAR(Table113[[#This Row],[Req Date]])</f>
        <v>2014</v>
      </c>
    </row>
    <row r="67" spans="1:9">
      <c r="A67" s="32" t="s">
        <v>324</v>
      </c>
      <c r="B67" s="32" t="s">
        <v>325</v>
      </c>
      <c r="C67" s="32" t="s">
        <v>326</v>
      </c>
      <c r="D67" s="32" t="s">
        <v>327</v>
      </c>
      <c r="E67" s="32" t="s">
        <v>328</v>
      </c>
      <c r="F67" s="32">
        <v>41612</v>
      </c>
      <c r="G67" s="32">
        <f>DAY(Table113[[#This Row],[Req Date]])</f>
        <v>4</v>
      </c>
      <c r="H67" s="32">
        <f>MONTH(Table113[[#This Row],[Req Date]])</f>
        <v>12</v>
      </c>
      <c r="I67" s="32">
        <f>YEAR(Table113[[#This Row],[Req Date]])</f>
        <v>2013</v>
      </c>
    </row>
    <row r="68" spans="1:9">
      <c r="A68" s="32" t="s">
        <v>329</v>
      </c>
      <c r="B68" s="32" t="s">
        <v>330</v>
      </c>
      <c r="C68" s="32" t="s">
        <v>331</v>
      </c>
      <c r="D68" s="32" t="s">
        <v>332</v>
      </c>
      <c r="E68" s="32" t="s">
        <v>333</v>
      </c>
      <c r="F68" s="32">
        <v>41640</v>
      </c>
      <c r="G68" s="32">
        <f>DAY(Table113[[#This Row],[Req Date]])</f>
        <v>1</v>
      </c>
      <c r="H68" s="32">
        <f>MONTH(Table113[[#This Row],[Req Date]])</f>
        <v>1</v>
      </c>
      <c r="I68" s="32">
        <f>YEAR(Table113[[#This Row],[Req Date]])</f>
        <v>2014</v>
      </c>
    </row>
    <row r="69" spans="1:9">
      <c r="A69" s="32" t="s">
        <v>334</v>
      </c>
      <c r="B69" s="32" t="s">
        <v>335</v>
      </c>
      <c r="C69" s="32" t="s">
        <v>336</v>
      </c>
      <c r="D69" s="32" t="s">
        <v>337</v>
      </c>
      <c r="E69" s="32" t="s">
        <v>338</v>
      </c>
      <c r="F69" s="32">
        <v>41639</v>
      </c>
      <c r="G69" s="32">
        <f>DAY(Table113[[#This Row],[Req Date]])</f>
        <v>31</v>
      </c>
      <c r="H69" s="32">
        <f>MONTH(Table113[[#This Row],[Req Date]])</f>
        <v>12</v>
      </c>
      <c r="I69" s="32">
        <f>YEAR(Table113[[#This Row],[Req Date]])</f>
        <v>2013</v>
      </c>
    </row>
    <row r="70" spans="1:9">
      <c r="A70" s="32" t="s">
        <v>339</v>
      </c>
      <c r="B70" s="32" t="s">
        <v>340</v>
      </c>
      <c r="C70" s="32" t="s">
        <v>341</v>
      </c>
      <c r="D70" s="32" t="s">
        <v>342</v>
      </c>
      <c r="E70" s="32" t="s">
        <v>343</v>
      </c>
      <c r="F70" s="32">
        <v>41675</v>
      </c>
      <c r="G70" s="32">
        <f>DAY(Table113[[#This Row],[Req Date]])</f>
        <v>5</v>
      </c>
      <c r="H70" s="32">
        <f>MONTH(Table113[[#This Row],[Req Date]])</f>
        <v>2</v>
      </c>
      <c r="I70" s="32">
        <f>YEAR(Table113[[#This Row],[Req Date]])</f>
        <v>2014</v>
      </c>
    </row>
    <row r="71" spans="1:9">
      <c r="A71" s="32" t="s">
        <v>344</v>
      </c>
      <c r="B71" s="32" t="s">
        <v>345</v>
      </c>
      <c r="C71" s="32" t="s">
        <v>346</v>
      </c>
      <c r="D71" s="32" t="s">
        <v>347</v>
      </c>
      <c r="E71" s="32" t="s">
        <v>348</v>
      </c>
      <c r="F71" s="32">
        <v>41699</v>
      </c>
      <c r="G71" s="32">
        <f>DAY(Table113[[#This Row],[Req Date]])</f>
        <v>1</v>
      </c>
      <c r="H71" s="32">
        <f>MONTH(Table113[[#This Row],[Req Date]])</f>
        <v>3</v>
      </c>
      <c r="I71" s="32">
        <f>YEAR(Table113[[#This Row],[Req Date]])</f>
        <v>2014</v>
      </c>
    </row>
    <row r="72" spans="1:9">
      <c r="A72" s="32" t="s">
        <v>349</v>
      </c>
      <c r="B72" s="32" t="s">
        <v>350</v>
      </c>
      <c r="C72" s="32" t="s">
        <v>351</v>
      </c>
      <c r="D72" s="32" t="s">
        <v>352</v>
      </c>
      <c r="E72" s="32" t="s">
        <v>353</v>
      </c>
      <c r="F72" s="32">
        <v>41681</v>
      </c>
      <c r="G72" s="32">
        <f>DAY(Table113[[#This Row],[Req Date]])</f>
        <v>11</v>
      </c>
      <c r="H72" s="32">
        <f>MONTH(Table113[[#This Row],[Req Date]])</f>
        <v>2</v>
      </c>
      <c r="I72" s="32">
        <f>YEAR(Table113[[#This Row],[Req Date]])</f>
        <v>2014</v>
      </c>
    </row>
    <row r="73" spans="1:9">
      <c r="A73" s="32" t="s">
        <v>354</v>
      </c>
      <c r="B73" s="32" t="s">
        <v>355</v>
      </c>
      <c r="C73" s="32" t="s">
        <v>356</v>
      </c>
      <c r="D73" s="32" t="s">
        <v>357</v>
      </c>
      <c r="E73" s="32" t="s">
        <v>358</v>
      </c>
      <c r="F73" s="32">
        <v>41623</v>
      </c>
      <c r="G73" s="32">
        <f>DAY(Table113[[#This Row],[Req Date]])</f>
        <v>15</v>
      </c>
      <c r="H73" s="32">
        <f>MONTH(Table113[[#This Row],[Req Date]])</f>
        <v>12</v>
      </c>
      <c r="I73" s="32">
        <f>YEAR(Table113[[#This Row],[Req Date]])</f>
        <v>2013</v>
      </c>
    </row>
    <row r="74" spans="1:9">
      <c r="A74" s="32" t="s">
        <v>359</v>
      </c>
      <c r="B74" s="32" t="s">
        <v>360</v>
      </c>
      <c r="C74" s="32" t="s">
        <v>361</v>
      </c>
      <c r="D74" s="32" t="s">
        <v>362</v>
      </c>
      <c r="E74" s="32" t="s">
        <v>363</v>
      </c>
      <c r="F74" s="32">
        <v>41611</v>
      </c>
      <c r="G74" s="32">
        <f>DAY(Table113[[#This Row],[Req Date]])</f>
        <v>3</v>
      </c>
      <c r="H74" s="32">
        <f>MONTH(Table113[[#This Row],[Req Date]])</f>
        <v>12</v>
      </c>
      <c r="I74" s="32">
        <f>YEAR(Table113[[#This Row],[Req Date]])</f>
        <v>2013</v>
      </c>
    </row>
    <row r="75" spans="1:9">
      <c r="A75" s="32" t="s">
        <v>364</v>
      </c>
      <c r="B75" s="32" t="s">
        <v>365</v>
      </c>
      <c r="C75" s="32" t="s">
        <v>366</v>
      </c>
      <c r="D75" s="32" t="s">
        <v>367</v>
      </c>
      <c r="E75" s="32" t="s">
        <v>368</v>
      </c>
      <c r="F75" s="32">
        <v>41684</v>
      </c>
      <c r="G75" s="32">
        <f>DAY(Table113[[#This Row],[Req Date]])</f>
        <v>14</v>
      </c>
      <c r="H75" s="32">
        <f>MONTH(Table113[[#This Row],[Req Date]])</f>
        <v>2</v>
      </c>
      <c r="I75" s="32">
        <f>YEAR(Table113[[#This Row],[Req Date]])</f>
        <v>2014</v>
      </c>
    </row>
    <row r="76" spans="1:9">
      <c r="A76" s="32" t="s">
        <v>369</v>
      </c>
      <c r="B76" s="32" t="s">
        <v>370</v>
      </c>
      <c r="C76" s="32" t="s">
        <v>371</v>
      </c>
      <c r="D76" s="32" t="s">
        <v>372</v>
      </c>
      <c r="E76" s="32" t="s">
        <v>373</v>
      </c>
      <c r="F76" s="32">
        <v>41641</v>
      </c>
      <c r="G76" s="32">
        <f>DAY(Table113[[#This Row],[Req Date]])</f>
        <v>2</v>
      </c>
      <c r="H76" s="32">
        <f>MONTH(Table113[[#This Row],[Req Date]])</f>
        <v>1</v>
      </c>
      <c r="I76" s="32">
        <f>YEAR(Table113[[#This Row],[Req Date]])</f>
        <v>2014</v>
      </c>
    </row>
    <row r="77" spans="1:9">
      <c r="A77" s="32" t="s">
        <v>374</v>
      </c>
      <c r="B77" s="32" t="s">
        <v>375</v>
      </c>
      <c r="C77" s="32" t="s">
        <v>376</v>
      </c>
      <c r="D77" s="32" t="s">
        <v>377</v>
      </c>
      <c r="E77" s="32" t="s">
        <v>378</v>
      </c>
      <c r="F77" s="32">
        <v>41682</v>
      </c>
      <c r="G77" s="32">
        <f>DAY(Table113[[#This Row],[Req Date]])</f>
        <v>12</v>
      </c>
      <c r="H77" s="32">
        <f>MONTH(Table113[[#This Row],[Req Date]])</f>
        <v>2</v>
      </c>
      <c r="I77" s="32">
        <f>YEAR(Table113[[#This Row],[Req Date]])</f>
        <v>2014</v>
      </c>
    </row>
    <row r="78" spans="1:9">
      <c r="A78" s="32" t="s">
        <v>379</v>
      </c>
      <c r="B78" s="32" t="s">
        <v>380</v>
      </c>
      <c r="C78" s="32" t="s">
        <v>381</v>
      </c>
      <c r="D78" s="32" t="s">
        <v>382</v>
      </c>
      <c r="E78" s="32" t="s">
        <v>383</v>
      </c>
      <c r="F78" s="32">
        <v>41636</v>
      </c>
      <c r="G78" s="32">
        <f>DAY(Table113[[#This Row],[Req Date]])</f>
        <v>28</v>
      </c>
      <c r="H78" s="32">
        <f>MONTH(Table113[[#This Row],[Req Date]])</f>
        <v>12</v>
      </c>
      <c r="I78" s="32">
        <f>YEAR(Table113[[#This Row],[Req Date]])</f>
        <v>2013</v>
      </c>
    </row>
    <row r="79" spans="1:9">
      <c r="A79" s="32" t="s">
        <v>384</v>
      </c>
      <c r="B79" s="32" t="s">
        <v>385</v>
      </c>
      <c r="C79" s="32" t="s">
        <v>386</v>
      </c>
      <c r="D79" s="32" t="s">
        <v>387</v>
      </c>
      <c r="E79" s="32" t="s">
        <v>388</v>
      </c>
      <c r="F79" s="32">
        <v>41664</v>
      </c>
      <c r="G79" s="32">
        <f>DAY(Table113[[#This Row],[Req Date]])</f>
        <v>25</v>
      </c>
      <c r="H79" s="32">
        <f>MONTH(Table113[[#This Row],[Req Date]])</f>
        <v>1</v>
      </c>
      <c r="I79" s="32">
        <f>YEAR(Table113[[#This Row],[Req Date]])</f>
        <v>2014</v>
      </c>
    </row>
    <row r="80" spans="1:9">
      <c r="A80" s="32" t="s">
        <v>389</v>
      </c>
      <c r="B80" s="32" t="s">
        <v>223</v>
      </c>
      <c r="C80" s="32" t="s">
        <v>390</v>
      </c>
      <c r="D80" s="32" t="s">
        <v>391</v>
      </c>
      <c r="E80" s="32" t="s">
        <v>392</v>
      </c>
      <c r="F80" s="32">
        <v>41623</v>
      </c>
      <c r="G80" s="32">
        <f>DAY(Table113[[#This Row],[Req Date]])</f>
        <v>15</v>
      </c>
      <c r="H80" s="32">
        <f>MONTH(Table113[[#This Row],[Req Date]])</f>
        <v>12</v>
      </c>
      <c r="I80" s="32">
        <f>YEAR(Table113[[#This Row],[Req Date]])</f>
        <v>2013</v>
      </c>
    </row>
    <row r="81" spans="1:9">
      <c r="A81" s="32" t="s">
        <v>393</v>
      </c>
      <c r="B81" s="32" t="s">
        <v>394</v>
      </c>
      <c r="C81" s="32" t="s">
        <v>395</v>
      </c>
      <c r="D81" s="32" t="s">
        <v>396</v>
      </c>
      <c r="E81" s="32" t="s">
        <v>397</v>
      </c>
      <c r="F81" s="32">
        <v>41665</v>
      </c>
      <c r="G81" s="32">
        <f>DAY(Table113[[#This Row],[Req Date]])</f>
        <v>26</v>
      </c>
      <c r="H81" s="32">
        <f>MONTH(Table113[[#This Row],[Req Date]])</f>
        <v>1</v>
      </c>
      <c r="I81" s="32">
        <f>YEAR(Table113[[#This Row],[Req Date]])</f>
        <v>2014</v>
      </c>
    </row>
    <row r="82" spans="1:9">
      <c r="A82" s="32" t="s">
        <v>398</v>
      </c>
      <c r="B82" s="32" t="s">
        <v>399</v>
      </c>
      <c r="C82" s="32" t="s">
        <v>400</v>
      </c>
      <c r="D82" s="32" t="s">
        <v>401</v>
      </c>
      <c r="E82" s="32" t="s">
        <v>402</v>
      </c>
      <c r="F82" s="32">
        <v>41662</v>
      </c>
      <c r="G82" s="32">
        <f>DAY(Table113[[#This Row],[Req Date]])</f>
        <v>23</v>
      </c>
      <c r="H82" s="32">
        <f>MONTH(Table113[[#This Row],[Req Date]])</f>
        <v>1</v>
      </c>
      <c r="I82" s="32">
        <f>YEAR(Table113[[#This Row],[Req Date]])</f>
        <v>2014</v>
      </c>
    </row>
    <row r="83" spans="1:9">
      <c r="A83" s="32" t="s">
        <v>403</v>
      </c>
      <c r="B83" s="32" t="s">
        <v>404</v>
      </c>
      <c r="C83" s="32" t="s">
        <v>405</v>
      </c>
      <c r="D83" s="32" t="s">
        <v>406</v>
      </c>
      <c r="E83" s="32" t="s">
        <v>407</v>
      </c>
      <c r="F83" s="32">
        <v>41637</v>
      </c>
      <c r="G83" s="32">
        <f>DAY(Table113[[#This Row],[Req Date]])</f>
        <v>29</v>
      </c>
      <c r="H83" s="32">
        <f>MONTH(Table113[[#This Row],[Req Date]])</f>
        <v>12</v>
      </c>
      <c r="I83" s="32">
        <f>YEAR(Table113[[#This Row],[Req Date]])</f>
        <v>2013</v>
      </c>
    </row>
    <row r="84" spans="1:9">
      <c r="A84" s="32" t="s">
        <v>408</v>
      </c>
      <c r="B84" s="32" t="s">
        <v>409</v>
      </c>
      <c r="C84" s="32" t="s">
        <v>410</v>
      </c>
      <c r="D84" s="32" t="s">
        <v>411</v>
      </c>
      <c r="E84" s="32" t="s">
        <v>412</v>
      </c>
      <c r="F84" s="32">
        <v>41624</v>
      </c>
      <c r="G84" s="32">
        <f>DAY(Table113[[#This Row],[Req Date]])</f>
        <v>16</v>
      </c>
      <c r="H84" s="32">
        <f>MONTH(Table113[[#This Row],[Req Date]])</f>
        <v>12</v>
      </c>
      <c r="I84" s="32">
        <f>YEAR(Table113[[#This Row],[Req Date]])</f>
        <v>2013</v>
      </c>
    </row>
    <row r="85" spans="1:9">
      <c r="A85" s="32" t="s">
        <v>413</v>
      </c>
      <c r="B85" s="32" t="s">
        <v>414</v>
      </c>
      <c r="C85" s="32" t="s">
        <v>415</v>
      </c>
      <c r="D85" s="32" t="s">
        <v>416</v>
      </c>
      <c r="E85" s="32" t="s">
        <v>417</v>
      </c>
      <c r="F85" s="32">
        <v>41633</v>
      </c>
      <c r="G85" s="32">
        <f>DAY(Table113[[#This Row],[Req Date]])</f>
        <v>25</v>
      </c>
      <c r="H85" s="32">
        <f>MONTH(Table113[[#This Row],[Req Date]])</f>
        <v>12</v>
      </c>
      <c r="I85" s="32">
        <f>YEAR(Table113[[#This Row],[Req Date]])</f>
        <v>2013</v>
      </c>
    </row>
    <row r="86" spans="1:9">
      <c r="A86" s="32" t="s">
        <v>418</v>
      </c>
      <c r="B86" s="32" t="s">
        <v>419</v>
      </c>
      <c r="C86" s="32" t="s">
        <v>420</v>
      </c>
      <c r="D86" s="32" t="s">
        <v>421</v>
      </c>
      <c r="E86" s="32" t="s">
        <v>422</v>
      </c>
      <c r="F86" s="32">
        <v>41629</v>
      </c>
      <c r="G86" s="32">
        <f>DAY(Table113[[#This Row],[Req Date]])</f>
        <v>21</v>
      </c>
      <c r="H86" s="32">
        <f>MONTH(Table113[[#This Row],[Req Date]])</f>
        <v>12</v>
      </c>
      <c r="I86" s="32">
        <f>YEAR(Table113[[#This Row],[Req Date]])</f>
        <v>2013</v>
      </c>
    </row>
    <row r="87" spans="1:9">
      <c r="A87" s="32" t="s">
        <v>423</v>
      </c>
      <c r="B87" s="32" t="s">
        <v>424</v>
      </c>
      <c r="C87" s="32" t="s">
        <v>425</v>
      </c>
      <c r="D87" s="32" t="s">
        <v>426</v>
      </c>
      <c r="E87" s="32" t="s">
        <v>427</v>
      </c>
      <c r="F87" s="32">
        <v>41687</v>
      </c>
      <c r="G87" s="32">
        <f>DAY(Table113[[#This Row],[Req Date]])</f>
        <v>17</v>
      </c>
      <c r="H87" s="32">
        <f>MONTH(Table113[[#This Row],[Req Date]])</f>
        <v>2</v>
      </c>
      <c r="I87" s="32">
        <f>YEAR(Table113[[#This Row],[Req Date]])</f>
        <v>2014</v>
      </c>
    </row>
    <row r="88" spans="1:9">
      <c r="A88" s="32" t="s">
        <v>428</v>
      </c>
      <c r="B88" s="32" t="s">
        <v>429</v>
      </c>
      <c r="C88" s="32" t="s">
        <v>430</v>
      </c>
      <c r="D88" s="32" t="s">
        <v>431</v>
      </c>
      <c r="E88" s="32" t="s">
        <v>432</v>
      </c>
      <c r="F88" s="32">
        <v>41686</v>
      </c>
      <c r="G88" s="32">
        <f>DAY(Table113[[#This Row],[Req Date]])</f>
        <v>16</v>
      </c>
      <c r="H88" s="32">
        <f>MONTH(Table113[[#This Row],[Req Date]])</f>
        <v>2</v>
      </c>
      <c r="I88" s="32">
        <f>YEAR(Table113[[#This Row],[Req Date]])</f>
        <v>2014</v>
      </c>
    </row>
    <row r="89" spans="1:9">
      <c r="A89" s="32" t="s">
        <v>433</v>
      </c>
      <c r="B89" s="32" t="s">
        <v>434</v>
      </c>
      <c r="C89" s="32" t="s">
        <v>435</v>
      </c>
      <c r="D89" s="32" t="s">
        <v>436</v>
      </c>
      <c r="E89" s="32" t="s">
        <v>437</v>
      </c>
      <c r="F89" s="32">
        <v>41671</v>
      </c>
      <c r="G89" s="32">
        <f>DAY(Table113[[#This Row],[Req Date]])</f>
        <v>1</v>
      </c>
      <c r="H89" s="32">
        <f>MONTH(Table113[[#This Row],[Req Date]])</f>
        <v>2</v>
      </c>
      <c r="I89" s="32">
        <f>YEAR(Table113[[#This Row],[Req Date]])</f>
        <v>2014</v>
      </c>
    </row>
    <row r="90" spans="1:9">
      <c r="A90" s="32" t="s">
        <v>438</v>
      </c>
      <c r="B90" s="32" t="s">
        <v>439</v>
      </c>
      <c r="C90" s="32" t="s">
        <v>440</v>
      </c>
      <c r="D90" s="32" t="s">
        <v>441</v>
      </c>
      <c r="E90" s="32" t="s">
        <v>442</v>
      </c>
      <c r="F90" s="32">
        <v>41663</v>
      </c>
      <c r="G90" s="32">
        <f>DAY(Table113[[#This Row],[Req Date]])</f>
        <v>24</v>
      </c>
      <c r="H90" s="32">
        <f>MONTH(Table113[[#This Row],[Req Date]])</f>
        <v>1</v>
      </c>
      <c r="I90" s="32">
        <f>YEAR(Table113[[#This Row],[Req Date]])</f>
        <v>2014</v>
      </c>
    </row>
    <row r="91" spans="1:9">
      <c r="A91" s="32" t="s">
        <v>443</v>
      </c>
      <c r="B91" s="32" t="s">
        <v>444</v>
      </c>
      <c r="C91" s="32" t="s">
        <v>445</v>
      </c>
      <c r="D91" s="32" t="s">
        <v>446</v>
      </c>
      <c r="E91" s="32" t="s">
        <v>447</v>
      </c>
      <c r="F91" s="32">
        <v>41662</v>
      </c>
      <c r="G91" s="32">
        <f>DAY(Table113[[#This Row],[Req Date]])</f>
        <v>23</v>
      </c>
      <c r="H91" s="32">
        <f>MONTH(Table113[[#This Row],[Req Date]])</f>
        <v>1</v>
      </c>
      <c r="I91" s="32">
        <f>YEAR(Table113[[#This Row],[Req Date]])</f>
        <v>2014</v>
      </c>
    </row>
    <row r="92" spans="1:9">
      <c r="A92" s="32" t="s">
        <v>448</v>
      </c>
      <c r="B92" s="32" t="s">
        <v>449</v>
      </c>
      <c r="C92" s="32" t="s">
        <v>450</v>
      </c>
      <c r="D92" s="32" t="s">
        <v>451</v>
      </c>
      <c r="E92" s="32" t="s">
        <v>452</v>
      </c>
      <c r="F92" s="32">
        <v>41637</v>
      </c>
      <c r="G92" s="32">
        <f>DAY(Table113[[#This Row],[Req Date]])</f>
        <v>29</v>
      </c>
      <c r="H92" s="32">
        <f>MONTH(Table113[[#This Row],[Req Date]])</f>
        <v>12</v>
      </c>
      <c r="I92" s="32">
        <f>YEAR(Table113[[#This Row],[Req Date]])</f>
        <v>2013</v>
      </c>
    </row>
    <row r="93" spans="1:9">
      <c r="A93" s="32" t="s">
        <v>453</v>
      </c>
      <c r="B93" s="32" t="s">
        <v>86</v>
      </c>
      <c r="C93" s="32" t="s">
        <v>454</v>
      </c>
      <c r="D93" s="32" t="s">
        <v>455</v>
      </c>
      <c r="E93" s="32" t="s">
        <v>456</v>
      </c>
      <c r="F93" s="32">
        <v>41619</v>
      </c>
      <c r="G93" s="32">
        <f>DAY(Table113[[#This Row],[Req Date]])</f>
        <v>11</v>
      </c>
      <c r="H93" s="32">
        <f>MONTH(Table113[[#This Row],[Req Date]])</f>
        <v>12</v>
      </c>
      <c r="I93" s="32">
        <f>YEAR(Table113[[#This Row],[Req Date]])</f>
        <v>2013</v>
      </c>
    </row>
    <row r="94" spans="1:9">
      <c r="A94" s="32" t="s">
        <v>223</v>
      </c>
      <c r="B94" s="32" t="s">
        <v>457</v>
      </c>
      <c r="C94" s="32" t="s">
        <v>458</v>
      </c>
      <c r="D94" s="32" t="s">
        <v>459</v>
      </c>
      <c r="E94" s="32" t="s">
        <v>460</v>
      </c>
      <c r="F94" s="32">
        <v>41689</v>
      </c>
      <c r="G94" s="32">
        <f>DAY(Table113[[#This Row],[Req Date]])</f>
        <v>19</v>
      </c>
      <c r="H94" s="32">
        <f>MONTH(Table113[[#This Row],[Req Date]])</f>
        <v>2</v>
      </c>
      <c r="I94" s="32">
        <f>YEAR(Table113[[#This Row],[Req Date]])</f>
        <v>2014</v>
      </c>
    </row>
    <row r="95" spans="1:9">
      <c r="A95" s="32" t="s">
        <v>461</v>
      </c>
      <c r="B95" s="32" t="s">
        <v>462</v>
      </c>
      <c r="C95" s="32" t="s">
        <v>463</v>
      </c>
      <c r="D95" s="32" t="s">
        <v>464</v>
      </c>
      <c r="E95" s="32" t="s">
        <v>465</v>
      </c>
      <c r="F95" s="32">
        <v>41631</v>
      </c>
      <c r="G95" s="32">
        <f>DAY(Table113[[#This Row],[Req Date]])</f>
        <v>23</v>
      </c>
      <c r="H95" s="32">
        <f>MONTH(Table113[[#This Row],[Req Date]])</f>
        <v>12</v>
      </c>
      <c r="I95" s="32">
        <f>YEAR(Table113[[#This Row],[Req Date]])</f>
        <v>2013</v>
      </c>
    </row>
    <row r="96" spans="1:9">
      <c r="A96" s="32" t="s">
        <v>466</v>
      </c>
      <c r="B96" s="32" t="s">
        <v>467</v>
      </c>
      <c r="C96" s="32" t="s">
        <v>468</v>
      </c>
      <c r="D96" s="32" t="s">
        <v>469</v>
      </c>
      <c r="E96" s="32" t="s">
        <v>470</v>
      </c>
      <c r="F96" s="32">
        <v>41682</v>
      </c>
      <c r="G96" s="32">
        <f>DAY(Table113[[#This Row],[Req Date]])</f>
        <v>12</v>
      </c>
      <c r="H96" s="32">
        <f>MONTH(Table113[[#This Row],[Req Date]])</f>
        <v>2</v>
      </c>
      <c r="I96" s="32">
        <f>YEAR(Table113[[#This Row],[Req Date]])</f>
        <v>2014</v>
      </c>
    </row>
    <row r="97" spans="1:9">
      <c r="A97" s="32" t="s">
        <v>95</v>
      </c>
      <c r="B97" s="32" t="s">
        <v>32</v>
      </c>
      <c r="C97" s="32" t="s">
        <v>471</v>
      </c>
      <c r="D97" s="32" t="s">
        <v>472</v>
      </c>
      <c r="E97" s="32" t="s">
        <v>473</v>
      </c>
      <c r="F97" s="32">
        <v>41624</v>
      </c>
      <c r="G97" s="32">
        <f>DAY(Table113[[#This Row],[Req Date]])</f>
        <v>16</v>
      </c>
      <c r="H97" s="32">
        <f>MONTH(Table113[[#This Row],[Req Date]])</f>
        <v>12</v>
      </c>
      <c r="I97" s="32">
        <f>YEAR(Table113[[#This Row],[Req Date]])</f>
        <v>2013</v>
      </c>
    </row>
    <row r="98" spans="1:9">
      <c r="A98" s="32" t="s">
        <v>474</v>
      </c>
      <c r="B98" s="32" t="s">
        <v>475</v>
      </c>
      <c r="C98" s="32" t="s">
        <v>476</v>
      </c>
      <c r="D98" s="32" t="s">
        <v>477</v>
      </c>
      <c r="E98" s="32" t="s">
        <v>478</v>
      </c>
      <c r="F98" s="32">
        <v>41687</v>
      </c>
      <c r="G98" s="32">
        <f>DAY(Table113[[#This Row],[Req Date]])</f>
        <v>17</v>
      </c>
      <c r="H98" s="32">
        <f>MONTH(Table113[[#This Row],[Req Date]])</f>
        <v>2</v>
      </c>
      <c r="I98" s="32">
        <f>YEAR(Table113[[#This Row],[Req Date]])</f>
        <v>2014</v>
      </c>
    </row>
    <row r="99" spans="1:9">
      <c r="A99" s="32" t="s">
        <v>354</v>
      </c>
      <c r="B99" s="32" t="s">
        <v>479</v>
      </c>
      <c r="C99" s="32" t="s">
        <v>480</v>
      </c>
      <c r="D99" s="32" t="s">
        <v>481</v>
      </c>
      <c r="E99" s="32" t="s">
        <v>482</v>
      </c>
      <c r="F99" s="32">
        <v>41673</v>
      </c>
      <c r="G99" s="32">
        <f>DAY(Table113[[#This Row],[Req Date]])</f>
        <v>3</v>
      </c>
      <c r="H99" s="32">
        <f>MONTH(Table113[[#This Row],[Req Date]])</f>
        <v>2</v>
      </c>
      <c r="I99" s="32">
        <f>YEAR(Table113[[#This Row],[Req Date]])</f>
        <v>2014</v>
      </c>
    </row>
    <row r="100" spans="1:9">
      <c r="A100" s="32" t="s">
        <v>483</v>
      </c>
      <c r="B100" s="32" t="s">
        <v>484</v>
      </c>
      <c r="C100" s="32" t="s">
        <v>485</v>
      </c>
      <c r="D100" s="32" t="s">
        <v>486</v>
      </c>
      <c r="E100" s="32" t="s">
        <v>487</v>
      </c>
      <c r="F100" s="32">
        <v>41612</v>
      </c>
      <c r="G100" s="32">
        <f>DAY(Table113[[#This Row],[Req Date]])</f>
        <v>4</v>
      </c>
      <c r="H100" s="32">
        <f>MONTH(Table113[[#This Row],[Req Date]])</f>
        <v>12</v>
      </c>
      <c r="I100" s="32">
        <f>YEAR(Table113[[#This Row],[Req Date]])</f>
        <v>2013</v>
      </c>
    </row>
    <row r="101" spans="1:9">
      <c r="A101" s="32" t="s">
        <v>488</v>
      </c>
      <c r="B101" s="32" t="s">
        <v>489</v>
      </c>
      <c r="C101" s="32" t="s">
        <v>490</v>
      </c>
      <c r="D101" s="32" t="s">
        <v>491</v>
      </c>
      <c r="E101" s="32" t="s">
        <v>492</v>
      </c>
      <c r="F101" s="32">
        <v>41651</v>
      </c>
      <c r="G101" s="32">
        <f>DAY(Table113[[#This Row],[Req Date]])</f>
        <v>12</v>
      </c>
      <c r="H101" s="32">
        <f>MONTH(Table113[[#This Row],[Req Date]])</f>
        <v>1</v>
      </c>
      <c r="I101" s="32">
        <f>YEAR(Table113[[#This Row],[Req Date]])</f>
        <v>2014</v>
      </c>
    </row>
    <row r="102" spans="1:9">
      <c r="A102" s="32" t="s">
        <v>493</v>
      </c>
      <c r="B102" s="32" t="s">
        <v>494</v>
      </c>
      <c r="C102" s="32" t="s">
        <v>495</v>
      </c>
      <c r="D102" s="32" t="s">
        <v>496</v>
      </c>
      <c r="E102" s="32" t="s">
        <v>497</v>
      </c>
      <c r="F102" s="32">
        <v>41613</v>
      </c>
      <c r="G102" s="32">
        <f>DAY(Table113[[#This Row],[Req Date]])</f>
        <v>5</v>
      </c>
      <c r="H102" s="32">
        <f>MONTH(Table113[[#This Row],[Req Date]])</f>
        <v>12</v>
      </c>
      <c r="I102" s="32">
        <f>YEAR(Table113[[#This Row],[Req Date]])</f>
        <v>2013</v>
      </c>
    </row>
    <row r="103" spans="1:9">
      <c r="A103" s="32" t="s">
        <v>498</v>
      </c>
      <c r="B103" s="32" t="s">
        <v>414</v>
      </c>
      <c r="C103" s="32" t="s">
        <v>499</v>
      </c>
      <c r="D103" s="32" t="s">
        <v>500</v>
      </c>
      <c r="E103" s="32" t="s">
        <v>501</v>
      </c>
      <c r="F103" s="32">
        <v>41674</v>
      </c>
      <c r="G103" s="32">
        <f>DAY(Table113[[#This Row],[Req Date]])</f>
        <v>4</v>
      </c>
      <c r="H103" s="32">
        <f>MONTH(Table113[[#This Row],[Req Date]])</f>
        <v>2</v>
      </c>
      <c r="I103" s="32">
        <f>YEAR(Table113[[#This Row],[Req Date]])</f>
        <v>2014</v>
      </c>
    </row>
    <row r="104" spans="1:9">
      <c r="A104" s="32" t="s">
        <v>502</v>
      </c>
      <c r="B104" s="32" t="s">
        <v>503</v>
      </c>
      <c r="C104" s="32" t="s">
        <v>504</v>
      </c>
      <c r="D104" s="32" t="s">
        <v>505</v>
      </c>
      <c r="E104" s="32" t="s">
        <v>506</v>
      </c>
      <c r="F104" s="32">
        <v>41638</v>
      </c>
      <c r="G104" s="32">
        <f>DAY(Table113[[#This Row],[Req Date]])</f>
        <v>30</v>
      </c>
      <c r="H104" s="32">
        <f>MONTH(Table113[[#This Row],[Req Date]])</f>
        <v>12</v>
      </c>
      <c r="I104" s="32">
        <f>YEAR(Table113[[#This Row],[Req Date]])</f>
        <v>2013</v>
      </c>
    </row>
    <row r="105" spans="1:9">
      <c r="A105" s="32" t="s">
        <v>507</v>
      </c>
      <c r="B105" s="32" t="s">
        <v>508</v>
      </c>
      <c r="C105" s="32" t="s">
        <v>509</v>
      </c>
      <c r="D105" s="32" t="s">
        <v>510</v>
      </c>
      <c r="E105" s="32" t="s">
        <v>511</v>
      </c>
      <c r="F105" s="32">
        <v>41682</v>
      </c>
      <c r="G105" s="32">
        <f>DAY(Table113[[#This Row],[Req Date]])</f>
        <v>12</v>
      </c>
      <c r="H105" s="32">
        <f>MONTH(Table113[[#This Row],[Req Date]])</f>
        <v>2</v>
      </c>
      <c r="I105" s="32">
        <f>YEAR(Table113[[#This Row],[Req Date]])</f>
        <v>2014</v>
      </c>
    </row>
    <row r="106" spans="1:9">
      <c r="A106" s="32" t="s">
        <v>512</v>
      </c>
      <c r="B106" s="32" t="s">
        <v>335</v>
      </c>
      <c r="C106" s="32" t="s">
        <v>513</v>
      </c>
      <c r="D106" s="32" t="s">
        <v>514</v>
      </c>
      <c r="E106" s="32" t="s">
        <v>515</v>
      </c>
      <c r="F106" s="32">
        <v>41675</v>
      </c>
      <c r="G106" s="32">
        <f>DAY(Table113[[#This Row],[Req Date]])</f>
        <v>5</v>
      </c>
      <c r="H106" s="32">
        <f>MONTH(Table113[[#This Row],[Req Date]])</f>
        <v>2</v>
      </c>
      <c r="I106" s="32">
        <f>YEAR(Table113[[#This Row],[Req Date]])</f>
        <v>2014</v>
      </c>
    </row>
    <row r="107" spans="1:9">
      <c r="A107" s="32" t="s">
        <v>516</v>
      </c>
      <c r="B107" s="32" t="s">
        <v>517</v>
      </c>
      <c r="C107" s="32" t="s">
        <v>518</v>
      </c>
      <c r="D107" s="32" t="s">
        <v>519</v>
      </c>
      <c r="E107" s="32" t="s">
        <v>520</v>
      </c>
      <c r="F107" s="32">
        <v>41618</v>
      </c>
      <c r="G107" s="32">
        <f>DAY(Table113[[#This Row],[Req Date]])</f>
        <v>10</v>
      </c>
      <c r="H107" s="32">
        <f>MONTH(Table113[[#This Row],[Req Date]])</f>
        <v>12</v>
      </c>
      <c r="I107" s="32">
        <f>YEAR(Table113[[#This Row],[Req Date]])</f>
        <v>2013</v>
      </c>
    </row>
    <row r="108" spans="1:9">
      <c r="A108" s="32" t="s">
        <v>521</v>
      </c>
      <c r="B108" s="32" t="s">
        <v>522</v>
      </c>
      <c r="C108" s="32" t="s">
        <v>523</v>
      </c>
      <c r="D108" s="32" t="s">
        <v>524</v>
      </c>
      <c r="E108" s="32" t="s">
        <v>525</v>
      </c>
      <c r="F108" s="32">
        <v>41625</v>
      </c>
      <c r="G108" s="32">
        <f>DAY(Table113[[#This Row],[Req Date]])</f>
        <v>17</v>
      </c>
      <c r="H108" s="32">
        <f>MONTH(Table113[[#This Row],[Req Date]])</f>
        <v>12</v>
      </c>
      <c r="I108" s="32">
        <f>YEAR(Table113[[#This Row],[Req Date]])</f>
        <v>2013</v>
      </c>
    </row>
    <row r="109" spans="1:9">
      <c r="A109" s="32" t="s">
        <v>526</v>
      </c>
      <c r="B109" s="32" t="s">
        <v>527</v>
      </c>
      <c r="C109" s="32" t="s">
        <v>528</v>
      </c>
      <c r="D109" s="32" t="s">
        <v>529</v>
      </c>
      <c r="E109" s="32" t="s">
        <v>530</v>
      </c>
      <c r="F109" s="32">
        <v>41613</v>
      </c>
      <c r="G109" s="32">
        <f>DAY(Table113[[#This Row],[Req Date]])</f>
        <v>5</v>
      </c>
      <c r="H109" s="32">
        <f>MONTH(Table113[[#This Row],[Req Date]])</f>
        <v>12</v>
      </c>
      <c r="I109" s="32">
        <f>YEAR(Table113[[#This Row],[Req Date]])</f>
        <v>2013</v>
      </c>
    </row>
    <row r="110" spans="1:9">
      <c r="A110" s="32" t="s">
        <v>531</v>
      </c>
      <c r="B110" s="32" t="s">
        <v>532</v>
      </c>
      <c r="C110" s="32" t="s">
        <v>533</v>
      </c>
      <c r="D110" s="32" t="s">
        <v>534</v>
      </c>
      <c r="E110" s="32" t="s">
        <v>535</v>
      </c>
      <c r="F110" s="32">
        <v>41634</v>
      </c>
      <c r="G110" s="32">
        <f>DAY(Table113[[#This Row],[Req Date]])</f>
        <v>26</v>
      </c>
      <c r="H110" s="32">
        <f>MONTH(Table113[[#This Row],[Req Date]])</f>
        <v>12</v>
      </c>
      <c r="I110" s="32">
        <f>YEAR(Table113[[#This Row],[Req Date]])</f>
        <v>2013</v>
      </c>
    </row>
    <row r="111" spans="1:9">
      <c r="A111" s="32" t="s">
        <v>536</v>
      </c>
      <c r="B111" s="32" t="s">
        <v>522</v>
      </c>
      <c r="C111" s="32" t="s">
        <v>537</v>
      </c>
      <c r="D111" s="32" t="s">
        <v>538</v>
      </c>
      <c r="E111" s="32" t="s">
        <v>539</v>
      </c>
      <c r="F111" s="32">
        <v>41614</v>
      </c>
      <c r="G111" s="32">
        <f>DAY(Table113[[#This Row],[Req Date]])</f>
        <v>6</v>
      </c>
      <c r="H111" s="32">
        <f>MONTH(Table113[[#This Row],[Req Date]])</f>
        <v>12</v>
      </c>
      <c r="I111" s="32">
        <f>YEAR(Table113[[#This Row],[Req Date]])</f>
        <v>2013</v>
      </c>
    </row>
    <row r="112" spans="1:9">
      <c r="A112" s="32" t="s">
        <v>540</v>
      </c>
      <c r="B112" s="32" t="s">
        <v>541</v>
      </c>
      <c r="C112" s="32" t="s">
        <v>542</v>
      </c>
      <c r="D112" s="32" t="s">
        <v>543</v>
      </c>
      <c r="E112" s="32" t="s">
        <v>544</v>
      </c>
      <c r="F112" s="32">
        <v>41658</v>
      </c>
      <c r="G112" s="32">
        <f>DAY(Table113[[#This Row],[Req Date]])</f>
        <v>19</v>
      </c>
      <c r="H112" s="32">
        <f>MONTH(Table113[[#This Row],[Req Date]])</f>
        <v>1</v>
      </c>
      <c r="I112" s="32">
        <f>YEAR(Table113[[#This Row],[Req Date]])</f>
        <v>2014</v>
      </c>
    </row>
    <row r="113" spans="1:9">
      <c r="A113" s="32" t="s">
        <v>545</v>
      </c>
      <c r="B113" s="32" t="s">
        <v>77</v>
      </c>
      <c r="C113" s="32" t="s">
        <v>546</v>
      </c>
      <c r="D113" s="32" t="s">
        <v>547</v>
      </c>
      <c r="E113" s="32" t="s">
        <v>548</v>
      </c>
      <c r="F113" s="32">
        <v>41640</v>
      </c>
      <c r="G113" s="32">
        <f>DAY(Table113[[#This Row],[Req Date]])</f>
        <v>1</v>
      </c>
      <c r="H113" s="32">
        <f>MONTH(Table113[[#This Row],[Req Date]])</f>
        <v>1</v>
      </c>
      <c r="I113" s="32">
        <f>YEAR(Table113[[#This Row],[Req Date]])</f>
        <v>2014</v>
      </c>
    </row>
    <row r="114" spans="1:9">
      <c r="A114" s="32" t="s">
        <v>549</v>
      </c>
      <c r="B114" s="32" t="s">
        <v>550</v>
      </c>
      <c r="C114" s="32" t="s">
        <v>551</v>
      </c>
      <c r="D114" s="32" t="s">
        <v>552</v>
      </c>
      <c r="E114" s="32" t="s">
        <v>553</v>
      </c>
      <c r="F114" s="32">
        <v>41642</v>
      </c>
      <c r="G114" s="32">
        <f>DAY(Table113[[#This Row],[Req Date]])</f>
        <v>3</v>
      </c>
      <c r="H114" s="32">
        <f>MONTH(Table113[[#This Row],[Req Date]])</f>
        <v>1</v>
      </c>
      <c r="I114" s="32">
        <f>YEAR(Table113[[#This Row],[Req Date]])</f>
        <v>2014</v>
      </c>
    </row>
    <row r="115" spans="1:9">
      <c r="A115" s="32" t="s">
        <v>554</v>
      </c>
      <c r="B115" s="32" t="s">
        <v>555</v>
      </c>
      <c r="C115" s="32" t="s">
        <v>556</v>
      </c>
      <c r="D115" s="32" t="s">
        <v>557</v>
      </c>
      <c r="E115" s="32" t="s">
        <v>558</v>
      </c>
      <c r="F115" s="32">
        <v>41690</v>
      </c>
      <c r="G115" s="32">
        <f>DAY(Table113[[#This Row],[Req Date]])</f>
        <v>20</v>
      </c>
      <c r="H115" s="32">
        <f>MONTH(Table113[[#This Row],[Req Date]])</f>
        <v>2</v>
      </c>
      <c r="I115" s="32">
        <f>YEAR(Table113[[#This Row],[Req Date]])</f>
        <v>2014</v>
      </c>
    </row>
    <row r="116" spans="1:9">
      <c r="A116" s="32" t="s">
        <v>559</v>
      </c>
      <c r="B116" s="32" t="s">
        <v>12</v>
      </c>
      <c r="C116" s="32" t="s">
        <v>560</v>
      </c>
      <c r="D116" s="32" t="s">
        <v>561</v>
      </c>
      <c r="E116" s="32" t="s">
        <v>562</v>
      </c>
      <c r="F116" s="32">
        <v>41628</v>
      </c>
      <c r="G116" s="32">
        <f>DAY(Table113[[#This Row],[Req Date]])</f>
        <v>20</v>
      </c>
      <c r="H116" s="32">
        <f>MONTH(Table113[[#This Row],[Req Date]])</f>
        <v>12</v>
      </c>
      <c r="I116" s="32">
        <f>YEAR(Table113[[#This Row],[Req Date]])</f>
        <v>2013</v>
      </c>
    </row>
    <row r="117" spans="1:9">
      <c r="A117" s="32" t="s">
        <v>364</v>
      </c>
      <c r="B117" s="32" t="s">
        <v>563</v>
      </c>
      <c r="C117" s="32" t="s">
        <v>564</v>
      </c>
      <c r="D117" s="32" t="s">
        <v>565</v>
      </c>
      <c r="E117" s="32" t="s">
        <v>566</v>
      </c>
      <c r="F117" s="32">
        <v>41618</v>
      </c>
      <c r="G117" s="32">
        <f>DAY(Table113[[#This Row],[Req Date]])</f>
        <v>10</v>
      </c>
      <c r="H117" s="32">
        <f>MONTH(Table113[[#This Row],[Req Date]])</f>
        <v>12</v>
      </c>
      <c r="I117" s="32">
        <f>YEAR(Table113[[#This Row],[Req Date]])</f>
        <v>2013</v>
      </c>
    </row>
    <row r="118" spans="1:9">
      <c r="A118" s="32" t="s">
        <v>545</v>
      </c>
      <c r="B118" s="32" t="s">
        <v>567</v>
      </c>
      <c r="C118" s="32" t="s">
        <v>568</v>
      </c>
      <c r="D118" s="32" t="s">
        <v>569</v>
      </c>
      <c r="E118" s="32" t="s">
        <v>570</v>
      </c>
      <c r="F118" s="32">
        <v>41641</v>
      </c>
      <c r="G118" s="32">
        <f>DAY(Table113[[#This Row],[Req Date]])</f>
        <v>2</v>
      </c>
      <c r="H118" s="32">
        <f>MONTH(Table113[[#This Row],[Req Date]])</f>
        <v>1</v>
      </c>
      <c r="I118" s="32">
        <f>YEAR(Table113[[#This Row],[Req Date]])</f>
        <v>2014</v>
      </c>
    </row>
    <row r="119" spans="1:9">
      <c r="A119" s="32" t="s">
        <v>571</v>
      </c>
      <c r="B119" s="32" t="s">
        <v>572</v>
      </c>
      <c r="C119" s="32" t="s">
        <v>573</v>
      </c>
      <c r="D119" s="32" t="s">
        <v>574</v>
      </c>
      <c r="E119" s="32" t="s">
        <v>575</v>
      </c>
      <c r="F119" s="32">
        <v>41664</v>
      </c>
      <c r="G119" s="32">
        <f>DAY(Table113[[#This Row],[Req Date]])</f>
        <v>25</v>
      </c>
      <c r="H119" s="32">
        <f>MONTH(Table113[[#This Row],[Req Date]])</f>
        <v>1</v>
      </c>
      <c r="I119" s="32">
        <f>YEAR(Table113[[#This Row],[Req Date]])</f>
        <v>2014</v>
      </c>
    </row>
    <row r="120" spans="1:9">
      <c r="A120" s="32" t="s">
        <v>576</v>
      </c>
      <c r="B120" s="32" t="s">
        <v>577</v>
      </c>
      <c r="C120" s="32" t="s">
        <v>578</v>
      </c>
      <c r="D120" s="32" t="s">
        <v>579</v>
      </c>
      <c r="E120" s="32" t="s">
        <v>580</v>
      </c>
      <c r="F120" s="32">
        <v>41693</v>
      </c>
      <c r="G120" s="32">
        <f>DAY(Table113[[#This Row],[Req Date]])</f>
        <v>23</v>
      </c>
      <c r="H120" s="32">
        <f>MONTH(Table113[[#This Row],[Req Date]])</f>
        <v>2</v>
      </c>
      <c r="I120" s="32">
        <f>YEAR(Table113[[#This Row],[Req Date]])</f>
        <v>2014</v>
      </c>
    </row>
    <row r="121" spans="1:9">
      <c r="A121" s="32" t="s">
        <v>581</v>
      </c>
      <c r="B121" s="32" t="s">
        <v>434</v>
      </c>
      <c r="C121" s="32" t="s">
        <v>582</v>
      </c>
      <c r="D121" s="32" t="s">
        <v>583</v>
      </c>
      <c r="E121" s="32" t="s">
        <v>584</v>
      </c>
      <c r="F121" s="32">
        <v>41637</v>
      </c>
      <c r="G121" s="32">
        <f>DAY(Table113[[#This Row],[Req Date]])</f>
        <v>29</v>
      </c>
      <c r="H121" s="32">
        <f>MONTH(Table113[[#This Row],[Req Date]])</f>
        <v>12</v>
      </c>
      <c r="I121" s="32">
        <f>YEAR(Table113[[#This Row],[Req Date]])</f>
        <v>2013</v>
      </c>
    </row>
    <row r="122" spans="1:9">
      <c r="A122" s="32" t="s">
        <v>585</v>
      </c>
      <c r="B122" s="32" t="s">
        <v>409</v>
      </c>
      <c r="C122" s="32" t="s">
        <v>586</v>
      </c>
      <c r="D122" s="32" t="s">
        <v>587</v>
      </c>
      <c r="E122" s="32" t="s">
        <v>588</v>
      </c>
      <c r="F122" s="32">
        <v>41622</v>
      </c>
      <c r="G122" s="32">
        <f>DAY(Table113[[#This Row],[Req Date]])</f>
        <v>14</v>
      </c>
      <c r="H122" s="32">
        <f>MONTH(Table113[[#This Row],[Req Date]])</f>
        <v>12</v>
      </c>
      <c r="I122" s="32">
        <f>YEAR(Table113[[#This Row],[Req Date]])</f>
        <v>2013</v>
      </c>
    </row>
    <row r="123" spans="1:9">
      <c r="A123" s="32" t="s">
        <v>184</v>
      </c>
      <c r="B123" s="32" t="s">
        <v>589</v>
      </c>
      <c r="C123" s="32" t="s">
        <v>590</v>
      </c>
      <c r="D123" s="32" t="s">
        <v>591</v>
      </c>
      <c r="E123" s="32" t="s">
        <v>592</v>
      </c>
      <c r="F123" s="32">
        <v>41620</v>
      </c>
      <c r="G123" s="32">
        <f>DAY(Table113[[#This Row],[Req Date]])</f>
        <v>12</v>
      </c>
      <c r="H123" s="32">
        <f>MONTH(Table113[[#This Row],[Req Date]])</f>
        <v>12</v>
      </c>
      <c r="I123" s="32">
        <f>YEAR(Table113[[#This Row],[Req Date]])</f>
        <v>2013</v>
      </c>
    </row>
    <row r="124" spans="1:9">
      <c r="A124" s="32" t="s">
        <v>593</v>
      </c>
      <c r="B124" s="32" t="s">
        <v>594</v>
      </c>
      <c r="C124" s="32" t="s">
        <v>595</v>
      </c>
      <c r="D124" s="32" t="s">
        <v>596</v>
      </c>
      <c r="E124" s="32" t="s">
        <v>597</v>
      </c>
      <c r="F124" s="32">
        <v>41672</v>
      </c>
      <c r="G124" s="32">
        <f>DAY(Table113[[#This Row],[Req Date]])</f>
        <v>2</v>
      </c>
      <c r="H124" s="32">
        <f>MONTH(Table113[[#This Row],[Req Date]])</f>
        <v>2</v>
      </c>
      <c r="I124" s="32">
        <f>YEAR(Table113[[#This Row],[Req Date]])</f>
        <v>2014</v>
      </c>
    </row>
    <row r="125" spans="1:9">
      <c r="A125" s="32" t="s">
        <v>598</v>
      </c>
      <c r="B125" s="32" t="s">
        <v>599</v>
      </c>
      <c r="C125" s="32" t="s">
        <v>600</v>
      </c>
      <c r="D125" s="32" t="s">
        <v>601</v>
      </c>
      <c r="E125" s="32" t="s">
        <v>602</v>
      </c>
      <c r="F125" s="32">
        <v>41608</v>
      </c>
      <c r="G125" s="32">
        <f>DAY(Table113[[#This Row],[Req Date]])</f>
        <v>30</v>
      </c>
      <c r="H125" s="32">
        <f>MONTH(Table113[[#This Row],[Req Date]])</f>
        <v>11</v>
      </c>
      <c r="I125" s="32">
        <f>YEAR(Table113[[#This Row],[Req Date]])</f>
        <v>2013</v>
      </c>
    </row>
    <row r="126" spans="1:9">
      <c r="A126" s="32" t="s">
        <v>603</v>
      </c>
      <c r="B126" s="32" t="s">
        <v>604</v>
      </c>
      <c r="C126" s="32" t="s">
        <v>605</v>
      </c>
      <c r="D126" s="32" t="s">
        <v>606</v>
      </c>
      <c r="E126" s="32" t="s">
        <v>607</v>
      </c>
      <c r="F126" s="32">
        <v>41677</v>
      </c>
      <c r="G126" s="32">
        <f>DAY(Table113[[#This Row],[Req Date]])</f>
        <v>7</v>
      </c>
      <c r="H126" s="32">
        <f>MONTH(Table113[[#This Row],[Req Date]])</f>
        <v>2</v>
      </c>
      <c r="I126" s="32">
        <f>YEAR(Table113[[#This Row],[Req Date]])</f>
        <v>2014</v>
      </c>
    </row>
    <row r="127" spans="1:9">
      <c r="A127" s="32" t="s">
        <v>608</v>
      </c>
      <c r="B127" s="32" t="s">
        <v>609</v>
      </c>
      <c r="C127" s="32" t="s">
        <v>610</v>
      </c>
      <c r="D127" s="32" t="s">
        <v>611</v>
      </c>
      <c r="E127" s="32" t="s">
        <v>612</v>
      </c>
      <c r="F127" s="32">
        <v>41680</v>
      </c>
      <c r="G127" s="32">
        <f>DAY(Table113[[#This Row],[Req Date]])</f>
        <v>10</v>
      </c>
      <c r="H127" s="32">
        <f>MONTH(Table113[[#This Row],[Req Date]])</f>
        <v>2</v>
      </c>
      <c r="I127" s="32">
        <f>YEAR(Table113[[#This Row],[Req Date]])</f>
        <v>2014</v>
      </c>
    </row>
    <row r="128" spans="1:9">
      <c r="A128" s="32" t="s">
        <v>613</v>
      </c>
      <c r="B128" s="32" t="s">
        <v>614</v>
      </c>
      <c r="C128" s="32" t="s">
        <v>615</v>
      </c>
      <c r="D128" s="32" t="s">
        <v>616</v>
      </c>
      <c r="E128" s="32" t="s">
        <v>617</v>
      </c>
      <c r="F128" s="32">
        <v>41644</v>
      </c>
      <c r="G128" s="32">
        <f>DAY(Table113[[#This Row],[Req Date]])</f>
        <v>5</v>
      </c>
      <c r="H128" s="32">
        <f>MONTH(Table113[[#This Row],[Req Date]])</f>
        <v>1</v>
      </c>
      <c r="I128" s="32">
        <f>YEAR(Table113[[#This Row],[Req Date]])</f>
        <v>2014</v>
      </c>
    </row>
    <row r="129" spans="1:9">
      <c r="A129" s="32" t="s">
        <v>618</v>
      </c>
      <c r="B129" s="32" t="s">
        <v>619</v>
      </c>
      <c r="C129" s="32" t="s">
        <v>620</v>
      </c>
      <c r="D129" s="32" t="s">
        <v>621</v>
      </c>
      <c r="E129" s="32" t="s">
        <v>622</v>
      </c>
      <c r="F129" s="32">
        <v>41644</v>
      </c>
      <c r="G129" s="32">
        <f>DAY(Table113[[#This Row],[Req Date]])</f>
        <v>5</v>
      </c>
      <c r="H129" s="32">
        <f>MONTH(Table113[[#This Row],[Req Date]])</f>
        <v>1</v>
      </c>
      <c r="I129" s="32">
        <f>YEAR(Table113[[#This Row],[Req Date]])</f>
        <v>2014</v>
      </c>
    </row>
    <row r="130" spans="1:9">
      <c r="A130" s="32" t="s">
        <v>453</v>
      </c>
      <c r="B130" s="32" t="s">
        <v>623</v>
      </c>
      <c r="C130" s="32" t="s">
        <v>624</v>
      </c>
      <c r="D130" s="32" t="s">
        <v>625</v>
      </c>
      <c r="E130" s="32" t="s">
        <v>626</v>
      </c>
      <c r="F130" s="32">
        <v>41621</v>
      </c>
      <c r="G130" s="32">
        <f>DAY(Table113[[#This Row],[Req Date]])</f>
        <v>13</v>
      </c>
      <c r="H130" s="32">
        <f>MONTH(Table113[[#This Row],[Req Date]])</f>
        <v>12</v>
      </c>
      <c r="I130" s="32">
        <f>YEAR(Table113[[#This Row],[Req Date]])</f>
        <v>2013</v>
      </c>
    </row>
    <row r="131" spans="1:9">
      <c r="A131" s="32" t="s">
        <v>627</v>
      </c>
      <c r="B131" s="32" t="s">
        <v>628</v>
      </c>
      <c r="C131" s="32" t="s">
        <v>629</v>
      </c>
      <c r="D131" s="32" t="s">
        <v>630</v>
      </c>
      <c r="E131" s="32" t="s">
        <v>631</v>
      </c>
      <c r="F131" s="32">
        <v>41620</v>
      </c>
      <c r="G131" s="32">
        <f>DAY(Table113[[#This Row],[Req Date]])</f>
        <v>12</v>
      </c>
      <c r="H131" s="32">
        <f>MONTH(Table113[[#This Row],[Req Date]])</f>
        <v>12</v>
      </c>
      <c r="I131" s="32">
        <f>YEAR(Table113[[#This Row],[Req Date]])</f>
        <v>2013</v>
      </c>
    </row>
    <row r="132" spans="1:9">
      <c r="A132" s="32" t="s">
        <v>632</v>
      </c>
      <c r="B132" s="32" t="s">
        <v>268</v>
      </c>
      <c r="C132" s="32" t="s">
        <v>633</v>
      </c>
      <c r="D132" s="32" t="s">
        <v>634</v>
      </c>
      <c r="E132" s="32" t="s">
        <v>635</v>
      </c>
      <c r="F132" s="32">
        <v>41645</v>
      </c>
      <c r="G132" s="32">
        <f>DAY(Table113[[#This Row],[Req Date]])</f>
        <v>6</v>
      </c>
      <c r="H132" s="32">
        <f>MONTH(Table113[[#This Row],[Req Date]])</f>
        <v>1</v>
      </c>
      <c r="I132" s="32">
        <f>YEAR(Table113[[#This Row],[Req Date]])</f>
        <v>2014</v>
      </c>
    </row>
    <row r="133" spans="1:9">
      <c r="A133" s="32" t="s">
        <v>636</v>
      </c>
      <c r="B133" s="32" t="s">
        <v>637</v>
      </c>
      <c r="C133" s="32" t="s">
        <v>638</v>
      </c>
      <c r="D133" s="32" t="s">
        <v>639</v>
      </c>
      <c r="E133" s="32" t="s">
        <v>640</v>
      </c>
      <c r="F133" s="32">
        <v>41668</v>
      </c>
      <c r="G133" s="32">
        <f>DAY(Table113[[#This Row],[Req Date]])</f>
        <v>29</v>
      </c>
      <c r="H133" s="32">
        <f>MONTH(Table113[[#This Row],[Req Date]])</f>
        <v>1</v>
      </c>
      <c r="I133" s="32">
        <f>YEAR(Table113[[#This Row],[Req Date]])</f>
        <v>2014</v>
      </c>
    </row>
    <row r="134" spans="1:9">
      <c r="A134" s="32" t="s">
        <v>641</v>
      </c>
      <c r="B134" s="32" t="s">
        <v>642</v>
      </c>
      <c r="C134" s="32" t="s">
        <v>643</v>
      </c>
      <c r="D134" s="32" t="s">
        <v>644</v>
      </c>
      <c r="E134" s="32" t="s">
        <v>645</v>
      </c>
      <c r="F134" s="32">
        <v>41670</v>
      </c>
      <c r="G134" s="32">
        <f>DAY(Table113[[#This Row],[Req Date]])</f>
        <v>31</v>
      </c>
      <c r="H134" s="32">
        <f>MONTH(Table113[[#This Row],[Req Date]])</f>
        <v>1</v>
      </c>
      <c r="I134" s="32">
        <f>YEAR(Table113[[#This Row],[Req Date]])</f>
        <v>2014</v>
      </c>
    </row>
    <row r="135" spans="1:9">
      <c r="A135" s="32" t="s">
        <v>646</v>
      </c>
      <c r="B135" s="32" t="s">
        <v>180</v>
      </c>
      <c r="C135" s="32" t="s">
        <v>647</v>
      </c>
      <c r="D135" s="32" t="s">
        <v>648</v>
      </c>
      <c r="E135" s="32" t="s">
        <v>649</v>
      </c>
      <c r="F135" s="32">
        <v>41687</v>
      </c>
      <c r="G135" s="32">
        <f>DAY(Table113[[#This Row],[Req Date]])</f>
        <v>17</v>
      </c>
      <c r="H135" s="32">
        <f>MONTH(Table113[[#This Row],[Req Date]])</f>
        <v>2</v>
      </c>
      <c r="I135" s="32">
        <f>YEAR(Table113[[#This Row],[Req Date]])</f>
        <v>2014</v>
      </c>
    </row>
    <row r="136" spans="1:9">
      <c r="A136" s="32" t="s">
        <v>650</v>
      </c>
      <c r="B136" s="32" t="s">
        <v>651</v>
      </c>
      <c r="C136" s="32" t="s">
        <v>652</v>
      </c>
      <c r="D136" s="32" t="s">
        <v>653</v>
      </c>
      <c r="E136" s="32" t="s">
        <v>654</v>
      </c>
      <c r="F136" s="32">
        <v>41697</v>
      </c>
      <c r="G136" s="32">
        <f>DAY(Table113[[#This Row],[Req Date]])</f>
        <v>27</v>
      </c>
      <c r="H136" s="32">
        <f>MONTH(Table113[[#This Row],[Req Date]])</f>
        <v>2</v>
      </c>
      <c r="I136" s="32">
        <f>YEAR(Table113[[#This Row],[Req Date]])</f>
        <v>2014</v>
      </c>
    </row>
    <row r="137" spans="1:9">
      <c r="A137" s="32" t="s">
        <v>655</v>
      </c>
      <c r="B137" s="32" t="s">
        <v>656</v>
      </c>
      <c r="C137" s="32" t="s">
        <v>657</v>
      </c>
      <c r="D137" s="32" t="s">
        <v>658</v>
      </c>
      <c r="E137" s="32" t="s">
        <v>659</v>
      </c>
      <c r="F137" s="32">
        <v>41678</v>
      </c>
      <c r="G137" s="32">
        <f>DAY(Table113[[#This Row],[Req Date]])</f>
        <v>8</v>
      </c>
      <c r="H137" s="32">
        <f>MONTH(Table113[[#This Row],[Req Date]])</f>
        <v>2</v>
      </c>
      <c r="I137" s="32">
        <f>YEAR(Table113[[#This Row],[Req Date]])</f>
        <v>2014</v>
      </c>
    </row>
    <row r="138" spans="1:9">
      <c r="A138" s="32" t="s">
        <v>660</v>
      </c>
      <c r="B138" s="32" t="s">
        <v>661</v>
      </c>
      <c r="C138" s="32" t="s">
        <v>662</v>
      </c>
      <c r="D138" s="32" t="s">
        <v>663</v>
      </c>
      <c r="E138" s="32" t="s">
        <v>664</v>
      </c>
      <c r="F138" s="32">
        <v>41678</v>
      </c>
      <c r="G138" s="32">
        <f>DAY(Table113[[#This Row],[Req Date]])</f>
        <v>8</v>
      </c>
      <c r="H138" s="32">
        <f>MONTH(Table113[[#This Row],[Req Date]])</f>
        <v>2</v>
      </c>
      <c r="I138" s="32">
        <f>YEAR(Table113[[#This Row],[Req Date]])</f>
        <v>2014</v>
      </c>
    </row>
    <row r="139" spans="1:9">
      <c r="A139" s="32" t="s">
        <v>665</v>
      </c>
      <c r="B139" s="32" t="s">
        <v>666</v>
      </c>
      <c r="C139" s="32" t="s">
        <v>667</v>
      </c>
      <c r="D139" s="32" t="s">
        <v>668</v>
      </c>
      <c r="E139" s="32" t="s">
        <v>669</v>
      </c>
      <c r="F139" s="32">
        <v>41626</v>
      </c>
      <c r="G139" s="32">
        <f>DAY(Table113[[#This Row],[Req Date]])</f>
        <v>18</v>
      </c>
      <c r="H139" s="32">
        <f>MONTH(Table113[[#This Row],[Req Date]])</f>
        <v>12</v>
      </c>
      <c r="I139" s="32">
        <f>YEAR(Table113[[#This Row],[Req Date]])</f>
        <v>2013</v>
      </c>
    </row>
    <row r="140" spans="1:9">
      <c r="A140" s="32" t="s">
        <v>670</v>
      </c>
      <c r="B140" s="32" t="s">
        <v>671</v>
      </c>
      <c r="C140" s="32" t="s">
        <v>672</v>
      </c>
      <c r="D140" s="32" t="s">
        <v>673</v>
      </c>
      <c r="E140" s="32" t="s">
        <v>674</v>
      </c>
      <c r="F140" s="32">
        <v>41637</v>
      </c>
      <c r="G140" s="32">
        <f>DAY(Table113[[#This Row],[Req Date]])</f>
        <v>29</v>
      </c>
      <c r="H140" s="32">
        <f>MONTH(Table113[[#This Row],[Req Date]])</f>
        <v>12</v>
      </c>
      <c r="I140" s="32">
        <f>YEAR(Table113[[#This Row],[Req Date]])</f>
        <v>2013</v>
      </c>
    </row>
    <row r="141" spans="1:9">
      <c r="A141" s="32" t="s">
        <v>675</v>
      </c>
      <c r="B141" s="32" t="s">
        <v>676</v>
      </c>
      <c r="C141" s="32" t="s">
        <v>677</v>
      </c>
      <c r="D141" s="32" t="s">
        <v>678</v>
      </c>
      <c r="E141" s="32" t="s">
        <v>679</v>
      </c>
      <c r="F141" s="32">
        <v>41673</v>
      </c>
      <c r="G141" s="32">
        <f>DAY(Table113[[#This Row],[Req Date]])</f>
        <v>3</v>
      </c>
      <c r="H141" s="32">
        <f>MONTH(Table113[[#This Row],[Req Date]])</f>
        <v>2</v>
      </c>
      <c r="I141" s="32">
        <f>YEAR(Table113[[#This Row],[Req Date]])</f>
        <v>2014</v>
      </c>
    </row>
    <row r="142" spans="1:9">
      <c r="A142" s="32" t="s">
        <v>680</v>
      </c>
      <c r="B142" s="32" t="s">
        <v>681</v>
      </c>
      <c r="C142" s="32" t="s">
        <v>682</v>
      </c>
      <c r="D142" s="32" t="s">
        <v>683</v>
      </c>
      <c r="E142" s="32" t="s">
        <v>684</v>
      </c>
      <c r="F142" s="32">
        <v>41632</v>
      </c>
      <c r="G142" s="32">
        <f>DAY(Table113[[#This Row],[Req Date]])</f>
        <v>24</v>
      </c>
      <c r="H142" s="32">
        <f>MONTH(Table113[[#This Row],[Req Date]])</f>
        <v>12</v>
      </c>
      <c r="I142" s="32">
        <f>YEAR(Table113[[#This Row],[Req Date]])</f>
        <v>2013</v>
      </c>
    </row>
    <row r="143" spans="1:9">
      <c r="A143" s="32" t="s">
        <v>685</v>
      </c>
      <c r="B143" s="32" t="s">
        <v>686</v>
      </c>
      <c r="C143" s="32" t="s">
        <v>687</v>
      </c>
      <c r="D143" s="32" t="s">
        <v>688</v>
      </c>
      <c r="E143" s="32" t="s">
        <v>689</v>
      </c>
      <c r="F143" s="32">
        <v>41641</v>
      </c>
      <c r="G143" s="32">
        <f>DAY(Table113[[#This Row],[Req Date]])</f>
        <v>2</v>
      </c>
      <c r="H143" s="32">
        <f>MONTH(Table113[[#This Row],[Req Date]])</f>
        <v>1</v>
      </c>
      <c r="I143" s="32">
        <f>YEAR(Table113[[#This Row],[Req Date]])</f>
        <v>2014</v>
      </c>
    </row>
    <row r="144" spans="1:9">
      <c r="A144" s="32" t="s">
        <v>690</v>
      </c>
      <c r="B144" s="32" t="s">
        <v>691</v>
      </c>
      <c r="C144" s="32" t="s">
        <v>692</v>
      </c>
      <c r="D144" s="32" t="s">
        <v>693</v>
      </c>
      <c r="E144" s="32" t="s">
        <v>694</v>
      </c>
      <c r="F144" s="32">
        <v>41610</v>
      </c>
      <c r="G144" s="32">
        <f>DAY(Table113[[#This Row],[Req Date]])</f>
        <v>2</v>
      </c>
      <c r="H144" s="32">
        <f>MONTH(Table113[[#This Row],[Req Date]])</f>
        <v>12</v>
      </c>
      <c r="I144" s="32">
        <f>YEAR(Table113[[#This Row],[Req Date]])</f>
        <v>2013</v>
      </c>
    </row>
    <row r="145" spans="1:9">
      <c r="A145" s="32" t="s">
        <v>695</v>
      </c>
      <c r="B145" s="32" t="s">
        <v>696</v>
      </c>
      <c r="C145" s="32" t="s">
        <v>697</v>
      </c>
      <c r="D145" s="32" t="s">
        <v>698</v>
      </c>
      <c r="E145" s="32" t="s">
        <v>699</v>
      </c>
      <c r="F145" s="32">
        <v>41608</v>
      </c>
      <c r="G145" s="32">
        <f>DAY(Table113[[#This Row],[Req Date]])</f>
        <v>30</v>
      </c>
      <c r="H145" s="32">
        <f>MONTH(Table113[[#This Row],[Req Date]])</f>
        <v>11</v>
      </c>
      <c r="I145" s="32">
        <f>YEAR(Table113[[#This Row],[Req Date]])</f>
        <v>2013</v>
      </c>
    </row>
    <row r="146" spans="1:9">
      <c r="A146" s="32" t="s">
        <v>700</v>
      </c>
      <c r="B146" s="32" t="s">
        <v>701</v>
      </c>
      <c r="C146" s="32" t="s">
        <v>702</v>
      </c>
      <c r="D146" s="32" t="s">
        <v>703</v>
      </c>
      <c r="E146" s="32" t="s">
        <v>704</v>
      </c>
      <c r="F146" s="32">
        <v>41609</v>
      </c>
      <c r="G146" s="32">
        <f>DAY(Table113[[#This Row],[Req Date]])</f>
        <v>1</v>
      </c>
      <c r="H146" s="32">
        <f>MONTH(Table113[[#This Row],[Req Date]])</f>
        <v>12</v>
      </c>
      <c r="I146" s="32">
        <f>YEAR(Table113[[#This Row],[Req Date]])</f>
        <v>2013</v>
      </c>
    </row>
    <row r="147" spans="1:9">
      <c r="A147" s="32" t="s">
        <v>705</v>
      </c>
      <c r="B147" s="32" t="s">
        <v>706</v>
      </c>
      <c r="C147" s="32" t="s">
        <v>707</v>
      </c>
      <c r="D147" s="32" t="s">
        <v>708</v>
      </c>
      <c r="E147" s="32" t="s">
        <v>709</v>
      </c>
      <c r="F147" s="32">
        <v>41652</v>
      </c>
      <c r="G147" s="32">
        <f>DAY(Table113[[#This Row],[Req Date]])</f>
        <v>13</v>
      </c>
      <c r="H147" s="32">
        <f>MONTH(Table113[[#This Row],[Req Date]])</f>
        <v>1</v>
      </c>
      <c r="I147" s="32">
        <f>YEAR(Table113[[#This Row],[Req Date]])</f>
        <v>2014</v>
      </c>
    </row>
    <row r="148" spans="1:9">
      <c r="A148" s="32" t="s">
        <v>531</v>
      </c>
      <c r="B148" s="32" t="s">
        <v>710</v>
      </c>
      <c r="C148" s="32" t="s">
        <v>711</v>
      </c>
      <c r="D148" s="32" t="s">
        <v>712</v>
      </c>
      <c r="E148" s="32" t="s">
        <v>713</v>
      </c>
      <c r="F148" s="32">
        <v>41690</v>
      </c>
      <c r="G148" s="32">
        <f>DAY(Table113[[#This Row],[Req Date]])</f>
        <v>20</v>
      </c>
      <c r="H148" s="32">
        <f>MONTH(Table113[[#This Row],[Req Date]])</f>
        <v>2</v>
      </c>
      <c r="I148" s="32">
        <f>YEAR(Table113[[#This Row],[Req Date]])</f>
        <v>2014</v>
      </c>
    </row>
    <row r="149" spans="1:9">
      <c r="A149" s="32" t="s">
        <v>714</v>
      </c>
      <c r="B149" s="32" t="s">
        <v>715</v>
      </c>
      <c r="C149" s="32" t="s">
        <v>716</v>
      </c>
      <c r="D149" s="32" t="s">
        <v>717</v>
      </c>
      <c r="E149" s="32" t="s">
        <v>718</v>
      </c>
      <c r="F149" s="32">
        <v>41651</v>
      </c>
      <c r="G149" s="32">
        <f>DAY(Table113[[#This Row],[Req Date]])</f>
        <v>12</v>
      </c>
      <c r="H149" s="32">
        <f>MONTH(Table113[[#This Row],[Req Date]])</f>
        <v>1</v>
      </c>
      <c r="I149" s="32">
        <f>YEAR(Table113[[#This Row],[Req Date]])</f>
        <v>2014</v>
      </c>
    </row>
    <row r="150" spans="1:9">
      <c r="A150" s="32" t="s">
        <v>719</v>
      </c>
      <c r="B150" s="32" t="s">
        <v>720</v>
      </c>
      <c r="C150" s="32" t="s">
        <v>721</v>
      </c>
      <c r="D150" s="32" t="s">
        <v>722</v>
      </c>
      <c r="E150" s="32" t="s">
        <v>723</v>
      </c>
      <c r="F150" s="32">
        <v>41689</v>
      </c>
      <c r="G150" s="32">
        <f>DAY(Table113[[#This Row],[Req Date]])</f>
        <v>19</v>
      </c>
      <c r="H150" s="32">
        <f>MONTH(Table113[[#This Row],[Req Date]])</f>
        <v>2</v>
      </c>
      <c r="I150" s="32">
        <f>YEAR(Table113[[#This Row],[Req Date]])</f>
        <v>2014</v>
      </c>
    </row>
    <row r="151" spans="1:9">
      <c r="A151" s="32" t="s">
        <v>724</v>
      </c>
      <c r="B151" s="32" t="s">
        <v>725</v>
      </c>
      <c r="C151" s="32" t="s">
        <v>726</v>
      </c>
      <c r="D151" s="32" t="s">
        <v>727</v>
      </c>
      <c r="E151" s="32" t="s">
        <v>728</v>
      </c>
      <c r="F151" s="32">
        <v>41694</v>
      </c>
      <c r="G151" s="32">
        <f>DAY(Table113[[#This Row],[Req Date]])</f>
        <v>24</v>
      </c>
      <c r="H151" s="32">
        <f>MONTH(Table113[[#This Row],[Req Date]])</f>
        <v>2</v>
      </c>
      <c r="I151" s="32">
        <f>YEAR(Table113[[#This Row],[Req Date]])</f>
        <v>2014</v>
      </c>
    </row>
    <row r="152" spans="1:9">
      <c r="A152" s="32" t="s">
        <v>729</v>
      </c>
      <c r="B152" s="32" t="s">
        <v>730</v>
      </c>
      <c r="C152" s="32" t="s">
        <v>731</v>
      </c>
      <c r="D152" s="32" t="s">
        <v>732</v>
      </c>
      <c r="E152" s="32" t="s">
        <v>733</v>
      </c>
      <c r="F152" s="32">
        <v>41637</v>
      </c>
      <c r="G152" s="32">
        <f>DAY(Table113[[#This Row],[Req Date]])</f>
        <v>29</v>
      </c>
      <c r="H152" s="32">
        <f>MONTH(Table113[[#This Row],[Req Date]])</f>
        <v>12</v>
      </c>
      <c r="I152" s="32">
        <f>YEAR(Table113[[#This Row],[Req Date]])</f>
        <v>2013</v>
      </c>
    </row>
    <row r="153" spans="1:9">
      <c r="A153" s="32" t="s">
        <v>734</v>
      </c>
      <c r="B153" s="32" t="s">
        <v>735</v>
      </c>
      <c r="C153" s="32" t="s">
        <v>736</v>
      </c>
      <c r="D153" s="32" t="s">
        <v>737</v>
      </c>
      <c r="E153" s="32" t="s">
        <v>738</v>
      </c>
      <c r="F153" s="32">
        <v>41635</v>
      </c>
      <c r="G153" s="32">
        <f>DAY(Table113[[#This Row],[Req Date]])</f>
        <v>27</v>
      </c>
      <c r="H153" s="32">
        <f>MONTH(Table113[[#This Row],[Req Date]])</f>
        <v>12</v>
      </c>
      <c r="I153" s="32">
        <f>YEAR(Table113[[#This Row],[Req Date]])</f>
        <v>2013</v>
      </c>
    </row>
    <row r="154" spans="1:9">
      <c r="A154" s="32" t="s">
        <v>739</v>
      </c>
      <c r="B154" s="32" t="s">
        <v>740</v>
      </c>
      <c r="C154" s="32" t="s">
        <v>741</v>
      </c>
      <c r="D154" s="32" t="s">
        <v>742</v>
      </c>
      <c r="E154" s="32" t="s">
        <v>743</v>
      </c>
      <c r="F154" s="32">
        <v>41625</v>
      </c>
      <c r="G154" s="32">
        <f>DAY(Table113[[#This Row],[Req Date]])</f>
        <v>17</v>
      </c>
      <c r="H154" s="32">
        <f>MONTH(Table113[[#This Row],[Req Date]])</f>
        <v>12</v>
      </c>
      <c r="I154" s="32">
        <f>YEAR(Table113[[#This Row],[Req Date]])</f>
        <v>2013</v>
      </c>
    </row>
    <row r="155" spans="1:9">
      <c r="A155" s="32" t="s">
        <v>744</v>
      </c>
      <c r="B155" s="32" t="s">
        <v>745</v>
      </c>
      <c r="C155" s="32" t="s">
        <v>746</v>
      </c>
      <c r="D155" s="32" t="s">
        <v>747</v>
      </c>
      <c r="E155" s="32" t="s">
        <v>748</v>
      </c>
      <c r="F155" s="32">
        <v>41656</v>
      </c>
      <c r="G155" s="32">
        <f>DAY(Table113[[#This Row],[Req Date]])</f>
        <v>17</v>
      </c>
      <c r="H155" s="32">
        <f>MONTH(Table113[[#This Row],[Req Date]])</f>
        <v>1</v>
      </c>
      <c r="I155" s="32">
        <f>YEAR(Table113[[#This Row],[Req Date]])</f>
        <v>2014</v>
      </c>
    </row>
    <row r="156" spans="1:9">
      <c r="A156" s="32" t="s">
        <v>749</v>
      </c>
      <c r="B156" s="32" t="s">
        <v>283</v>
      </c>
      <c r="C156" s="32" t="s">
        <v>750</v>
      </c>
      <c r="D156" s="32" t="s">
        <v>751</v>
      </c>
      <c r="E156" s="32" t="s">
        <v>752</v>
      </c>
      <c r="F156" s="32">
        <v>41687</v>
      </c>
      <c r="G156" s="32">
        <f>DAY(Table113[[#This Row],[Req Date]])</f>
        <v>17</v>
      </c>
      <c r="H156" s="32">
        <f>MONTH(Table113[[#This Row],[Req Date]])</f>
        <v>2</v>
      </c>
      <c r="I156" s="32">
        <f>YEAR(Table113[[#This Row],[Req Date]])</f>
        <v>2014</v>
      </c>
    </row>
    <row r="157" spans="1:9">
      <c r="A157" s="32" t="s">
        <v>753</v>
      </c>
      <c r="B157" s="32" t="s">
        <v>754</v>
      </c>
      <c r="C157" s="32" t="s">
        <v>755</v>
      </c>
      <c r="D157" s="32" t="s">
        <v>756</v>
      </c>
      <c r="E157" s="32" t="s">
        <v>757</v>
      </c>
      <c r="F157" s="32">
        <v>41665</v>
      </c>
      <c r="G157" s="32">
        <f>DAY(Table113[[#This Row],[Req Date]])</f>
        <v>26</v>
      </c>
      <c r="H157" s="32">
        <f>MONTH(Table113[[#This Row],[Req Date]])</f>
        <v>1</v>
      </c>
      <c r="I157" s="32">
        <f>YEAR(Table113[[#This Row],[Req Date]])</f>
        <v>2014</v>
      </c>
    </row>
    <row r="158" spans="1:9">
      <c r="A158" s="32" t="s">
        <v>758</v>
      </c>
      <c r="B158" s="32" t="s">
        <v>759</v>
      </c>
      <c r="C158" s="32" t="s">
        <v>760</v>
      </c>
      <c r="D158" s="32" t="s">
        <v>761</v>
      </c>
      <c r="E158" s="32" t="s">
        <v>762</v>
      </c>
      <c r="F158" s="32">
        <v>41692</v>
      </c>
      <c r="G158" s="32">
        <f>DAY(Table113[[#This Row],[Req Date]])</f>
        <v>22</v>
      </c>
      <c r="H158" s="32">
        <f>MONTH(Table113[[#This Row],[Req Date]])</f>
        <v>2</v>
      </c>
      <c r="I158" s="32">
        <f>YEAR(Table113[[#This Row],[Req Date]])</f>
        <v>2014</v>
      </c>
    </row>
    <row r="159" spans="1:9">
      <c r="A159" s="32" t="s">
        <v>763</v>
      </c>
      <c r="B159" s="32" t="s">
        <v>764</v>
      </c>
      <c r="C159" s="32" t="s">
        <v>765</v>
      </c>
      <c r="D159" s="32" t="s">
        <v>766</v>
      </c>
      <c r="E159" s="32" t="s">
        <v>767</v>
      </c>
      <c r="F159" s="32">
        <v>41692</v>
      </c>
      <c r="G159" s="32">
        <f>DAY(Table113[[#This Row],[Req Date]])</f>
        <v>22</v>
      </c>
      <c r="H159" s="32">
        <f>MONTH(Table113[[#This Row],[Req Date]])</f>
        <v>2</v>
      </c>
      <c r="I159" s="32">
        <f>YEAR(Table113[[#This Row],[Req Date]])</f>
        <v>2014</v>
      </c>
    </row>
    <row r="160" spans="1:9">
      <c r="A160" s="32" t="s">
        <v>768</v>
      </c>
      <c r="B160" s="32" t="s">
        <v>769</v>
      </c>
      <c r="C160" s="32" t="s">
        <v>770</v>
      </c>
      <c r="D160" s="32" t="s">
        <v>771</v>
      </c>
      <c r="E160" s="32" t="s">
        <v>772</v>
      </c>
      <c r="F160" s="32">
        <v>41683</v>
      </c>
      <c r="G160" s="32">
        <f>DAY(Table113[[#This Row],[Req Date]])</f>
        <v>13</v>
      </c>
      <c r="H160" s="32">
        <f>MONTH(Table113[[#This Row],[Req Date]])</f>
        <v>2</v>
      </c>
      <c r="I160" s="32">
        <f>YEAR(Table113[[#This Row],[Req Date]])</f>
        <v>2014</v>
      </c>
    </row>
    <row r="161" spans="1:9">
      <c r="A161" s="32" t="s">
        <v>773</v>
      </c>
      <c r="B161" s="32" t="s">
        <v>774</v>
      </c>
      <c r="C161" s="32" t="s">
        <v>775</v>
      </c>
      <c r="D161" s="32" t="s">
        <v>776</v>
      </c>
      <c r="E161" s="32" t="s">
        <v>777</v>
      </c>
      <c r="F161" s="32">
        <v>41620</v>
      </c>
      <c r="G161" s="32">
        <f>DAY(Table113[[#This Row],[Req Date]])</f>
        <v>12</v>
      </c>
      <c r="H161" s="32">
        <f>MONTH(Table113[[#This Row],[Req Date]])</f>
        <v>12</v>
      </c>
      <c r="I161" s="32">
        <f>YEAR(Table113[[#This Row],[Req Date]])</f>
        <v>2013</v>
      </c>
    </row>
    <row r="162" spans="1:9">
      <c r="A162" s="32" t="s">
        <v>778</v>
      </c>
      <c r="B162" s="32" t="s">
        <v>779</v>
      </c>
      <c r="C162" s="32" t="s">
        <v>780</v>
      </c>
      <c r="D162" s="32" t="s">
        <v>781</v>
      </c>
      <c r="E162" s="32" t="s">
        <v>782</v>
      </c>
      <c r="F162" s="32">
        <v>41699</v>
      </c>
      <c r="G162" s="32">
        <f>DAY(Table113[[#This Row],[Req Date]])</f>
        <v>1</v>
      </c>
      <c r="H162" s="32">
        <f>MONTH(Table113[[#This Row],[Req Date]])</f>
        <v>3</v>
      </c>
      <c r="I162" s="32">
        <f>YEAR(Table113[[#This Row],[Req Date]])</f>
        <v>2014</v>
      </c>
    </row>
    <row r="163" spans="1:9">
      <c r="A163" s="32" t="s">
        <v>783</v>
      </c>
      <c r="B163" s="32" t="s">
        <v>784</v>
      </c>
      <c r="C163" s="32" t="s">
        <v>785</v>
      </c>
      <c r="D163" s="32" t="s">
        <v>786</v>
      </c>
      <c r="E163" s="32" t="s">
        <v>787</v>
      </c>
      <c r="F163" s="32">
        <v>41666</v>
      </c>
      <c r="G163" s="32">
        <f>DAY(Table113[[#This Row],[Req Date]])</f>
        <v>27</v>
      </c>
      <c r="H163" s="32">
        <f>MONTH(Table113[[#This Row],[Req Date]])</f>
        <v>1</v>
      </c>
      <c r="I163" s="32">
        <f>YEAR(Table113[[#This Row],[Req Date]])</f>
        <v>2014</v>
      </c>
    </row>
    <row r="164" spans="1:9">
      <c r="A164" s="32" t="s">
        <v>788</v>
      </c>
      <c r="B164" s="32" t="s">
        <v>789</v>
      </c>
      <c r="C164" s="32" t="s">
        <v>790</v>
      </c>
      <c r="D164" s="32" t="s">
        <v>791</v>
      </c>
      <c r="E164" s="32" t="s">
        <v>792</v>
      </c>
      <c r="F164" s="32">
        <v>41663</v>
      </c>
      <c r="G164" s="32">
        <f>DAY(Table113[[#This Row],[Req Date]])</f>
        <v>24</v>
      </c>
      <c r="H164" s="32">
        <f>MONTH(Table113[[#This Row],[Req Date]])</f>
        <v>1</v>
      </c>
      <c r="I164" s="32">
        <f>YEAR(Table113[[#This Row],[Req Date]])</f>
        <v>2014</v>
      </c>
    </row>
    <row r="165" spans="1:9">
      <c r="A165" s="32" t="s">
        <v>793</v>
      </c>
      <c r="B165" s="32" t="s">
        <v>794</v>
      </c>
      <c r="C165" s="32" t="s">
        <v>795</v>
      </c>
      <c r="D165" s="32" t="s">
        <v>796</v>
      </c>
      <c r="E165" s="32" t="s">
        <v>797</v>
      </c>
      <c r="F165" s="32">
        <v>41616</v>
      </c>
      <c r="G165" s="32">
        <f>DAY(Table113[[#This Row],[Req Date]])</f>
        <v>8</v>
      </c>
      <c r="H165" s="32">
        <f>MONTH(Table113[[#This Row],[Req Date]])</f>
        <v>12</v>
      </c>
      <c r="I165" s="32">
        <f>YEAR(Table113[[#This Row],[Req Date]])</f>
        <v>2013</v>
      </c>
    </row>
    <row r="166" spans="1:9">
      <c r="A166" s="32" t="s">
        <v>798</v>
      </c>
      <c r="B166" s="32" t="s">
        <v>799</v>
      </c>
      <c r="C166" s="32" t="s">
        <v>800</v>
      </c>
      <c r="D166" s="32" t="s">
        <v>801</v>
      </c>
      <c r="E166" s="32" t="s">
        <v>802</v>
      </c>
      <c r="F166" s="32">
        <v>41640</v>
      </c>
      <c r="G166" s="32">
        <f>DAY(Table113[[#This Row],[Req Date]])</f>
        <v>1</v>
      </c>
      <c r="H166" s="32">
        <f>MONTH(Table113[[#This Row],[Req Date]])</f>
        <v>1</v>
      </c>
      <c r="I166" s="32">
        <f>YEAR(Table113[[#This Row],[Req Date]])</f>
        <v>2014</v>
      </c>
    </row>
    <row r="167" spans="1:9">
      <c r="A167" s="32" t="s">
        <v>803</v>
      </c>
      <c r="B167" s="32" t="s">
        <v>273</v>
      </c>
      <c r="C167" s="32" t="s">
        <v>804</v>
      </c>
      <c r="D167" s="32" t="s">
        <v>805</v>
      </c>
      <c r="E167" s="32" t="s">
        <v>806</v>
      </c>
      <c r="F167" s="32">
        <v>41686</v>
      </c>
      <c r="G167" s="32">
        <f>DAY(Table113[[#This Row],[Req Date]])</f>
        <v>16</v>
      </c>
      <c r="H167" s="32">
        <f>MONTH(Table113[[#This Row],[Req Date]])</f>
        <v>2</v>
      </c>
      <c r="I167" s="32">
        <f>YEAR(Table113[[#This Row],[Req Date]])</f>
        <v>2014</v>
      </c>
    </row>
    <row r="168" spans="1:9">
      <c r="A168" s="32" t="s">
        <v>807</v>
      </c>
      <c r="B168" s="32" t="s">
        <v>808</v>
      </c>
      <c r="C168" s="32" t="s">
        <v>809</v>
      </c>
      <c r="D168" s="32" t="s">
        <v>810</v>
      </c>
      <c r="E168" s="32" t="s">
        <v>811</v>
      </c>
      <c r="F168" s="32">
        <v>41685</v>
      </c>
      <c r="G168" s="32">
        <f>DAY(Table113[[#This Row],[Req Date]])</f>
        <v>15</v>
      </c>
      <c r="H168" s="32">
        <f>MONTH(Table113[[#This Row],[Req Date]])</f>
        <v>2</v>
      </c>
      <c r="I168" s="32">
        <f>YEAR(Table113[[#This Row],[Req Date]])</f>
        <v>2014</v>
      </c>
    </row>
    <row r="169" spans="1:9">
      <c r="A169" s="32" t="s">
        <v>812</v>
      </c>
      <c r="B169" s="32" t="s">
        <v>813</v>
      </c>
      <c r="C169" s="32" t="s">
        <v>814</v>
      </c>
      <c r="D169" s="32" t="s">
        <v>815</v>
      </c>
      <c r="E169" s="32" t="s">
        <v>816</v>
      </c>
      <c r="F169" s="32">
        <v>41624</v>
      </c>
      <c r="G169" s="32">
        <f>DAY(Table113[[#This Row],[Req Date]])</f>
        <v>16</v>
      </c>
      <c r="H169" s="32">
        <f>MONTH(Table113[[#This Row],[Req Date]])</f>
        <v>12</v>
      </c>
      <c r="I169" s="32">
        <f>YEAR(Table113[[#This Row],[Req Date]])</f>
        <v>2013</v>
      </c>
    </row>
    <row r="170" spans="1:9">
      <c r="A170" s="32" t="s">
        <v>817</v>
      </c>
      <c r="B170" s="32" t="s">
        <v>818</v>
      </c>
      <c r="C170" s="32" t="s">
        <v>819</v>
      </c>
      <c r="D170" s="32" t="s">
        <v>820</v>
      </c>
      <c r="E170" s="32" t="s">
        <v>821</v>
      </c>
      <c r="F170" s="32">
        <v>41630</v>
      </c>
      <c r="G170" s="32">
        <f>DAY(Table113[[#This Row],[Req Date]])</f>
        <v>22</v>
      </c>
      <c r="H170" s="32">
        <f>MONTH(Table113[[#This Row],[Req Date]])</f>
        <v>12</v>
      </c>
      <c r="I170" s="32">
        <f>YEAR(Table113[[#This Row],[Req Date]])</f>
        <v>2013</v>
      </c>
    </row>
    <row r="171" spans="1:9">
      <c r="A171" s="32" t="s">
        <v>613</v>
      </c>
      <c r="B171" s="32" t="s">
        <v>175</v>
      </c>
      <c r="C171" s="32" t="s">
        <v>822</v>
      </c>
      <c r="D171" s="32" t="s">
        <v>823</v>
      </c>
      <c r="E171" s="32" t="s">
        <v>824</v>
      </c>
      <c r="F171" s="32">
        <v>41681</v>
      </c>
      <c r="G171" s="32">
        <f>DAY(Table113[[#This Row],[Req Date]])</f>
        <v>11</v>
      </c>
      <c r="H171" s="32">
        <f>MONTH(Table113[[#This Row],[Req Date]])</f>
        <v>2</v>
      </c>
      <c r="I171" s="32">
        <f>YEAR(Table113[[#This Row],[Req Date]])</f>
        <v>2014</v>
      </c>
    </row>
    <row r="172" spans="1:9">
      <c r="A172" s="32" t="s">
        <v>825</v>
      </c>
      <c r="B172" s="32" t="s">
        <v>826</v>
      </c>
      <c r="C172" s="32" t="s">
        <v>827</v>
      </c>
      <c r="D172" s="32" t="s">
        <v>828</v>
      </c>
      <c r="E172" s="32" t="s">
        <v>829</v>
      </c>
      <c r="F172" s="32">
        <v>41656</v>
      </c>
      <c r="G172" s="32">
        <f>DAY(Table113[[#This Row],[Req Date]])</f>
        <v>17</v>
      </c>
      <c r="H172" s="32">
        <f>MONTH(Table113[[#This Row],[Req Date]])</f>
        <v>1</v>
      </c>
      <c r="I172" s="32">
        <f>YEAR(Table113[[#This Row],[Req Date]])</f>
        <v>2014</v>
      </c>
    </row>
    <row r="173" spans="1:9">
      <c r="A173" s="32" t="s">
        <v>830</v>
      </c>
      <c r="B173" s="32" t="s">
        <v>831</v>
      </c>
      <c r="C173" s="32" t="s">
        <v>832</v>
      </c>
      <c r="D173" s="32" t="s">
        <v>833</v>
      </c>
      <c r="E173" s="32" t="s">
        <v>834</v>
      </c>
      <c r="F173" s="32">
        <v>41668</v>
      </c>
      <c r="G173" s="32">
        <f>DAY(Table113[[#This Row],[Req Date]])</f>
        <v>29</v>
      </c>
      <c r="H173" s="32">
        <f>MONTH(Table113[[#This Row],[Req Date]])</f>
        <v>1</v>
      </c>
      <c r="I173" s="32">
        <f>YEAR(Table113[[#This Row],[Req Date]])</f>
        <v>2014</v>
      </c>
    </row>
    <row r="174" spans="1:9">
      <c r="A174" s="32" t="s">
        <v>835</v>
      </c>
      <c r="B174" s="32" t="s">
        <v>836</v>
      </c>
      <c r="C174" s="32" t="s">
        <v>837</v>
      </c>
      <c r="D174" s="32" t="s">
        <v>838</v>
      </c>
      <c r="E174" s="32" t="s">
        <v>839</v>
      </c>
      <c r="F174" s="32">
        <v>41666</v>
      </c>
      <c r="G174" s="32">
        <f>DAY(Table113[[#This Row],[Req Date]])</f>
        <v>27</v>
      </c>
      <c r="H174" s="32">
        <f>MONTH(Table113[[#This Row],[Req Date]])</f>
        <v>1</v>
      </c>
      <c r="I174" s="32">
        <f>YEAR(Table113[[#This Row],[Req Date]])</f>
        <v>2014</v>
      </c>
    </row>
    <row r="175" spans="1:9">
      <c r="A175" s="32" t="s">
        <v>840</v>
      </c>
      <c r="B175" s="32" t="s">
        <v>841</v>
      </c>
      <c r="C175" s="32" t="s">
        <v>842</v>
      </c>
      <c r="D175" s="32" t="s">
        <v>843</v>
      </c>
      <c r="E175" s="32" t="s">
        <v>844</v>
      </c>
      <c r="F175" s="32">
        <v>41665</v>
      </c>
      <c r="G175" s="32">
        <f>DAY(Table113[[#This Row],[Req Date]])</f>
        <v>26</v>
      </c>
      <c r="H175" s="32">
        <f>MONTH(Table113[[#This Row],[Req Date]])</f>
        <v>1</v>
      </c>
      <c r="I175" s="32">
        <f>YEAR(Table113[[#This Row],[Req Date]])</f>
        <v>2014</v>
      </c>
    </row>
    <row r="176" spans="1:9">
      <c r="A176" s="32" t="s">
        <v>845</v>
      </c>
      <c r="B176" s="32" t="s">
        <v>671</v>
      </c>
      <c r="C176" s="32" t="s">
        <v>846</v>
      </c>
      <c r="D176" s="32" t="s">
        <v>847</v>
      </c>
      <c r="E176" s="32" t="s">
        <v>848</v>
      </c>
      <c r="F176" s="32">
        <v>41608</v>
      </c>
      <c r="G176" s="32">
        <f>DAY(Table113[[#This Row],[Req Date]])</f>
        <v>30</v>
      </c>
      <c r="H176" s="32">
        <f>MONTH(Table113[[#This Row],[Req Date]])</f>
        <v>11</v>
      </c>
      <c r="I176" s="32">
        <f>YEAR(Table113[[#This Row],[Req Date]])</f>
        <v>2013</v>
      </c>
    </row>
    <row r="177" spans="1:9">
      <c r="A177" s="32" t="s">
        <v>849</v>
      </c>
      <c r="B177" s="32" t="s">
        <v>850</v>
      </c>
      <c r="C177" s="32" t="s">
        <v>851</v>
      </c>
      <c r="D177" s="32" t="s">
        <v>852</v>
      </c>
      <c r="E177" s="32" t="s">
        <v>853</v>
      </c>
      <c r="F177" s="32">
        <v>41688</v>
      </c>
      <c r="G177" s="32">
        <f>DAY(Table113[[#This Row],[Req Date]])</f>
        <v>18</v>
      </c>
      <c r="H177" s="32">
        <f>MONTH(Table113[[#This Row],[Req Date]])</f>
        <v>2</v>
      </c>
      <c r="I177" s="32">
        <f>YEAR(Table113[[#This Row],[Req Date]])</f>
        <v>2014</v>
      </c>
    </row>
    <row r="178" spans="1:9">
      <c r="A178" s="32" t="s">
        <v>854</v>
      </c>
      <c r="B178" s="32" t="s">
        <v>855</v>
      </c>
      <c r="C178" s="32" t="s">
        <v>856</v>
      </c>
      <c r="D178" s="32" t="s">
        <v>857</v>
      </c>
      <c r="E178" s="32" t="s">
        <v>858</v>
      </c>
      <c r="F178" s="32">
        <v>41609</v>
      </c>
      <c r="G178" s="32">
        <f>DAY(Table113[[#This Row],[Req Date]])</f>
        <v>1</v>
      </c>
      <c r="H178" s="32">
        <f>MONTH(Table113[[#This Row],[Req Date]])</f>
        <v>12</v>
      </c>
      <c r="I178" s="32">
        <f>YEAR(Table113[[#This Row],[Req Date]])</f>
        <v>2013</v>
      </c>
    </row>
    <row r="179" spans="1:9">
      <c r="A179" s="32" t="s">
        <v>859</v>
      </c>
      <c r="B179" s="32" t="s">
        <v>860</v>
      </c>
      <c r="C179" s="32" t="s">
        <v>861</v>
      </c>
      <c r="D179" s="32" t="s">
        <v>862</v>
      </c>
      <c r="E179" s="32" t="s">
        <v>863</v>
      </c>
      <c r="F179" s="32">
        <v>41621</v>
      </c>
      <c r="G179" s="32">
        <f>DAY(Table113[[#This Row],[Req Date]])</f>
        <v>13</v>
      </c>
      <c r="H179" s="32">
        <f>MONTH(Table113[[#This Row],[Req Date]])</f>
        <v>12</v>
      </c>
      <c r="I179" s="32">
        <f>YEAR(Table113[[#This Row],[Req Date]])</f>
        <v>2013</v>
      </c>
    </row>
    <row r="180" spans="1:9">
      <c r="A180" s="32" t="s">
        <v>864</v>
      </c>
      <c r="B180" s="32" t="s">
        <v>555</v>
      </c>
      <c r="C180" s="32" t="s">
        <v>865</v>
      </c>
      <c r="D180" s="32" t="s">
        <v>866</v>
      </c>
      <c r="E180" s="32" t="s">
        <v>867</v>
      </c>
      <c r="F180" s="32">
        <v>41634</v>
      </c>
      <c r="G180" s="32">
        <f>DAY(Table113[[#This Row],[Req Date]])</f>
        <v>26</v>
      </c>
      <c r="H180" s="32">
        <f>MONTH(Table113[[#This Row],[Req Date]])</f>
        <v>12</v>
      </c>
      <c r="I180" s="32">
        <f>YEAR(Table113[[#This Row],[Req Date]])</f>
        <v>2013</v>
      </c>
    </row>
    <row r="181" spans="1:9">
      <c r="A181" s="32" t="s">
        <v>868</v>
      </c>
      <c r="B181" s="32" t="s">
        <v>869</v>
      </c>
      <c r="C181" s="32" t="s">
        <v>870</v>
      </c>
      <c r="D181" s="32" t="s">
        <v>871</v>
      </c>
      <c r="E181" s="32" t="s">
        <v>872</v>
      </c>
      <c r="F181" s="32">
        <v>41648</v>
      </c>
      <c r="G181" s="32">
        <f>DAY(Table113[[#This Row],[Req Date]])</f>
        <v>9</v>
      </c>
      <c r="H181" s="32">
        <f>MONTH(Table113[[#This Row],[Req Date]])</f>
        <v>1</v>
      </c>
      <c r="I181" s="32">
        <f>YEAR(Table113[[#This Row],[Req Date]])</f>
        <v>2014</v>
      </c>
    </row>
    <row r="182" spans="1:9">
      <c r="A182" s="32" t="s">
        <v>125</v>
      </c>
      <c r="B182" s="32" t="s">
        <v>873</v>
      </c>
      <c r="C182" s="32" t="s">
        <v>874</v>
      </c>
      <c r="D182" s="32" t="s">
        <v>875</v>
      </c>
      <c r="E182" s="32" t="s">
        <v>876</v>
      </c>
      <c r="F182" s="32">
        <v>41613</v>
      </c>
      <c r="G182" s="32">
        <f>DAY(Table113[[#This Row],[Req Date]])</f>
        <v>5</v>
      </c>
      <c r="H182" s="32">
        <f>MONTH(Table113[[#This Row],[Req Date]])</f>
        <v>12</v>
      </c>
      <c r="I182" s="32">
        <f>YEAR(Table113[[#This Row],[Req Date]])</f>
        <v>2013</v>
      </c>
    </row>
    <row r="183" spans="1:9">
      <c r="A183" s="32" t="s">
        <v>877</v>
      </c>
      <c r="B183" s="32" t="s">
        <v>365</v>
      </c>
      <c r="C183" s="32" t="s">
        <v>878</v>
      </c>
      <c r="D183" s="32" t="s">
        <v>879</v>
      </c>
      <c r="E183" s="32" t="s">
        <v>880</v>
      </c>
      <c r="F183" s="32">
        <v>41613</v>
      </c>
      <c r="G183" s="32">
        <f>DAY(Table113[[#This Row],[Req Date]])</f>
        <v>5</v>
      </c>
      <c r="H183" s="32">
        <f>MONTH(Table113[[#This Row],[Req Date]])</f>
        <v>12</v>
      </c>
      <c r="I183" s="32">
        <f>YEAR(Table113[[#This Row],[Req Date]])</f>
        <v>2013</v>
      </c>
    </row>
    <row r="184" spans="1:9">
      <c r="A184" s="32" t="s">
        <v>881</v>
      </c>
      <c r="B184" s="32" t="s">
        <v>882</v>
      </c>
      <c r="C184" s="32" t="s">
        <v>883</v>
      </c>
      <c r="D184" s="32" t="s">
        <v>884</v>
      </c>
      <c r="E184" s="32" t="s">
        <v>885</v>
      </c>
      <c r="F184" s="32">
        <v>41655</v>
      </c>
      <c r="G184" s="32">
        <f>DAY(Table113[[#This Row],[Req Date]])</f>
        <v>16</v>
      </c>
      <c r="H184" s="32">
        <f>MONTH(Table113[[#This Row],[Req Date]])</f>
        <v>1</v>
      </c>
      <c r="I184" s="32">
        <f>YEAR(Table113[[#This Row],[Req Date]])</f>
        <v>2014</v>
      </c>
    </row>
    <row r="185" spans="1:9">
      <c r="A185" s="32" t="s">
        <v>886</v>
      </c>
      <c r="B185" s="32" t="s">
        <v>887</v>
      </c>
      <c r="C185" s="32" t="s">
        <v>888</v>
      </c>
      <c r="D185" s="32" t="s">
        <v>889</v>
      </c>
      <c r="E185" s="32" t="s">
        <v>890</v>
      </c>
      <c r="F185" s="32">
        <v>41696</v>
      </c>
      <c r="G185" s="32">
        <f>DAY(Table113[[#This Row],[Req Date]])</f>
        <v>26</v>
      </c>
      <c r="H185" s="32">
        <f>MONTH(Table113[[#This Row],[Req Date]])</f>
        <v>2</v>
      </c>
      <c r="I185" s="32">
        <f>YEAR(Table113[[#This Row],[Req Date]])</f>
        <v>2014</v>
      </c>
    </row>
    <row r="186" spans="1:9">
      <c r="A186" s="32" t="s">
        <v>891</v>
      </c>
      <c r="B186" s="32" t="s">
        <v>892</v>
      </c>
      <c r="C186" s="32" t="s">
        <v>893</v>
      </c>
      <c r="D186" s="32" t="s">
        <v>894</v>
      </c>
      <c r="E186" s="32" t="s">
        <v>895</v>
      </c>
      <c r="F186" s="32">
        <v>41665</v>
      </c>
      <c r="G186" s="32">
        <f>DAY(Table113[[#This Row],[Req Date]])</f>
        <v>26</v>
      </c>
      <c r="H186" s="32">
        <f>MONTH(Table113[[#This Row],[Req Date]])</f>
        <v>1</v>
      </c>
      <c r="I186" s="32">
        <f>YEAR(Table113[[#This Row],[Req Date]])</f>
        <v>2014</v>
      </c>
    </row>
    <row r="187" spans="1:9">
      <c r="A187" s="32" t="s">
        <v>896</v>
      </c>
      <c r="B187" s="32" t="s">
        <v>897</v>
      </c>
      <c r="C187" s="32" t="s">
        <v>898</v>
      </c>
      <c r="D187" s="32" t="s">
        <v>899</v>
      </c>
      <c r="E187" s="32" t="s">
        <v>900</v>
      </c>
      <c r="F187" s="32">
        <v>41641</v>
      </c>
      <c r="G187" s="32">
        <f>DAY(Table113[[#This Row],[Req Date]])</f>
        <v>2</v>
      </c>
      <c r="H187" s="32">
        <f>MONTH(Table113[[#This Row],[Req Date]])</f>
        <v>1</v>
      </c>
      <c r="I187" s="32">
        <f>YEAR(Table113[[#This Row],[Req Date]])</f>
        <v>2014</v>
      </c>
    </row>
    <row r="188" spans="1:9">
      <c r="A188" s="32" t="s">
        <v>901</v>
      </c>
      <c r="B188" s="32" t="s">
        <v>902</v>
      </c>
      <c r="C188" s="32" t="s">
        <v>903</v>
      </c>
      <c r="D188" s="32" t="s">
        <v>904</v>
      </c>
      <c r="E188" s="32" t="s">
        <v>905</v>
      </c>
      <c r="F188" s="32">
        <v>41680</v>
      </c>
      <c r="G188" s="32">
        <f>DAY(Table113[[#This Row],[Req Date]])</f>
        <v>10</v>
      </c>
      <c r="H188" s="32">
        <f>MONTH(Table113[[#This Row],[Req Date]])</f>
        <v>2</v>
      </c>
      <c r="I188" s="32">
        <f>YEAR(Table113[[#This Row],[Req Date]])</f>
        <v>2014</v>
      </c>
    </row>
    <row r="189" spans="1:9">
      <c r="A189" s="32" t="s">
        <v>906</v>
      </c>
      <c r="B189" s="32" t="s">
        <v>907</v>
      </c>
      <c r="C189" s="32" t="s">
        <v>908</v>
      </c>
      <c r="D189" s="32" t="s">
        <v>909</v>
      </c>
      <c r="E189" s="32" t="s">
        <v>910</v>
      </c>
      <c r="F189" s="32">
        <v>41653</v>
      </c>
      <c r="G189" s="32">
        <f>DAY(Table113[[#This Row],[Req Date]])</f>
        <v>14</v>
      </c>
      <c r="H189" s="32">
        <f>MONTH(Table113[[#This Row],[Req Date]])</f>
        <v>1</v>
      </c>
      <c r="I189" s="32">
        <f>YEAR(Table113[[#This Row],[Req Date]])</f>
        <v>2014</v>
      </c>
    </row>
    <row r="190" spans="1:9">
      <c r="A190" s="32" t="s">
        <v>540</v>
      </c>
      <c r="B190" s="32" t="s">
        <v>911</v>
      </c>
      <c r="C190" s="32" t="s">
        <v>912</v>
      </c>
      <c r="D190" s="32" t="s">
        <v>913</v>
      </c>
      <c r="E190" s="32" t="s">
        <v>914</v>
      </c>
      <c r="F190" s="32">
        <v>41679</v>
      </c>
      <c r="G190" s="32">
        <f>DAY(Table113[[#This Row],[Req Date]])</f>
        <v>9</v>
      </c>
      <c r="H190" s="32">
        <f>MONTH(Table113[[#This Row],[Req Date]])</f>
        <v>2</v>
      </c>
      <c r="I190" s="32">
        <f>YEAR(Table113[[#This Row],[Req Date]])</f>
        <v>2014</v>
      </c>
    </row>
    <row r="191" spans="1:9">
      <c r="A191" s="32" t="s">
        <v>915</v>
      </c>
      <c r="B191" s="32" t="s">
        <v>315</v>
      </c>
      <c r="C191" s="32" t="s">
        <v>916</v>
      </c>
      <c r="D191" s="32" t="s">
        <v>917</v>
      </c>
      <c r="E191" s="32" t="s">
        <v>918</v>
      </c>
      <c r="F191" s="32">
        <v>41661</v>
      </c>
      <c r="G191" s="32">
        <f>DAY(Table113[[#This Row],[Req Date]])</f>
        <v>22</v>
      </c>
      <c r="H191" s="32">
        <f>MONTH(Table113[[#This Row],[Req Date]])</f>
        <v>1</v>
      </c>
      <c r="I191" s="32">
        <f>YEAR(Table113[[#This Row],[Req Date]])</f>
        <v>2014</v>
      </c>
    </row>
    <row r="192" spans="1:9">
      <c r="A192" s="32" t="s">
        <v>46</v>
      </c>
      <c r="B192" s="32" t="s">
        <v>919</v>
      </c>
      <c r="C192" s="32" t="s">
        <v>920</v>
      </c>
      <c r="D192" s="32" t="s">
        <v>921</v>
      </c>
      <c r="E192" s="32" t="s">
        <v>922</v>
      </c>
      <c r="F192" s="32">
        <v>41688</v>
      </c>
      <c r="G192" s="32">
        <f>DAY(Table113[[#This Row],[Req Date]])</f>
        <v>18</v>
      </c>
      <c r="H192" s="32">
        <f>MONTH(Table113[[#This Row],[Req Date]])</f>
        <v>2</v>
      </c>
      <c r="I192" s="32">
        <f>YEAR(Table113[[#This Row],[Req Date]])</f>
        <v>2014</v>
      </c>
    </row>
    <row r="193" spans="1:9">
      <c r="A193" s="32" t="s">
        <v>923</v>
      </c>
      <c r="B193" s="32" t="s">
        <v>924</v>
      </c>
      <c r="C193" s="32" t="s">
        <v>925</v>
      </c>
      <c r="D193" s="32" t="s">
        <v>926</v>
      </c>
      <c r="E193" s="32" t="s">
        <v>927</v>
      </c>
      <c r="F193" s="32">
        <v>41685</v>
      </c>
      <c r="G193" s="32">
        <f>DAY(Table113[[#This Row],[Req Date]])</f>
        <v>15</v>
      </c>
      <c r="H193" s="32">
        <f>MONTH(Table113[[#This Row],[Req Date]])</f>
        <v>2</v>
      </c>
      <c r="I193" s="32">
        <f>YEAR(Table113[[#This Row],[Req Date]])</f>
        <v>2014</v>
      </c>
    </row>
    <row r="194" spans="1:9">
      <c r="A194" s="32" t="s">
        <v>149</v>
      </c>
      <c r="B194" s="32" t="s">
        <v>928</v>
      </c>
      <c r="C194" s="32" t="s">
        <v>929</v>
      </c>
      <c r="D194" s="32" t="s">
        <v>930</v>
      </c>
      <c r="E194" s="32" t="s">
        <v>931</v>
      </c>
      <c r="F194" s="32">
        <v>41695</v>
      </c>
      <c r="G194" s="32">
        <f>DAY(Table113[[#This Row],[Req Date]])</f>
        <v>25</v>
      </c>
      <c r="H194" s="32">
        <f>MONTH(Table113[[#This Row],[Req Date]])</f>
        <v>2</v>
      </c>
      <c r="I194" s="32">
        <f>YEAR(Table113[[#This Row],[Req Date]])</f>
        <v>2014</v>
      </c>
    </row>
    <row r="195" spans="1:9">
      <c r="A195" s="32" t="s">
        <v>932</v>
      </c>
      <c r="B195" s="32" t="s">
        <v>933</v>
      </c>
      <c r="C195" s="32" t="s">
        <v>934</v>
      </c>
      <c r="D195" s="32" t="s">
        <v>935</v>
      </c>
      <c r="E195" s="32" t="s">
        <v>936</v>
      </c>
      <c r="F195" s="32">
        <v>41654</v>
      </c>
      <c r="G195" s="32">
        <f>DAY(Table113[[#This Row],[Req Date]])</f>
        <v>15</v>
      </c>
      <c r="H195" s="32">
        <f>MONTH(Table113[[#This Row],[Req Date]])</f>
        <v>1</v>
      </c>
      <c r="I195" s="32">
        <f>YEAR(Table113[[#This Row],[Req Date]])</f>
        <v>2014</v>
      </c>
    </row>
    <row r="196" spans="1:9">
      <c r="A196" s="32" t="s">
        <v>937</v>
      </c>
      <c r="B196" s="32" t="s">
        <v>938</v>
      </c>
      <c r="C196" s="32" t="s">
        <v>939</v>
      </c>
      <c r="D196" s="32" t="s">
        <v>940</v>
      </c>
      <c r="E196" s="32" t="s">
        <v>941</v>
      </c>
      <c r="F196" s="32">
        <v>41670</v>
      </c>
      <c r="G196" s="32">
        <f>DAY(Table113[[#This Row],[Req Date]])</f>
        <v>31</v>
      </c>
      <c r="H196" s="32">
        <f>MONTH(Table113[[#This Row],[Req Date]])</f>
        <v>1</v>
      </c>
      <c r="I196" s="32">
        <f>YEAR(Table113[[#This Row],[Req Date]])</f>
        <v>2014</v>
      </c>
    </row>
    <row r="197" spans="1:9">
      <c r="A197" s="32" t="s">
        <v>891</v>
      </c>
      <c r="B197" s="32" t="s">
        <v>942</v>
      </c>
      <c r="C197" s="32" t="s">
        <v>943</v>
      </c>
      <c r="D197" s="32" t="s">
        <v>944</v>
      </c>
      <c r="E197" s="32" t="s">
        <v>945</v>
      </c>
      <c r="F197" s="32">
        <v>41682</v>
      </c>
      <c r="G197" s="32">
        <f>DAY(Table113[[#This Row],[Req Date]])</f>
        <v>12</v>
      </c>
      <c r="H197" s="32">
        <f>MONTH(Table113[[#This Row],[Req Date]])</f>
        <v>2</v>
      </c>
      <c r="I197" s="32">
        <f>YEAR(Table113[[#This Row],[Req Date]])</f>
        <v>2014</v>
      </c>
    </row>
    <row r="198" spans="1:9">
      <c r="A198" s="32" t="s">
        <v>389</v>
      </c>
      <c r="B198" s="32" t="s">
        <v>946</v>
      </c>
      <c r="C198" s="32" t="s">
        <v>947</v>
      </c>
      <c r="D198" s="32" t="s">
        <v>948</v>
      </c>
      <c r="E198" s="32" t="s">
        <v>949</v>
      </c>
      <c r="F198" s="32">
        <v>41666</v>
      </c>
      <c r="G198" s="32">
        <f>DAY(Table113[[#This Row],[Req Date]])</f>
        <v>27</v>
      </c>
      <c r="H198" s="32">
        <f>MONTH(Table113[[#This Row],[Req Date]])</f>
        <v>1</v>
      </c>
      <c r="I198" s="32">
        <f>YEAR(Table113[[#This Row],[Req Date]])</f>
        <v>2014</v>
      </c>
    </row>
    <row r="199" spans="1:9">
      <c r="A199" s="32" t="s">
        <v>950</v>
      </c>
      <c r="B199" s="32" t="s">
        <v>951</v>
      </c>
      <c r="C199" s="32" t="s">
        <v>952</v>
      </c>
      <c r="D199" s="32" t="s">
        <v>953</v>
      </c>
      <c r="E199" s="32" t="s">
        <v>954</v>
      </c>
      <c r="F199" s="32">
        <v>41646</v>
      </c>
      <c r="G199" s="32">
        <f>DAY(Table113[[#This Row],[Req Date]])</f>
        <v>7</v>
      </c>
      <c r="H199" s="32">
        <f>MONTH(Table113[[#This Row],[Req Date]])</f>
        <v>1</v>
      </c>
      <c r="I199" s="32">
        <f>YEAR(Table113[[#This Row],[Req Date]])</f>
        <v>2014</v>
      </c>
    </row>
    <row r="200" spans="1:9">
      <c r="A200" s="32" t="s">
        <v>955</v>
      </c>
      <c r="B200" s="32" t="s">
        <v>956</v>
      </c>
      <c r="C200" s="32" t="s">
        <v>957</v>
      </c>
      <c r="D200" s="32" t="s">
        <v>958</v>
      </c>
      <c r="E200" s="32" t="s">
        <v>959</v>
      </c>
      <c r="F200" s="32">
        <v>41655</v>
      </c>
      <c r="G200" s="32">
        <f>DAY(Table113[[#This Row],[Req Date]])</f>
        <v>16</v>
      </c>
      <c r="H200" s="32">
        <f>MONTH(Table113[[#This Row],[Req Date]])</f>
        <v>1</v>
      </c>
      <c r="I200" s="32">
        <f>YEAR(Table113[[#This Row],[Req Date]])</f>
        <v>2014</v>
      </c>
    </row>
    <row r="201" spans="1:9">
      <c r="A201" s="32" t="s">
        <v>960</v>
      </c>
      <c r="B201" s="32" t="s">
        <v>961</v>
      </c>
      <c r="C201" s="32" t="s">
        <v>962</v>
      </c>
      <c r="D201" s="32" t="s">
        <v>963</v>
      </c>
      <c r="E201" s="32" t="s">
        <v>964</v>
      </c>
      <c r="F201" s="32">
        <v>41648</v>
      </c>
      <c r="G201" s="32">
        <f>DAY(Table113[[#This Row],[Req Date]])</f>
        <v>9</v>
      </c>
      <c r="H201" s="32">
        <f>MONTH(Table113[[#This Row],[Req Date]])</f>
        <v>1</v>
      </c>
      <c r="I201" s="32">
        <f>YEAR(Table113[[#This Row],[Req Date]])</f>
        <v>2014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DD7B-D0E7-4F63-8E36-BE2A845FA866}">
  <sheetPr>
    <tabColor theme="9" tint="0.39997558519241921"/>
  </sheetPr>
  <dimension ref="A1:G201"/>
  <sheetViews>
    <sheetView workbookViewId="0">
      <selection activeCell="G2" sqref="G2"/>
    </sheetView>
  </sheetViews>
  <sheetFormatPr defaultRowHeight="18"/>
  <cols>
    <col min="1" max="1" width="9.6328125" bestFit="1" customWidth="1"/>
    <col min="2" max="2" width="9.36328125" bestFit="1" customWidth="1"/>
    <col min="3" max="3" width="8.6328125" bestFit="1" customWidth="1"/>
    <col min="4" max="4" width="10.26953125" customWidth="1"/>
    <col min="7" max="7" width="17.08984375" bestFit="1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6" t="s">
        <v>1163</v>
      </c>
    </row>
    <row r="2" spans="1:7" ht="30">
      <c r="A2" s="19" t="s">
        <v>6</v>
      </c>
      <c r="B2" s="19" t="s">
        <v>7</v>
      </c>
      <c r="C2" s="19" t="s">
        <v>8</v>
      </c>
      <c r="D2" s="19" t="s">
        <v>9</v>
      </c>
      <c r="E2" s="20" t="s">
        <v>10</v>
      </c>
      <c r="F2" s="21">
        <v>41839</v>
      </c>
      <c r="G2" s="31" t="str">
        <f>_xlfn.TEXTJOIN(" ",TRUE,Table1[[#This Row],[First Name]],Table1[[#This Row],[Last Name]])</f>
        <v>Naomi Rev</v>
      </c>
    </row>
    <row r="3" spans="1:7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>
        <v>41685</v>
      </c>
      <c r="G3" s="22" t="str">
        <f>_xlfn.TEXTJOIN(" ",TRUE,Table1[[#This Row],[First Name]],Table1[[#This Row],[Last Name]])</f>
        <v>Micah Harvey</v>
      </c>
    </row>
    <row r="4" spans="1:7">
      <c r="A4" s="19" t="s">
        <v>16</v>
      </c>
      <c r="B4" s="19" t="s">
        <v>17</v>
      </c>
      <c r="C4" s="19" t="s">
        <v>18</v>
      </c>
      <c r="D4" s="25" t="s">
        <v>19</v>
      </c>
      <c r="E4" s="26" t="s">
        <v>20</v>
      </c>
      <c r="F4" s="21">
        <v>41667</v>
      </c>
      <c r="G4" s="22" t="str">
        <f>_xlfn.TEXTJOIN(" ",TRUE,Table1[[#This Row],[First Name]],Table1[[#This Row],[Last Name]])</f>
        <v>Dante Levy</v>
      </c>
    </row>
    <row r="5" spans="1:7">
      <c r="A5" s="22" t="s">
        <v>21</v>
      </c>
      <c r="B5" s="22" t="s">
        <v>22</v>
      </c>
      <c r="C5" s="22" t="s">
        <v>23</v>
      </c>
      <c r="D5" s="22" t="s">
        <v>24</v>
      </c>
      <c r="E5" s="23" t="s">
        <v>25</v>
      </c>
      <c r="F5" s="24">
        <v>41698</v>
      </c>
      <c r="G5" s="22" t="str">
        <f>_xlfn.TEXTJOIN(" ",TRUE,Table1[[#This Row],[First Name]],Table1[[#This Row],[Last Name]])</f>
        <v>Britanney Adkins</v>
      </c>
    </row>
    <row r="6" spans="1:7">
      <c r="A6" s="19" t="s">
        <v>26</v>
      </c>
      <c r="B6" s="19" t="s">
        <v>27</v>
      </c>
      <c r="C6" s="19" t="s">
        <v>28</v>
      </c>
      <c r="D6" s="19" t="s">
        <v>29</v>
      </c>
      <c r="E6" s="27" t="s">
        <v>30</v>
      </c>
      <c r="F6" s="21">
        <v>41633</v>
      </c>
      <c r="G6" s="22" t="str">
        <f>_xlfn.TEXTJOIN(" ",TRUE,Table1[[#This Row],[First Name]],Table1[[#This Row],[Last Name]])</f>
        <v>Ashely Todd</v>
      </c>
    </row>
    <row r="7" spans="1:7" ht="30">
      <c r="A7" s="22" t="s">
        <v>31</v>
      </c>
      <c r="B7" s="22" t="s">
        <v>32</v>
      </c>
      <c r="C7" s="22" t="s">
        <v>33</v>
      </c>
      <c r="D7" s="22" t="s">
        <v>34</v>
      </c>
      <c r="E7" s="23" t="s">
        <v>35</v>
      </c>
      <c r="F7" s="24">
        <v>41694</v>
      </c>
      <c r="G7" s="22" t="str">
        <f>_xlfn.TEXTJOIN(" ",TRUE,Table1[[#This Row],[First Name]],Table1[[#This Row],[Last Name]])</f>
        <v>Walker Alston</v>
      </c>
    </row>
    <row r="8" spans="1:7" ht="30">
      <c r="A8" s="19" t="s">
        <v>36</v>
      </c>
      <c r="B8" s="19" t="s">
        <v>37</v>
      </c>
      <c r="C8" s="19" t="s">
        <v>38</v>
      </c>
      <c r="D8" s="19" t="s">
        <v>39</v>
      </c>
      <c r="E8" s="27" t="s">
        <v>40</v>
      </c>
      <c r="F8" s="21">
        <v>41662</v>
      </c>
      <c r="G8" s="22" t="str">
        <f>_xlfn.TEXTJOIN(" ",TRUE,Table1[[#This Row],[First Name]],Table1[[#This Row],[Last Name]])</f>
        <v>Georgia Collier</v>
      </c>
    </row>
    <row r="9" spans="1:7">
      <c r="A9" s="22" t="s">
        <v>41</v>
      </c>
      <c r="B9" s="22" t="s">
        <v>42</v>
      </c>
      <c r="C9" s="22" t="s">
        <v>43</v>
      </c>
      <c r="D9" s="22" t="s">
        <v>44</v>
      </c>
      <c r="E9" s="23" t="s">
        <v>45</v>
      </c>
      <c r="F9" s="24">
        <v>41685</v>
      </c>
      <c r="G9" s="22" t="str">
        <f>_xlfn.TEXTJOIN(" ",TRUE,Table1[[#This Row],[First Name]],Table1[[#This Row],[Last Name]])</f>
        <v>Sacha Reilly</v>
      </c>
    </row>
    <row r="10" spans="1:7">
      <c r="A10" s="19" t="s">
        <v>46</v>
      </c>
      <c r="B10" s="19" t="s">
        <v>47</v>
      </c>
      <c r="C10" s="19" t="s">
        <v>48</v>
      </c>
      <c r="D10" s="19" t="s">
        <v>49</v>
      </c>
      <c r="E10" s="27" t="s">
        <v>50</v>
      </c>
      <c r="F10" s="21">
        <v>41645</v>
      </c>
      <c r="G10" s="22" t="str">
        <f>_xlfn.TEXTJOIN(" ",TRUE,Table1[[#This Row],[First Name]],Table1[[#This Row],[Last Name]])</f>
        <v>Keely Lynch</v>
      </c>
    </row>
    <row r="11" spans="1:7">
      <c r="A11" s="22" t="s">
        <v>51</v>
      </c>
      <c r="B11" s="22" t="s">
        <v>52</v>
      </c>
      <c r="C11" s="22" t="s">
        <v>53</v>
      </c>
      <c r="D11" s="22" t="s">
        <v>54</v>
      </c>
      <c r="E11" s="23" t="s">
        <v>55</v>
      </c>
      <c r="F11" s="24">
        <v>41655</v>
      </c>
      <c r="G11" s="22" t="str">
        <f>_xlfn.TEXTJOIN(" ",TRUE,Table1[[#This Row],[First Name]],Table1[[#This Row],[Last Name]])</f>
        <v>Latifah Rocha</v>
      </c>
    </row>
    <row r="12" spans="1:7" ht="30">
      <c r="A12" s="19" t="s">
        <v>56</v>
      </c>
      <c r="B12" s="19" t="s">
        <v>57</v>
      </c>
      <c r="C12" s="19" t="s">
        <v>58</v>
      </c>
      <c r="D12" s="19" t="s">
        <v>59</v>
      </c>
      <c r="E12" s="27" t="s">
        <v>60</v>
      </c>
      <c r="F12" s="21">
        <v>41628</v>
      </c>
      <c r="G12" s="22" t="str">
        <f>_xlfn.TEXTJOIN(" ",TRUE,Table1[[#This Row],[First Name]],Table1[[#This Row],[Last Name]])</f>
        <v>Raymond Aguilar</v>
      </c>
    </row>
    <row r="13" spans="1:7" ht="45">
      <c r="A13" s="22" t="s">
        <v>61</v>
      </c>
      <c r="B13" s="22" t="s">
        <v>62</v>
      </c>
      <c r="C13" s="22" t="s">
        <v>63</v>
      </c>
      <c r="D13" s="22" t="s">
        <v>64</v>
      </c>
      <c r="E13" s="23" t="s">
        <v>65</v>
      </c>
      <c r="F13" s="24">
        <v>41635</v>
      </c>
      <c r="G13" s="22" t="str">
        <f>_xlfn.TEXTJOIN(" ",TRUE,Table1[[#This Row],[First Name]],Table1[[#This Row],[Last Name]])</f>
        <v>Chantale Quinn</v>
      </c>
    </row>
    <row r="14" spans="1:7" ht="30">
      <c r="A14" s="19" t="s">
        <v>66</v>
      </c>
      <c r="B14" s="19" t="s">
        <v>67</v>
      </c>
      <c r="C14" s="19" t="s">
        <v>68</v>
      </c>
      <c r="D14" s="19" t="s">
        <v>69</v>
      </c>
      <c r="E14" s="27" t="s">
        <v>70</v>
      </c>
      <c r="F14" s="21">
        <v>41690</v>
      </c>
      <c r="G14" s="22" t="str">
        <f>_xlfn.TEXTJOIN(" ",TRUE,Table1[[#This Row],[First Name]],Table1[[#This Row],[Last Name]])</f>
        <v>Chloe Cash</v>
      </c>
    </row>
    <row r="15" spans="1:7">
      <c r="A15" s="22" t="s">
        <v>71</v>
      </c>
      <c r="B15" s="22" t="s">
        <v>72</v>
      </c>
      <c r="C15" s="22" t="s">
        <v>73</v>
      </c>
      <c r="D15" s="22" t="s">
        <v>74</v>
      </c>
      <c r="E15" s="23" t="s">
        <v>75</v>
      </c>
      <c r="F15" s="24">
        <v>41654</v>
      </c>
      <c r="G15" s="22" t="str">
        <f>_xlfn.TEXTJOIN(" ",TRUE,Table1[[#This Row],[First Name]],Table1[[#This Row],[Last Name]])</f>
        <v>Whilemina Blevins</v>
      </c>
    </row>
    <row r="16" spans="1:7" ht="30">
      <c r="A16" s="19" t="s">
        <v>76</v>
      </c>
      <c r="B16" s="19" t="s">
        <v>77</v>
      </c>
      <c r="C16" s="19" t="s">
        <v>78</v>
      </c>
      <c r="D16" s="19" t="s">
        <v>79</v>
      </c>
      <c r="E16" s="27" t="s">
        <v>80</v>
      </c>
      <c r="F16" s="21">
        <v>41631</v>
      </c>
      <c r="G16" s="22" t="str">
        <f>_xlfn.TEXTJOIN(" ",TRUE,Table1[[#This Row],[First Name]],Table1[[#This Row],[Last Name]])</f>
        <v>Ronan Hayden</v>
      </c>
    </row>
    <row r="17" spans="1:7">
      <c r="A17" s="22" t="s">
        <v>81</v>
      </c>
      <c r="B17" s="22" t="s">
        <v>82</v>
      </c>
      <c r="C17" s="22" t="s">
        <v>83</v>
      </c>
      <c r="D17" s="22" t="s">
        <v>84</v>
      </c>
      <c r="E17" s="23" t="s">
        <v>85</v>
      </c>
      <c r="F17" s="24">
        <v>41647</v>
      </c>
      <c r="G17" s="22" t="str">
        <f>_xlfn.TEXTJOIN(" ",TRUE,Table1[[#This Row],[First Name]],Table1[[#This Row],[Last Name]])</f>
        <v>Oleg Ballard</v>
      </c>
    </row>
    <row r="18" spans="1:7" ht="30">
      <c r="A18" s="19" t="s">
        <v>61</v>
      </c>
      <c r="B18" s="19" t="s">
        <v>86</v>
      </c>
      <c r="C18" s="19" t="s">
        <v>87</v>
      </c>
      <c r="D18" s="19" t="s">
        <v>88</v>
      </c>
      <c r="E18" s="27" t="s">
        <v>89</v>
      </c>
      <c r="F18" s="21">
        <v>41689</v>
      </c>
      <c r="G18" s="22" t="str">
        <f>_xlfn.TEXTJOIN(" ",TRUE,Table1[[#This Row],[First Name]],Table1[[#This Row],[Last Name]])</f>
        <v>Chantale Weber</v>
      </c>
    </row>
    <row r="19" spans="1:7" ht="30">
      <c r="A19" s="22" t="s">
        <v>90</v>
      </c>
      <c r="B19" s="22" t="s">
        <v>91</v>
      </c>
      <c r="C19" s="22" t="s">
        <v>92</v>
      </c>
      <c r="D19" s="22" t="s">
        <v>93</v>
      </c>
      <c r="E19" s="23" t="s">
        <v>94</v>
      </c>
      <c r="F19" s="24">
        <v>41646</v>
      </c>
      <c r="G19" s="22" t="str">
        <f>_xlfn.TEXTJOIN(" ",TRUE,Table1[[#This Row],[First Name]],Table1[[#This Row],[Last Name]])</f>
        <v>Owen Chaney</v>
      </c>
    </row>
    <row r="20" spans="1:7" ht="30">
      <c r="A20" s="19" t="s">
        <v>95</v>
      </c>
      <c r="B20" s="19" t="s">
        <v>96</v>
      </c>
      <c r="C20" s="19" t="s">
        <v>97</v>
      </c>
      <c r="D20" s="19" t="s">
        <v>98</v>
      </c>
      <c r="E20" s="27" t="s">
        <v>99</v>
      </c>
      <c r="F20" s="21">
        <v>41682</v>
      </c>
      <c r="G20" s="22" t="str">
        <f>_xlfn.TEXTJOIN(" ",TRUE,Table1[[#This Row],[First Name]],Table1[[#This Row],[Last Name]])</f>
        <v>Yoko Richmond</v>
      </c>
    </row>
    <row r="21" spans="1:7">
      <c r="A21" s="22" t="s">
        <v>100</v>
      </c>
      <c r="B21" s="22" t="s">
        <v>101</v>
      </c>
      <c r="C21" s="22" t="s">
        <v>102</v>
      </c>
      <c r="D21" s="22" t="s">
        <v>103</v>
      </c>
      <c r="E21" s="23" t="s">
        <v>104</v>
      </c>
      <c r="F21" s="24">
        <v>41623</v>
      </c>
      <c r="G21" s="22" t="str">
        <f>_xlfn.TEXTJOIN(" ",TRUE,Table1[[#This Row],[First Name]],Table1[[#This Row],[Last Name]])</f>
        <v>Jolene Sears</v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27" t="s">
        <v>109</v>
      </c>
      <c r="F22" s="21">
        <v>41639</v>
      </c>
      <c r="G22" s="22" t="str">
        <f>_xlfn.TEXTJOIN(" ",TRUE,Table1[[#This Row],[First Name]],Table1[[#This Row],[Last Name]])</f>
        <v>Griffith Lawrence</v>
      </c>
    </row>
    <row r="23" spans="1:7">
      <c r="A23" s="22" t="s">
        <v>110</v>
      </c>
      <c r="B23" s="22" t="s">
        <v>111</v>
      </c>
      <c r="C23" s="22" t="s">
        <v>112</v>
      </c>
      <c r="D23" s="22" t="s">
        <v>113</v>
      </c>
      <c r="E23" s="23" t="s">
        <v>114</v>
      </c>
      <c r="F23" s="24">
        <v>41652</v>
      </c>
      <c r="G23" s="22" t="str">
        <f>_xlfn.TEXTJOIN(" ",TRUE,Table1[[#This Row],[First Name]],Table1[[#This Row],[Last Name]])</f>
        <v>Sade Ortega</v>
      </c>
    </row>
    <row r="24" spans="1:7" ht="30">
      <c r="A24" s="19" t="s">
        <v>115</v>
      </c>
      <c r="B24" s="19" t="s">
        <v>116</v>
      </c>
      <c r="C24" s="19" t="s">
        <v>117</v>
      </c>
      <c r="D24" s="19" t="s">
        <v>118</v>
      </c>
      <c r="E24" s="27" t="s">
        <v>119</v>
      </c>
      <c r="F24" s="21">
        <v>41614</v>
      </c>
      <c r="G24" s="22" t="str">
        <f>_xlfn.TEXTJOIN(" ",TRUE,Table1[[#This Row],[First Name]],Table1[[#This Row],[Last Name]])</f>
        <v>Germaine Drake</v>
      </c>
    </row>
    <row r="25" spans="1:7">
      <c r="A25" s="22" t="s">
        <v>120</v>
      </c>
      <c r="B25" s="22" t="s">
        <v>121</v>
      </c>
      <c r="C25" s="22" t="s">
        <v>122</v>
      </c>
      <c r="D25" s="22" t="s">
        <v>123</v>
      </c>
      <c r="E25" s="23" t="s">
        <v>124</v>
      </c>
      <c r="F25" s="24">
        <v>41663</v>
      </c>
      <c r="G25" s="22" t="str">
        <f>_xlfn.TEXTJOIN(" ",TRUE,Table1[[#This Row],[First Name]],Table1[[#This Row],[Last Name]])</f>
        <v>Maxwell Mcfarland</v>
      </c>
    </row>
    <row r="26" spans="1:7" ht="30">
      <c r="A26" s="19" t="s">
        <v>125</v>
      </c>
      <c r="B26" s="19" t="s">
        <v>126</v>
      </c>
      <c r="C26" s="19" t="s">
        <v>127</v>
      </c>
      <c r="D26" s="19" t="s">
        <v>128</v>
      </c>
      <c r="E26" s="27" t="s">
        <v>129</v>
      </c>
      <c r="F26" s="21">
        <v>41621</v>
      </c>
      <c r="G26" s="22" t="str">
        <f>_xlfn.TEXTJOIN(" ",TRUE,Table1[[#This Row],[First Name]],Table1[[#This Row],[Last Name]])</f>
        <v>Jin Romero</v>
      </c>
    </row>
    <row r="27" spans="1:7">
      <c r="A27" s="22" t="s">
        <v>130</v>
      </c>
      <c r="B27" s="22" t="s">
        <v>131</v>
      </c>
      <c r="C27" s="22" t="s">
        <v>132</v>
      </c>
      <c r="D27" s="22" t="s">
        <v>133</v>
      </c>
      <c r="E27" s="23" t="s">
        <v>94</v>
      </c>
      <c r="F27" s="24">
        <v>41677</v>
      </c>
      <c r="G27" s="22" t="str">
        <f>_xlfn.TEXTJOIN(" ",TRUE,Table1[[#This Row],[First Name]],Table1[[#This Row],[Last Name]])</f>
        <v>Garrett Serrano</v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27" t="s">
        <v>138</v>
      </c>
      <c r="F28" s="21">
        <v>41643</v>
      </c>
      <c r="G28" s="22" t="str">
        <f>_xlfn.TEXTJOIN(" ",TRUE,Table1[[#This Row],[First Name]],Table1[[#This Row],[Last Name]])</f>
        <v>Clark Hendricks</v>
      </c>
    </row>
    <row r="29" spans="1:7" ht="30">
      <c r="A29" s="22" t="s">
        <v>139</v>
      </c>
      <c r="B29" s="22" t="s">
        <v>140</v>
      </c>
      <c r="C29" s="22" t="s">
        <v>141</v>
      </c>
      <c r="D29" s="22" t="s">
        <v>142</v>
      </c>
      <c r="E29" s="23" t="s">
        <v>143</v>
      </c>
      <c r="F29" s="24">
        <v>41625</v>
      </c>
      <c r="G29" s="22" t="str">
        <f>_xlfn.TEXTJOIN(" ",TRUE,Table1[[#This Row],[First Name]],Table1[[#This Row],[Last Name]])</f>
        <v>Maite Byrd</v>
      </c>
    </row>
    <row r="30" spans="1:7">
      <c r="A30" s="19" t="s">
        <v>144</v>
      </c>
      <c r="B30" s="19" t="s">
        <v>145</v>
      </c>
      <c r="C30" s="19" t="s">
        <v>146</v>
      </c>
      <c r="D30" s="19" t="s">
        <v>147</v>
      </c>
      <c r="E30" s="27" t="s">
        <v>148</v>
      </c>
      <c r="F30" s="21">
        <v>41660</v>
      </c>
      <c r="G30" s="22" t="str">
        <f>_xlfn.TEXTJOIN(" ",TRUE,Table1[[#This Row],[First Name]],Table1[[#This Row],[Last Name]])</f>
        <v>Autumn Burt</v>
      </c>
    </row>
    <row r="31" spans="1:7">
      <c r="A31" s="22" t="s">
        <v>149</v>
      </c>
      <c r="B31" s="22" t="s">
        <v>150</v>
      </c>
      <c r="C31" s="22" t="s">
        <v>151</v>
      </c>
      <c r="D31" s="22" t="s">
        <v>152</v>
      </c>
      <c r="E31" s="23" t="s">
        <v>153</v>
      </c>
      <c r="F31" s="24">
        <v>41664</v>
      </c>
      <c r="G31" s="22" t="str">
        <f>_xlfn.TEXTJOIN(" ",TRUE,Table1[[#This Row],[First Name]],Table1[[#This Row],[Last Name]])</f>
        <v>Karleigh Bernard</v>
      </c>
    </row>
    <row r="32" spans="1:7" ht="30">
      <c r="A32" s="19" t="s">
        <v>154</v>
      </c>
      <c r="B32" s="19" t="s">
        <v>155</v>
      </c>
      <c r="C32" s="19" t="s">
        <v>156</v>
      </c>
      <c r="D32" s="19" t="s">
        <v>157</v>
      </c>
      <c r="E32" s="27" t="s">
        <v>158</v>
      </c>
      <c r="F32" s="21">
        <v>41623</v>
      </c>
      <c r="G32" s="22" t="str">
        <f>_xlfn.TEXTJOIN(" ",TRUE,Table1[[#This Row],[First Name]],Table1[[#This Row],[Last Name]])</f>
        <v>Dean Pierce</v>
      </c>
    </row>
    <row r="33" spans="1:7">
      <c r="A33" s="22" t="s">
        <v>159</v>
      </c>
      <c r="B33" s="22" t="s">
        <v>160</v>
      </c>
      <c r="C33" s="22" t="s">
        <v>161</v>
      </c>
      <c r="D33" s="22" t="s">
        <v>162</v>
      </c>
      <c r="E33" s="23" t="s">
        <v>163</v>
      </c>
      <c r="F33" s="24">
        <v>41681</v>
      </c>
      <c r="G33" s="22" t="str">
        <f>_xlfn.TEXTJOIN(" ",TRUE,Table1[[#This Row],[First Name]],Table1[[#This Row],[Last Name]])</f>
        <v>Wing Rollins</v>
      </c>
    </row>
    <row r="34" spans="1:7" ht="30">
      <c r="A34" s="19" t="s">
        <v>164</v>
      </c>
      <c r="B34" s="19" t="s">
        <v>165</v>
      </c>
      <c r="C34" s="19" t="s">
        <v>166</v>
      </c>
      <c r="D34" s="19" t="s">
        <v>167</v>
      </c>
      <c r="E34" s="27" t="s">
        <v>168</v>
      </c>
      <c r="F34" s="21">
        <v>41665</v>
      </c>
      <c r="G34" s="22" t="str">
        <f>_xlfn.TEXTJOIN(" ",TRUE,Table1[[#This Row],[First Name]],Table1[[#This Row],[Last Name]])</f>
        <v>Herman Fernandez</v>
      </c>
    </row>
    <row r="35" spans="1:7">
      <c r="A35" s="22" t="s">
        <v>169</v>
      </c>
      <c r="B35" s="22" t="s">
        <v>170</v>
      </c>
      <c r="C35" s="22" t="s">
        <v>171</v>
      </c>
      <c r="D35" s="22" t="s">
        <v>172</v>
      </c>
      <c r="E35" s="23" t="s">
        <v>173</v>
      </c>
      <c r="F35" s="24">
        <v>41635</v>
      </c>
      <c r="G35" s="22" t="str">
        <f>_xlfn.TEXTJOIN(" ",TRUE,Table1[[#This Row],[First Name]],Table1[[#This Row],[Last Name]])</f>
        <v>Jonas Cervantes</v>
      </c>
    </row>
    <row r="36" spans="1:7">
      <c r="A36" s="19" t="s">
        <v>174</v>
      </c>
      <c r="B36" s="19" t="s">
        <v>175</v>
      </c>
      <c r="C36" s="19" t="s">
        <v>176</v>
      </c>
      <c r="D36" s="19" t="s">
        <v>177</v>
      </c>
      <c r="E36" s="27" t="s">
        <v>178</v>
      </c>
      <c r="F36" s="21">
        <v>41634</v>
      </c>
      <c r="G36" s="22" t="str">
        <f>_xlfn.TEXTJOIN(" ",TRUE,Table1[[#This Row],[First Name]],Table1[[#This Row],[Last Name]])</f>
        <v>Leroy Erickson</v>
      </c>
    </row>
    <row r="37" spans="1:7">
      <c r="A37" s="22" t="s">
        <v>179</v>
      </c>
      <c r="B37" s="22" t="s">
        <v>180</v>
      </c>
      <c r="C37" s="22" t="s">
        <v>181</v>
      </c>
      <c r="D37" s="22" t="s">
        <v>182</v>
      </c>
      <c r="E37" s="23" t="s">
        <v>183</v>
      </c>
      <c r="F37" s="24">
        <v>41665</v>
      </c>
      <c r="G37" s="22" t="str">
        <f>_xlfn.TEXTJOIN(" ",TRUE,Table1[[#This Row],[First Name]],Table1[[#This Row],[Last Name]])</f>
        <v>Melinda Houston</v>
      </c>
    </row>
    <row r="38" spans="1:7">
      <c r="A38" s="19" t="s">
        <v>184</v>
      </c>
      <c r="B38" s="19" t="s">
        <v>185</v>
      </c>
      <c r="C38" s="19" t="s">
        <v>186</v>
      </c>
      <c r="D38" s="19" t="s">
        <v>187</v>
      </c>
      <c r="E38" s="27" t="s">
        <v>188</v>
      </c>
      <c r="F38" s="21">
        <v>41685</v>
      </c>
      <c r="G38" s="22" t="str">
        <f>_xlfn.TEXTJOIN(" ",TRUE,Table1[[#This Row],[First Name]],Table1[[#This Row],[Last Name]])</f>
        <v>Rhea Benson</v>
      </c>
    </row>
    <row r="39" spans="1:7" ht="30">
      <c r="A39" s="22" t="s">
        <v>189</v>
      </c>
      <c r="B39" s="22" t="s">
        <v>190</v>
      </c>
      <c r="C39" s="22" t="s">
        <v>191</v>
      </c>
      <c r="D39" s="22" t="s">
        <v>192</v>
      </c>
      <c r="E39" s="23" t="s">
        <v>193</v>
      </c>
      <c r="F39" s="24">
        <v>41690</v>
      </c>
      <c r="G39" s="22" t="str">
        <f>_xlfn.TEXTJOIN(" ",TRUE,Table1[[#This Row],[First Name]],Table1[[#This Row],[Last Name]])</f>
        <v>Geraldine Davidson</v>
      </c>
    </row>
    <row r="40" spans="1:7">
      <c r="A40" s="19" t="s">
        <v>194</v>
      </c>
      <c r="B40" s="19" t="s">
        <v>195</v>
      </c>
      <c r="C40" s="19" t="s">
        <v>196</v>
      </c>
      <c r="D40" s="19" t="s">
        <v>197</v>
      </c>
      <c r="E40" s="27" t="s">
        <v>198</v>
      </c>
      <c r="F40" s="21">
        <v>41643</v>
      </c>
      <c r="G40" s="22" t="str">
        <f>_xlfn.TEXTJOIN(" ",TRUE,Table1[[#This Row],[First Name]],Table1[[#This Row],[Last Name]])</f>
        <v>Colton Compton</v>
      </c>
    </row>
    <row r="41" spans="1:7">
      <c r="A41" s="22" t="s">
        <v>199</v>
      </c>
      <c r="B41" s="22" t="s">
        <v>150</v>
      </c>
      <c r="C41" s="22" t="s">
        <v>200</v>
      </c>
      <c r="D41" s="22" t="s">
        <v>201</v>
      </c>
      <c r="E41" s="23" t="s">
        <v>202</v>
      </c>
      <c r="F41" s="24">
        <v>41680</v>
      </c>
      <c r="G41" s="22" t="str">
        <f>_xlfn.TEXTJOIN(" ",TRUE,Table1[[#This Row],[First Name]],Table1[[#This Row],[Last Name]])</f>
        <v>Ali Bernard</v>
      </c>
    </row>
    <row r="42" spans="1:7">
      <c r="A42" s="19" t="s">
        <v>203</v>
      </c>
      <c r="B42" s="19" t="s">
        <v>204</v>
      </c>
      <c r="C42" s="19" t="s">
        <v>205</v>
      </c>
      <c r="D42" s="19" t="s">
        <v>206</v>
      </c>
      <c r="E42" s="27" t="s">
        <v>207</v>
      </c>
      <c r="F42" s="21">
        <v>41645</v>
      </c>
      <c r="G42" s="22" t="str">
        <f>_xlfn.TEXTJOIN(" ",TRUE,Table1[[#This Row],[First Name]],Table1[[#This Row],[Last Name]])</f>
        <v>Aaron Garner</v>
      </c>
    </row>
    <row r="43" spans="1:7">
      <c r="A43" s="22" t="s">
        <v>208</v>
      </c>
      <c r="B43" s="22" t="s">
        <v>209</v>
      </c>
      <c r="C43" s="22" t="s">
        <v>210</v>
      </c>
      <c r="D43" s="22" t="s">
        <v>211</v>
      </c>
      <c r="E43" s="23" t="s">
        <v>212</v>
      </c>
      <c r="F43" s="24">
        <v>41680</v>
      </c>
      <c r="G43" s="22" t="str">
        <f>_xlfn.TEXTJOIN(" ",TRUE,Table1[[#This Row],[First Name]],Table1[[#This Row],[Last Name]])</f>
        <v>Dacey Pena</v>
      </c>
    </row>
    <row r="44" spans="1:7" ht="30">
      <c r="A44" s="19" t="s">
        <v>213</v>
      </c>
      <c r="B44" s="19" t="s">
        <v>214</v>
      </c>
      <c r="C44" s="19" t="s">
        <v>215</v>
      </c>
      <c r="D44" s="19" t="s">
        <v>216</v>
      </c>
      <c r="E44" s="27" t="s">
        <v>217</v>
      </c>
      <c r="F44" s="21">
        <v>41678</v>
      </c>
      <c r="G44" s="22" t="str">
        <f>_xlfn.TEXTJOIN(" ",TRUE,Table1[[#This Row],[First Name]],Table1[[#This Row],[Last Name]])</f>
        <v>Halla Stein</v>
      </c>
    </row>
    <row r="45" spans="1:7">
      <c r="A45" s="22" t="s">
        <v>218</v>
      </c>
      <c r="B45" s="22" t="s">
        <v>219</v>
      </c>
      <c r="C45" s="22" t="s">
        <v>220</v>
      </c>
      <c r="D45" s="22" t="s">
        <v>221</v>
      </c>
      <c r="E45" s="23" t="s">
        <v>222</v>
      </c>
      <c r="F45" s="24">
        <v>41679</v>
      </c>
      <c r="G45" s="22" t="str">
        <f>_xlfn.TEXTJOIN(" ",TRUE,Table1[[#This Row],[First Name]],Table1[[#This Row],[Last Name]])</f>
        <v>Henry Peterson</v>
      </c>
    </row>
    <row r="46" spans="1:7" ht="30">
      <c r="A46" s="19" t="s">
        <v>223</v>
      </c>
      <c r="B46" s="19" t="s">
        <v>224</v>
      </c>
      <c r="C46" s="19" t="s">
        <v>225</v>
      </c>
      <c r="D46" s="19" t="s">
        <v>226</v>
      </c>
      <c r="E46" s="27" t="s">
        <v>227</v>
      </c>
      <c r="F46" s="21">
        <v>41694</v>
      </c>
      <c r="G46" s="22" t="str">
        <f>_xlfn.TEXTJOIN(" ",TRUE,Table1[[#This Row],[First Name]],Table1[[#This Row],[Last Name]])</f>
        <v>Cruz Goff</v>
      </c>
    </row>
    <row r="47" spans="1:7" ht="30">
      <c r="A47" s="22" t="s">
        <v>228</v>
      </c>
      <c r="B47" s="22" t="s">
        <v>229</v>
      </c>
      <c r="C47" s="22" t="s">
        <v>230</v>
      </c>
      <c r="D47" s="22" t="s">
        <v>231</v>
      </c>
      <c r="E47" s="23" t="s">
        <v>232</v>
      </c>
      <c r="F47" s="24">
        <v>41609</v>
      </c>
      <c r="G47" s="22" t="str">
        <f>_xlfn.TEXTJOIN(" ",TRUE,Table1[[#This Row],[First Name]],Table1[[#This Row],[Last Name]])</f>
        <v>David Miranda</v>
      </c>
    </row>
    <row r="48" spans="1:7">
      <c r="A48" s="19" t="s">
        <v>233</v>
      </c>
      <c r="B48" s="19" t="s">
        <v>234</v>
      </c>
      <c r="C48" s="19" t="s">
        <v>235</v>
      </c>
      <c r="D48" s="19" t="s">
        <v>236</v>
      </c>
      <c r="E48" s="27" t="s">
        <v>237</v>
      </c>
      <c r="F48" s="21">
        <v>41662</v>
      </c>
      <c r="G48" s="22" t="str">
        <f>_xlfn.TEXTJOIN(" ",TRUE,Table1[[#This Row],[First Name]],Table1[[#This Row],[Last Name]])</f>
        <v>McKenzie Burgess</v>
      </c>
    </row>
    <row r="49" spans="1:7" ht="30">
      <c r="A49" s="22" t="s">
        <v>238</v>
      </c>
      <c r="B49" s="22" t="s">
        <v>239</v>
      </c>
      <c r="C49" s="22" t="s">
        <v>240</v>
      </c>
      <c r="D49" s="22" t="s">
        <v>241</v>
      </c>
      <c r="E49" s="23" t="s">
        <v>242</v>
      </c>
      <c r="F49" s="24">
        <v>41651</v>
      </c>
      <c r="G49" s="22" t="str">
        <f>_xlfn.TEXTJOIN(" ",TRUE,Table1[[#This Row],[First Name]],Table1[[#This Row],[Last Name]])</f>
        <v>Irma Sargent</v>
      </c>
    </row>
    <row r="50" spans="1:7" ht="30">
      <c r="A50" s="19" t="s">
        <v>243</v>
      </c>
      <c r="B50" s="19" t="s">
        <v>244</v>
      </c>
      <c r="C50" s="19" t="s">
        <v>245</v>
      </c>
      <c r="D50" s="19" t="s">
        <v>246</v>
      </c>
      <c r="E50" s="27" t="s">
        <v>247</v>
      </c>
      <c r="F50" s="21">
        <v>41696</v>
      </c>
      <c r="G50" s="22" t="str">
        <f>_xlfn.TEXTJOIN(" ",TRUE,Table1[[#This Row],[First Name]],Table1[[#This Row],[Last Name]])</f>
        <v>Olga Boyle</v>
      </c>
    </row>
    <row r="51" spans="1:7" ht="30">
      <c r="A51" s="22" t="s">
        <v>248</v>
      </c>
      <c r="B51" s="22" t="s">
        <v>249</v>
      </c>
      <c r="C51" s="22" t="s">
        <v>250</v>
      </c>
      <c r="D51" s="22" t="s">
        <v>251</v>
      </c>
      <c r="E51" s="23" t="s">
        <v>252</v>
      </c>
      <c r="F51" s="24">
        <v>41619</v>
      </c>
      <c r="G51" s="22" t="str">
        <f>_xlfn.TEXTJOIN(" ",TRUE,Table1[[#This Row],[First Name]],Table1[[#This Row],[Last Name]])</f>
        <v>Malik Cabrera</v>
      </c>
    </row>
    <row r="52" spans="1:7" ht="30">
      <c r="A52" s="19" t="s">
        <v>253</v>
      </c>
      <c r="B52" s="19" t="s">
        <v>254</v>
      </c>
      <c r="C52" s="19" t="s">
        <v>255</v>
      </c>
      <c r="D52" s="19" t="s">
        <v>256</v>
      </c>
      <c r="E52" s="27" t="s">
        <v>257</v>
      </c>
      <c r="F52" s="21">
        <v>41660</v>
      </c>
      <c r="G52" s="22" t="str">
        <f>_xlfn.TEXTJOIN(" ",TRUE,Table1[[#This Row],[First Name]],Table1[[#This Row],[Last Name]])</f>
        <v>Jameson Silva</v>
      </c>
    </row>
    <row r="53" spans="1:7">
      <c r="A53" s="22" t="s">
        <v>258</v>
      </c>
      <c r="B53" s="22" t="s">
        <v>82</v>
      </c>
      <c r="C53" s="22" t="s">
        <v>259</v>
      </c>
      <c r="D53" s="22" t="s">
        <v>260</v>
      </c>
      <c r="E53" s="23" t="s">
        <v>261</v>
      </c>
      <c r="F53" s="24">
        <v>41635</v>
      </c>
      <c r="G53" s="22" t="str">
        <f>_xlfn.TEXTJOIN(" ",TRUE,Table1[[#This Row],[First Name]],Table1[[#This Row],[Last Name]])</f>
        <v>Tad Ballard</v>
      </c>
    </row>
    <row r="54" spans="1:7">
      <c r="A54" s="19" t="s">
        <v>262</v>
      </c>
      <c r="B54" s="19" t="s">
        <v>263</v>
      </c>
      <c r="C54" s="19" t="s">
        <v>264</v>
      </c>
      <c r="D54" s="19" t="s">
        <v>265</v>
      </c>
      <c r="E54" s="27" t="s">
        <v>266</v>
      </c>
      <c r="F54" s="21">
        <v>41681</v>
      </c>
      <c r="G54" s="22" t="str">
        <f>_xlfn.TEXTJOIN(" ",TRUE,Table1[[#This Row],[First Name]],Table1[[#This Row],[Last Name]])</f>
        <v>Noelle Dunlap</v>
      </c>
    </row>
    <row r="55" spans="1:7">
      <c r="A55" s="22" t="s">
        <v>267</v>
      </c>
      <c r="B55" s="22" t="s">
        <v>268</v>
      </c>
      <c r="C55" s="22" t="s">
        <v>269</v>
      </c>
      <c r="D55" s="22" t="s">
        <v>270</v>
      </c>
      <c r="E55" s="23" t="s">
        <v>271</v>
      </c>
      <c r="F55" s="24">
        <v>41688</v>
      </c>
      <c r="G55" s="22" t="str">
        <f>_xlfn.TEXTJOIN(" ",TRUE,Table1[[#This Row],[First Name]],Table1[[#This Row],[Last Name]])</f>
        <v>Wang Stuart</v>
      </c>
    </row>
    <row r="56" spans="1:7" ht="30">
      <c r="A56" s="19" t="s">
        <v>272</v>
      </c>
      <c r="B56" s="19" t="s">
        <v>273</v>
      </c>
      <c r="C56" s="19" t="s">
        <v>274</v>
      </c>
      <c r="D56" s="19" t="s">
        <v>275</v>
      </c>
      <c r="E56" s="27" t="s">
        <v>276</v>
      </c>
      <c r="F56" s="21">
        <v>41677</v>
      </c>
      <c r="G56" s="22" t="str">
        <f>_xlfn.TEXTJOIN(" ",TRUE,Table1[[#This Row],[First Name]],Table1[[#This Row],[Last Name]])</f>
        <v>Margaret Slater</v>
      </c>
    </row>
    <row r="57" spans="1:7" ht="30">
      <c r="A57" s="22" t="s">
        <v>277</v>
      </c>
      <c r="B57" s="22" t="s">
        <v>278</v>
      </c>
      <c r="C57" s="22" t="s">
        <v>279</v>
      </c>
      <c r="D57" s="22" t="s">
        <v>280</v>
      </c>
      <c r="E57" s="23" t="s">
        <v>281</v>
      </c>
      <c r="F57" s="24">
        <v>41682</v>
      </c>
      <c r="G57" s="22" t="str">
        <f>_xlfn.TEXTJOIN(" ",TRUE,Table1[[#This Row],[First Name]],Table1[[#This Row],[Last Name]])</f>
        <v>Lunea Peters</v>
      </c>
    </row>
    <row r="58" spans="1:7" ht="30">
      <c r="A58" s="19" t="s">
        <v>282</v>
      </c>
      <c r="B58" s="19" t="s">
        <v>283</v>
      </c>
      <c r="C58" s="19" t="s">
        <v>284</v>
      </c>
      <c r="D58" s="19" t="s">
        <v>285</v>
      </c>
      <c r="E58" s="27" t="s">
        <v>286</v>
      </c>
      <c r="F58" s="21">
        <v>41640</v>
      </c>
      <c r="G58" s="22" t="str">
        <f>_xlfn.TEXTJOIN(" ",TRUE,Table1[[#This Row],[First Name]],Table1[[#This Row],[Last Name]])</f>
        <v>Kimberly Roach</v>
      </c>
    </row>
    <row r="59" spans="1:7">
      <c r="A59" s="22" t="s">
        <v>287</v>
      </c>
      <c r="B59" s="22" t="s">
        <v>12</v>
      </c>
      <c r="C59" s="22" t="s">
        <v>288</v>
      </c>
      <c r="D59" s="22" t="s">
        <v>289</v>
      </c>
      <c r="E59" s="23" t="s">
        <v>290</v>
      </c>
      <c r="F59" s="24">
        <v>41689</v>
      </c>
      <c r="G59" s="22" t="str">
        <f>_xlfn.TEXTJOIN(" ",TRUE,Table1[[#This Row],[First Name]],Table1[[#This Row],[Last Name]])</f>
        <v>August Harvey</v>
      </c>
    </row>
    <row r="60" spans="1:7">
      <c r="A60" s="19" t="s">
        <v>291</v>
      </c>
      <c r="B60" s="19" t="s">
        <v>292</v>
      </c>
      <c r="C60" s="19" t="s">
        <v>293</v>
      </c>
      <c r="D60" s="19" t="s">
        <v>294</v>
      </c>
      <c r="E60" s="27" t="s">
        <v>295</v>
      </c>
      <c r="F60" s="21">
        <v>41616</v>
      </c>
      <c r="G60" s="22" t="str">
        <f>_xlfn.TEXTJOIN(" ",TRUE,Table1[[#This Row],[First Name]],Table1[[#This Row],[Last Name]])</f>
        <v>Ori Myers</v>
      </c>
    </row>
    <row r="61" spans="1:7">
      <c r="A61" s="22" t="s">
        <v>296</v>
      </c>
      <c r="B61" s="22" t="s">
        <v>297</v>
      </c>
      <c r="C61" s="22" t="s">
        <v>298</v>
      </c>
      <c r="D61" s="22" t="s">
        <v>299</v>
      </c>
      <c r="E61" s="23" t="s">
        <v>15</v>
      </c>
      <c r="F61" s="24">
        <v>41651</v>
      </c>
      <c r="G61" s="22" t="str">
        <f>_xlfn.TEXTJOIN(" ",TRUE,Table1[[#This Row],[First Name]],Table1[[#This Row],[Last Name]])</f>
        <v>Quail Rodgers</v>
      </c>
    </row>
    <row r="62" spans="1:7">
      <c r="A62" s="19" t="s">
        <v>300</v>
      </c>
      <c r="B62" s="19" t="s">
        <v>301</v>
      </c>
      <c r="C62" s="19" t="s">
        <v>302</v>
      </c>
      <c r="D62" s="19" t="s">
        <v>303</v>
      </c>
      <c r="E62" s="27" t="s">
        <v>304</v>
      </c>
      <c r="F62" s="21">
        <v>41670</v>
      </c>
      <c r="G62" s="22" t="str">
        <f>_xlfn.TEXTJOIN(" ",TRUE,Table1[[#This Row],[First Name]],Table1[[#This Row],[Last Name]])</f>
        <v>Idona Williams</v>
      </c>
    </row>
    <row r="63" spans="1:7">
      <c r="A63" s="22" t="s">
        <v>305</v>
      </c>
      <c r="B63" s="22" t="s">
        <v>306</v>
      </c>
      <c r="C63" s="22" t="s">
        <v>307</v>
      </c>
      <c r="D63" s="22" t="s">
        <v>308</v>
      </c>
      <c r="E63" s="23" t="s">
        <v>309</v>
      </c>
      <c r="F63" s="24">
        <v>41693</v>
      </c>
      <c r="G63" s="22" t="str">
        <f>_xlfn.TEXTJOIN(" ",TRUE,Table1[[#This Row],[First Name]],Table1[[#This Row],[Last Name]])</f>
        <v>Christine Rasmussen</v>
      </c>
    </row>
    <row r="64" spans="1:7" ht="30">
      <c r="A64" s="19" t="s">
        <v>310</v>
      </c>
      <c r="B64" s="19" t="s">
        <v>234</v>
      </c>
      <c r="C64" s="19" t="s">
        <v>311</v>
      </c>
      <c r="D64" s="19" t="s">
        <v>312</v>
      </c>
      <c r="E64" s="27" t="s">
        <v>313</v>
      </c>
      <c r="F64" s="21">
        <v>41619</v>
      </c>
      <c r="G64" s="22" t="str">
        <f>_xlfn.TEXTJOIN(" ",TRUE,Table1[[#This Row],[First Name]],Table1[[#This Row],[Last Name]])</f>
        <v>Brenna Burgess</v>
      </c>
    </row>
    <row r="65" spans="1:7">
      <c r="A65" s="22" t="s">
        <v>314</v>
      </c>
      <c r="B65" s="22" t="s">
        <v>315</v>
      </c>
      <c r="C65" s="22" t="s">
        <v>316</v>
      </c>
      <c r="D65" s="22" t="s">
        <v>317</v>
      </c>
      <c r="E65" s="23" t="s">
        <v>318</v>
      </c>
      <c r="F65" s="24">
        <v>41684</v>
      </c>
      <c r="G65" s="22" t="str">
        <f>_xlfn.TEXTJOIN(" ",TRUE,Table1[[#This Row],[First Name]],Table1[[#This Row],[Last Name]])</f>
        <v>Brynn Hinton</v>
      </c>
    </row>
    <row r="66" spans="1:7" ht="30">
      <c r="A66" s="19" t="s">
        <v>319</v>
      </c>
      <c r="B66" s="19" t="s">
        <v>320</v>
      </c>
      <c r="C66" s="19" t="s">
        <v>321</v>
      </c>
      <c r="D66" s="19" t="s">
        <v>322</v>
      </c>
      <c r="E66" s="27" t="s">
        <v>323</v>
      </c>
      <c r="F66" s="21">
        <v>41652</v>
      </c>
      <c r="G66" s="22" t="str">
        <f>_xlfn.TEXTJOIN(" ",TRUE,Table1[[#This Row],[First Name]],Table1[[#This Row],[Last Name]])</f>
        <v>Ayanna Williamson</v>
      </c>
    </row>
    <row r="67" spans="1:7">
      <c r="A67" s="22" t="s">
        <v>324</v>
      </c>
      <c r="B67" s="22" t="s">
        <v>325</v>
      </c>
      <c r="C67" s="22" t="s">
        <v>326</v>
      </c>
      <c r="D67" s="22" t="s">
        <v>327</v>
      </c>
      <c r="E67" s="23" t="s">
        <v>328</v>
      </c>
      <c r="F67" s="24">
        <v>41612</v>
      </c>
      <c r="G67" s="22" t="str">
        <f>_xlfn.TEXTJOIN(" ",TRUE,Table1[[#This Row],[First Name]],Table1[[#This Row],[Last Name]])</f>
        <v>Brent Black</v>
      </c>
    </row>
    <row r="68" spans="1:7" ht="30">
      <c r="A68" s="19" t="s">
        <v>329</v>
      </c>
      <c r="B68" s="19" t="s">
        <v>330</v>
      </c>
      <c r="C68" s="19" t="s">
        <v>331</v>
      </c>
      <c r="D68" s="19" t="s">
        <v>332</v>
      </c>
      <c r="E68" s="27" t="s">
        <v>333</v>
      </c>
      <c r="F68" s="21">
        <v>41640</v>
      </c>
      <c r="G68" s="22" t="str">
        <f>_xlfn.TEXTJOIN(" ",TRUE,Table1[[#This Row],[First Name]],Table1[[#This Row],[Last Name]])</f>
        <v>Athena Buckley</v>
      </c>
    </row>
    <row r="69" spans="1:7">
      <c r="A69" s="22" t="s">
        <v>334</v>
      </c>
      <c r="B69" s="22" t="s">
        <v>335</v>
      </c>
      <c r="C69" s="22" t="s">
        <v>336</v>
      </c>
      <c r="D69" s="22" t="s">
        <v>337</v>
      </c>
      <c r="E69" s="23" t="s">
        <v>338</v>
      </c>
      <c r="F69" s="24">
        <v>41639</v>
      </c>
      <c r="G69" s="22" t="str">
        <f>_xlfn.TEXTJOIN(" ",TRUE,Table1[[#This Row],[First Name]],Table1[[#This Row],[Last Name]])</f>
        <v>Mary Wilkerson</v>
      </c>
    </row>
    <row r="70" spans="1:7">
      <c r="A70" s="19" t="s">
        <v>339</v>
      </c>
      <c r="B70" s="19" t="s">
        <v>340</v>
      </c>
      <c r="C70" s="19" t="s">
        <v>341</v>
      </c>
      <c r="D70" s="19" t="s">
        <v>342</v>
      </c>
      <c r="E70" s="27" t="s">
        <v>343</v>
      </c>
      <c r="F70" s="21">
        <v>41675</v>
      </c>
      <c r="G70" s="22" t="str">
        <f>_xlfn.TEXTJOIN(" ",TRUE,Table1[[#This Row],[First Name]],Table1[[#This Row],[Last Name]])</f>
        <v>Noble Eaton</v>
      </c>
    </row>
    <row r="71" spans="1:7" ht="30">
      <c r="A71" s="22" t="s">
        <v>344</v>
      </c>
      <c r="B71" s="22" t="s">
        <v>345</v>
      </c>
      <c r="C71" s="22" t="s">
        <v>346</v>
      </c>
      <c r="D71" s="22" t="s">
        <v>347</v>
      </c>
      <c r="E71" s="23" t="s">
        <v>348</v>
      </c>
      <c r="F71" s="24">
        <v>41699</v>
      </c>
      <c r="G71" s="22" t="str">
        <f>_xlfn.TEXTJOIN(" ",TRUE,Table1[[#This Row],[First Name]],Table1[[#This Row],[Last Name]])</f>
        <v>Lucius Mcneil</v>
      </c>
    </row>
    <row r="72" spans="1:7" ht="30">
      <c r="A72" s="19" t="s">
        <v>349</v>
      </c>
      <c r="B72" s="19" t="s">
        <v>350</v>
      </c>
      <c r="C72" s="19" t="s">
        <v>351</v>
      </c>
      <c r="D72" s="19" t="s">
        <v>352</v>
      </c>
      <c r="E72" s="27" t="s">
        <v>353</v>
      </c>
      <c r="F72" s="21">
        <v>41681</v>
      </c>
      <c r="G72" s="22" t="str">
        <f>_xlfn.TEXTJOIN(" ",TRUE,Table1[[#This Row],[First Name]],Table1[[#This Row],[Last Name]])</f>
        <v>Deborah Berry</v>
      </c>
    </row>
    <row r="73" spans="1:7" ht="30">
      <c r="A73" s="22" t="s">
        <v>354</v>
      </c>
      <c r="B73" s="22" t="s">
        <v>355</v>
      </c>
      <c r="C73" s="22" t="s">
        <v>356</v>
      </c>
      <c r="D73" s="22" t="s">
        <v>357</v>
      </c>
      <c r="E73" s="23" t="s">
        <v>358</v>
      </c>
      <c r="F73" s="24">
        <v>41623</v>
      </c>
      <c r="G73" s="22" t="str">
        <f>_xlfn.TEXTJOIN(" ",TRUE,Table1[[#This Row],[First Name]],Table1[[#This Row],[Last Name]])</f>
        <v>Aladdin Bell</v>
      </c>
    </row>
    <row r="74" spans="1:7">
      <c r="A74" s="19" t="s">
        <v>359</v>
      </c>
      <c r="B74" s="19" t="s">
        <v>360</v>
      </c>
      <c r="C74" s="19" t="s">
        <v>361</v>
      </c>
      <c r="D74" s="19" t="s">
        <v>362</v>
      </c>
      <c r="E74" s="27" t="s">
        <v>363</v>
      </c>
      <c r="F74" s="21">
        <v>41611</v>
      </c>
      <c r="G74" s="22" t="str">
        <f>_xlfn.TEXTJOIN(" ",TRUE,Table1[[#This Row],[First Name]],Table1[[#This Row],[Last Name]])</f>
        <v>Ethan Robinson</v>
      </c>
    </row>
    <row r="75" spans="1:7" ht="30">
      <c r="A75" s="22" t="s">
        <v>364</v>
      </c>
      <c r="B75" s="22" t="s">
        <v>365</v>
      </c>
      <c r="C75" s="22" t="s">
        <v>366</v>
      </c>
      <c r="D75" s="22" t="s">
        <v>367</v>
      </c>
      <c r="E75" s="23" t="s">
        <v>368</v>
      </c>
      <c r="F75" s="24">
        <v>41684</v>
      </c>
      <c r="G75" s="22" t="str">
        <f>_xlfn.TEXTJOIN(" ",TRUE,Table1[[#This Row],[First Name]],Table1[[#This Row],[Last Name]])</f>
        <v>Cecilia Cox</v>
      </c>
    </row>
    <row r="76" spans="1:7">
      <c r="A76" s="19" t="s">
        <v>369</v>
      </c>
      <c r="B76" s="19" t="s">
        <v>370</v>
      </c>
      <c r="C76" s="19" t="s">
        <v>371</v>
      </c>
      <c r="D76" s="19" t="s">
        <v>372</v>
      </c>
      <c r="E76" s="27" t="s">
        <v>373</v>
      </c>
      <c r="F76" s="21">
        <v>41641</v>
      </c>
      <c r="G76" s="22" t="str">
        <f>_xlfn.TEXTJOIN(" ",TRUE,Table1[[#This Row],[First Name]],Table1[[#This Row],[Last Name]])</f>
        <v>Price Morales</v>
      </c>
    </row>
    <row r="77" spans="1:7" ht="30">
      <c r="A77" s="22" t="s">
        <v>374</v>
      </c>
      <c r="B77" s="22" t="s">
        <v>375</v>
      </c>
      <c r="C77" s="22" t="s">
        <v>376</v>
      </c>
      <c r="D77" s="22" t="s">
        <v>377</v>
      </c>
      <c r="E77" s="23" t="s">
        <v>378</v>
      </c>
      <c r="F77" s="24">
        <v>41682</v>
      </c>
      <c r="G77" s="22" t="str">
        <f>_xlfn.TEXTJOIN(" ",TRUE,Table1[[#This Row],[First Name]],Table1[[#This Row],[Last Name]])</f>
        <v>Hamish Prince</v>
      </c>
    </row>
    <row r="78" spans="1:7" ht="30">
      <c r="A78" s="19" t="s">
        <v>379</v>
      </c>
      <c r="B78" s="19" t="s">
        <v>380</v>
      </c>
      <c r="C78" s="19" t="s">
        <v>381</v>
      </c>
      <c r="D78" s="19" t="s">
        <v>382</v>
      </c>
      <c r="E78" s="27" t="s">
        <v>383</v>
      </c>
      <c r="F78" s="21">
        <v>41636</v>
      </c>
      <c r="G78" s="22" t="str">
        <f>_xlfn.TEXTJOIN(" ",TRUE,Table1[[#This Row],[First Name]],Table1[[#This Row],[Last Name]])</f>
        <v>Cyrus Barlow</v>
      </c>
    </row>
    <row r="79" spans="1:7">
      <c r="A79" s="22" t="s">
        <v>384</v>
      </c>
      <c r="B79" s="22" t="s">
        <v>385</v>
      </c>
      <c r="C79" s="22" t="s">
        <v>386</v>
      </c>
      <c r="D79" s="22" t="s">
        <v>387</v>
      </c>
      <c r="E79" s="23" t="s">
        <v>388</v>
      </c>
      <c r="F79" s="24">
        <v>41664</v>
      </c>
      <c r="G79" s="22" t="str">
        <f>_xlfn.TEXTJOIN(" ",TRUE,Table1[[#This Row],[First Name]],Table1[[#This Row],[Last Name]])</f>
        <v>Caleb Hughes</v>
      </c>
    </row>
    <row r="80" spans="1:7">
      <c r="A80" s="19" t="s">
        <v>389</v>
      </c>
      <c r="B80" s="19" t="s">
        <v>223</v>
      </c>
      <c r="C80" s="19" t="s">
        <v>390</v>
      </c>
      <c r="D80" s="19" t="s">
        <v>391</v>
      </c>
      <c r="E80" s="27" t="s">
        <v>392</v>
      </c>
      <c r="F80" s="21">
        <v>41623</v>
      </c>
      <c r="G80" s="22" t="str">
        <f>_xlfn.TEXTJOIN(" ",TRUE,Table1[[#This Row],[First Name]],Table1[[#This Row],[Last Name]])</f>
        <v>Alana Cruz</v>
      </c>
    </row>
    <row r="81" spans="1:7" ht="30">
      <c r="A81" s="22" t="s">
        <v>393</v>
      </c>
      <c r="B81" s="22" t="s">
        <v>394</v>
      </c>
      <c r="C81" s="22" t="s">
        <v>395</v>
      </c>
      <c r="D81" s="22" t="s">
        <v>396</v>
      </c>
      <c r="E81" s="23" t="s">
        <v>397</v>
      </c>
      <c r="F81" s="24">
        <v>41665</v>
      </c>
      <c r="G81" s="22" t="str">
        <f>_xlfn.TEXTJOIN(" ",TRUE,Table1[[#This Row],[First Name]],Table1[[#This Row],[Last Name]])</f>
        <v>Tanya Sandoval</v>
      </c>
    </row>
    <row r="82" spans="1:7" ht="30">
      <c r="A82" s="19" t="s">
        <v>398</v>
      </c>
      <c r="B82" s="19" t="s">
        <v>399</v>
      </c>
      <c r="C82" s="19" t="s">
        <v>400</v>
      </c>
      <c r="D82" s="19" t="s">
        <v>401</v>
      </c>
      <c r="E82" s="27" t="s">
        <v>402</v>
      </c>
      <c r="F82" s="21">
        <v>41662</v>
      </c>
      <c r="G82" s="22" t="str">
        <f>_xlfn.TEXTJOIN(" ",TRUE,Table1[[#This Row],[First Name]],Table1[[#This Row],[Last Name]])</f>
        <v>Echo Ingram</v>
      </c>
    </row>
    <row r="83" spans="1:7">
      <c r="A83" s="22" t="s">
        <v>403</v>
      </c>
      <c r="B83" s="22" t="s">
        <v>404</v>
      </c>
      <c r="C83" s="22" t="s">
        <v>405</v>
      </c>
      <c r="D83" s="22" t="s">
        <v>406</v>
      </c>
      <c r="E83" s="23" t="s">
        <v>407</v>
      </c>
      <c r="F83" s="24">
        <v>41637</v>
      </c>
      <c r="G83" s="22" t="str">
        <f>_xlfn.TEXTJOIN(" ",TRUE,Table1[[#This Row],[First Name]],Table1[[#This Row],[Last Name]])</f>
        <v>Tara Franklin</v>
      </c>
    </row>
    <row r="84" spans="1:7" ht="30">
      <c r="A84" s="19" t="s">
        <v>408</v>
      </c>
      <c r="B84" s="19" t="s">
        <v>409</v>
      </c>
      <c r="C84" s="19" t="s">
        <v>410</v>
      </c>
      <c r="D84" s="19" t="s">
        <v>411</v>
      </c>
      <c r="E84" s="27" t="s">
        <v>412</v>
      </c>
      <c r="F84" s="21">
        <v>41624</v>
      </c>
      <c r="G84" s="22" t="str">
        <f>_xlfn.TEXTJOIN(" ",TRUE,Table1[[#This Row],[First Name]],Table1[[#This Row],[Last Name]])</f>
        <v>Nichole Kirkland</v>
      </c>
    </row>
    <row r="85" spans="1:7">
      <c r="A85" s="22" t="s">
        <v>413</v>
      </c>
      <c r="B85" s="22" t="s">
        <v>414</v>
      </c>
      <c r="C85" s="22" t="s">
        <v>415</v>
      </c>
      <c r="D85" s="22" t="s">
        <v>416</v>
      </c>
      <c r="E85" s="23" t="s">
        <v>417</v>
      </c>
      <c r="F85" s="24">
        <v>41633</v>
      </c>
      <c r="G85" s="22" t="str">
        <f>_xlfn.TEXTJOIN(" ",TRUE,Table1[[#This Row],[First Name]],Table1[[#This Row],[Last Name]])</f>
        <v>Harriet Malone</v>
      </c>
    </row>
    <row r="86" spans="1:7">
      <c r="A86" s="19" t="s">
        <v>418</v>
      </c>
      <c r="B86" s="19" t="s">
        <v>419</v>
      </c>
      <c r="C86" s="19" t="s">
        <v>420</v>
      </c>
      <c r="D86" s="19" t="s">
        <v>421</v>
      </c>
      <c r="E86" s="27" t="s">
        <v>422</v>
      </c>
      <c r="F86" s="21">
        <v>41629</v>
      </c>
      <c r="G86" s="22" t="str">
        <f>_xlfn.TEXTJOIN(" ",TRUE,Table1[[#This Row],[First Name]],Table1[[#This Row],[Last Name]])</f>
        <v>Carter Carrillo</v>
      </c>
    </row>
    <row r="87" spans="1:7">
      <c r="A87" s="22" t="s">
        <v>423</v>
      </c>
      <c r="B87" s="22" t="s">
        <v>424</v>
      </c>
      <c r="C87" s="22" t="s">
        <v>425</v>
      </c>
      <c r="D87" s="22" t="s">
        <v>426</v>
      </c>
      <c r="E87" s="23" t="s">
        <v>427</v>
      </c>
      <c r="F87" s="24">
        <v>41687</v>
      </c>
      <c r="G87" s="22" t="str">
        <f>_xlfn.TEXTJOIN(" ",TRUE,Table1[[#This Row],[First Name]],Table1[[#This Row],[Last Name]])</f>
        <v>Scarlett Patterson</v>
      </c>
    </row>
    <row r="88" spans="1:7" ht="30">
      <c r="A88" s="19" t="s">
        <v>428</v>
      </c>
      <c r="B88" s="19" t="s">
        <v>429</v>
      </c>
      <c r="C88" s="19" t="s">
        <v>430</v>
      </c>
      <c r="D88" s="19" t="s">
        <v>431</v>
      </c>
      <c r="E88" s="27" t="s">
        <v>432</v>
      </c>
      <c r="F88" s="21">
        <v>41686</v>
      </c>
      <c r="G88" s="22" t="str">
        <f>_xlfn.TEXTJOIN(" ",TRUE,Table1[[#This Row],[First Name]],Table1[[#This Row],[Last Name]])</f>
        <v>Yvonne Rogers</v>
      </c>
    </row>
    <row r="89" spans="1:7" ht="30">
      <c r="A89" s="22" t="s">
        <v>433</v>
      </c>
      <c r="B89" s="22" t="s">
        <v>434</v>
      </c>
      <c r="C89" s="22" t="s">
        <v>435</v>
      </c>
      <c r="D89" s="22" t="s">
        <v>436</v>
      </c>
      <c r="E89" s="23" t="s">
        <v>437</v>
      </c>
      <c r="F89" s="24">
        <v>41671</v>
      </c>
      <c r="G89" s="22" t="str">
        <f>_xlfn.TEXTJOIN(" ",TRUE,Table1[[#This Row],[First Name]],Table1[[#This Row],[Last Name]])</f>
        <v>Cora Shaffer</v>
      </c>
    </row>
    <row r="90" spans="1:7">
      <c r="A90" s="19" t="s">
        <v>438</v>
      </c>
      <c r="B90" s="19" t="s">
        <v>439</v>
      </c>
      <c r="C90" s="19" t="s">
        <v>440</v>
      </c>
      <c r="D90" s="19" t="s">
        <v>441</v>
      </c>
      <c r="E90" s="27" t="s">
        <v>442</v>
      </c>
      <c r="F90" s="21">
        <v>41663</v>
      </c>
      <c r="G90" s="22" t="str">
        <f>_xlfn.TEXTJOIN(" ",TRUE,Table1[[#This Row],[First Name]],Table1[[#This Row],[Last Name]])</f>
        <v>Zane Vance</v>
      </c>
    </row>
    <row r="91" spans="1:7">
      <c r="A91" s="22" t="s">
        <v>443</v>
      </c>
      <c r="B91" s="22" t="s">
        <v>444</v>
      </c>
      <c r="C91" s="22" t="s">
        <v>445</v>
      </c>
      <c r="D91" s="22" t="s">
        <v>446</v>
      </c>
      <c r="E91" s="23" t="s">
        <v>447</v>
      </c>
      <c r="F91" s="24">
        <v>41662</v>
      </c>
      <c r="G91" s="22" t="str">
        <f>_xlfn.TEXTJOIN(" ",TRUE,Table1[[#This Row],[First Name]],Table1[[#This Row],[Last Name]])</f>
        <v>Thaddeus Long</v>
      </c>
    </row>
    <row r="92" spans="1:7">
      <c r="A92" s="19" t="s">
        <v>448</v>
      </c>
      <c r="B92" s="19" t="s">
        <v>449</v>
      </c>
      <c r="C92" s="19" t="s">
        <v>450</v>
      </c>
      <c r="D92" s="19" t="s">
        <v>451</v>
      </c>
      <c r="E92" s="27" t="s">
        <v>452</v>
      </c>
      <c r="F92" s="21">
        <v>41637</v>
      </c>
      <c r="G92" s="22" t="str">
        <f>_xlfn.TEXTJOIN(" ",TRUE,Table1[[#This Row],[First Name]],Table1[[#This Row],[Last Name]])</f>
        <v>Raphael Stevens</v>
      </c>
    </row>
    <row r="93" spans="1:7">
      <c r="A93" s="22" t="s">
        <v>453</v>
      </c>
      <c r="B93" s="22" t="s">
        <v>86</v>
      </c>
      <c r="C93" s="22" t="s">
        <v>454</v>
      </c>
      <c r="D93" s="22" t="s">
        <v>455</v>
      </c>
      <c r="E93" s="23" t="s">
        <v>456</v>
      </c>
      <c r="F93" s="24">
        <v>41619</v>
      </c>
      <c r="G93" s="22" t="str">
        <f>_xlfn.TEXTJOIN(" ",TRUE,Table1[[#This Row],[First Name]],Table1[[#This Row],[Last Name]])</f>
        <v>Amy Weber</v>
      </c>
    </row>
    <row r="94" spans="1:7" ht="30">
      <c r="A94" s="19" t="s">
        <v>223</v>
      </c>
      <c r="B94" s="19" t="s">
        <v>457</v>
      </c>
      <c r="C94" s="19" t="s">
        <v>458</v>
      </c>
      <c r="D94" s="19" t="s">
        <v>459</v>
      </c>
      <c r="E94" s="27" t="s">
        <v>460</v>
      </c>
      <c r="F94" s="21">
        <v>41689</v>
      </c>
      <c r="G94" s="22" t="str">
        <f>_xlfn.TEXTJOIN(" ",TRUE,Table1[[#This Row],[First Name]],Table1[[#This Row],[Last Name]])</f>
        <v>Cruz Vargas</v>
      </c>
    </row>
    <row r="95" spans="1:7">
      <c r="A95" s="22" t="s">
        <v>461</v>
      </c>
      <c r="B95" s="22" t="s">
        <v>462</v>
      </c>
      <c r="C95" s="22" t="s">
        <v>463</v>
      </c>
      <c r="D95" s="22" t="s">
        <v>464</v>
      </c>
      <c r="E95" s="23" t="s">
        <v>465</v>
      </c>
      <c r="F95" s="24">
        <v>41631</v>
      </c>
      <c r="G95" s="22" t="str">
        <f>_xlfn.TEXTJOIN(" ",TRUE,Table1[[#This Row],[First Name]],Table1[[#This Row],[Last Name]])</f>
        <v>Hedda Hood</v>
      </c>
    </row>
    <row r="96" spans="1:7">
      <c r="A96" s="19" t="s">
        <v>466</v>
      </c>
      <c r="B96" s="19" t="s">
        <v>467</v>
      </c>
      <c r="C96" s="19" t="s">
        <v>468</v>
      </c>
      <c r="D96" s="19" t="s">
        <v>469</v>
      </c>
      <c r="E96" s="27" t="s">
        <v>470</v>
      </c>
      <c r="F96" s="21">
        <v>41682</v>
      </c>
      <c r="G96" s="22" t="str">
        <f>_xlfn.TEXTJOIN(" ",TRUE,Table1[[#This Row],[First Name]],Table1[[#This Row],[Last Name]])</f>
        <v>Fletcher Justice</v>
      </c>
    </row>
    <row r="97" spans="1:7" ht="30">
      <c r="A97" s="22" t="s">
        <v>95</v>
      </c>
      <c r="B97" s="22" t="s">
        <v>32</v>
      </c>
      <c r="C97" s="22" t="s">
        <v>471</v>
      </c>
      <c r="D97" s="22" t="s">
        <v>472</v>
      </c>
      <c r="E97" s="23" t="s">
        <v>473</v>
      </c>
      <c r="F97" s="24">
        <v>41624</v>
      </c>
      <c r="G97" s="22" t="str">
        <f>_xlfn.TEXTJOIN(" ",TRUE,Table1[[#This Row],[First Name]],Table1[[#This Row],[Last Name]])</f>
        <v>Yoko Alston</v>
      </c>
    </row>
    <row r="98" spans="1:7" ht="30">
      <c r="A98" s="19" t="s">
        <v>474</v>
      </c>
      <c r="B98" s="19" t="s">
        <v>475</v>
      </c>
      <c r="C98" s="19" t="s">
        <v>476</v>
      </c>
      <c r="D98" s="19" t="s">
        <v>477</v>
      </c>
      <c r="E98" s="27" t="s">
        <v>478</v>
      </c>
      <c r="F98" s="21">
        <v>41687</v>
      </c>
      <c r="G98" s="22" t="str">
        <f>_xlfn.TEXTJOIN(" ",TRUE,Table1[[#This Row],[First Name]],Table1[[#This Row],[Last Name]])</f>
        <v>Matthew Turner</v>
      </c>
    </row>
    <row r="99" spans="1:7">
      <c r="A99" s="22" t="s">
        <v>354</v>
      </c>
      <c r="B99" s="22" t="s">
        <v>479</v>
      </c>
      <c r="C99" s="22" t="s">
        <v>480</v>
      </c>
      <c r="D99" s="22" t="s">
        <v>481</v>
      </c>
      <c r="E99" s="23" t="s">
        <v>482</v>
      </c>
      <c r="F99" s="24">
        <v>41673</v>
      </c>
      <c r="G99" s="22" t="str">
        <f>_xlfn.TEXTJOIN(" ",TRUE,Table1[[#This Row],[First Name]],Table1[[#This Row],[Last Name]])</f>
        <v>Aladdin Hopper</v>
      </c>
    </row>
    <row r="100" spans="1:7" ht="30">
      <c r="A100" s="19" t="s">
        <v>483</v>
      </c>
      <c r="B100" s="19" t="s">
        <v>484</v>
      </c>
      <c r="C100" s="19" t="s">
        <v>485</v>
      </c>
      <c r="D100" s="19" t="s">
        <v>486</v>
      </c>
      <c r="E100" s="27" t="s">
        <v>487</v>
      </c>
      <c r="F100" s="21">
        <v>41612</v>
      </c>
      <c r="G100" s="22" t="str">
        <f>_xlfn.TEXTJOIN(" ",TRUE,Table1[[#This Row],[First Name]],Table1[[#This Row],[Last Name]])</f>
        <v>Bertha Pate</v>
      </c>
    </row>
    <row r="101" spans="1:7" ht="30">
      <c r="A101" s="22" t="s">
        <v>488</v>
      </c>
      <c r="B101" s="22" t="s">
        <v>489</v>
      </c>
      <c r="C101" s="22" t="s">
        <v>490</v>
      </c>
      <c r="D101" s="22" t="s">
        <v>491</v>
      </c>
      <c r="E101" s="23" t="s">
        <v>492</v>
      </c>
      <c r="F101" s="24">
        <v>41651</v>
      </c>
      <c r="G101" s="22" t="str">
        <f>_xlfn.TEXTJOIN(" ",TRUE,Table1[[#This Row],[First Name]],Table1[[#This Row],[Last Name]])</f>
        <v>Alexandra Faulkner</v>
      </c>
    </row>
    <row r="102" spans="1:7">
      <c r="A102" s="19" t="s">
        <v>493</v>
      </c>
      <c r="B102" s="19" t="s">
        <v>494</v>
      </c>
      <c r="C102" s="19" t="s">
        <v>495</v>
      </c>
      <c r="D102" s="19" t="s">
        <v>496</v>
      </c>
      <c r="E102" s="27" t="s">
        <v>497</v>
      </c>
      <c r="F102" s="21">
        <v>41613</v>
      </c>
      <c r="G102" s="22" t="str">
        <f>_xlfn.TEXTJOIN(" ",TRUE,Table1[[#This Row],[First Name]],Table1[[#This Row],[Last Name]])</f>
        <v>Serina Bonner</v>
      </c>
    </row>
    <row r="103" spans="1:7">
      <c r="A103" s="22" t="s">
        <v>498</v>
      </c>
      <c r="B103" s="22" t="s">
        <v>414</v>
      </c>
      <c r="C103" s="22" t="s">
        <v>499</v>
      </c>
      <c r="D103" s="22" t="s">
        <v>500</v>
      </c>
      <c r="E103" s="23" t="s">
        <v>501</v>
      </c>
      <c r="F103" s="24">
        <v>41674</v>
      </c>
      <c r="G103" s="22" t="str">
        <f>_xlfn.TEXTJOIN(" ",TRUE,Table1[[#This Row],[First Name]],Table1[[#This Row],[Last Name]])</f>
        <v>Vladimir Malone</v>
      </c>
    </row>
    <row r="104" spans="1:7" ht="30">
      <c r="A104" s="19" t="s">
        <v>502</v>
      </c>
      <c r="B104" s="19" t="s">
        <v>503</v>
      </c>
      <c r="C104" s="19" t="s">
        <v>504</v>
      </c>
      <c r="D104" s="19" t="s">
        <v>505</v>
      </c>
      <c r="E104" s="27" t="s">
        <v>506</v>
      </c>
      <c r="F104" s="21">
        <v>41638</v>
      </c>
      <c r="G104" s="22" t="str">
        <f>_xlfn.TEXTJOIN(" ",TRUE,Table1[[#This Row],[First Name]],Table1[[#This Row],[Last Name]])</f>
        <v>Tate Mcmahon</v>
      </c>
    </row>
    <row r="105" spans="1:7">
      <c r="A105" s="22" t="s">
        <v>507</v>
      </c>
      <c r="B105" s="22" t="s">
        <v>508</v>
      </c>
      <c r="C105" s="22" t="s">
        <v>509</v>
      </c>
      <c r="D105" s="22" t="s">
        <v>510</v>
      </c>
      <c r="E105" s="23" t="s">
        <v>511</v>
      </c>
      <c r="F105" s="24">
        <v>41682</v>
      </c>
      <c r="G105" s="22" t="str">
        <f>_xlfn.TEXTJOIN(" ",TRUE,Table1[[#This Row],[First Name]],Table1[[#This Row],[Last Name]])</f>
        <v>Armando Horne</v>
      </c>
    </row>
    <row r="106" spans="1:7">
      <c r="A106" s="19" t="s">
        <v>512</v>
      </c>
      <c r="B106" s="19" t="s">
        <v>335</v>
      </c>
      <c r="C106" s="19" t="s">
        <v>513</v>
      </c>
      <c r="D106" s="19" t="s">
        <v>514</v>
      </c>
      <c r="E106" s="27" t="s">
        <v>515</v>
      </c>
      <c r="F106" s="21">
        <v>41675</v>
      </c>
      <c r="G106" s="22" t="str">
        <f>_xlfn.TEXTJOIN(" ",TRUE,Table1[[#This Row],[First Name]],Table1[[#This Row],[Last Name]])</f>
        <v>Shay Wilkerson</v>
      </c>
    </row>
    <row r="107" spans="1:7" ht="30">
      <c r="A107" s="22" t="s">
        <v>516</v>
      </c>
      <c r="B107" s="22" t="s">
        <v>517</v>
      </c>
      <c r="C107" s="22" t="s">
        <v>518</v>
      </c>
      <c r="D107" s="22" t="s">
        <v>519</v>
      </c>
      <c r="E107" s="23" t="s">
        <v>520</v>
      </c>
      <c r="F107" s="24">
        <v>41618</v>
      </c>
      <c r="G107" s="22" t="str">
        <f>_xlfn.TEXTJOIN(" ",TRUE,Table1[[#This Row],[First Name]],Table1[[#This Row],[Last Name]])</f>
        <v>Renee Keith</v>
      </c>
    </row>
    <row r="108" spans="1:7">
      <c r="A108" s="19" t="s">
        <v>521</v>
      </c>
      <c r="B108" s="19" t="s">
        <v>522</v>
      </c>
      <c r="C108" s="19" t="s">
        <v>523</v>
      </c>
      <c r="D108" s="19" t="s">
        <v>524</v>
      </c>
      <c r="E108" s="27" t="s">
        <v>525</v>
      </c>
      <c r="F108" s="21">
        <v>41625</v>
      </c>
      <c r="G108" s="22" t="str">
        <f>_xlfn.TEXTJOIN(" ",TRUE,Table1[[#This Row],[First Name]],Table1[[#This Row],[Last Name]])</f>
        <v>Uriah Harmon</v>
      </c>
    </row>
    <row r="109" spans="1:7" ht="30">
      <c r="A109" s="22" t="s">
        <v>526</v>
      </c>
      <c r="B109" s="22" t="s">
        <v>527</v>
      </c>
      <c r="C109" s="22" t="s">
        <v>528</v>
      </c>
      <c r="D109" s="22" t="s">
        <v>529</v>
      </c>
      <c r="E109" s="23" t="s">
        <v>530</v>
      </c>
      <c r="F109" s="24">
        <v>41613</v>
      </c>
      <c r="G109" s="22" t="str">
        <f>_xlfn.TEXTJOIN(" ",TRUE,Table1[[#This Row],[First Name]],Table1[[#This Row],[Last Name]])</f>
        <v>Miriam Roy</v>
      </c>
    </row>
    <row r="110" spans="1:7">
      <c r="A110" s="19" t="s">
        <v>531</v>
      </c>
      <c r="B110" s="19" t="s">
        <v>532</v>
      </c>
      <c r="C110" s="19" t="s">
        <v>533</v>
      </c>
      <c r="D110" s="19" t="s">
        <v>534</v>
      </c>
      <c r="E110" s="27" t="s">
        <v>535</v>
      </c>
      <c r="F110" s="21">
        <v>41634</v>
      </c>
      <c r="G110" s="22" t="str">
        <f>_xlfn.TEXTJOIN(" ",TRUE,Table1[[#This Row],[First Name]],Table1[[#This Row],[Last Name]])</f>
        <v>Paul Sharp</v>
      </c>
    </row>
    <row r="111" spans="1:7" ht="30">
      <c r="A111" s="22" t="s">
        <v>536</v>
      </c>
      <c r="B111" s="22" t="s">
        <v>522</v>
      </c>
      <c r="C111" s="22" t="s">
        <v>537</v>
      </c>
      <c r="D111" s="22" t="s">
        <v>538</v>
      </c>
      <c r="E111" s="23" t="s">
        <v>539</v>
      </c>
      <c r="F111" s="24">
        <v>41614</v>
      </c>
      <c r="G111" s="22" t="str">
        <f>_xlfn.TEXTJOIN(" ",TRUE,Table1[[#This Row],[First Name]],Table1[[#This Row],[Last Name]])</f>
        <v>Virginia Harmon</v>
      </c>
    </row>
    <row r="112" spans="1:7" ht="45">
      <c r="A112" s="19" t="s">
        <v>540</v>
      </c>
      <c r="B112" s="19" t="s">
        <v>541</v>
      </c>
      <c r="C112" s="19" t="s">
        <v>542</v>
      </c>
      <c r="D112" s="19" t="s">
        <v>543</v>
      </c>
      <c r="E112" s="27" t="s">
        <v>544</v>
      </c>
      <c r="F112" s="21">
        <v>41658</v>
      </c>
      <c r="G112" s="22" t="str">
        <f>_xlfn.TEXTJOIN(" ",TRUE,Table1[[#This Row],[First Name]],Table1[[#This Row],[Last Name]])</f>
        <v>Imani Jefferson</v>
      </c>
    </row>
    <row r="113" spans="1:7">
      <c r="A113" s="22" t="s">
        <v>545</v>
      </c>
      <c r="B113" s="22" t="s">
        <v>77</v>
      </c>
      <c r="C113" s="22" t="s">
        <v>546</v>
      </c>
      <c r="D113" s="22" t="s">
        <v>547</v>
      </c>
      <c r="E113" s="23" t="s">
        <v>548</v>
      </c>
      <c r="F113" s="24">
        <v>41640</v>
      </c>
      <c r="G113" s="22" t="str">
        <f>_xlfn.TEXTJOIN(" ",TRUE,Table1[[#This Row],[First Name]],Table1[[#This Row],[Last Name]])</f>
        <v>Stewart Hayden</v>
      </c>
    </row>
    <row r="114" spans="1:7">
      <c r="A114" s="19" t="s">
        <v>549</v>
      </c>
      <c r="B114" s="19" t="s">
        <v>550</v>
      </c>
      <c r="C114" s="19" t="s">
        <v>551</v>
      </c>
      <c r="D114" s="19" t="s">
        <v>552</v>
      </c>
      <c r="E114" s="27" t="s">
        <v>553</v>
      </c>
      <c r="F114" s="21">
        <v>41642</v>
      </c>
      <c r="G114" s="22" t="str">
        <f>_xlfn.TEXTJOIN(" ",TRUE,Table1[[#This Row],[First Name]],Table1[[#This Row],[Last Name]])</f>
        <v>Berk Hatfield</v>
      </c>
    </row>
    <row r="115" spans="1:7" ht="30">
      <c r="A115" s="22" t="s">
        <v>554</v>
      </c>
      <c r="B115" s="22" t="s">
        <v>555</v>
      </c>
      <c r="C115" s="22" t="s">
        <v>556</v>
      </c>
      <c r="D115" s="22" t="s">
        <v>557</v>
      </c>
      <c r="E115" s="23" t="s">
        <v>558</v>
      </c>
      <c r="F115" s="24">
        <v>41690</v>
      </c>
      <c r="G115" s="22" t="str">
        <f>_xlfn.TEXTJOIN(" ",TRUE,Table1[[#This Row],[First Name]],Table1[[#This Row],[Last Name]])</f>
        <v>Glenna Flores</v>
      </c>
    </row>
    <row r="116" spans="1:7">
      <c r="A116" s="19" t="s">
        <v>559</v>
      </c>
      <c r="B116" s="19" t="s">
        <v>12</v>
      </c>
      <c r="C116" s="19" t="s">
        <v>560</v>
      </c>
      <c r="D116" s="19" t="s">
        <v>561</v>
      </c>
      <c r="E116" s="27" t="s">
        <v>562</v>
      </c>
      <c r="F116" s="21">
        <v>41628</v>
      </c>
      <c r="G116" s="22" t="str">
        <f>_xlfn.TEXTJOIN(" ",TRUE,Table1[[#This Row],[First Name]],Table1[[#This Row],[Last Name]])</f>
        <v>Uriel Harvey</v>
      </c>
    </row>
    <row r="117" spans="1:7" ht="30">
      <c r="A117" s="22" t="s">
        <v>364</v>
      </c>
      <c r="B117" s="22" t="s">
        <v>563</v>
      </c>
      <c r="C117" s="22" t="s">
        <v>564</v>
      </c>
      <c r="D117" s="22" t="s">
        <v>565</v>
      </c>
      <c r="E117" s="23" t="s">
        <v>566</v>
      </c>
      <c r="F117" s="24">
        <v>41618</v>
      </c>
      <c r="G117" s="22" t="str">
        <f>_xlfn.TEXTJOIN(" ",TRUE,Table1[[#This Row],[First Name]],Table1[[#This Row],[Last Name]])</f>
        <v>Cecilia Barrett</v>
      </c>
    </row>
    <row r="118" spans="1:7">
      <c r="A118" s="19" t="s">
        <v>545</v>
      </c>
      <c r="B118" s="19" t="s">
        <v>567</v>
      </c>
      <c r="C118" s="19" t="s">
        <v>568</v>
      </c>
      <c r="D118" s="19" t="s">
        <v>569</v>
      </c>
      <c r="E118" s="27" t="s">
        <v>570</v>
      </c>
      <c r="F118" s="21">
        <v>41641</v>
      </c>
      <c r="G118" s="22" t="str">
        <f>_xlfn.TEXTJOIN(" ",TRUE,Table1[[#This Row],[First Name]],Table1[[#This Row],[Last Name]])</f>
        <v>Stewart Wiley</v>
      </c>
    </row>
    <row r="119" spans="1:7">
      <c r="A119" s="22" t="s">
        <v>571</v>
      </c>
      <c r="B119" s="22" t="s">
        <v>572</v>
      </c>
      <c r="C119" s="22" t="s">
        <v>573</v>
      </c>
      <c r="D119" s="22" t="s">
        <v>574</v>
      </c>
      <c r="E119" s="23" t="s">
        <v>575</v>
      </c>
      <c r="F119" s="24">
        <v>41664</v>
      </c>
      <c r="G119" s="22" t="str">
        <f>_xlfn.TEXTJOIN(" ",TRUE,Table1[[#This Row],[First Name]],Table1[[#This Row],[Last Name]])</f>
        <v>Travis Alexander</v>
      </c>
    </row>
    <row r="120" spans="1:7">
      <c r="A120" s="19" t="s">
        <v>576</v>
      </c>
      <c r="B120" s="19" t="s">
        <v>577</v>
      </c>
      <c r="C120" s="19" t="s">
        <v>578</v>
      </c>
      <c r="D120" s="19" t="s">
        <v>579</v>
      </c>
      <c r="E120" s="27" t="s">
        <v>580</v>
      </c>
      <c r="F120" s="21">
        <v>41693</v>
      </c>
      <c r="G120" s="22" t="str">
        <f>_xlfn.TEXTJOIN(" ",TRUE,Table1[[#This Row],[First Name]],Table1[[#This Row],[Last Name]])</f>
        <v>Eliana Landry</v>
      </c>
    </row>
    <row r="121" spans="1:7" ht="30">
      <c r="A121" s="22" t="s">
        <v>581</v>
      </c>
      <c r="B121" s="22" t="s">
        <v>434</v>
      </c>
      <c r="C121" s="22" t="s">
        <v>582</v>
      </c>
      <c r="D121" s="22" t="s">
        <v>583</v>
      </c>
      <c r="E121" s="23" t="s">
        <v>584</v>
      </c>
      <c r="F121" s="24">
        <v>41637</v>
      </c>
      <c r="G121" s="22" t="str">
        <f>_xlfn.TEXTJOIN(" ",TRUE,Table1[[#This Row],[First Name]],Table1[[#This Row],[Last Name]])</f>
        <v>Veronica Shaffer</v>
      </c>
    </row>
    <row r="122" spans="1:7">
      <c r="A122" s="19" t="s">
        <v>585</v>
      </c>
      <c r="B122" s="19" t="s">
        <v>409</v>
      </c>
      <c r="C122" s="19" t="s">
        <v>586</v>
      </c>
      <c r="D122" s="19" t="s">
        <v>587</v>
      </c>
      <c r="E122" s="27" t="s">
        <v>588</v>
      </c>
      <c r="F122" s="21">
        <v>41622</v>
      </c>
      <c r="G122" s="22" t="str">
        <f>_xlfn.TEXTJOIN(" ",TRUE,Table1[[#This Row],[First Name]],Table1[[#This Row],[Last Name]])</f>
        <v>Kaden Kirkland</v>
      </c>
    </row>
    <row r="123" spans="1:7">
      <c r="A123" s="22" t="s">
        <v>184</v>
      </c>
      <c r="B123" s="22" t="s">
        <v>589</v>
      </c>
      <c r="C123" s="22" t="s">
        <v>590</v>
      </c>
      <c r="D123" s="22" t="s">
        <v>591</v>
      </c>
      <c r="E123" s="23" t="s">
        <v>592</v>
      </c>
      <c r="F123" s="24">
        <v>41620</v>
      </c>
      <c r="G123" s="22" t="str">
        <f>_xlfn.TEXTJOIN(" ",TRUE,Table1[[#This Row],[First Name]],Table1[[#This Row],[Last Name]])</f>
        <v>Rhea Mcgee</v>
      </c>
    </row>
    <row r="124" spans="1:7">
      <c r="A124" s="19" t="s">
        <v>593</v>
      </c>
      <c r="B124" s="19" t="s">
        <v>594</v>
      </c>
      <c r="C124" s="19" t="s">
        <v>595</v>
      </c>
      <c r="D124" s="19" t="s">
        <v>596</v>
      </c>
      <c r="E124" s="27" t="s">
        <v>597</v>
      </c>
      <c r="F124" s="21">
        <v>41672</v>
      </c>
      <c r="G124" s="22" t="str">
        <f>_xlfn.TEXTJOIN(" ",TRUE,Table1[[#This Row],[First Name]],Table1[[#This Row],[Last Name]])</f>
        <v>Shelby Stanton</v>
      </c>
    </row>
    <row r="125" spans="1:7" ht="30">
      <c r="A125" s="22" t="s">
        <v>598</v>
      </c>
      <c r="B125" s="22" t="s">
        <v>599</v>
      </c>
      <c r="C125" s="22" t="s">
        <v>600</v>
      </c>
      <c r="D125" s="22" t="s">
        <v>601</v>
      </c>
      <c r="E125" s="23" t="s">
        <v>602</v>
      </c>
      <c r="F125" s="24">
        <v>41608</v>
      </c>
      <c r="G125" s="22" t="str">
        <f>_xlfn.TEXTJOIN(" ",TRUE,Table1[[#This Row],[First Name]],Table1[[#This Row],[Last Name]])</f>
        <v>Nicholas Neal</v>
      </c>
    </row>
    <row r="126" spans="1:7" ht="30">
      <c r="A126" s="19" t="s">
        <v>603</v>
      </c>
      <c r="B126" s="19" t="s">
        <v>604</v>
      </c>
      <c r="C126" s="19" t="s">
        <v>605</v>
      </c>
      <c r="D126" s="19" t="s">
        <v>606</v>
      </c>
      <c r="E126" s="27" t="s">
        <v>607</v>
      </c>
      <c r="F126" s="21">
        <v>41677</v>
      </c>
      <c r="G126" s="22" t="str">
        <f>_xlfn.TEXTJOIN(" ",TRUE,Table1[[#This Row],[First Name]],Table1[[#This Row],[Last Name]])</f>
        <v>Martena Hebert</v>
      </c>
    </row>
    <row r="127" spans="1:7">
      <c r="A127" s="22" t="s">
        <v>608</v>
      </c>
      <c r="B127" s="22" t="s">
        <v>609</v>
      </c>
      <c r="C127" s="22" t="s">
        <v>610</v>
      </c>
      <c r="D127" s="22" t="s">
        <v>611</v>
      </c>
      <c r="E127" s="23" t="s">
        <v>612</v>
      </c>
      <c r="F127" s="24">
        <v>41680</v>
      </c>
      <c r="G127" s="22" t="str">
        <f>_xlfn.TEXTJOIN(" ",TRUE,Table1[[#This Row],[First Name]],Table1[[#This Row],[Last Name]])</f>
        <v>Nerea Case</v>
      </c>
    </row>
    <row r="128" spans="1:7">
      <c r="A128" s="19" t="s">
        <v>613</v>
      </c>
      <c r="B128" s="19" t="s">
        <v>614</v>
      </c>
      <c r="C128" s="19" t="s">
        <v>615</v>
      </c>
      <c r="D128" s="19" t="s">
        <v>616</v>
      </c>
      <c r="E128" s="27" t="s">
        <v>617</v>
      </c>
      <c r="F128" s="21">
        <v>41644</v>
      </c>
      <c r="G128" s="22" t="str">
        <f>_xlfn.TEXTJOIN(" ",TRUE,Table1[[#This Row],[First Name]],Table1[[#This Row],[Last Name]])</f>
        <v>Tyrone Duran</v>
      </c>
    </row>
    <row r="129" spans="1:7" ht="30">
      <c r="A129" s="22" t="s">
        <v>618</v>
      </c>
      <c r="B129" s="22" t="s">
        <v>619</v>
      </c>
      <c r="C129" s="22" t="s">
        <v>620</v>
      </c>
      <c r="D129" s="22" t="s">
        <v>621</v>
      </c>
      <c r="E129" s="23" t="s">
        <v>622</v>
      </c>
      <c r="F129" s="24">
        <v>41644</v>
      </c>
      <c r="G129" s="22" t="str">
        <f>_xlfn.TEXTJOIN(" ",TRUE,Table1[[#This Row],[First Name]],Table1[[#This Row],[Last Name]])</f>
        <v>Avye Rush</v>
      </c>
    </row>
    <row r="130" spans="1:7" ht="30">
      <c r="A130" s="19" t="s">
        <v>453</v>
      </c>
      <c r="B130" s="19" t="s">
        <v>623</v>
      </c>
      <c r="C130" s="19" t="s">
        <v>624</v>
      </c>
      <c r="D130" s="19" t="s">
        <v>625</v>
      </c>
      <c r="E130" s="27" t="s">
        <v>626</v>
      </c>
      <c r="F130" s="21">
        <v>41621</v>
      </c>
      <c r="G130" s="22" t="str">
        <f>_xlfn.TEXTJOIN(" ",TRUE,Table1[[#This Row],[First Name]],Table1[[#This Row],[Last Name]])</f>
        <v>Amy Head</v>
      </c>
    </row>
    <row r="131" spans="1:7">
      <c r="A131" s="22" t="s">
        <v>627</v>
      </c>
      <c r="B131" s="22" t="s">
        <v>628</v>
      </c>
      <c r="C131" s="22" t="s">
        <v>629</v>
      </c>
      <c r="D131" s="22" t="s">
        <v>630</v>
      </c>
      <c r="E131" s="23" t="s">
        <v>631</v>
      </c>
      <c r="F131" s="24">
        <v>41620</v>
      </c>
      <c r="G131" s="22" t="str">
        <f>_xlfn.TEXTJOIN(" ",TRUE,Table1[[#This Row],[First Name]],Table1[[#This Row],[Last Name]])</f>
        <v>Natalie Yates</v>
      </c>
    </row>
    <row r="132" spans="1:7">
      <c r="A132" s="19" t="s">
        <v>632</v>
      </c>
      <c r="B132" s="19" t="s">
        <v>268</v>
      </c>
      <c r="C132" s="19" t="s">
        <v>633</v>
      </c>
      <c r="D132" s="19" t="s">
        <v>634</v>
      </c>
      <c r="E132" s="27" t="s">
        <v>635</v>
      </c>
      <c r="F132" s="21">
        <v>41645</v>
      </c>
      <c r="G132" s="22" t="str">
        <f>_xlfn.TEXTJOIN(" ",TRUE,Table1[[#This Row],[First Name]],Table1[[#This Row],[Last Name]])</f>
        <v>Claire Stuart</v>
      </c>
    </row>
    <row r="133" spans="1:7">
      <c r="A133" s="22" t="s">
        <v>636</v>
      </c>
      <c r="B133" s="22" t="s">
        <v>637</v>
      </c>
      <c r="C133" s="22" t="s">
        <v>638</v>
      </c>
      <c r="D133" s="22" t="s">
        <v>639</v>
      </c>
      <c r="E133" s="23" t="s">
        <v>640</v>
      </c>
      <c r="F133" s="24">
        <v>41668</v>
      </c>
      <c r="G133" s="22" t="str">
        <f>_xlfn.TEXTJOIN(" ",TRUE,Table1[[#This Row],[First Name]],Table1[[#This Row],[Last Name]])</f>
        <v>Odette Ray</v>
      </c>
    </row>
    <row r="134" spans="1:7">
      <c r="A134" s="19" t="s">
        <v>641</v>
      </c>
      <c r="B134" s="19" t="s">
        <v>642</v>
      </c>
      <c r="C134" s="19" t="s">
        <v>643</v>
      </c>
      <c r="D134" s="19" t="s">
        <v>644</v>
      </c>
      <c r="E134" s="27" t="s">
        <v>645</v>
      </c>
      <c r="F134" s="21">
        <v>41670</v>
      </c>
      <c r="G134" s="22" t="str">
        <f>_xlfn.TEXTJOIN(" ",TRUE,Table1[[#This Row],[First Name]],Table1[[#This Row],[Last Name]])</f>
        <v>Kyla Henson</v>
      </c>
    </row>
    <row r="135" spans="1:7">
      <c r="A135" s="22" t="s">
        <v>646</v>
      </c>
      <c r="B135" s="22" t="s">
        <v>180</v>
      </c>
      <c r="C135" s="22" t="s">
        <v>647</v>
      </c>
      <c r="D135" s="22" t="s">
        <v>648</v>
      </c>
      <c r="E135" s="23" t="s">
        <v>649</v>
      </c>
      <c r="F135" s="24">
        <v>41687</v>
      </c>
      <c r="G135" s="22" t="str">
        <f>_xlfn.TEXTJOIN(" ",TRUE,Table1[[#This Row],[First Name]],Table1[[#This Row],[Last Name]])</f>
        <v>Tatyana Houston</v>
      </c>
    </row>
    <row r="136" spans="1:7" ht="30">
      <c r="A136" s="19" t="s">
        <v>650</v>
      </c>
      <c r="B136" s="19" t="s">
        <v>651</v>
      </c>
      <c r="C136" s="19" t="s">
        <v>652</v>
      </c>
      <c r="D136" s="19" t="s">
        <v>653</v>
      </c>
      <c r="E136" s="27" t="s">
        <v>654</v>
      </c>
      <c r="F136" s="21">
        <v>41697</v>
      </c>
      <c r="G136" s="22" t="str">
        <f>_xlfn.TEXTJOIN(" ",TRUE,Table1[[#This Row],[First Name]],Table1[[#This Row],[Last Name]])</f>
        <v>Solomon Haynes</v>
      </c>
    </row>
    <row r="137" spans="1:7">
      <c r="A137" s="22" t="s">
        <v>655</v>
      </c>
      <c r="B137" s="22" t="s">
        <v>656</v>
      </c>
      <c r="C137" s="22" t="s">
        <v>657</v>
      </c>
      <c r="D137" s="22" t="s">
        <v>658</v>
      </c>
      <c r="E137" s="23" t="s">
        <v>659</v>
      </c>
      <c r="F137" s="24">
        <v>41678</v>
      </c>
      <c r="G137" s="22" t="str">
        <f>_xlfn.TEXTJOIN(" ",TRUE,Table1[[#This Row],[First Name]],Table1[[#This Row],[Last Name]])</f>
        <v>Warren Lowe</v>
      </c>
    </row>
    <row r="138" spans="1:7">
      <c r="A138" s="19" t="s">
        <v>660</v>
      </c>
      <c r="B138" s="19" t="s">
        <v>661</v>
      </c>
      <c r="C138" s="19" t="s">
        <v>662</v>
      </c>
      <c r="D138" s="19" t="s">
        <v>663</v>
      </c>
      <c r="E138" s="27" t="s">
        <v>664</v>
      </c>
      <c r="F138" s="21">
        <v>41678</v>
      </c>
      <c r="G138" s="22" t="str">
        <f>_xlfn.TEXTJOIN(" ",TRUE,Table1[[#This Row],[First Name]],Table1[[#This Row],[Last Name]])</f>
        <v>Astra Duke</v>
      </c>
    </row>
    <row r="139" spans="1:7">
      <c r="A139" s="22" t="s">
        <v>665</v>
      </c>
      <c r="B139" s="22" t="s">
        <v>666</v>
      </c>
      <c r="C139" s="22" t="s">
        <v>667</v>
      </c>
      <c r="D139" s="22" t="s">
        <v>668</v>
      </c>
      <c r="E139" s="23" t="s">
        <v>669</v>
      </c>
      <c r="F139" s="24">
        <v>41626</v>
      </c>
      <c r="G139" s="22" t="str">
        <f>_xlfn.TEXTJOIN(" ",TRUE,Table1[[#This Row],[First Name]],Table1[[#This Row],[Last Name]])</f>
        <v>Yeo Espinoza</v>
      </c>
    </row>
    <row r="140" spans="1:7">
      <c r="A140" s="19" t="s">
        <v>670</v>
      </c>
      <c r="B140" s="19" t="s">
        <v>671</v>
      </c>
      <c r="C140" s="19" t="s">
        <v>672</v>
      </c>
      <c r="D140" s="19" t="s">
        <v>673</v>
      </c>
      <c r="E140" s="27" t="s">
        <v>674</v>
      </c>
      <c r="F140" s="21">
        <v>41637</v>
      </c>
      <c r="G140" s="22" t="str">
        <f>_xlfn.TEXTJOIN(" ",TRUE,Table1[[#This Row],[First Name]],Table1[[#This Row],[Last Name]])</f>
        <v>Lydia Pearson</v>
      </c>
    </row>
    <row r="141" spans="1:7">
      <c r="A141" s="22" t="s">
        <v>675</v>
      </c>
      <c r="B141" s="22" t="s">
        <v>676</v>
      </c>
      <c r="C141" s="22" t="s">
        <v>677</v>
      </c>
      <c r="D141" s="22" t="s">
        <v>678</v>
      </c>
      <c r="E141" s="23" t="s">
        <v>679</v>
      </c>
      <c r="F141" s="24">
        <v>41673</v>
      </c>
      <c r="G141" s="22" t="str">
        <f>_xlfn.TEXTJOIN(" ",TRUE,Table1[[#This Row],[First Name]],Table1[[#This Row],[Last Name]])</f>
        <v>Jasmine Tillman</v>
      </c>
    </row>
    <row r="142" spans="1:7">
      <c r="A142" s="19" t="s">
        <v>680</v>
      </c>
      <c r="B142" s="19" t="s">
        <v>681</v>
      </c>
      <c r="C142" s="19" t="s">
        <v>682</v>
      </c>
      <c r="D142" s="19" t="s">
        <v>683</v>
      </c>
      <c r="E142" s="27" t="s">
        <v>684</v>
      </c>
      <c r="F142" s="21">
        <v>41632</v>
      </c>
      <c r="G142" s="22" t="str">
        <f>_xlfn.TEXTJOIN(" ",TRUE,Table1[[#This Row],[First Name]],Table1[[#This Row],[Last Name]])</f>
        <v>Ruby Adams</v>
      </c>
    </row>
    <row r="143" spans="1:7">
      <c r="A143" s="22" t="s">
        <v>685</v>
      </c>
      <c r="B143" s="22" t="s">
        <v>686</v>
      </c>
      <c r="C143" s="22" t="s">
        <v>687</v>
      </c>
      <c r="D143" s="22" t="s">
        <v>688</v>
      </c>
      <c r="E143" s="23" t="s">
        <v>689</v>
      </c>
      <c r="F143" s="24">
        <v>41641</v>
      </c>
      <c r="G143" s="22" t="str">
        <f>_xlfn.TEXTJOIN(" ",TRUE,Table1[[#This Row],[First Name]],Table1[[#This Row],[Last Name]])</f>
        <v>Igor Nixon</v>
      </c>
    </row>
    <row r="144" spans="1:7">
      <c r="A144" s="19" t="s">
        <v>690</v>
      </c>
      <c r="B144" s="19" t="s">
        <v>691</v>
      </c>
      <c r="C144" s="19" t="s">
        <v>692</v>
      </c>
      <c r="D144" s="19" t="s">
        <v>693</v>
      </c>
      <c r="E144" s="27" t="s">
        <v>694</v>
      </c>
      <c r="F144" s="21">
        <v>41610</v>
      </c>
      <c r="G144" s="22" t="str">
        <f>_xlfn.TEXTJOIN(" ",TRUE,Table1[[#This Row],[First Name]],Table1[[#This Row],[Last Name]])</f>
        <v>Allen Carr</v>
      </c>
    </row>
    <row r="145" spans="1:7" ht="30">
      <c r="A145" s="22" t="s">
        <v>695</v>
      </c>
      <c r="B145" s="22" t="s">
        <v>696</v>
      </c>
      <c r="C145" s="22" t="s">
        <v>697</v>
      </c>
      <c r="D145" s="22" t="s">
        <v>698</v>
      </c>
      <c r="E145" s="23" t="s">
        <v>699</v>
      </c>
      <c r="F145" s="24">
        <v>41608</v>
      </c>
      <c r="G145" s="22" t="str">
        <f>_xlfn.TEXTJOIN(" ",TRUE,Table1[[#This Row],[First Name]],Table1[[#This Row],[Last Name]])</f>
        <v>Charity Mccarthy</v>
      </c>
    </row>
    <row r="146" spans="1:7">
      <c r="A146" s="19" t="s">
        <v>700</v>
      </c>
      <c r="B146" s="19" t="s">
        <v>701</v>
      </c>
      <c r="C146" s="19" t="s">
        <v>702</v>
      </c>
      <c r="D146" s="19" t="s">
        <v>703</v>
      </c>
      <c r="E146" s="27" t="s">
        <v>704</v>
      </c>
      <c r="F146" s="21">
        <v>41609</v>
      </c>
      <c r="G146" s="22" t="str">
        <f>_xlfn.TEXTJOIN(" ",TRUE,Table1[[#This Row],[First Name]],Table1[[#This Row],[Last Name]])</f>
        <v>Colby Frederick</v>
      </c>
    </row>
    <row r="147" spans="1:7" ht="30">
      <c r="A147" s="22" t="s">
        <v>705</v>
      </c>
      <c r="B147" s="22" t="s">
        <v>706</v>
      </c>
      <c r="C147" s="22" t="s">
        <v>707</v>
      </c>
      <c r="D147" s="22" t="s">
        <v>708</v>
      </c>
      <c r="E147" s="23" t="s">
        <v>709</v>
      </c>
      <c r="F147" s="24">
        <v>41652</v>
      </c>
      <c r="G147" s="22" t="str">
        <f>_xlfn.TEXTJOIN(" ",TRUE,Table1[[#This Row],[First Name]],Table1[[#This Row],[Last Name]])</f>
        <v>Medge Joyner</v>
      </c>
    </row>
    <row r="148" spans="1:7">
      <c r="A148" s="19" t="s">
        <v>531</v>
      </c>
      <c r="B148" s="19" t="s">
        <v>710</v>
      </c>
      <c r="C148" s="19" t="s">
        <v>711</v>
      </c>
      <c r="D148" s="19" t="s">
        <v>712</v>
      </c>
      <c r="E148" s="27" t="s">
        <v>713</v>
      </c>
      <c r="F148" s="21">
        <v>41690</v>
      </c>
      <c r="G148" s="22" t="str">
        <f>_xlfn.TEXTJOIN(" ",TRUE,Table1[[#This Row],[First Name]],Table1[[#This Row],[Last Name]])</f>
        <v>Paul Munoz</v>
      </c>
    </row>
    <row r="149" spans="1:7">
      <c r="A149" s="22" t="s">
        <v>714</v>
      </c>
      <c r="B149" s="22" t="s">
        <v>715</v>
      </c>
      <c r="C149" s="22" t="s">
        <v>716</v>
      </c>
      <c r="D149" s="22" t="s">
        <v>717</v>
      </c>
      <c r="E149" s="23" t="s">
        <v>718</v>
      </c>
      <c r="F149" s="24">
        <v>41651</v>
      </c>
      <c r="G149" s="22" t="str">
        <f>_xlfn.TEXTJOIN(" ",TRUE,Table1[[#This Row],[First Name]],Table1[[#This Row],[Last Name]])</f>
        <v>Beatrice Richard</v>
      </c>
    </row>
    <row r="150" spans="1:7" ht="30">
      <c r="A150" s="19" t="s">
        <v>719</v>
      </c>
      <c r="B150" s="19" t="s">
        <v>720</v>
      </c>
      <c r="C150" s="19" t="s">
        <v>721</v>
      </c>
      <c r="D150" s="19" t="s">
        <v>722</v>
      </c>
      <c r="E150" s="27" t="s">
        <v>723</v>
      </c>
      <c r="F150" s="21">
        <v>41689</v>
      </c>
      <c r="G150" s="22" t="str">
        <f>_xlfn.TEXTJOIN(" ",TRUE,Table1[[#This Row],[First Name]],Table1[[#This Row],[Last Name]])</f>
        <v>Len Bowman</v>
      </c>
    </row>
    <row r="151" spans="1:7">
      <c r="A151" s="22" t="s">
        <v>724</v>
      </c>
      <c r="B151" s="22" t="s">
        <v>725</v>
      </c>
      <c r="C151" s="22" t="s">
        <v>726</v>
      </c>
      <c r="D151" s="22" t="s">
        <v>727</v>
      </c>
      <c r="E151" s="23" t="s">
        <v>728</v>
      </c>
      <c r="F151" s="24">
        <v>41694</v>
      </c>
      <c r="G151" s="22" t="str">
        <f>_xlfn.TEXTJOIN(" ",TRUE,Table1[[#This Row],[First Name]],Table1[[#This Row],[Last Name]])</f>
        <v>Alma Oliver</v>
      </c>
    </row>
    <row r="152" spans="1:7">
      <c r="A152" s="19" t="s">
        <v>729</v>
      </c>
      <c r="B152" s="19" t="s">
        <v>730</v>
      </c>
      <c r="C152" s="19" t="s">
        <v>731</v>
      </c>
      <c r="D152" s="19" t="s">
        <v>732</v>
      </c>
      <c r="E152" s="27" t="s">
        <v>733</v>
      </c>
      <c r="F152" s="21">
        <v>41637</v>
      </c>
      <c r="G152" s="22" t="str">
        <f>_xlfn.TEXTJOIN(" ",TRUE,Table1[[#This Row],[First Name]],Table1[[#This Row],[Last Name]])</f>
        <v>Byron Sykes</v>
      </c>
    </row>
    <row r="153" spans="1:7">
      <c r="A153" s="22" t="s">
        <v>734</v>
      </c>
      <c r="B153" s="22" t="s">
        <v>735</v>
      </c>
      <c r="C153" s="22" t="s">
        <v>736</v>
      </c>
      <c r="D153" s="22" t="s">
        <v>737</v>
      </c>
      <c r="E153" s="23" t="s">
        <v>738</v>
      </c>
      <c r="F153" s="24">
        <v>41635</v>
      </c>
      <c r="G153" s="22" t="str">
        <f>_xlfn.TEXTJOIN(" ",TRUE,Table1[[#This Row],[First Name]],Table1[[#This Row],[Last Name]])</f>
        <v>Candace Payne</v>
      </c>
    </row>
    <row r="154" spans="1:7" ht="30">
      <c r="A154" s="19" t="s">
        <v>739</v>
      </c>
      <c r="B154" s="19" t="s">
        <v>740</v>
      </c>
      <c r="C154" s="19" t="s">
        <v>741</v>
      </c>
      <c r="D154" s="19" t="s">
        <v>742</v>
      </c>
      <c r="E154" s="27" t="s">
        <v>743</v>
      </c>
      <c r="F154" s="21">
        <v>41625</v>
      </c>
      <c r="G154" s="22" t="str">
        <f>_xlfn.TEXTJOIN(" ",TRUE,Table1[[#This Row],[First Name]],Table1[[#This Row],[Last Name]])</f>
        <v>Knox Garrison</v>
      </c>
    </row>
    <row r="155" spans="1:7">
      <c r="A155" s="22" t="s">
        <v>744</v>
      </c>
      <c r="B155" s="22" t="s">
        <v>745</v>
      </c>
      <c r="C155" s="22" t="s">
        <v>746</v>
      </c>
      <c r="D155" s="22" t="s">
        <v>747</v>
      </c>
      <c r="E155" s="23" t="s">
        <v>748</v>
      </c>
      <c r="F155" s="24">
        <v>41656</v>
      </c>
      <c r="G155" s="22" t="str">
        <f>_xlfn.TEXTJOIN(" ",TRUE,Table1[[#This Row],[First Name]],Table1[[#This Row],[Last Name]])</f>
        <v>Shana Briggs</v>
      </c>
    </row>
    <row r="156" spans="1:7" ht="30">
      <c r="A156" s="19" t="s">
        <v>749</v>
      </c>
      <c r="B156" s="19" t="s">
        <v>283</v>
      </c>
      <c r="C156" s="19" t="s">
        <v>750</v>
      </c>
      <c r="D156" s="19" t="s">
        <v>751</v>
      </c>
      <c r="E156" s="27" t="s">
        <v>752</v>
      </c>
      <c r="F156" s="21">
        <v>41687</v>
      </c>
      <c r="G156" s="22" t="str">
        <f>_xlfn.TEXTJOIN(" ",TRUE,Table1[[#This Row],[First Name]],Table1[[#This Row],[Last Name]])</f>
        <v>Bo Roach</v>
      </c>
    </row>
    <row r="157" spans="1:7" ht="30">
      <c r="A157" s="22" t="s">
        <v>753</v>
      </c>
      <c r="B157" s="22" t="s">
        <v>754</v>
      </c>
      <c r="C157" s="22" t="s">
        <v>755</v>
      </c>
      <c r="D157" s="22" t="s">
        <v>756</v>
      </c>
      <c r="E157" s="23" t="s">
        <v>757</v>
      </c>
      <c r="F157" s="24">
        <v>41665</v>
      </c>
      <c r="G157" s="22" t="str">
        <f>_xlfn.TEXTJOIN(" ",TRUE,Table1[[#This Row],[First Name]],Table1[[#This Row],[Last Name]])</f>
        <v>Sylvia Fuller</v>
      </c>
    </row>
    <row r="158" spans="1:7" ht="30">
      <c r="A158" s="19" t="s">
        <v>758</v>
      </c>
      <c r="B158" s="19" t="s">
        <v>759</v>
      </c>
      <c r="C158" s="19" t="s">
        <v>760</v>
      </c>
      <c r="D158" s="19" t="s">
        <v>761</v>
      </c>
      <c r="E158" s="27" t="s">
        <v>762</v>
      </c>
      <c r="F158" s="21">
        <v>41692</v>
      </c>
      <c r="G158" s="22" t="str">
        <f>_xlfn.TEXTJOIN(" ",TRUE,Table1[[#This Row],[First Name]],Table1[[#This Row],[Last Name]])</f>
        <v>Lani Lloyd</v>
      </c>
    </row>
    <row r="159" spans="1:7">
      <c r="A159" s="22" t="s">
        <v>763</v>
      </c>
      <c r="B159" s="22" t="s">
        <v>764</v>
      </c>
      <c r="C159" s="22" t="s">
        <v>765</v>
      </c>
      <c r="D159" s="22" t="s">
        <v>766</v>
      </c>
      <c r="E159" s="23" t="s">
        <v>767</v>
      </c>
      <c r="F159" s="24">
        <v>41692</v>
      </c>
      <c r="G159" s="22" t="str">
        <f>_xlfn.TEXTJOIN(" ",TRUE,Table1[[#This Row],[First Name]],Table1[[#This Row],[Last Name]])</f>
        <v>Brenda Rosales</v>
      </c>
    </row>
    <row r="160" spans="1:7" ht="30">
      <c r="A160" s="19" t="s">
        <v>768</v>
      </c>
      <c r="B160" s="19" t="s">
        <v>769</v>
      </c>
      <c r="C160" s="19" t="s">
        <v>770</v>
      </c>
      <c r="D160" s="19" t="s">
        <v>771</v>
      </c>
      <c r="E160" s="27" t="s">
        <v>772</v>
      </c>
      <c r="F160" s="21">
        <v>41683</v>
      </c>
      <c r="G160" s="22" t="str">
        <f>_xlfn.TEXTJOIN(" ",TRUE,Table1[[#This Row],[First Name]],Table1[[#This Row],[Last Name]])</f>
        <v>Xenos Campos</v>
      </c>
    </row>
    <row r="161" spans="1:7" ht="30">
      <c r="A161" s="22" t="s">
        <v>773</v>
      </c>
      <c r="B161" s="22" t="s">
        <v>774</v>
      </c>
      <c r="C161" s="22" t="s">
        <v>775</v>
      </c>
      <c r="D161" s="22" t="s">
        <v>776</v>
      </c>
      <c r="E161" s="23" t="s">
        <v>777</v>
      </c>
      <c r="F161" s="24">
        <v>41620</v>
      </c>
      <c r="G161" s="22" t="str">
        <f>_xlfn.TEXTJOIN(" ",TRUE,Table1[[#This Row],[First Name]],Table1[[#This Row],[Last Name]])</f>
        <v>Marsden Byers</v>
      </c>
    </row>
    <row r="162" spans="1:7">
      <c r="A162" s="19" t="s">
        <v>778</v>
      </c>
      <c r="B162" s="19" t="s">
        <v>779</v>
      </c>
      <c r="C162" s="19" t="s">
        <v>780</v>
      </c>
      <c r="D162" s="19" t="s">
        <v>781</v>
      </c>
      <c r="E162" s="27" t="s">
        <v>782</v>
      </c>
      <c r="F162" s="21">
        <v>41699</v>
      </c>
      <c r="G162" s="22" t="str">
        <f>_xlfn.TEXTJOIN(" ",TRUE,Table1[[#This Row],[First Name]],Table1[[#This Row],[Last Name]])</f>
        <v>Hu Dalton</v>
      </c>
    </row>
    <row r="163" spans="1:7" ht="30">
      <c r="A163" s="22" t="s">
        <v>783</v>
      </c>
      <c r="B163" s="22" t="s">
        <v>784</v>
      </c>
      <c r="C163" s="22" t="s">
        <v>785</v>
      </c>
      <c r="D163" s="22" t="s">
        <v>786</v>
      </c>
      <c r="E163" s="23" t="s">
        <v>787</v>
      </c>
      <c r="F163" s="24">
        <v>41666</v>
      </c>
      <c r="G163" s="22" t="str">
        <f>_xlfn.TEXTJOIN(" ",TRUE,Table1[[#This Row],[First Name]],Table1[[#This Row],[Last Name]])</f>
        <v>Kylan Joseph</v>
      </c>
    </row>
    <row r="164" spans="1:7">
      <c r="A164" s="19" t="s">
        <v>788</v>
      </c>
      <c r="B164" s="19" t="s">
        <v>789</v>
      </c>
      <c r="C164" s="19" t="s">
        <v>790</v>
      </c>
      <c r="D164" s="19" t="s">
        <v>791</v>
      </c>
      <c r="E164" s="27" t="s">
        <v>792</v>
      </c>
      <c r="F164" s="21">
        <v>41663</v>
      </c>
      <c r="G164" s="22" t="str">
        <f>_xlfn.TEXTJOIN(" ",TRUE,Table1[[#This Row],[First Name]],Table1[[#This Row],[Last Name]])</f>
        <v>Noelani Bailey</v>
      </c>
    </row>
    <row r="165" spans="1:7">
      <c r="A165" s="22" t="s">
        <v>793</v>
      </c>
      <c r="B165" s="22" t="s">
        <v>794</v>
      </c>
      <c r="C165" s="22" t="s">
        <v>795</v>
      </c>
      <c r="D165" s="22" t="s">
        <v>796</v>
      </c>
      <c r="E165" s="23" t="s">
        <v>797</v>
      </c>
      <c r="F165" s="24">
        <v>41616</v>
      </c>
      <c r="G165" s="22" t="str">
        <f>_xlfn.TEXTJOIN(" ",TRUE,Table1[[#This Row],[First Name]],Table1[[#This Row],[Last Name]])</f>
        <v>Octavius Hines</v>
      </c>
    </row>
    <row r="166" spans="1:7">
      <c r="A166" s="19" t="s">
        <v>798</v>
      </c>
      <c r="B166" s="19" t="s">
        <v>799</v>
      </c>
      <c r="C166" s="19" t="s">
        <v>800</v>
      </c>
      <c r="D166" s="19" t="s">
        <v>801</v>
      </c>
      <c r="E166" s="27" t="s">
        <v>802</v>
      </c>
      <c r="F166" s="21">
        <v>41640</v>
      </c>
      <c r="G166" s="22" t="str">
        <f>_xlfn.TEXTJOIN(" ",TRUE,Table1[[#This Row],[First Name]],Table1[[#This Row],[Last Name]])</f>
        <v>Zena Keller</v>
      </c>
    </row>
    <row r="167" spans="1:7">
      <c r="A167" s="22" t="s">
        <v>803</v>
      </c>
      <c r="B167" s="22" t="s">
        <v>273</v>
      </c>
      <c r="C167" s="22" t="s">
        <v>804</v>
      </c>
      <c r="D167" s="22" t="s">
        <v>805</v>
      </c>
      <c r="E167" s="23" t="s">
        <v>806</v>
      </c>
      <c r="F167" s="24">
        <v>41686</v>
      </c>
      <c r="G167" s="22" t="str">
        <f>_xlfn.TEXTJOIN(" ",TRUE,Table1[[#This Row],[First Name]],Table1[[#This Row],[Last Name]])</f>
        <v>Brianna Slater</v>
      </c>
    </row>
    <row r="168" spans="1:7" ht="30">
      <c r="A168" s="19" t="s">
        <v>807</v>
      </c>
      <c r="B168" s="19" t="s">
        <v>808</v>
      </c>
      <c r="C168" s="19" t="s">
        <v>809</v>
      </c>
      <c r="D168" s="19" t="s">
        <v>810</v>
      </c>
      <c r="E168" s="27" t="s">
        <v>811</v>
      </c>
      <c r="F168" s="21">
        <v>41685</v>
      </c>
      <c r="G168" s="22" t="str">
        <f>_xlfn.TEXTJOIN(" ",TRUE,Table1[[#This Row],[First Name]],Table1[[#This Row],[Last Name]])</f>
        <v>Karyn Bender</v>
      </c>
    </row>
    <row r="169" spans="1:7" ht="30">
      <c r="A169" s="22" t="s">
        <v>812</v>
      </c>
      <c r="B169" s="22" t="s">
        <v>813</v>
      </c>
      <c r="C169" s="22" t="s">
        <v>814</v>
      </c>
      <c r="D169" s="22" t="s">
        <v>815</v>
      </c>
      <c r="E169" s="23" t="s">
        <v>816</v>
      </c>
      <c r="F169" s="24">
        <v>41624</v>
      </c>
      <c r="G169" s="22" t="str">
        <f>_xlfn.TEXTJOIN(" ",TRUE,Table1[[#This Row],[First Name]],Table1[[#This Row],[Last Name]])</f>
        <v>Francesca Molina</v>
      </c>
    </row>
    <row r="170" spans="1:7" ht="30">
      <c r="A170" s="19" t="s">
        <v>817</v>
      </c>
      <c r="B170" s="19" t="s">
        <v>818</v>
      </c>
      <c r="C170" s="19" t="s">
        <v>819</v>
      </c>
      <c r="D170" s="19" t="s">
        <v>820</v>
      </c>
      <c r="E170" s="27" t="s">
        <v>821</v>
      </c>
      <c r="F170" s="21">
        <v>41630</v>
      </c>
      <c r="G170" s="22" t="str">
        <f>_xlfn.TEXTJOIN(" ",TRUE,Table1[[#This Row],[First Name]],Table1[[#This Row],[Last Name]])</f>
        <v>Quinlan Brooks</v>
      </c>
    </row>
    <row r="171" spans="1:7" ht="30">
      <c r="A171" s="22" t="s">
        <v>613</v>
      </c>
      <c r="B171" s="22" t="s">
        <v>175</v>
      </c>
      <c r="C171" s="22" t="s">
        <v>822</v>
      </c>
      <c r="D171" s="22" t="s">
        <v>823</v>
      </c>
      <c r="E171" s="23" t="s">
        <v>824</v>
      </c>
      <c r="F171" s="24">
        <v>41681</v>
      </c>
      <c r="G171" s="22" t="str">
        <f>_xlfn.TEXTJOIN(" ",TRUE,Table1[[#This Row],[First Name]],Table1[[#This Row],[Last Name]])</f>
        <v>Tyrone Erickson</v>
      </c>
    </row>
    <row r="172" spans="1:7">
      <c r="A172" s="19" t="s">
        <v>825</v>
      </c>
      <c r="B172" s="19" t="s">
        <v>826</v>
      </c>
      <c r="C172" s="19" t="s">
        <v>827</v>
      </c>
      <c r="D172" s="19" t="s">
        <v>828</v>
      </c>
      <c r="E172" s="27" t="s">
        <v>829</v>
      </c>
      <c r="F172" s="21">
        <v>41656</v>
      </c>
      <c r="G172" s="22" t="str">
        <f>_xlfn.TEXTJOIN(" ",TRUE,Table1[[#This Row],[First Name]],Table1[[#This Row],[Last Name]])</f>
        <v>Ursula Moon</v>
      </c>
    </row>
    <row r="173" spans="1:7" ht="30">
      <c r="A173" s="22" t="s">
        <v>830</v>
      </c>
      <c r="B173" s="22" t="s">
        <v>831</v>
      </c>
      <c r="C173" s="22" t="s">
        <v>832</v>
      </c>
      <c r="D173" s="22" t="s">
        <v>833</v>
      </c>
      <c r="E173" s="23" t="s">
        <v>834</v>
      </c>
      <c r="F173" s="24">
        <v>41668</v>
      </c>
      <c r="G173" s="22" t="str">
        <f>_xlfn.TEXTJOIN(" ",TRUE,Table1[[#This Row],[First Name]],Table1[[#This Row],[Last Name]])</f>
        <v>Aquila Castro</v>
      </c>
    </row>
    <row r="174" spans="1:7" ht="30">
      <c r="A174" s="19" t="s">
        <v>835</v>
      </c>
      <c r="B174" s="19" t="s">
        <v>836</v>
      </c>
      <c r="C174" s="19" t="s">
        <v>837</v>
      </c>
      <c r="D174" s="19" t="s">
        <v>838</v>
      </c>
      <c r="E174" s="27" t="s">
        <v>839</v>
      </c>
      <c r="F174" s="21">
        <v>41666</v>
      </c>
      <c r="G174" s="22" t="str">
        <f>_xlfn.TEXTJOIN(" ",TRUE,Table1[[#This Row],[First Name]],Table1[[#This Row],[Last Name]])</f>
        <v>Damon Palmer</v>
      </c>
    </row>
    <row r="175" spans="1:7" ht="30">
      <c r="A175" s="22" t="s">
        <v>840</v>
      </c>
      <c r="B175" s="22" t="s">
        <v>841</v>
      </c>
      <c r="C175" s="22" t="s">
        <v>842</v>
      </c>
      <c r="D175" s="22" t="s">
        <v>843</v>
      </c>
      <c r="E175" s="23" t="s">
        <v>844</v>
      </c>
      <c r="F175" s="24">
        <v>41665</v>
      </c>
      <c r="G175" s="22" t="str">
        <f>_xlfn.TEXTJOIN(" ",TRUE,Table1[[#This Row],[First Name]],Table1[[#This Row],[Last Name]])</f>
        <v>Charde Mills</v>
      </c>
    </row>
    <row r="176" spans="1:7">
      <c r="A176" s="19" t="s">
        <v>845</v>
      </c>
      <c r="B176" s="19" t="s">
        <v>671</v>
      </c>
      <c r="C176" s="19" t="s">
        <v>846</v>
      </c>
      <c r="D176" s="19" t="s">
        <v>847</v>
      </c>
      <c r="E176" s="27" t="s">
        <v>848</v>
      </c>
      <c r="F176" s="21">
        <v>41608</v>
      </c>
      <c r="G176" s="22" t="str">
        <f>_xlfn.TEXTJOIN(" ",TRUE,Table1[[#This Row],[First Name]],Table1[[#This Row],[Last Name]])</f>
        <v>Hilel Pearson</v>
      </c>
    </row>
    <row r="177" spans="1:7" ht="30">
      <c r="A177" s="22" t="s">
        <v>849</v>
      </c>
      <c r="B177" s="22" t="s">
        <v>850</v>
      </c>
      <c r="C177" s="22" t="s">
        <v>851</v>
      </c>
      <c r="D177" s="22" t="s">
        <v>852</v>
      </c>
      <c r="E177" s="23" t="s">
        <v>853</v>
      </c>
      <c r="F177" s="24">
        <v>41688</v>
      </c>
      <c r="G177" s="22" t="str">
        <f>_xlfn.TEXTJOIN(" ",TRUE,Table1[[#This Row],[First Name]],Table1[[#This Row],[Last Name]])</f>
        <v>Uma Walsh</v>
      </c>
    </row>
    <row r="178" spans="1:7">
      <c r="A178" s="19" t="s">
        <v>854</v>
      </c>
      <c r="B178" s="19" t="s">
        <v>855</v>
      </c>
      <c r="C178" s="19" t="s">
        <v>856</v>
      </c>
      <c r="D178" s="19" t="s">
        <v>857</v>
      </c>
      <c r="E178" s="27" t="s">
        <v>858</v>
      </c>
      <c r="F178" s="21">
        <v>41609</v>
      </c>
      <c r="G178" s="22" t="str">
        <f>_xlfn.TEXTJOIN(" ",TRUE,Table1[[#This Row],[First Name]],Table1[[#This Row],[Last Name]])</f>
        <v>Vanna Gilliam</v>
      </c>
    </row>
    <row r="179" spans="1:7" ht="30">
      <c r="A179" s="22" t="s">
        <v>859</v>
      </c>
      <c r="B179" s="22" t="s">
        <v>860</v>
      </c>
      <c r="C179" s="22" t="s">
        <v>861</v>
      </c>
      <c r="D179" s="22" t="s">
        <v>862</v>
      </c>
      <c r="E179" s="23" t="s">
        <v>863</v>
      </c>
      <c r="F179" s="24">
        <v>41621</v>
      </c>
      <c r="G179" s="22" t="str">
        <f>_xlfn.TEXTJOIN(" ",TRUE,Table1[[#This Row],[First Name]],Table1[[#This Row],[Last Name]])</f>
        <v>Madeline Trujillo</v>
      </c>
    </row>
    <row r="180" spans="1:7">
      <c r="A180" s="19" t="s">
        <v>864</v>
      </c>
      <c r="B180" s="19" t="s">
        <v>555</v>
      </c>
      <c r="C180" s="19" t="s">
        <v>865</v>
      </c>
      <c r="D180" s="19" t="s">
        <v>866</v>
      </c>
      <c r="E180" s="27" t="s">
        <v>867</v>
      </c>
      <c r="F180" s="21">
        <v>41634</v>
      </c>
      <c r="G180" s="22" t="str">
        <f>_xlfn.TEXTJOIN(" ",TRUE,Table1[[#This Row],[First Name]],Table1[[#This Row],[Last Name]])</f>
        <v>Blaze Flores</v>
      </c>
    </row>
    <row r="181" spans="1:7">
      <c r="A181" s="22" t="s">
        <v>868</v>
      </c>
      <c r="B181" s="22" t="s">
        <v>869</v>
      </c>
      <c r="C181" s="22" t="s">
        <v>870</v>
      </c>
      <c r="D181" s="22" t="s">
        <v>871</v>
      </c>
      <c r="E181" s="23" t="s">
        <v>872</v>
      </c>
      <c r="F181" s="24">
        <v>41648</v>
      </c>
      <c r="G181" s="22" t="str">
        <f>_xlfn.TEXTJOIN(" ",TRUE,Table1[[#This Row],[First Name]],Table1[[#This Row],[Last Name]])</f>
        <v>Lacy Bright</v>
      </c>
    </row>
    <row r="182" spans="1:7" ht="30">
      <c r="A182" s="19" t="s">
        <v>125</v>
      </c>
      <c r="B182" s="19" t="s">
        <v>873</v>
      </c>
      <c r="C182" s="19" t="s">
        <v>874</v>
      </c>
      <c r="D182" s="19" t="s">
        <v>875</v>
      </c>
      <c r="E182" s="27" t="s">
        <v>876</v>
      </c>
      <c r="F182" s="21">
        <v>41613</v>
      </c>
      <c r="G182" s="22" t="str">
        <f>_xlfn.TEXTJOIN(" ",TRUE,Table1[[#This Row],[First Name]],Table1[[#This Row],[Last Name]])</f>
        <v>Jin Fields</v>
      </c>
    </row>
    <row r="183" spans="1:7" ht="30">
      <c r="A183" s="22" t="s">
        <v>877</v>
      </c>
      <c r="B183" s="22" t="s">
        <v>365</v>
      </c>
      <c r="C183" s="22" t="s">
        <v>878</v>
      </c>
      <c r="D183" s="22" t="s">
        <v>879</v>
      </c>
      <c r="E183" s="23" t="s">
        <v>880</v>
      </c>
      <c r="F183" s="24">
        <v>41613</v>
      </c>
      <c r="G183" s="22" t="str">
        <f>_xlfn.TEXTJOIN(" ",TRUE,Table1[[#This Row],[First Name]],Table1[[#This Row],[Last Name]])</f>
        <v>Phyllis Cox</v>
      </c>
    </row>
    <row r="184" spans="1:7" ht="30">
      <c r="A184" s="19" t="s">
        <v>881</v>
      </c>
      <c r="B184" s="19" t="s">
        <v>882</v>
      </c>
      <c r="C184" s="19" t="s">
        <v>883</v>
      </c>
      <c r="D184" s="19" t="s">
        <v>884</v>
      </c>
      <c r="E184" s="27" t="s">
        <v>885</v>
      </c>
      <c r="F184" s="21">
        <v>41655</v>
      </c>
      <c r="G184" s="22" t="str">
        <f>_xlfn.TEXTJOIN(" ",TRUE,Table1[[#This Row],[First Name]],Table1[[#This Row],[Last Name]])</f>
        <v>Jason Gilmore</v>
      </c>
    </row>
    <row r="185" spans="1:7" ht="45">
      <c r="A185" s="22" t="s">
        <v>886</v>
      </c>
      <c r="B185" s="22" t="s">
        <v>887</v>
      </c>
      <c r="C185" s="22" t="s">
        <v>888</v>
      </c>
      <c r="D185" s="22" t="s">
        <v>889</v>
      </c>
      <c r="E185" s="23" t="s">
        <v>890</v>
      </c>
      <c r="F185" s="24">
        <v>41696</v>
      </c>
      <c r="G185" s="22" t="str">
        <f>_xlfn.TEXTJOIN(" ",TRUE,Table1[[#This Row],[First Name]],Table1[[#This Row],[Last Name]])</f>
        <v>Gabriel Melendez</v>
      </c>
    </row>
    <row r="186" spans="1:7" ht="30">
      <c r="A186" s="19" t="s">
        <v>891</v>
      </c>
      <c r="B186" s="19" t="s">
        <v>892</v>
      </c>
      <c r="C186" s="19" t="s">
        <v>893</v>
      </c>
      <c r="D186" s="19" t="s">
        <v>894</v>
      </c>
      <c r="E186" s="27" t="s">
        <v>895</v>
      </c>
      <c r="F186" s="21">
        <v>41665</v>
      </c>
      <c r="G186" s="22" t="str">
        <f>_xlfn.TEXTJOIN(" ",TRUE,Table1[[#This Row],[First Name]],Table1[[#This Row],[Last Name]])</f>
        <v>Lance Fry</v>
      </c>
    </row>
    <row r="187" spans="1:7" ht="30">
      <c r="A187" s="22" t="s">
        <v>896</v>
      </c>
      <c r="B187" s="22" t="s">
        <v>897</v>
      </c>
      <c r="C187" s="22" t="s">
        <v>898</v>
      </c>
      <c r="D187" s="22" t="s">
        <v>899</v>
      </c>
      <c r="E187" s="23" t="s">
        <v>900</v>
      </c>
      <c r="F187" s="24">
        <v>41641</v>
      </c>
      <c r="G187" s="22" t="str">
        <f>_xlfn.TEXTJOIN(" ",TRUE,Table1[[#This Row],[First Name]],Table1[[#This Row],[Last Name]])</f>
        <v>Jared Fleming</v>
      </c>
    </row>
    <row r="188" spans="1:7">
      <c r="A188" s="19" t="s">
        <v>901</v>
      </c>
      <c r="B188" s="19" t="s">
        <v>902</v>
      </c>
      <c r="C188" s="19" t="s">
        <v>903</v>
      </c>
      <c r="D188" s="19" t="s">
        <v>904</v>
      </c>
      <c r="E188" s="27" t="s">
        <v>905</v>
      </c>
      <c r="F188" s="21">
        <v>41680</v>
      </c>
      <c r="G188" s="22" t="str">
        <f>_xlfn.TEXTJOIN(" ",TRUE,Table1[[#This Row],[First Name]],Table1[[#This Row],[Last Name]])</f>
        <v>Magee Davis</v>
      </c>
    </row>
    <row r="189" spans="1:7">
      <c r="A189" s="22" t="s">
        <v>906</v>
      </c>
      <c r="B189" s="22" t="s">
        <v>907</v>
      </c>
      <c r="C189" s="22" t="s">
        <v>908</v>
      </c>
      <c r="D189" s="22" t="s">
        <v>909</v>
      </c>
      <c r="E189" s="23" t="s">
        <v>910</v>
      </c>
      <c r="F189" s="24">
        <v>41653</v>
      </c>
      <c r="G189" s="22" t="str">
        <f>_xlfn.TEXTJOIN(" ",TRUE,Table1[[#This Row],[First Name]],Table1[[#This Row],[Last Name]])</f>
        <v>Gillian Booker</v>
      </c>
    </row>
    <row r="190" spans="1:7">
      <c r="A190" s="19" t="s">
        <v>540</v>
      </c>
      <c r="B190" s="19" t="s">
        <v>911</v>
      </c>
      <c r="C190" s="19" t="s">
        <v>912</v>
      </c>
      <c r="D190" s="19" t="s">
        <v>913</v>
      </c>
      <c r="E190" s="27" t="s">
        <v>914</v>
      </c>
      <c r="F190" s="21">
        <v>41679</v>
      </c>
      <c r="G190" s="22" t="str">
        <f>_xlfn.TEXTJOIN(" ",TRUE,Table1[[#This Row],[First Name]],Table1[[#This Row],[Last Name]])</f>
        <v>Imani Gibson</v>
      </c>
    </row>
    <row r="191" spans="1:7">
      <c r="A191" s="22" t="s">
        <v>915</v>
      </c>
      <c r="B191" s="22" t="s">
        <v>315</v>
      </c>
      <c r="C191" s="22" t="s">
        <v>916</v>
      </c>
      <c r="D191" s="22" t="s">
        <v>917</v>
      </c>
      <c r="E191" s="23" t="s">
        <v>918</v>
      </c>
      <c r="F191" s="24">
        <v>41661</v>
      </c>
      <c r="G191" s="22" t="str">
        <f>_xlfn.TEXTJOIN(" ",TRUE,Table1[[#This Row],[First Name]],Table1[[#This Row],[Last Name]])</f>
        <v>Hanae Hinton</v>
      </c>
    </row>
    <row r="192" spans="1:7">
      <c r="A192" s="19" t="s">
        <v>46</v>
      </c>
      <c r="B192" s="19" t="s">
        <v>919</v>
      </c>
      <c r="C192" s="19" t="s">
        <v>920</v>
      </c>
      <c r="D192" s="19" t="s">
        <v>921</v>
      </c>
      <c r="E192" s="27" t="s">
        <v>922</v>
      </c>
      <c r="F192" s="21">
        <v>41688</v>
      </c>
      <c r="G192" s="22" t="str">
        <f>_xlfn.TEXTJOIN(" ",TRUE,Table1[[#This Row],[First Name]],Table1[[#This Row],[Last Name]])</f>
        <v>Keely Nicholson</v>
      </c>
    </row>
    <row r="193" spans="1:7">
      <c r="A193" s="22" t="s">
        <v>923</v>
      </c>
      <c r="B193" s="22" t="s">
        <v>924</v>
      </c>
      <c r="C193" s="22" t="s">
        <v>925</v>
      </c>
      <c r="D193" s="22" t="s">
        <v>926</v>
      </c>
      <c r="E193" s="23" t="s">
        <v>927</v>
      </c>
      <c r="F193" s="24">
        <v>41685</v>
      </c>
      <c r="G193" s="22" t="str">
        <f>_xlfn.TEXTJOIN(" ",TRUE,Table1[[#This Row],[First Name]],Table1[[#This Row],[Last Name]])</f>
        <v>Ira Lopez</v>
      </c>
    </row>
    <row r="194" spans="1:7" ht="30">
      <c r="A194" s="19" t="s">
        <v>149</v>
      </c>
      <c r="B194" s="19" t="s">
        <v>928</v>
      </c>
      <c r="C194" s="19" t="s">
        <v>929</v>
      </c>
      <c r="D194" s="19" t="s">
        <v>930</v>
      </c>
      <c r="E194" s="27" t="s">
        <v>931</v>
      </c>
      <c r="F194" s="21">
        <v>41695</v>
      </c>
      <c r="G194" s="22" t="str">
        <f>_xlfn.TEXTJOIN(" ",TRUE,Table1[[#This Row],[First Name]],Table1[[#This Row],[Last Name]])</f>
        <v>Karleigh Brown</v>
      </c>
    </row>
    <row r="195" spans="1:7" ht="30">
      <c r="A195" s="22" t="s">
        <v>932</v>
      </c>
      <c r="B195" s="22" t="s">
        <v>933</v>
      </c>
      <c r="C195" s="22" t="s">
        <v>934</v>
      </c>
      <c r="D195" s="22" t="s">
        <v>935</v>
      </c>
      <c r="E195" s="23" t="s">
        <v>936</v>
      </c>
      <c r="F195" s="24">
        <v>41654</v>
      </c>
      <c r="G195" s="22" t="str">
        <f>_xlfn.TEXTJOIN(" ",TRUE,Table1[[#This Row],[First Name]],Table1[[#This Row],[Last Name]])</f>
        <v>Claudia Young</v>
      </c>
    </row>
    <row r="196" spans="1:7" ht="45">
      <c r="A196" s="19" t="s">
        <v>937</v>
      </c>
      <c r="B196" s="19" t="s">
        <v>938</v>
      </c>
      <c r="C196" s="19" t="s">
        <v>939</v>
      </c>
      <c r="D196" s="19" t="s">
        <v>940</v>
      </c>
      <c r="E196" s="27" t="s">
        <v>941</v>
      </c>
      <c r="F196" s="21">
        <v>41670</v>
      </c>
      <c r="G196" s="22" t="str">
        <f>_xlfn.TEXTJOIN(" ",TRUE,Table1[[#This Row],[First Name]],Table1[[#This Row],[Last Name]])</f>
        <v>Willa Meyers</v>
      </c>
    </row>
    <row r="197" spans="1:7" ht="30">
      <c r="A197" s="22" t="s">
        <v>891</v>
      </c>
      <c r="B197" s="22" t="s">
        <v>942</v>
      </c>
      <c r="C197" s="22" t="s">
        <v>943</v>
      </c>
      <c r="D197" s="22" t="s">
        <v>944</v>
      </c>
      <c r="E197" s="23" t="s">
        <v>945</v>
      </c>
      <c r="F197" s="24">
        <v>41682</v>
      </c>
      <c r="G197" s="22" t="str">
        <f>_xlfn.TEXTJOIN(" ",TRUE,Table1[[#This Row],[First Name]],Table1[[#This Row],[Last Name]])</f>
        <v>Lance Fulton</v>
      </c>
    </row>
    <row r="198" spans="1:7">
      <c r="A198" s="19" t="s">
        <v>389</v>
      </c>
      <c r="B198" s="19" t="s">
        <v>946</v>
      </c>
      <c r="C198" s="19" t="s">
        <v>947</v>
      </c>
      <c r="D198" s="19" t="s">
        <v>948</v>
      </c>
      <c r="E198" s="27" t="s">
        <v>949</v>
      </c>
      <c r="F198" s="21">
        <v>41666</v>
      </c>
      <c r="G198" s="22" t="str">
        <f>_xlfn.TEXTJOIN(" ",TRUE,Table1[[#This Row],[First Name]],Table1[[#This Row],[Last Name]])</f>
        <v>Alana Gould</v>
      </c>
    </row>
    <row r="199" spans="1:7" ht="30">
      <c r="A199" s="22" t="s">
        <v>950</v>
      </c>
      <c r="B199" s="22" t="s">
        <v>951</v>
      </c>
      <c r="C199" s="22" t="s">
        <v>952</v>
      </c>
      <c r="D199" s="22" t="s">
        <v>953</v>
      </c>
      <c r="E199" s="23" t="s">
        <v>954</v>
      </c>
      <c r="F199" s="24">
        <v>41646</v>
      </c>
      <c r="G199" s="22" t="str">
        <f>_xlfn.TEXTJOIN(" ",TRUE,Table1[[#This Row],[First Name]],Table1[[#This Row],[Last Name]])</f>
        <v>Nolan Pugh</v>
      </c>
    </row>
    <row r="200" spans="1:7">
      <c r="A200" s="19" t="s">
        <v>955</v>
      </c>
      <c r="B200" s="19" t="s">
        <v>956</v>
      </c>
      <c r="C200" s="19" t="s">
        <v>957</v>
      </c>
      <c r="D200" s="19" t="s">
        <v>958</v>
      </c>
      <c r="E200" s="27" t="s">
        <v>959</v>
      </c>
      <c r="F200" s="21">
        <v>41655</v>
      </c>
      <c r="G200" s="22" t="str">
        <f>_xlfn.TEXTJOIN(" ",TRUE,Table1[[#This Row],[First Name]],Table1[[#This Row],[Last Name]])</f>
        <v>Lilah Shields</v>
      </c>
    </row>
    <row r="201" spans="1:7" ht="30">
      <c r="A201" s="28" t="s">
        <v>960</v>
      </c>
      <c r="B201" s="28" t="s">
        <v>961</v>
      </c>
      <c r="C201" s="28" t="s">
        <v>962</v>
      </c>
      <c r="D201" s="28" t="s">
        <v>963</v>
      </c>
      <c r="E201" s="29" t="s">
        <v>964</v>
      </c>
      <c r="F201" s="30">
        <v>41648</v>
      </c>
      <c r="G201" s="28" t="str">
        <f>_xlfn.TEXTJOIN(" ",TRUE,Table1[[#This Row],[First Name]],Table1[[#This Row],[Last Name]])</f>
        <v>Brittany Powell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508B-A021-441F-98C9-B35027E32E40}">
  <sheetPr>
    <tabColor theme="9" tint="0.39997558519241921"/>
  </sheetPr>
  <dimension ref="A1:G201"/>
  <sheetViews>
    <sheetView workbookViewId="0">
      <selection activeCell="G2" sqref="G2"/>
    </sheetView>
  </sheetViews>
  <sheetFormatPr defaultRowHeight="18"/>
  <cols>
    <col min="7" max="7" width="9.36328125" bestFit="1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6" t="s">
        <v>1164</v>
      </c>
    </row>
    <row r="2" spans="1:7" ht="30">
      <c r="A2" s="19" t="s">
        <v>6</v>
      </c>
      <c r="B2" s="19" t="s">
        <v>7</v>
      </c>
      <c r="C2" s="19" t="s">
        <v>8</v>
      </c>
      <c r="D2" s="19" t="s">
        <v>9</v>
      </c>
      <c r="E2" s="20" t="s">
        <v>10</v>
      </c>
      <c r="F2" s="21">
        <v>41839</v>
      </c>
      <c r="G2" s="31" t="str">
        <f>MID(Table24[[#This Row],[Phone]],2,3)</f>
        <v>383</v>
      </c>
    </row>
    <row r="3" spans="1:7" ht="30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>
        <v>41685</v>
      </c>
      <c r="G3" s="22" t="str">
        <f>MID(Table24[[#This Row],[Phone]],2,3)</f>
        <v>564</v>
      </c>
    </row>
    <row r="4" spans="1:7">
      <c r="A4" s="19" t="s">
        <v>16</v>
      </c>
      <c r="B4" s="19" t="s">
        <v>17</v>
      </c>
      <c r="C4" s="19" t="s">
        <v>18</v>
      </c>
      <c r="D4" s="25" t="s">
        <v>19</v>
      </c>
      <c r="E4" s="26" t="s">
        <v>20</v>
      </c>
      <c r="F4" s="21">
        <v>41667</v>
      </c>
      <c r="G4" s="22" t="str">
        <f>MID(Table24[[#This Row],[Phone]],2,3)</f>
        <v>636</v>
      </c>
    </row>
    <row r="5" spans="1:7" ht="30">
      <c r="A5" s="22" t="s">
        <v>21</v>
      </c>
      <c r="B5" s="22" t="s">
        <v>22</v>
      </c>
      <c r="C5" s="22" t="s">
        <v>23</v>
      </c>
      <c r="D5" s="22" t="s">
        <v>24</v>
      </c>
      <c r="E5" s="23" t="s">
        <v>25</v>
      </c>
      <c r="F5" s="24">
        <v>41698</v>
      </c>
      <c r="G5" s="22" t="str">
        <f>MID(Table24[[#This Row],[Phone]],2,3)</f>
        <v>173</v>
      </c>
    </row>
    <row r="6" spans="1:7" ht="30">
      <c r="A6" s="19" t="s">
        <v>26</v>
      </c>
      <c r="B6" s="19" t="s">
        <v>27</v>
      </c>
      <c r="C6" s="19" t="s">
        <v>28</v>
      </c>
      <c r="D6" s="19" t="s">
        <v>29</v>
      </c>
      <c r="E6" s="27" t="s">
        <v>30</v>
      </c>
      <c r="F6" s="21">
        <v>41633</v>
      </c>
      <c r="G6" s="22" t="str">
        <f>MID(Table24[[#This Row],[Phone]],2,3)</f>
        <v>189</v>
      </c>
    </row>
    <row r="7" spans="1:7" ht="30">
      <c r="A7" s="22" t="s">
        <v>31</v>
      </c>
      <c r="B7" s="22" t="s">
        <v>32</v>
      </c>
      <c r="C7" s="22" t="s">
        <v>33</v>
      </c>
      <c r="D7" s="22" t="s">
        <v>34</v>
      </c>
      <c r="E7" s="23" t="s">
        <v>35</v>
      </c>
      <c r="F7" s="24">
        <v>41694</v>
      </c>
      <c r="G7" s="22" t="str">
        <f>MID(Table24[[#This Row],[Phone]],2,3)</f>
        <v>543</v>
      </c>
    </row>
    <row r="8" spans="1:7" ht="30">
      <c r="A8" s="19" t="s">
        <v>36</v>
      </c>
      <c r="B8" s="19" t="s">
        <v>37</v>
      </c>
      <c r="C8" s="19" t="s">
        <v>38</v>
      </c>
      <c r="D8" s="19" t="s">
        <v>39</v>
      </c>
      <c r="E8" s="27" t="s">
        <v>40</v>
      </c>
      <c r="F8" s="21">
        <v>41662</v>
      </c>
      <c r="G8" s="22" t="str">
        <f>MID(Table24[[#This Row],[Phone]],2,3)</f>
        <v>309</v>
      </c>
    </row>
    <row r="9" spans="1:7" ht="30">
      <c r="A9" s="22" t="s">
        <v>41</v>
      </c>
      <c r="B9" s="22" t="s">
        <v>42</v>
      </c>
      <c r="C9" s="22" t="s">
        <v>43</v>
      </c>
      <c r="D9" s="22" t="s">
        <v>44</v>
      </c>
      <c r="E9" s="23" t="s">
        <v>45</v>
      </c>
      <c r="F9" s="24">
        <v>41685</v>
      </c>
      <c r="G9" s="22" t="str">
        <f>MID(Table24[[#This Row],[Phone]],2,3)</f>
        <v>414</v>
      </c>
    </row>
    <row r="10" spans="1:7">
      <c r="A10" s="19" t="s">
        <v>46</v>
      </c>
      <c r="B10" s="19" t="s">
        <v>47</v>
      </c>
      <c r="C10" s="19" t="s">
        <v>48</v>
      </c>
      <c r="D10" s="19" t="s">
        <v>49</v>
      </c>
      <c r="E10" s="27" t="s">
        <v>50</v>
      </c>
      <c r="F10" s="21">
        <v>41645</v>
      </c>
      <c r="G10" s="22" t="str">
        <f>MID(Table24[[#This Row],[Phone]],2,3)</f>
        <v>795</v>
      </c>
    </row>
    <row r="11" spans="1:7" ht="30">
      <c r="A11" s="22" t="s">
        <v>51</v>
      </c>
      <c r="B11" s="22" t="s">
        <v>52</v>
      </c>
      <c r="C11" s="22" t="s">
        <v>53</v>
      </c>
      <c r="D11" s="22" t="s">
        <v>54</v>
      </c>
      <c r="E11" s="23" t="s">
        <v>55</v>
      </c>
      <c r="F11" s="24">
        <v>41655</v>
      </c>
      <c r="G11" s="22" t="str">
        <f>MID(Table24[[#This Row],[Phone]],2,3)</f>
        <v>608</v>
      </c>
    </row>
    <row r="12" spans="1:7" ht="45">
      <c r="A12" s="19" t="s">
        <v>56</v>
      </c>
      <c r="B12" s="19" t="s">
        <v>57</v>
      </c>
      <c r="C12" s="19" t="s">
        <v>58</v>
      </c>
      <c r="D12" s="19" t="s">
        <v>59</v>
      </c>
      <c r="E12" s="27" t="s">
        <v>60</v>
      </c>
      <c r="F12" s="21">
        <v>41628</v>
      </c>
      <c r="G12" s="22" t="str">
        <f>MID(Table24[[#This Row],[Phone]],2,3)</f>
        <v>663</v>
      </c>
    </row>
    <row r="13" spans="1:7" ht="45">
      <c r="A13" s="22" t="s">
        <v>61</v>
      </c>
      <c r="B13" s="22" t="s">
        <v>62</v>
      </c>
      <c r="C13" s="22" t="s">
        <v>63</v>
      </c>
      <c r="D13" s="22" t="s">
        <v>64</v>
      </c>
      <c r="E13" s="23" t="s">
        <v>65</v>
      </c>
      <c r="F13" s="24">
        <v>41635</v>
      </c>
      <c r="G13" s="22" t="str">
        <f>MID(Table24[[#This Row],[Phone]],2,3)</f>
        <v>759</v>
      </c>
    </row>
    <row r="14" spans="1:7" ht="45">
      <c r="A14" s="19" t="s">
        <v>66</v>
      </c>
      <c r="B14" s="19" t="s">
        <v>67</v>
      </c>
      <c r="C14" s="19" t="s">
        <v>68</v>
      </c>
      <c r="D14" s="19" t="s">
        <v>69</v>
      </c>
      <c r="E14" s="27" t="s">
        <v>70</v>
      </c>
      <c r="F14" s="21">
        <v>41690</v>
      </c>
      <c r="G14" s="22" t="str">
        <f>MID(Table24[[#This Row],[Phone]],2,3)</f>
        <v>799</v>
      </c>
    </row>
    <row r="15" spans="1:7">
      <c r="A15" s="22" t="s">
        <v>71</v>
      </c>
      <c r="B15" s="22" t="s">
        <v>72</v>
      </c>
      <c r="C15" s="22" t="s">
        <v>73</v>
      </c>
      <c r="D15" s="22" t="s">
        <v>74</v>
      </c>
      <c r="E15" s="23" t="s">
        <v>75</v>
      </c>
      <c r="F15" s="24">
        <v>41654</v>
      </c>
      <c r="G15" s="22" t="str">
        <f>MID(Table24[[#This Row],[Phone]],2,3)</f>
        <v>682</v>
      </c>
    </row>
    <row r="16" spans="1:7" ht="30">
      <c r="A16" s="19" t="s">
        <v>76</v>
      </c>
      <c r="B16" s="19" t="s">
        <v>77</v>
      </c>
      <c r="C16" s="19" t="s">
        <v>78</v>
      </c>
      <c r="D16" s="19" t="s">
        <v>79</v>
      </c>
      <c r="E16" s="27" t="s">
        <v>80</v>
      </c>
      <c r="F16" s="21">
        <v>41631</v>
      </c>
      <c r="G16" s="22" t="str">
        <f>MID(Table24[[#This Row],[Phone]],2,3)</f>
        <v>781</v>
      </c>
    </row>
    <row r="17" spans="1:7" ht="30">
      <c r="A17" s="22" t="s">
        <v>81</v>
      </c>
      <c r="B17" s="22" t="s">
        <v>82</v>
      </c>
      <c r="C17" s="22" t="s">
        <v>83</v>
      </c>
      <c r="D17" s="22" t="s">
        <v>84</v>
      </c>
      <c r="E17" s="23" t="s">
        <v>85</v>
      </c>
      <c r="F17" s="24">
        <v>41647</v>
      </c>
      <c r="G17" s="22" t="str">
        <f>MID(Table24[[#This Row],[Phone]],2,3)</f>
        <v>697</v>
      </c>
    </row>
    <row r="18" spans="1:7" ht="45">
      <c r="A18" s="19" t="s">
        <v>61</v>
      </c>
      <c r="B18" s="19" t="s">
        <v>86</v>
      </c>
      <c r="C18" s="19" t="s">
        <v>87</v>
      </c>
      <c r="D18" s="19" t="s">
        <v>88</v>
      </c>
      <c r="E18" s="27" t="s">
        <v>89</v>
      </c>
      <c r="F18" s="21">
        <v>41689</v>
      </c>
      <c r="G18" s="22" t="str">
        <f>MID(Table24[[#This Row],[Phone]],2,3)</f>
        <v>306</v>
      </c>
    </row>
    <row r="19" spans="1:7" ht="30">
      <c r="A19" s="22" t="s">
        <v>90</v>
      </c>
      <c r="B19" s="22" t="s">
        <v>91</v>
      </c>
      <c r="C19" s="22" t="s">
        <v>92</v>
      </c>
      <c r="D19" s="22" t="s">
        <v>93</v>
      </c>
      <c r="E19" s="23" t="s">
        <v>94</v>
      </c>
      <c r="F19" s="24">
        <v>41646</v>
      </c>
      <c r="G19" s="22" t="str">
        <f>MID(Table24[[#This Row],[Phone]],2,3)</f>
        <v>572</v>
      </c>
    </row>
    <row r="20" spans="1:7" ht="30">
      <c r="A20" s="19" t="s">
        <v>95</v>
      </c>
      <c r="B20" s="19" t="s">
        <v>96</v>
      </c>
      <c r="C20" s="19" t="s">
        <v>97</v>
      </c>
      <c r="D20" s="19" t="s">
        <v>98</v>
      </c>
      <c r="E20" s="27" t="s">
        <v>99</v>
      </c>
      <c r="F20" s="21">
        <v>41682</v>
      </c>
      <c r="G20" s="22" t="str">
        <f>MID(Table24[[#This Row],[Phone]],2,3)</f>
        <v>504</v>
      </c>
    </row>
    <row r="21" spans="1:7">
      <c r="A21" s="22" t="s">
        <v>100</v>
      </c>
      <c r="B21" s="22" t="s">
        <v>101</v>
      </c>
      <c r="C21" s="22" t="s">
        <v>102</v>
      </c>
      <c r="D21" s="22" t="s">
        <v>103</v>
      </c>
      <c r="E21" s="23" t="s">
        <v>104</v>
      </c>
      <c r="F21" s="24">
        <v>41623</v>
      </c>
      <c r="G21" s="22" t="str">
        <f>MID(Table24[[#This Row],[Phone]],2,3)</f>
        <v>858</v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27" t="s">
        <v>109</v>
      </c>
      <c r="F22" s="21">
        <v>41639</v>
      </c>
      <c r="G22" s="22" t="str">
        <f>MID(Table24[[#This Row],[Phone]],2,3)</f>
        <v>804</v>
      </c>
    </row>
    <row r="23" spans="1:7">
      <c r="A23" s="22" t="s">
        <v>110</v>
      </c>
      <c r="B23" s="22" t="s">
        <v>111</v>
      </c>
      <c r="C23" s="22" t="s">
        <v>112</v>
      </c>
      <c r="D23" s="22" t="s">
        <v>113</v>
      </c>
      <c r="E23" s="23" t="s">
        <v>114</v>
      </c>
      <c r="F23" s="24">
        <v>41652</v>
      </c>
      <c r="G23" s="22" t="str">
        <f>MID(Table24[[#This Row],[Phone]],2,3)</f>
        <v>818</v>
      </c>
    </row>
    <row r="24" spans="1:7" ht="30">
      <c r="A24" s="19" t="s">
        <v>115</v>
      </c>
      <c r="B24" s="19" t="s">
        <v>116</v>
      </c>
      <c r="C24" s="19" t="s">
        <v>117</v>
      </c>
      <c r="D24" s="19" t="s">
        <v>118</v>
      </c>
      <c r="E24" s="27" t="s">
        <v>119</v>
      </c>
      <c r="F24" s="21">
        <v>41614</v>
      </c>
      <c r="G24" s="22" t="str">
        <f>MID(Table24[[#This Row],[Phone]],2,3)</f>
        <v>201</v>
      </c>
    </row>
    <row r="25" spans="1:7" ht="30">
      <c r="A25" s="22" t="s">
        <v>120</v>
      </c>
      <c r="B25" s="22" t="s">
        <v>121</v>
      </c>
      <c r="C25" s="22" t="s">
        <v>122</v>
      </c>
      <c r="D25" s="22" t="s">
        <v>123</v>
      </c>
      <c r="E25" s="23" t="s">
        <v>124</v>
      </c>
      <c r="F25" s="24">
        <v>41663</v>
      </c>
      <c r="G25" s="22" t="str">
        <f>MID(Table24[[#This Row],[Phone]],2,3)</f>
        <v>727</v>
      </c>
    </row>
    <row r="26" spans="1:7" ht="30">
      <c r="A26" s="19" t="s">
        <v>125</v>
      </c>
      <c r="B26" s="19" t="s">
        <v>126</v>
      </c>
      <c r="C26" s="19" t="s">
        <v>127</v>
      </c>
      <c r="D26" s="19" t="s">
        <v>128</v>
      </c>
      <c r="E26" s="27" t="s">
        <v>129</v>
      </c>
      <c r="F26" s="21">
        <v>41621</v>
      </c>
      <c r="G26" s="22" t="str">
        <f>MID(Table24[[#This Row],[Phone]],2,3)</f>
        <v>219</v>
      </c>
    </row>
    <row r="27" spans="1:7" ht="30">
      <c r="A27" s="22" t="s">
        <v>130</v>
      </c>
      <c r="B27" s="22" t="s">
        <v>131</v>
      </c>
      <c r="C27" s="22" t="s">
        <v>132</v>
      </c>
      <c r="D27" s="22" t="s">
        <v>133</v>
      </c>
      <c r="E27" s="23" t="s">
        <v>94</v>
      </c>
      <c r="F27" s="24">
        <v>41677</v>
      </c>
      <c r="G27" s="22" t="str">
        <f>MID(Table24[[#This Row],[Phone]],2,3)</f>
        <v>721</v>
      </c>
    </row>
    <row r="28" spans="1:7" ht="30">
      <c r="A28" s="19" t="s">
        <v>134</v>
      </c>
      <c r="B28" s="19" t="s">
        <v>135</v>
      </c>
      <c r="C28" s="19" t="s">
        <v>136</v>
      </c>
      <c r="D28" s="19" t="s">
        <v>137</v>
      </c>
      <c r="E28" s="27" t="s">
        <v>138</v>
      </c>
      <c r="F28" s="21">
        <v>41643</v>
      </c>
      <c r="G28" s="22" t="str">
        <f>MID(Table24[[#This Row],[Phone]],2,3)</f>
        <v>758</v>
      </c>
    </row>
    <row r="29" spans="1:7" ht="30">
      <c r="A29" s="22" t="s">
        <v>139</v>
      </c>
      <c r="B29" s="22" t="s">
        <v>140</v>
      </c>
      <c r="C29" s="22" t="s">
        <v>141</v>
      </c>
      <c r="D29" s="22" t="s">
        <v>142</v>
      </c>
      <c r="E29" s="23" t="s">
        <v>143</v>
      </c>
      <c r="F29" s="24">
        <v>41625</v>
      </c>
      <c r="G29" s="22" t="str">
        <f>MID(Table24[[#This Row],[Phone]],2,3)</f>
        <v>676</v>
      </c>
    </row>
    <row r="30" spans="1:7" ht="30">
      <c r="A30" s="19" t="s">
        <v>144</v>
      </c>
      <c r="B30" s="19" t="s">
        <v>145</v>
      </c>
      <c r="C30" s="19" t="s">
        <v>146</v>
      </c>
      <c r="D30" s="19" t="s">
        <v>147</v>
      </c>
      <c r="E30" s="27" t="s">
        <v>148</v>
      </c>
      <c r="F30" s="21">
        <v>41660</v>
      </c>
      <c r="G30" s="22" t="str">
        <f>MID(Table24[[#This Row],[Phone]],2,3)</f>
        <v>114</v>
      </c>
    </row>
    <row r="31" spans="1:7" ht="30">
      <c r="A31" s="22" t="s">
        <v>149</v>
      </c>
      <c r="B31" s="22" t="s">
        <v>150</v>
      </c>
      <c r="C31" s="22" t="s">
        <v>151</v>
      </c>
      <c r="D31" s="22" t="s">
        <v>152</v>
      </c>
      <c r="E31" s="23" t="s">
        <v>153</v>
      </c>
      <c r="F31" s="24">
        <v>41664</v>
      </c>
      <c r="G31" s="22" t="str">
        <f>MID(Table24[[#This Row],[Phone]],2,3)</f>
        <v>801</v>
      </c>
    </row>
    <row r="32" spans="1:7" ht="45">
      <c r="A32" s="19" t="s">
        <v>154</v>
      </c>
      <c r="B32" s="19" t="s">
        <v>155</v>
      </c>
      <c r="C32" s="19" t="s">
        <v>156</v>
      </c>
      <c r="D32" s="19" t="s">
        <v>157</v>
      </c>
      <c r="E32" s="27" t="s">
        <v>158</v>
      </c>
      <c r="F32" s="21">
        <v>41623</v>
      </c>
      <c r="G32" s="22" t="str">
        <f>MID(Table24[[#This Row],[Phone]],2,3)</f>
        <v>616</v>
      </c>
    </row>
    <row r="33" spans="1:7">
      <c r="A33" s="22" t="s">
        <v>159</v>
      </c>
      <c r="B33" s="22" t="s">
        <v>160</v>
      </c>
      <c r="C33" s="22" t="s">
        <v>161</v>
      </c>
      <c r="D33" s="22" t="s">
        <v>162</v>
      </c>
      <c r="E33" s="23" t="s">
        <v>163</v>
      </c>
      <c r="F33" s="24">
        <v>41681</v>
      </c>
      <c r="G33" s="22" t="str">
        <f>MID(Table24[[#This Row],[Phone]],2,3)</f>
        <v>112</v>
      </c>
    </row>
    <row r="34" spans="1:7" ht="30">
      <c r="A34" s="19" t="s">
        <v>164</v>
      </c>
      <c r="B34" s="19" t="s">
        <v>165</v>
      </c>
      <c r="C34" s="19" t="s">
        <v>166</v>
      </c>
      <c r="D34" s="19" t="s">
        <v>167</v>
      </c>
      <c r="E34" s="27" t="s">
        <v>168</v>
      </c>
      <c r="F34" s="21">
        <v>41665</v>
      </c>
      <c r="G34" s="22" t="str">
        <f>MID(Table24[[#This Row],[Phone]],2,3)</f>
        <v>652</v>
      </c>
    </row>
    <row r="35" spans="1:7" ht="30">
      <c r="A35" s="22" t="s">
        <v>169</v>
      </c>
      <c r="B35" s="22" t="s">
        <v>170</v>
      </c>
      <c r="C35" s="22" t="s">
        <v>171</v>
      </c>
      <c r="D35" s="22" t="s">
        <v>172</v>
      </c>
      <c r="E35" s="23" t="s">
        <v>173</v>
      </c>
      <c r="F35" s="24">
        <v>41635</v>
      </c>
      <c r="G35" s="22" t="str">
        <f>MID(Table24[[#This Row],[Phone]],2,3)</f>
        <v>478</v>
      </c>
    </row>
    <row r="36" spans="1:7" ht="30">
      <c r="A36" s="19" t="s">
        <v>174</v>
      </c>
      <c r="B36" s="19" t="s">
        <v>175</v>
      </c>
      <c r="C36" s="19" t="s">
        <v>176</v>
      </c>
      <c r="D36" s="19" t="s">
        <v>177</v>
      </c>
      <c r="E36" s="27" t="s">
        <v>178</v>
      </c>
      <c r="F36" s="21">
        <v>41634</v>
      </c>
      <c r="G36" s="22" t="str">
        <f>MID(Table24[[#This Row],[Phone]],2,3)</f>
        <v>235</v>
      </c>
    </row>
    <row r="37" spans="1:7" ht="30">
      <c r="A37" s="22" t="s">
        <v>179</v>
      </c>
      <c r="B37" s="22" t="s">
        <v>180</v>
      </c>
      <c r="C37" s="22" t="s">
        <v>181</v>
      </c>
      <c r="D37" s="22" t="s">
        <v>182</v>
      </c>
      <c r="E37" s="23" t="s">
        <v>183</v>
      </c>
      <c r="F37" s="24">
        <v>41665</v>
      </c>
      <c r="G37" s="22" t="str">
        <f>MID(Table24[[#This Row],[Phone]],2,3)</f>
        <v>444</v>
      </c>
    </row>
    <row r="38" spans="1:7" ht="30">
      <c r="A38" s="19" t="s">
        <v>184</v>
      </c>
      <c r="B38" s="19" t="s">
        <v>185</v>
      </c>
      <c r="C38" s="19" t="s">
        <v>186</v>
      </c>
      <c r="D38" s="19" t="s">
        <v>187</v>
      </c>
      <c r="E38" s="27" t="s">
        <v>188</v>
      </c>
      <c r="F38" s="21">
        <v>41685</v>
      </c>
      <c r="G38" s="22" t="str">
        <f>MID(Table24[[#This Row],[Phone]],2,3)</f>
        <v>472</v>
      </c>
    </row>
    <row r="39" spans="1:7" ht="30">
      <c r="A39" s="22" t="s">
        <v>189</v>
      </c>
      <c r="B39" s="22" t="s">
        <v>190</v>
      </c>
      <c r="C39" s="22" t="s">
        <v>191</v>
      </c>
      <c r="D39" s="22" t="s">
        <v>192</v>
      </c>
      <c r="E39" s="23" t="s">
        <v>193</v>
      </c>
      <c r="F39" s="24">
        <v>41690</v>
      </c>
      <c r="G39" s="22" t="str">
        <f>MID(Table24[[#This Row],[Phone]],2,3)</f>
        <v>250</v>
      </c>
    </row>
    <row r="40" spans="1:7">
      <c r="A40" s="19" t="s">
        <v>194</v>
      </c>
      <c r="B40" s="19" t="s">
        <v>195</v>
      </c>
      <c r="C40" s="19" t="s">
        <v>196</v>
      </c>
      <c r="D40" s="19" t="s">
        <v>197</v>
      </c>
      <c r="E40" s="27" t="s">
        <v>198</v>
      </c>
      <c r="F40" s="21">
        <v>41643</v>
      </c>
      <c r="G40" s="22" t="str">
        <f>MID(Table24[[#This Row],[Phone]],2,3)</f>
        <v>107</v>
      </c>
    </row>
    <row r="41" spans="1:7" ht="30">
      <c r="A41" s="22" t="s">
        <v>199</v>
      </c>
      <c r="B41" s="22" t="s">
        <v>150</v>
      </c>
      <c r="C41" s="22" t="s">
        <v>200</v>
      </c>
      <c r="D41" s="22" t="s">
        <v>201</v>
      </c>
      <c r="E41" s="23" t="s">
        <v>202</v>
      </c>
      <c r="F41" s="24">
        <v>41680</v>
      </c>
      <c r="G41" s="22" t="str">
        <f>MID(Table24[[#This Row],[Phone]],2,3)</f>
        <v>561</v>
      </c>
    </row>
    <row r="42" spans="1:7">
      <c r="A42" s="19" t="s">
        <v>203</v>
      </c>
      <c r="B42" s="19" t="s">
        <v>204</v>
      </c>
      <c r="C42" s="19" t="s">
        <v>205</v>
      </c>
      <c r="D42" s="19" t="s">
        <v>206</v>
      </c>
      <c r="E42" s="27" t="s">
        <v>207</v>
      </c>
      <c r="F42" s="21">
        <v>41645</v>
      </c>
      <c r="G42" s="22" t="str">
        <f>MID(Table24[[#This Row],[Phone]],2,3)</f>
        <v>885</v>
      </c>
    </row>
    <row r="43" spans="1:7">
      <c r="A43" s="22" t="s">
        <v>208</v>
      </c>
      <c r="B43" s="22" t="s">
        <v>209</v>
      </c>
      <c r="C43" s="22" t="s">
        <v>210</v>
      </c>
      <c r="D43" s="22" t="s">
        <v>211</v>
      </c>
      <c r="E43" s="23" t="s">
        <v>212</v>
      </c>
      <c r="F43" s="24">
        <v>41680</v>
      </c>
      <c r="G43" s="22" t="str">
        <f>MID(Table24[[#This Row],[Phone]],2,3)</f>
        <v>919</v>
      </c>
    </row>
    <row r="44" spans="1:7" ht="45">
      <c r="A44" s="19" t="s">
        <v>213</v>
      </c>
      <c r="B44" s="19" t="s">
        <v>214</v>
      </c>
      <c r="C44" s="19" t="s">
        <v>215</v>
      </c>
      <c r="D44" s="19" t="s">
        <v>216</v>
      </c>
      <c r="E44" s="27" t="s">
        <v>217</v>
      </c>
      <c r="F44" s="21">
        <v>41678</v>
      </c>
      <c r="G44" s="22" t="str">
        <f>MID(Table24[[#This Row],[Phone]],2,3)</f>
        <v>978</v>
      </c>
    </row>
    <row r="45" spans="1:7">
      <c r="A45" s="22" t="s">
        <v>218</v>
      </c>
      <c r="B45" s="22" t="s">
        <v>219</v>
      </c>
      <c r="C45" s="22" t="s">
        <v>220</v>
      </c>
      <c r="D45" s="22" t="s">
        <v>221</v>
      </c>
      <c r="E45" s="23" t="s">
        <v>222</v>
      </c>
      <c r="F45" s="24">
        <v>41679</v>
      </c>
      <c r="G45" s="22" t="str">
        <f>MID(Table24[[#This Row],[Phone]],2,3)</f>
        <v>950</v>
      </c>
    </row>
    <row r="46" spans="1:7" ht="30">
      <c r="A46" s="19" t="s">
        <v>223</v>
      </c>
      <c r="B46" s="19" t="s">
        <v>224</v>
      </c>
      <c r="C46" s="19" t="s">
        <v>225</v>
      </c>
      <c r="D46" s="19" t="s">
        <v>226</v>
      </c>
      <c r="E46" s="27" t="s">
        <v>227</v>
      </c>
      <c r="F46" s="21">
        <v>41694</v>
      </c>
      <c r="G46" s="22" t="str">
        <f>MID(Table24[[#This Row],[Phone]],2,3)</f>
        <v>506</v>
      </c>
    </row>
    <row r="47" spans="1:7" ht="30">
      <c r="A47" s="22" t="s">
        <v>228</v>
      </c>
      <c r="B47" s="22" t="s">
        <v>229</v>
      </c>
      <c r="C47" s="22" t="s">
        <v>230</v>
      </c>
      <c r="D47" s="22" t="s">
        <v>231</v>
      </c>
      <c r="E47" s="23" t="s">
        <v>232</v>
      </c>
      <c r="F47" s="24">
        <v>41609</v>
      </c>
      <c r="G47" s="22" t="str">
        <f>MID(Table24[[#This Row],[Phone]],2,3)</f>
        <v>788</v>
      </c>
    </row>
    <row r="48" spans="1:7" ht="30">
      <c r="A48" s="19" t="s">
        <v>233</v>
      </c>
      <c r="B48" s="19" t="s">
        <v>234</v>
      </c>
      <c r="C48" s="19" t="s">
        <v>235</v>
      </c>
      <c r="D48" s="19" t="s">
        <v>236</v>
      </c>
      <c r="E48" s="27" t="s">
        <v>237</v>
      </c>
      <c r="F48" s="21">
        <v>41662</v>
      </c>
      <c r="G48" s="22" t="str">
        <f>MID(Table24[[#This Row],[Phone]],2,3)</f>
        <v>792</v>
      </c>
    </row>
    <row r="49" spans="1:7" ht="30">
      <c r="A49" s="22" t="s">
        <v>238</v>
      </c>
      <c r="B49" s="22" t="s">
        <v>239</v>
      </c>
      <c r="C49" s="22" t="s">
        <v>240</v>
      </c>
      <c r="D49" s="22" t="s">
        <v>241</v>
      </c>
      <c r="E49" s="23" t="s">
        <v>242</v>
      </c>
      <c r="F49" s="24">
        <v>41651</v>
      </c>
      <c r="G49" s="22" t="str">
        <f>MID(Table24[[#This Row],[Phone]],2,3)</f>
        <v>503</v>
      </c>
    </row>
    <row r="50" spans="1:7" ht="45">
      <c r="A50" s="19" t="s">
        <v>243</v>
      </c>
      <c r="B50" s="19" t="s">
        <v>244</v>
      </c>
      <c r="C50" s="19" t="s">
        <v>245</v>
      </c>
      <c r="D50" s="19" t="s">
        <v>246</v>
      </c>
      <c r="E50" s="27" t="s">
        <v>247</v>
      </c>
      <c r="F50" s="21">
        <v>41696</v>
      </c>
      <c r="G50" s="22" t="str">
        <f>MID(Table24[[#This Row],[Phone]],2,3)</f>
        <v>846</v>
      </c>
    </row>
    <row r="51" spans="1:7" ht="30">
      <c r="A51" s="22" t="s">
        <v>248</v>
      </c>
      <c r="B51" s="22" t="s">
        <v>249</v>
      </c>
      <c r="C51" s="22" t="s">
        <v>250</v>
      </c>
      <c r="D51" s="22" t="s">
        <v>251</v>
      </c>
      <c r="E51" s="23" t="s">
        <v>252</v>
      </c>
      <c r="F51" s="24">
        <v>41619</v>
      </c>
      <c r="G51" s="22" t="str">
        <f>MID(Table24[[#This Row],[Phone]],2,3)</f>
        <v>523</v>
      </c>
    </row>
    <row r="52" spans="1:7" ht="30">
      <c r="A52" s="19" t="s">
        <v>253</v>
      </c>
      <c r="B52" s="19" t="s">
        <v>254</v>
      </c>
      <c r="C52" s="19" t="s">
        <v>255</v>
      </c>
      <c r="D52" s="19" t="s">
        <v>256</v>
      </c>
      <c r="E52" s="27" t="s">
        <v>257</v>
      </c>
      <c r="F52" s="21">
        <v>41660</v>
      </c>
      <c r="G52" s="22" t="str">
        <f>MID(Table24[[#This Row],[Phone]],2,3)</f>
        <v>354</v>
      </c>
    </row>
    <row r="53" spans="1:7">
      <c r="A53" s="22" t="s">
        <v>258</v>
      </c>
      <c r="B53" s="22" t="s">
        <v>82</v>
      </c>
      <c r="C53" s="22" t="s">
        <v>259</v>
      </c>
      <c r="D53" s="22" t="s">
        <v>260</v>
      </c>
      <c r="E53" s="23" t="s">
        <v>261</v>
      </c>
      <c r="F53" s="24">
        <v>41635</v>
      </c>
      <c r="G53" s="22" t="str">
        <f>MID(Table24[[#This Row],[Phone]],2,3)</f>
        <v>586</v>
      </c>
    </row>
    <row r="54" spans="1:7" ht="30">
      <c r="A54" s="19" t="s">
        <v>262</v>
      </c>
      <c r="B54" s="19" t="s">
        <v>263</v>
      </c>
      <c r="C54" s="19" t="s">
        <v>264</v>
      </c>
      <c r="D54" s="19" t="s">
        <v>265</v>
      </c>
      <c r="E54" s="27" t="s">
        <v>266</v>
      </c>
      <c r="F54" s="21">
        <v>41681</v>
      </c>
      <c r="G54" s="22" t="str">
        <f>MID(Table24[[#This Row],[Phone]],2,3)</f>
        <v>404</v>
      </c>
    </row>
    <row r="55" spans="1:7" ht="30">
      <c r="A55" s="22" t="s">
        <v>267</v>
      </c>
      <c r="B55" s="22" t="s">
        <v>268</v>
      </c>
      <c r="C55" s="22" t="s">
        <v>269</v>
      </c>
      <c r="D55" s="22" t="s">
        <v>270</v>
      </c>
      <c r="E55" s="23" t="s">
        <v>271</v>
      </c>
      <c r="F55" s="24">
        <v>41688</v>
      </c>
      <c r="G55" s="22" t="str">
        <f>MID(Table24[[#This Row],[Phone]],2,3)</f>
        <v>774</v>
      </c>
    </row>
    <row r="56" spans="1:7" ht="30">
      <c r="A56" s="19" t="s">
        <v>272</v>
      </c>
      <c r="B56" s="19" t="s">
        <v>273</v>
      </c>
      <c r="C56" s="19" t="s">
        <v>274</v>
      </c>
      <c r="D56" s="19" t="s">
        <v>275</v>
      </c>
      <c r="E56" s="27" t="s">
        <v>276</v>
      </c>
      <c r="F56" s="21">
        <v>41677</v>
      </c>
      <c r="G56" s="22" t="str">
        <f>MID(Table24[[#This Row],[Phone]],2,3)</f>
        <v>716</v>
      </c>
    </row>
    <row r="57" spans="1:7" ht="30">
      <c r="A57" s="22" t="s">
        <v>277</v>
      </c>
      <c r="B57" s="22" t="s">
        <v>278</v>
      </c>
      <c r="C57" s="22" t="s">
        <v>279</v>
      </c>
      <c r="D57" s="22" t="s">
        <v>280</v>
      </c>
      <c r="E57" s="23" t="s">
        <v>281</v>
      </c>
      <c r="F57" s="24">
        <v>41682</v>
      </c>
      <c r="G57" s="22" t="str">
        <f>MID(Table24[[#This Row],[Phone]],2,3)</f>
        <v>159</v>
      </c>
    </row>
    <row r="58" spans="1:7" ht="30">
      <c r="A58" s="19" t="s">
        <v>282</v>
      </c>
      <c r="B58" s="19" t="s">
        <v>283</v>
      </c>
      <c r="C58" s="19" t="s">
        <v>284</v>
      </c>
      <c r="D58" s="19" t="s">
        <v>285</v>
      </c>
      <c r="E58" s="27" t="s">
        <v>286</v>
      </c>
      <c r="F58" s="21">
        <v>41640</v>
      </c>
      <c r="G58" s="22" t="str">
        <f>MID(Table24[[#This Row],[Phone]],2,3)</f>
        <v>620</v>
      </c>
    </row>
    <row r="59" spans="1:7" ht="30">
      <c r="A59" s="22" t="s">
        <v>287</v>
      </c>
      <c r="B59" s="22" t="s">
        <v>12</v>
      </c>
      <c r="C59" s="22" t="s">
        <v>288</v>
      </c>
      <c r="D59" s="22" t="s">
        <v>289</v>
      </c>
      <c r="E59" s="23" t="s">
        <v>290</v>
      </c>
      <c r="F59" s="24">
        <v>41689</v>
      </c>
      <c r="G59" s="22" t="str">
        <f>MID(Table24[[#This Row],[Phone]],2,3)</f>
        <v>863</v>
      </c>
    </row>
    <row r="60" spans="1:7">
      <c r="A60" s="19" t="s">
        <v>291</v>
      </c>
      <c r="B60" s="19" t="s">
        <v>292</v>
      </c>
      <c r="C60" s="19" t="s">
        <v>293</v>
      </c>
      <c r="D60" s="19" t="s">
        <v>294</v>
      </c>
      <c r="E60" s="27" t="s">
        <v>295</v>
      </c>
      <c r="F60" s="21">
        <v>41616</v>
      </c>
      <c r="G60" s="22" t="str">
        <f>MID(Table24[[#This Row],[Phone]],2,3)</f>
        <v>651</v>
      </c>
    </row>
    <row r="61" spans="1:7" ht="30">
      <c r="A61" s="22" t="s">
        <v>296</v>
      </c>
      <c r="B61" s="22" t="s">
        <v>297</v>
      </c>
      <c r="C61" s="22" t="s">
        <v>298</v>
      </c>
      <c r="D61" s="22" t="s">
        <v>299</v>
      </c>
      <c r="E61" s="23" t="s">
        <v>15</v>
      </c>
      <c r="F61" s="24">
        <v>41651</v>
      </c>
      <c r="G61" s="22" t="str">
        <f>MID(Table24[[#This Row],[Phone]],2,3)</f>
        <v>695</v>
      </c>
    </row>
    <row r="62" spans="1:7" ht="30">
      <c r="A62" s="19" t="s">
        <v>300</v>
      </c>
      <c r="B62" s="19" t="s">
        <v>301</v>
      </c>
      <c r="C62" s="19" t="s">
        <v>302</v>
      </c>
      <c r="D62" s="19" t="s">
        <v>303</v>
      </c>
      <c r="E62" s="27" t="s">
        <v>304</v>
      </c>
      <c r="F62" s="21">
        <v>41670</v>
      </c>
      <c r="G62" s="22" t="str">
        <f>MID(Table24[[#This Row],[Phone]],2,3)</f>
        <v>354</v>
      </c>
    </row>
    <row r="63" spans="1:7" ht="30">
      <c r="A63" s="22" t="s">
        <v>305</v>
      </c>
      <c r="B63" s="22" t="s">
        <v>306</v>
      </c>
      <c r="C63" s="22" t="s">
        <v>307</v>
      </c>
      <c r="D63" s="22" t="s">
        <v>308</v>
      </c>
      <c r="E63" s="23" t="s">
        <v>309</v>
      </c>
      <c r="F63" s="24">
        <v>41693</v>
      </c>
      <c r="G63" s="22" t="str">
        <f>MID(Table24[[#This Row],[Phone]],2,3)</f>
        <v>813</v>
      </c>
    </row>
    <row r="64" spans="1:7" ht="30">
      <c r="A64" s="19" t="s">
        <v>310</v>
      </c>
      <c r="B64" s="19" t="s">
        <v>234</v>
      </c>
      <c r="C64" s="19" t="s">
        <v>311</v>
      </c>
      <c r="D64" s="19" t="s">
        <v>312</v>
      </c>
      <c r="E64" s="27" t="s">
        <v>313</v>
      </c>
      <c r="F64" s="21">
        <v>41619</v>
      </c>
      <c r="G64" s="22" t="str">
        <f>MID(Table24[[#This Row],[Phone]],2,3)</f>
        <v>309</v>
      </c>
    </row>
    <row r="65" spans="1:7" ht="30">
      <c r="A65" s="22" t="s">
        <v>314</v>
      </c>
      <c r="B65" s="22" t="s">
        <v>315</v>
      </c>
      <c r="C65" s="22" t="s">
        <v>316</v>
      </c>
      <c r="D65" s="22" t="s">
        <v>317</v>
      </c>
      <c r="E65" s="23" t="s">
        <v>318</v>
      </c>
      <c r="F65" s="24">
        <v>41684</v>
      </c>
      <c r="G65" s="22" t="str">
        <f>MID(Table24[[#This Row],[Phone]],2,3)</f>
        <v>828</v>
      </c>
    </row>
    <row r="66" spans="1:7" ht="45">
      <c r="A66" s="19" t="s">
        <v>319</v>
      </c>
      <c r="B66" s="19" t="s">
        <v>320</v>
      </c>
      <c r="C66" s="19" t="s">
        <v>321</v>
      </c>
      <c r="D66" s="19" t="s">
        <v>322</v>
      </c>
      <c r="E66" s="27" t="s">
        <v>323</v>
      </c>
      <c r="F66" s="21">
        <v>41652</v>
      </c>
      <c r="G66" s="22" t="str">
        <f>MID(Table24[[#This Row],[Phone]],2,3)</f>
        <v>867</v>
      </c>
    </row>
    <row r="67" spans="1:7" ht="30">
      <c r="A67" s="22" t="s">
        <v>324</v>
      </c>
      <c r="B67" s="22" t="s">
        <v>325</v>
      </c>
      <c r="C67" s="22" t="s">
        <v>326</v>
      </c>
      <c r="D67" s="22" t="s">
        <v>327</v>
      </c>
      <c r="E67" s="23" t="s">
        <v>328</v>
      </c>
      <c r="F67" s="24">
        <v>41612</v>
      </c>
      <c r="G67" s="22" t="str">
        <f>MID(Table24[[#This Row],[Phone]],2,3)</f>
        <v>167</v>
      </c>
    </row>
    <row r="68" spans="1:7" ht="30">
      <c r="A68" s="19" t="s">
        <v>329</v>
      </c>
      <c r="B68" s="19" t="s">
        <v>330</v>
      </c>
      <c r="C68" s="19" t="s">
        <v>331</v>
      </c>
      <c r="D68" s="19" t="s">
        <v>332</v>
      </c>
      <c r="E68" s="27" t="s">
        <v>333</v>
      </c>
      <c r="F68" s="21">
        <v>41640</v>
      </c>
      <c r="G68" s="22" t="str">
        <f>MID(Table24[[#This Row],[Phone]],2,3)</f>
        <v>788</v>
      </c>
    </row>
    <row r="69" spans="1:7" ht="30">
      <c r="A69" s="22" t="s">
        <v>334</v>
      </c>
      <c r="B69" s="22" t="s">
        <v>335</v>
      </c>
      <c r="C69" s="22" t="s">
        <v>336</v>
      </c>
      <c r="D69" s="22" t="s">
        <v>337</v>
      </c>
      <c r="E69" s="23" t="s">
        <v>338</v>
      </c>
      <c r="F69" s="24">
        <v>41639</v>
      </c>
      <c r="G69" s="22" t="str">
        <f>MID(Table24[[#This Row],[Phone]],2,3)</f>
        <v>160</v>
      </c>
    </row>
    <row r="70" spans="1:7" ht="30">
      <c r="A70" s="19" t="s">
        <v>339</v>
      </c>
      <c r="B70" s="19" t="s">
        <v>340</v>
      </c>
      <c r="C70" s="19" t="s">
        <v>341</v>
      </c>
      <c r="D70" s="19" t="s">
        <v>342</v>
      </c>
      <c r="E70" s="27" t="s">
        <v>343</v>
      </c>
      <c r="F70" s="21">
        <v>41675</v>
      </c>
      <c r="G70" s="22" t="str">
        <f>MID(Table24[[#This Row],[Phone]],2,3)</f>
        <v>786</v>
      </c>
    </row>
    <row r="71" spans="1:7" ht="30">
      <c r="A71" s="22" t="s">
        <v>344</v>
      </c>
      <c r="B71" s="22" t="s">
        <v>345</v>
      </c>
      <c r="C71" s="22" t="s">
        <v>346</v>
      </c>
      <c r="D71" s="22" t="s">
        <v>347</v>
      </c>
      <c r="E71" s="23" t="s">
        <v>348</v>
      </c>
      <c r="F71" s="24">
        <v>41699</v>
      </c>
      <c r="G71" s="22" t="str">
        <f>MID(Table24[[#This Row],[Phone]],2,3)</f>
        <v>975</v>
      </c>
    </row>
    <row r="72" spans="1:7" ht="30">
      <c r="A72" s="19" t="s">
        <v>349</v>
      </c>
      <c r="B72" s="19" t="s">
        <v>350</v>
      </c>
      <c r="C72" s="19" t="s">
        <v>351</v>
      </c>
      <c r="D72" s="19" t="s">
        <v>352</v>
      </c>
      <c r="E72" s="27" t="s">
        <v>353</v>
      </c>
      <c r="F72" s="21">
        <v>41681</v>
      </c>
      <c r="G72" s="22" t="str">
        <f>MID(Table24[[#This Row],[Phone]],2,3)</f>
        <v>927</v>
      </c>
    </row>
    <row r="73" spans="1:7" ht="30">
      <c r="A73" s="22" t="s">
        <v>354</v>
      </c>
      <c r="B73" s="22" t="s">
        <v>355</v>
      </c>
      <c r="C73" s="22" t="s">
        <v>356</v>
      </c>
      <c r="D73" s="22" t="s">
        <v>357</v>
      </c>
      <c r="E73" s="23" t="s">
        <v>358</v>
      </c>
      <c r="F73" s="24">
        <v>41623</v>
      </c>
      <c r="G73" s="22" t="str">
        <f>MID(Table24[[#This Row],[Phone]],2,3)</f>
        <v>458</v>
      </c>
    </row>
    <row r="74" spans="1:7" ht="30">
      <c r="A74" s="19" t="s">
        <v>359</v>
      </c>
      <c r="B74" s="19" t="s">
        <v>360</v>
      </c>
      <c r="C74" s="19" t="s">
        <v>361</v>
      </c>
      <c r="D74" s="19" t="s">
        <v>362</v>
      </c>
      <c r="E74" s="27" t="s">
        <v>363</v>
      </c>
      <c r="F74" s="21">
        <v>41611</v>
      </c>
      <c r="G74" s="22" t="str">
        <f>MID(Table24[[#This Row],[Phone]],2,3)</f>
        <v>113</v>
      </c>
    </row>
    <row r="75" spans="1:7" ht="30">
      <c r="A75" s="22" t="s">
        <v>364</v>
      </c>
      <c r="B75" s="22" t="s">
        <v>365</v>
      </c>
      <c r="C75" s="22" t="s">
        <v>366</v>
      </c>
      <c r="D75" s="22" t="s">
        <v>367</v>
      </c>
      <c r="E75" s="23" t="s">
        <v>368</v>
      </c>
      <c r="F75" s="24">
        <v>41684</v>
      </c>
      <c r="G75" s="22" t="str">
        <f>MID(Table24[[#This Row],[Phone]],2,3)</f>
        <v>665</v>
      </c>
    </row>
    <row r="76" spans="1:7" ht="30">
      <c r="A76" s="19" t="s">
        <v>369</v>
      </c>
      <c r="B76" s="19" t="s">
        <v>370</v>
      </c>
      <c r="C76" s="19" t="s">
        <v>371</v>
      </c>
      <c r="D76" s="19" t="s">
        <v>372</v>
      </c>
      <c r="E76" s="27" t="s">
        <v>373</v>
      </c>
      <c r="F76" s="21">
        <v>41641</v>
      </c>
      <c r="G76" s="22" t="str">
        <f>MID(Table24[[#This Row],[Phone]],2,3)</f>
        <v>739</v>
      </c>
    </row>
    <row r="77" spans="1:7" ht="45">
      <c r="A77" s="22" t="s">
        <v>374</v>
      </c>
      <c r="B77" s="22" t="s">
        <v>375</v>
      </c>
      <c r="C77" s="22" t="s">
        <v>376</v>
      </c>
      <c r="D77" s="22" t="s">
        <v>377</v>
      </c>
      <c r="E77" s="23" t="s">
        <v>378</v>
      </c>
      <c r="F77" s="24">
        <v>41682</v>
      </c>
      <c r="G77" s="22" t="str">
        <f>MID(Table24[[#This Row],[Phone]],2,3)</f>
        <v>882</v>
      </c>
    </row>
    <row r="78" spans="1:7" ht="30">
      <c r="A78" s="19" t="s">
        <v>379</v>
      </c>
      <c r="B78" s="19" t="s">
        <v>380</v>
      </c>
      <c r="C78" s="19" t="s">
        <v>381</v>
      </c>
      <c r="D78" s="19" t="s">
        <v>382</v>
      </c>
      <c r="E78" s="27" t="s">
        <v>383</v>
      </c>
      <c r="F78" s="21">
        <v>41636</v>
      </c>
      <c r="G78" s="22" t="str">
        <f>MID(Table24[[#This Row],[Phone]],2,3)</f>
        <v>997</v>
      </c>
    </row>
    <row r="79" spans="1:7">
      <c r="A79" s="22" t="s">
        <v>384</v>
      </c>
      <c r="B79" s="22" t="s">
        <v>385</v>
      </c>
      <c r="C79" s="22" t="s">
        <v>386</v>
      </c>
      <c r="D79" s="22" t="s">
        <v>387</v>
      </c>
      <c r="E79" s="23" t="s">
        <v>388</v>
      </c>
      <c r="F79" s="24">
        <v>41664</v>
      </c>
      <c r="G79" s="22" t="str">
        <f>MID(Table24[[#This Row],[Phone]],2,3)</f>
        <v>727</v>
      </c>
    </row>
    <row r="80" spans="1:7" ht="30">
      <c r="A80" s="19" t="s">
        <v>389</v>
      </c>
      <c r="B80" s="19" t="s">
        <v>223</v>
      </c>
      <c r="C80" s="19" t="s">
        <v>390</v>
      </c>
      <c r="D80" s="19" t="s">
        <v>391</v>
      </c>
      <c r="E80" s="27" t="s">
        <v>392</v>
      </c>
      <c r="F80" s="21">
        <v>41623</v>
      </c>
      <c r="G80" s="22" t="str">
        <f>MID(Table24[[#This Row],[Phone]],2,3)</f>
        <v>323</v>
      </c>
    </row>
    <row r="81" spans="1:7" ht="30">
      <c r="A81" s="22" t="s">
        <v>393</v>
      </c>
      <c r="B81" s="22" t="s">
        <v>394</v>
      </c>
      <c r="C81" s="22" t="s">
        <v>395</v>
      </c>
      <c r="D81" s="22" t="s">
        <v>396</v>
      </c>
      <c r="E81" s="23" t="s">
        <v>397</v>
      </c>
      <c r="F81" s="24">
        <v>41665</v>
      </c>
      <c r="G81" s="22" t="str">
        <f>MID(Table24[[#This Row],[Phone]],2,3)</f>
        <v>646</v>
      </c>
    </row>
    <row r="82" spans="1:7" ht="30">
      <c r="A82" s="19" t="s">
        <v>398</v>
      </c>
      <c r="B82" s="19" t="s">
        <v>399</v>
      </c>
      <c r="C82" s="19" t="s">
        <v>400</v>
      </c>
      <c r="D82" s="19" t="s">
        <v>401</v>
      </c>
      <c r="E82" s="27" t="s">
        <v>402</v>
      </c>
      <c r="F82" s="21">
        <v>41662</v>
      </c>
      <c r="G82" s="22" t="str">
        <f>MID(Table24[[#This Row],[Phone]],2,3)</f>
        <v>799</v>
      </c>
    </row>
    <row r="83" spans="1:7" ht="30">
      <c r="A83" s="22" t="s">
        <v>403</v>
      </c>
      <c r="B83" s="22" t="s">
        <v>404</v>
      </c>
      <c r="C83" s="22" t="s">
        <v>405</v>
      </c>
      <c r="D83" s="22" t="s">
        <v>406</v>
      </c>
      <c r="E83" s="23" t="s">
        <v>407</v>
      </c>
      <c r="F83" s="24">
        <v>41637</v>
      </c>
      <c r="G83" s="22" t="str">
        <f>MID(Table24[[#This Row],[Phone]],2,3)</f>
        <v>693</v>
      </c>
    </row>
    <row r="84" spans="1:7" ht="30">
      <c r="A84" s="19" t="s">
        <v>408</v>
      </c>
      <c r="B84" s="19" t="s">
        <v>409</v>
      </c>
      <c r="C84" s="19" t="s">
        <v>410</v>
      </c>
      <c r="D84" s="19" t="s">
        <v>411</v>
      </c>
      <c r="E84" s="27" t="s">
        <v>412</v>
      </c>
      <c r="F84" s="21">
        <v>41624</v>
      </c>
      <c r="G84" s="22" t="str">
        <f>MID(Table24[[#This Row],[Phone]],2,3)</f>
        <v>990</v>
      </c>
    </row>
    <row r="85" spans="1:7" ht="30">
      <c r="A85" s="22" t="s">
        <v>413</v>
      </c>
      <c r="B85" s="22" t="s">
        <v>414</v>
      </c>
      <c r="C85" s="22" t="s">
        <v>415</v>
      </c>
      <c r="D85" s="22" t="s">
        <v>416</v>
      </c>
      <c r="E85" s="23" t="s">
        <v>417</v>
      </c>
      <c r="F85" s="24">
        <v>41633</v>
      </c>
      <c r="G85" s="22" t="str">
        <f>MID(Table24[[#This Row],[Phone]],2,3)</f>
        <v>538</v>
      </c>
    </row>
    <row r="86" spans="1:7">
      <c r="A86" s="19" t="s">
        <v>418</v>
      </c>
      <c r="B86" s="19" t="s">
        <v>419</v>
      </c>
      <c r="C86" s="19" t="s">
        <v>420</v>
      </c>
      <c r="D86" s="19" t="s">
        <v>421</v>
      </c>
      <c r="E86" s="27" t="s">
        <v>422</v>
      </c>
      <c r="F86" s="21">
        <v>41629</v>
      </c>
      <c r="G86" s="22" t="str">
        <f>MID(Table24[[#This Row],[Phone]],2,3)</f>
        <v>700</v>
      </c>
    </row>
    <row r="87" spans="1:7" ht="30">
      <c r="A87" s="22" t="s">
        <v>423</v>
      </c>
      <c r="B87" s="22" t="s">
        <v>424</v>
      </c>
      <c r="C87" s="22" t="s">
        <v>425</v>
      </c>
      <c r="D87" s="22" t="s">
        <v>426</v>
      </c>
      <c r="E87" s="23" t="s">
        <v>427</v>
      </c>
      <c r="F87" s="24">
        <v>41687</v>
      </c>
      <c r="G87" s="22" t="str">
        <f>MID(Table24[[#This Row],[Phone]],2,3)</f>
        <v>143</v>
      </c>
    </row>
    <row r="88" spans="1:7" ht="30">
      <c r="A88" s="19" t="s">
        <v>428</v>
      </c>
      <c r="B88" s="19" t="s">
        <v>429</v>
      </c>
      <c r="C88" s="19" t="s">
        <v>430</v>
      </c>
      <c r="D88" s="19" t="s">
        <v>431</v>
      </c>
      <c r="E88" s="27" t="s">
        <v>432</v>
      </c>
      <c r="F88" s="21">
        <v>41686</v>
      </c>
      <c r="G88" s="22" t="str">
        <f>MID(Table24[[#This Row],[Phone]],2,3)</f>
        <v>771</v>
      </c>
    </row>
    <row r="89" spans="1:7" ht="30">
      <c r="A89" s="22" t="s">
        <v>433</v>
      </c>
      <c r="B89" s="22" t="s">
        <v>434</v>
      </c>
      <c r="C89" s="22" t="s">
        <v>435</v>
      </c>
      <c r="D89" s="22" t="s">
        <v>436</v>
      </c>
      <c r="E89" s="23" t="s">
        <v>437</v>
      </c>
      <c r="F89" s="24">
        <v>41671</v>
      </c>
      <c r="G89" s="22" t="str">
        <f>MID(Table24[[#This Row],[Phone]],2,3)</f>
        <v>285</v>
      </c>
    </row>
    <row r="90" spans="1:7" ht="30">
      <c r="A90" s="19" t="s">
        <v>438</v>
      </c>
      <c r="B90" s="19" t="s">
        <v>439</v>
      </c>
      <c r="C90" s="19" t="s">
        <v>440</v>
      </c>
      <c r="D90" s="19" t="s">
        <v>441</v>
      </c>
      <c r="E90" s="27" t="s">
        <v>442</v>
      </c>
      <c r="F90" s="21">
        <v>41663</v>
      </c>
      <c r="G90" s="22" t="str">
        <f>MID(Table24[[#This Row],[Phone]],2,3)</f>
        <v>211</v>
      </c>
    </row>
    <row r="91" spans="1:7" ht="30">
      <c r="A91" s="22" t="s">
        <v>443</v>
      </c>
      <c r="B91" s="22" t="s">
        <v>444</v>
      </c>
      <c r="C91" s="22" t="s">
        <v>445</v>
      </c>
      <c r="D91" s="22" t="s">
        <v>446</v>
      </c>
      <c r="E91" s="23" t="s">
        <v>447</v>
      </c>
      <c r="F91" s="24">
        <v>41662</v>
      </c>
      <c r="G91" s="22" t="str">
        <f>MID(Table24[[#This Row],[Phone]],2,3)</f>
        <v>168</v>
      </c>
    </row>
    <row r="92" spans="1:7">
      <c r="A92" s="19" t="s">
        <v>448</v>
      </c>
      <c r="B92" s="19" t="s">
        <v>449</v>
      </c>
      <c r="C92" s="19" t="s">
        <v>450</v>
      </c>
      <c r="D92" s="19" t="s">
        <v>451</v>
      </c>
      <c r="E92" s="27" t="s">
        <v>452</v>
      </c>
      <c r="F92" s="21">
        <v>41637</v>
      </c>
      <c r="G92" s="22" t="str">
        <f>MID(Table24[[#This Row],[Phone]],2,3)</f>
        <v>221</v>
      </c>
    </row>
    <row r="93" spans="1:7" ht="30">
      <c r="A93" s="22" t="s">
        <v>453</v>
      </c>
      <c r="B93" s="22" t="s">
        <v>86</v>
      </c>
      <c r="C93" s="22" t="s">
        <v>454</v>
      </c>
      <c r="D93" s="22" t="s">
        <v>455</v>
      </c>
      <c r="E93" s="23" t="s">
        <v>456</v>
      </c>
      <c r="F93" s="24">
        <v>41619</v>
      </c>
      <c r="G93" s="22" t="str">
        <f>MID(Table24[[#This Row],[Phone]],2,3)</f>
        <v>461</v>
      </c>
    </row>
    <row r="94" spans="1:7" ht="30">
      <c r="A94" s="19" t="s">
        <v>223</v>
      </c>
      <c r="B94" s="19" t="s">
        <v>457</v>
      </c>
      <c r="C94" s="19" t="s">
        <v>458</v>
      </c>
      <c r="D94" s="19" t="s">
        <v>459</v>
      </c>
      <c r="E94" s="27" t="s">
        <v>460</v>
      </c>
      <c r="F94" s="21">
        <v>41689</v>
      </c>
      <c r="G94" s="22" t="str">
        <f>MID(Table24[[#This Row],[Phone]],2,3)</f>
        <v>650</v>
      </c>
    </row>
    <row r="95" spans="1:7">
      <c r="A95" s="22" t="s">
        <v>461</v>
      </c>
      <c r="B95" s="22" t="s">
        <v>462</v>
      </c>
      <c r="C95" s="22" t="s">
        <v>463</v>
      </c>
      <c r="D95" s="22" t="s">
        <v>464</v>
      </c>
      <c r="E95" s="23" t="s">
        <v>465</v>
      </c>
      <c r="F95" s="24">
        <v>41631</v>
      </c>
      <c r="G95" s="22" t="str">
        <f>MID(Table24[[#This Row],[Phone]],2,3)</f>
        <v>602</v>
      </c>
    </row>
    <row r="96" spans="1:7">
      <c r="A96" s="19" t="s">
        <v>466</v>
      </c>
      <c r="B96" s="19" t="s">
        <v>467</v>
      </c>
      <c r="C96" s="19" t="s">
        <v>468</v>
      </c>
      <c r="D96" s="19" t="s">
        <v>469</v>
      </c>
      <c r="E96" s="27" t="s">
        <v>470</v>
      </c>
      <c r="F96" s="21">
        <v>41682</v>
      </c>
      <c r="G96" s="22" t="str">
        <f>MID(Table24[[#This Row],[Phone]],2,3)</f>
        <v>689</v>
      </c>
    </row>
    <row r="97" spans="1:7" ht="30">
      <c r="A97" s="22" t="s">
        <v>95</v>
      </c>
      <c r="B97" s="22" t="s">
        <v>32</v>
      </c>
      <c r="C97" s="22" t="s">
        <v>471</v>
      </c>
      <c r="D97" s="22" t="s">
        <v>472</v>
      </c>
      <c r="E97" s="23" t="s">
        <v>473</v>
      </c>
      <c r="F97" s="24">
        <v>41624</v>
      </c>
      <c r="G97" s="22" t="str">
        <f>MID(Table24[[#This Row],[Phone]],2,3)</f>
        <v>295</v>
      </c>
    </row>
    <row r="98" spans="1:7" ht="30">
      <c r="A98" s="19" t="s">
        <v>474</v>
      </c>
      <c r="B98" s="19" t="s">
        <v>475</v>
      </c>
      <c r="C98" s="19" t="s">
        <v>476</v>
      </c>
      <c r="D98" s="19" t="s">
        <v>477</v>
      </c>
      <c r="E98" s="27" t="s">
        <v>478</v>
      </c>
      <c r="F98" s="21">
        <v>41687</v>
      </c>
      <c r="G98" s="22" t="str">
        <f>MID(Table24[[#This Row],[Phone]],2,3)</f>
        <v>686</v>
      </c>
    </row>
    <row r="99" spans="1:7" ht="30">
      <c r="A99" s="22" t="s">
        <v>354</v>
      </c>
      <c r="B99" s="22" t="s">
        <v>479</v>
      </c>
      <c r="C99" s="22" t="s">
        <v>480</v>
      </c>
      <c r="D99" s="22" t="s">
        <v>481</v>
      </c>
      <c r="E99" s="23" t="s">
        <v>482</v>
      </c>
      <c r="F99" s="24">
        <v>41673</v>
      </c>
      <c r="G99" s="22" t="str">
        <f>MID(Table24[[#This Row],[Phone]],2,3)</f>
        <v>159</v>
      </c>
    </row>
    <row r="100" spans="1:7" ht="45">
      <c r="A100" s="19" t="s">
        <v>483</v>
      </c>
      <c r="B100" s="19" t="s">
        <v>484</v>
      </c>
      <c r="C100" s="19" t="s">
        <v>485</v>
      </c>
      <c r="D100" s="19" t="s">
        <v>486</v>
      </c>
      <c r="E100" s="27" t="s">
        <v>487</v>
      </c>
      <c r="F100" s="21">
        <v>41612</v>
      </c>
      <c r="G100" s="22" t="str">
        <f>MID(Table24[[#This Row],[Phone]],2,3)</f>
        <v>278</v>
      </c>
    </row>
    <row r="101" spans="1:7" ht="30">
      <c r="A101" s="22" t="s">
        <v>488</v>
      </c>
      <c r="B101" s="22" t="s">
        <v>489</v>
      </c>
      <c r="C101" s="22" t="s">
        <v>490</v>
      </c>
      <c r="D101" s="22" t="s">
        <v>491</v>
      </c>
      <c r="E101" s="23" t="s">
        <v>492</v>
      </c>
      <c r="F101" s="24">
        <v>41651</v>
      </c>
      <c r="G101" s="22" t="str">
        <f>MID(Table24[[#This Row],[Phone]],2,3)</f>
        <v>645</v>
      </c>
    </row>
    <row r="102" spans="1:7" ht="30">
      <c r="A102" s="19" t="s">
        <v>493</v>
      </c>
      <c r="B102" s="19" t="s">
        <v>494</v>
      </c>
      <c r="C102" s="19" t="s">
        <v>495</v>
      </c>
      <c r="D102" s="19" t="s">
        <v>496</v>
      </c>
      <c r="E102" s="27" t="s">
        <v>497</v>
      </c>
      <c r="F102" s="21">
        <v>41613</v>
      </c>
      <c r="G102" s="22" t="str">
        <f>MID(Table24[[#This Row],[Phone]],2,3)</f>
        <v>124</v>
      </c>
    </row>
    <row r="103" spans="1:7" ht="30">
      <c r="A103" s="22" t="s">
        <v>498</v>
      </c>
      <c r="B103" s="22" t="s">
        <v>414</v>
      </c>
      <c r="C103" s="22" t="s">
        <v>499</v>
      </c>
      <c r="D103" s="22" t="s">
        <v>500</v>
      </c>
      <c r="E103" s="23" t="s">
        <v>501</v>
      </c>
      <c r="F103" s="24">
        <v>41674</v>
      </c>
      <c r="G103" s="22" t="str">
        <f>MID(Table24[[#This Row],[Phone]],2,3)</f>
        <v>369</v>
      </c>
    </row>
    <row r="104" spans="1:7" ht="30">
      <c r="A104" s="19" t="s">
        <v>502</v>
      </c>
      <c r="B104" s="19" t="s">
        <v>503</v>
      </c>
      <c r="C104" s="19" t="s">
        <v>504</v>
      </c>
      <c r="D104" s="19" t="s">
        <v>505</v>
      </c>
      <c r="E104" s="27" t="s">
        <v>506</v>
      </c>
      <c r="F104" s="21">
        <v>41638</v>
      </c>
      <c r="G104" s="22" t="str">
        <f>MID(Table24[[#This Row],[Phone]],2,3)</f>
        <v>653</v>
      </c>
    </row>
    <row r="105" spans="1:7" ht="30">
      <c r="A105" s="22" t="s">
        <v>507</v>
      </c>
      <c r="B105" s="22" t="s">
        <v>508</v>
      </c>
      <c r="C105" s="22" t="s">
        <v>509</v>
      </c>
      <c r="D105" s="22" t="s">
        <v>510</v>
      </c>
      <c r="E105" s="23" t="s">
        <v>511</v>
      </c>
      <c r="F105" s="24">
        <v>41682</v>
      </c>
      <c r="G105" s="22" t="str">
        <f>MID(Table24[[#This Row],[Phone]],2,3)</f>
        <v>149</v>
      </c>
    </row>
    <row r="106" spans="1:7" ht="30">
      <c r="A106" s="19" t="s">
        <v>512</v>
      </c>
      <c r="B106" s="19" t="s">
        <v>335</v>
      </c>
      <c r="C106" s="19" t="s">
        <v>513</v>
      </c>
      <c r="D106" s="19" t="s">
        <v>514</v>
      </c>
      <c r="E106" s="27" t="s">
        <v>515</v>
      </c>
      <c r="F106" s="21">
        <v>41675</v>
      </c>
      <c r="G106" s="22" t="str">
        <f>MID(Table24[[#This Row],[Phone]],2,3)</f>
        <v>111</v>
      </c>
    </row>
    <row r="107" spans="1:7" ht="30">
      <c r="A107" s="22" t="s">
        <v>516</v>
      </c>
      <c r="B107" s="22" t="s">
        <v>517</v>
      </c>
      <c r="C107" s="22" t="s">
        <v>518</v>
      </c>
      <c r="D107" s="22" t="s">
        <v>519</v>
      </c>
      <c r="E107" s="23" t="s">
        <v>520</v>
      </c>
      <c r="F107" s="24">
        <v>41618</v>
      </c>
      <c r="G107" s="22" t="str">
        <f>MID(Table24[[#This Row],[Phone]],2,3)</f>
        <v>583</v>
      </c>
    </row>
    <row r="108" spans="1:7">
      <c r="A108" s="19" t="s">
        <v>521</v>
      </c>
      <c r="B108" s="19" t="s">
        <v>522</v>
      </c>
      <c r="C108" s="19" t="s">
        <v>523</v>
      </c>
      <c r="D108" s="19" t="s">
        <v>524</v>
      </c>
      <c r="E108" s="27" t="s">
        <v>525</v>
      </c>
      <c r="F108" s="21">
        <v>41625</v>
      </c>
      <c r="G108" s="22" t="str">
        <f>MID(Table24[[#This Row],[Phone]],2,3)</f>
        <v>119</v>
      </c>
    </row>
    <row r="109" spans="1:7" ht="30">
      <c r="A109" s="22" t="s">
        <v>526</v>
      </c>
      <c r="B109" s="22" t="s">
        <v>527</v>
      </c>
      <c r="C109" s="22" t="s">
        <v>528</v>
      </c>
      <c r="D109" s="22" t="s">
        <v>529</v>
      </c>
      <c r="E109" s="23" t="s">
        <v>530</v>
      </c>
      <c r="F109" s="24">
        <v>41613</v>
      </c>
      <c r="G109" s="22" t="str">
        <f>MID(Table24[[#This Row],[Phone]],2,3)</f>
        <v>243</v>
      </c>
    </row>
    <row r="110" spans="1:7">
      <c r="A110" s="19" t="s">
        <v>531</v>
      </c>
      <c r="B110" s="19" t="s">
        <v>532</v>
      </c>
      <c r="C110" s="19" t="s">
        <v>533</v>
      </c>
      <c r="D110" s="19" t="s">
        <v>534</v>
      </c>
      <c r="E110" s="27" t="s">
        <v>535</v>
      </c>
      <c r="F110" s="21">
        <v>41634</v>
      </c>
      <c r="G110" s="22" t="str">
        <f>MID(Table24[[#This Row],[Phone]],2,3)</f>
        <v>141</v>
      </c>
    </row>
    <row r="111" spans="1:7" ht="45">
      <c r="A111" s="22" t="s">
        <v>536</v>
      </c>
      <c r="B111" s="22" t="s">
        <v>522</v>
      </c>
      <c r="C111" s="22" t="s">
        <v>537</v>
      </c>
      <c r="D111" s="22" t="s">
        <v>538</v>
      </c>
      <c r="E111" s="23" t="s">
        <v>539</v>
      </c>
      <c r="F111" s="24">
        <v>41614</v>
      </c>
      <c r="G111" s="22" t="str">
        <f>MID(Table24[[#This Row],[Phone]],2,3)</f>
        <v>941</v>
      </c>
    </row>
    <row r="112" spans="1:7" ht="45">
      <c r="A112" s="19" t="s">
        <v>540</v>
      </c>
      <c r="B112" s="19" t="s">
        <v>541</v>
      </c>
      <c r="C112" s="19" t="s">
        <v>542</v>
      </c>
      <c r="D112" s="19" t="s">
        <v>543</v>
      </c>
      <c r="E112" s="27" t="s">
        <v>544</v>
      </c>
      <c r="F112" s="21">
        <v>41658</v>
      </c>
      <c r="G112" s="22" t="str">
        <f>MID(Table24[[#This Row],[Phone]],2,3)</f>
        <v>444</v>
      </c>
    </row>
    <row r="113" spans="1:7" ht="30">
      <c r="A113" s="22" t="s">
        <v>545</v>
      </c>
      <c r="B113" s="22" t="s">
        <v>77</v>
      </c>
      <c r="C113" s="22" t="s">
        <v>546</v>
      </c>
      <c r="D113" s="22" t="s">
        <v>547</v>
      </c>
      <c r="E113" s="23" t="s">
        <v>548</v>
      </c>
      <c r="F113" s="24">
        <v>41640</v>
      </c>
      <c r="G113" s="22" t="str">
        <f>MID(Table24[[#This Row],[Phone]],2,3)</f>
        <v>920</v>
      </c>
    </row>
    <row r="114" spans="1:7" ht="30">
      <c r="A114" s="19" t="s">
        <v>549</v>
      </c>
      <c r="B114" s="19" t="s">
        <v>550</v>
      </c>
      <c r="C114" s="19" t="s">
        <v>551</v>
      </c>
      <c r="D114" s="19" t="s">
        <v>552</v>
      </c>
      <c r="E114" s="27" t="s">
        <v>553</v>
      </c>
      <c r="F114" s="21">
        <v>41642</v>
      </c>
      <c r="G114" s="22" t="str">
        <f>MID(Table24[[#This Row],[Phone]],2,3)</f>
        <v>880</v>
      </c>
    </row>
    <row r="115" spans="1:7" ht="30">
      <c r="A115" s="22" t="s">
        <v>554</v>
      </c>
      <c r="B115" s="22" t="s">
        <v>555</v>
      </c>
      <c r="C115" s="22" t="s">
        <v>556</v>
      </c>
      <c r="D115" s="22" t="s">
        <v>557</v>
      </c>
      <c r="E115" s="23" t="s">
        <v>558</v>
      </c>
      <c r="F115" s="24">
        <v>41690</v>
      </c>
      <c r="G115" s="22" t="str">
        <f>MID(Table24[[#This Row],[Phone]],2,3)</f>
        <v>353</v>
      </c>
    </row>
    <row r="116" spans="1:7" ht="30">
      <c r="A116" s="19" t="s">
        <v>559</v>
      </c>
      <c r="B116" s="19" t="s">
        <v>12</v>
      </c>
      <c r="C116" s="19" t="s">
        <v>560</v>
      </c>
      <c r="D116" s="19" t="s">
        <v>561</v>
      </c>
      <c r="E116" s="27" t="s">
        <v>562</v>
      </c>
      <c r="F116" s="21">
        <v>41628</v>
      </c>
      <c r="G116" s="22" t="str">
        <f>MID(Table24[[#This Row],[Phone]],2,3)</f>
        <v>171</v>
      </c>
    </row>
    <row r="117" spans="1:7" ht="30">
      <c r="A117" s="22" t="s">
        <v>364</v>
      </c>
      <c r="B117" s="22" t="s">
        <v>563</v>
      </c>
      <c r="C117" s="22" t="s">
        <v>564</v>
      </c>
      <c r="D117" s="22" t="s">
        <v>565</v>
      </c>
      <c r="E117" s="23" t="s">
        <v>566</v>
      </c>
      <c r="F117" s="24">
        <v>41618</v>
      </c>
      <c r="G117" s="22" t="str">
        <f>MID(Table24[[#This Row],[Phone]],2,3)</f>
        <v>142</v>
      </c>
    </row>
    <row r="118" spans="1:7" ht="30">
      <c r="A118" s="19" t="s">
        <v>545</v>
      </c>
      <c r="B118" s="19" t="s">
        <v>567</v>
      </c>
      <c r="C118" s="19" t="s">
        <v>568</v>
      </c>
      <c r="D118" s="19" t="s">
        <v>569</v>
      </c>
      <c r="E118" s="27" t="s">
        <v>570</v>
      </c>
      <c r="F118" s="21">
        <v>41641</v>
      </c>
      <c r="G118" s="22" t="str">
        <f>MID(Table24[[#This Row],[Phone]],2,3)</f>
        <v>620</v>
      </c>
    </row>
    <row r="119" spans="1:7">
      <c r="A119" s="22" t="s">
        <v>571</v>
      </c>
      <c r="B119" s="22" t="s">
        <v>572</v>
      </c>
      <c r="C119" s="22" t="s">
        <v>573</v>
      </c>
      <c r="D119" s="22" t="s">
        <v>574</v>
      </c>
      <c r="E119" s="23" t="s">
        <v>575</v>
      </c>
      <c r="F119" s="24">
        <v>41664</v>
      </c>
      <c r="G119" s="22" t="str">
        <f>MID(Table24[[#This Row],[Phone]],2,3)</f>
        <v>621</v>
      </c>
    </row>
    <row r="120" spans="1:7" ht="30">
      <c r="A120" s="19" t="s">
        <v>576</v>
      </c>
      <c r="B120" s="19" t="s">
        <v>577</v>
      </c>
      <c r="C120" s="19" t="s">
        <v>578</v>
      </c>
      <c r="D120" s="19" t="s">
        <v>579</v>
      </c>
      <c r="E120" s="27" t="s">
        <v>580</v>
      </c>
      <c r="F120" s="21">
        <v>41693</v>
      </c>
      <c r="G120" s="22" t="str">
        <f>MID(Table24[[#This Row],[Phone]],2,3)</f>
        <v>671</v>
      </c>
    </row>
    <row r="121" spans="1:7" ht="45">
      <c r="A121" s="22" t="s">
        <v>581</v>
      </c>
      <c r="B121" s="22" t="s">
        <v>434</v>
      </c>
      <c r="C121" s="22" t="s">
        <v>582</v>
      </c>
      <c r="D121" s="22" t="s">
        <v>583</v>
      </c>
      <c r="E121" s="23" t="s">
        <v>584</v>
      </c>
      <c r="F121" s="24">
        <v>41637</v>
      </c>
      <c r="G121" s="22" t="str">
        <f>MID(Table24[[#This Row],[Phone]],2,3)</f>
        <v>438</v>
      </c>
    </row>
    <row r="122" spans="1:7" ht="30">
      <c r="A122" s="19" t="s">
        <v>585</v>
      </c>
      <c r="B122" s="19" t="s">
        <v>409</v>
      </c>
      <c r="C122" s="19" t="s">
        <v>586</v>
      </c>
      <c r="D122" s="19" t="s">
        <v>587</v>
      </c>
      <c r="E122" s="27" t="s">
        <v>588</v>
      </c>
      <c r="F122" s="21">
        <v>41622</v>
      </c>
      <c r="G122" s="22" t="str">
        <f>MID(Table24[[#This Row],[Phone]],2,3)</f>
        <v>846</v>
      </c>
    </row>
    <row r="123" spans="1:7">
      <c r="A123" s="22" t="s">
        <v>184</v>
      </c>
      <c r="B123" s="22" t="s">
        <v>589</v>
      </c>
      <c r="C123" s="22" t="s">
        <v>590</v>
      </c>
      <c r="D123" s="22" t="s">
        <v>591</v>
      </c>
      <c r="E123" s="23" t="s">
        <v>592</v>
      </c>
      <c r="F123" s="24">
        <v>41620</v>
      </c>
      <c r="G123" s="22" t="str">
        <f>MID(Table24[[#This Row],[Phone]],2,3)</f>
        <v>843</v>
      </c>
    </row>
    <row r="124" spans="1:7" ht="30">
      <c r="A124" s="19" t="s">
        <v>593</v>
      </c>
      <c r="B124" s="19" t="s">
        <v>594</v>
      </c>
      <c r="C124" s="19" t="s">
        <v>595</v>
      </c>
      <c r="D124" s="19" t="s">
        <v>596</v>
      </c>
      <c r="E124" s="27" t="s">
        <v>597</v>
      </c>
      <c r="F124" s="21">
        <v>41672</v>
      </c>
      <c r="G124" s="22" t="str">
        <f>MID(Table24[[#This Row],[Phone]],2,3)</f>
        <v>700</v>
      </c>
    </row>
    <row r="125" spans="1:7" ht="30">
      <c r="A125" s="22" t="s">
        <v>598</v>
      </c>
      <c r="B125" s="22" t="s">
        <v>599</v>
      </c>
      <c r="C125" s="22" t="s">
        <v>600</v>
      </c>
      <c r="D125" s="22" t="s">
        <v>601</v>
      </c>
      <c r="E125" s="23" t="s">
        <v>602</v>
      </c>
      <c r="F125" s="24">
        <v>41608</v>
      </c>
      <c r="G125" s="22" t="str">
        <f>MID(Table24[[#This Row],[Phone]],2,3)</f>
        <v>254</v>
      </c>
    </row>
    <row r="126" spans="1:7" ht="30">
      <c r="A126" s="19" t="s">
        <v>603</v>
      </c>
      <c r="B126" s="19" t="s">
        <v>604</v>
      </c>
      <c r="C126" s="19" t="s">
        <v>605</v>
      </c>
      <c r="D126" s="19" t="s">
        <v>606</v>
      </c>
      <c r="E126" s="27" t="s">
        <v>607</v>
      </c>
      <c r="F126" s="21">
        <v>41677</v>
      </c>
      <c r="G126" s="22" t="str">
        <f>MID(Table24[[#This Row],[Phone]],2,3)</f>
        <v>966</v>
      </c>
    </row>
    <row r="127" spans="1:7" ht="30">
      <c r="A127" s="22" t="s">
        <v>608</v>
      </c>
      <c r="B127" s="22" t="s">
        <v>609</v>
      </c>
      <c r="C127" s="22" t="s">
        <v>610</v>
      </c>
      <c r="D127" s="22" t="s">
        <v>611</v>
      </c>
      <c r="E127" s="23" t="s">
        <v>612</v>
      </c>
      <c r="F127" s="24">
        <v>41680</v>
      </c>
      <c r="G127" s="22" t="str">
        <f>MID(Table24[[#This Row],[Phone]],2,3)</f>
        <v>698</v>
      </c>
    </row>
    <row r="128" spans="1:7" ht="30">
      <c r="A128" s="19" t="s">
        <v>613</v>
      </c>
      <c r="B128" s="19" t="s">
        <v>614</v>
      </c>
      <c r="C128" s="19" t="s">
        <v>615</v>
      </c>
      <c r="D128" s="19" t="s">
        <v>616</v>
      </c>
      <c r="E128" s="27" t="s">
        <v>617</v>
      </c>
      <c r="F128" s="21">
        <v>41644</v>
      </c>
      <c r="G128" s="22" t="str">
        <f>MID(Table24[[#This Row],[Phone]],2,3)</f>
        <v>470</v>
      </c>
    </row>
    <row r="129" spans="1:7" ht="45">
      <c r="A129" s="22" t="s">
        <v>618</v>
      </c>
      <c r="B129" s="22" t="s">
        <v>619</v>
      </c>
      <c r="C129" s="22" t="s">
        <v>620</v>
      </c>
      <c r="D129" s="22" t="s">
        <v>621</v>
      </c>
      <c r="E129" s="23" t="s">
        <v>622</v>
      </c>
      <c r="F129" s="24">
        <v>41644</v>
      </c>
      <c r="G129" s="22" t="str">
        <f>MID(Table24[[#This Row],[Phone]],2,3)</f>
        <v>488</v>
      </c>
    </row>
    <row r="130" spans="1:7" ht="30">
      <c r="A130" s="19" t="s">
        <v>453</v>
      </c>
      <c r="B130" s="19" t="s">
        <v>623</v>
      </c>
      <c r="C130" s="19" t="s">
        <v>624</v>
      </c>
      <c r="D130" s="19" t="s">
        <v>625</v>
      </c>
      <c r="E130" s="27" t="s">
        <v>626</v>
      </c>
      <c r="F130" s="21">
        <v>41621</v>
      </c>
      <c r="G130" s="22" t="str">
        <f>MID(Table24[[#This Row],[Phone]],2,3)</f>
        <v>393</v>
      </c>
    </row>
    <row r="131" spans="1:7" ht="30">
      <c r="A131" s="22" t="s">
        <v>627</v>
      </c>
      <c r="B131" s="22" t="s">
        <v>628</v>
      </c>
      <c r="C131" s="22" t="s">
        <v>629</v>
      </c>
      <c r="D131" s="22" t="s">
        <v>630</v>
      </c>
      <c r="E131" s="23" t="s">
        <v>631</v>
      </c>
      <c r="F131" s="24">
        <v>41620</v>
      </c>
      <c r="G131" s="22" t="str">
        <f>MID(Table24[[#This Row],[Phone]],2,3)</f>
        <v>527</v>
      </c>
    </row>
    <row r="132" spans="1:7">
      <c r="A132" s="19" t="s">
        <v>632</v>
      </c>
      <c r="B132" s="19" t="s">
        <v>268</v>
      </c>
      <c r="C132" s="19" t="s">
        <v>633</v>
      </c>
      <c r="D132" s="19" t="s">
        <v>634</v>
      </c>
      <c r="E132" s="27" t="s">
        <v>635</v>
      </c>
      <c r="F132" s="21">
        <v>41645</v>
      </c>
      <c r="G132" s="22" t="str">
        <f>MID(Table24[[#This Row],[Phone]],2,3)</f>
        <v>986</v>
      </c>
    </row>
    <row r="133" spans="1:7" ht="30">
      <c r="A133" s="22" t="s">
        <v>636</v>
      </c>
      <c r="B133" s="22" t="s">
        <v>637</v>
      </c>
      <c r="C133" s="22" t="s">
        <v>638</v>
      </c>
      <c r="D133" s="22" t="s">
        <v>639</v>
      </c>
      <c r="E133" s="23" t="s">
        <v>640</v>
      </c>
      <c r="F133" s="24">
        <v>41668</v>
      </c>
      <c r="G133" s="22" t="str">
        <f>MID(Table24[[#This Row],[Phone]],2,3)</f>
        <v>839</v>
      </c>
    </row>
    <row r="134" spans="1:7">
      <c r="A134" s="19" t="s">
        <v>641</v>
      </c>
      <c r="B134" s="19" t="s">
        <v>642</v>
      </c>
      <c r="C134" s="19" t="s">
        <v>643</v>
      </c>
      <c r="D134" s="19" t="s">
        <v>644</v>
      </c>
      <c r="E134" s="27" t="s">
        <v>645</v>
      </c>
      <c r="F134" s="21">
        <v>41670</v>
      </c>
      <c r="G134" s="22" t="str">
        <f>MID(Table24[[#This Row],[Phone]],2,3)</f>
        <v>259</v>
      </c>
    </row>
    <row r="135" spans="1:7">
      <c r="A135" s="22" t="s">
        <v>646</v>
      </c>
      <c r="B135" s="22" t="s">
        <v>180</v>
      </c>
      <c r="C135" s="22" t="s">
        <v>647</v>
      </c>
      <c r="D135" s="22" t="s">
        <v>648</v>
      </c>
      <c r="E135" s="23" t="s">
        <v>649</v>
      </c>
      <c r="F135" s="24">
        <v>41687</v>
      </c>
      <c r="G135" s="22" t="str">
        <f>MID(Table24[[#This Row],[Phone]],2,3)</f>
        <v>137</v>
      </c>
    </row>
    <row r="136" spans="1:7" ht="30">
      <c r="A136" s="19" t="s">
        <v>650</v>
      </c>
      <c r="B136" s="19" t="s">
        <v>651</v>
      </c>
      <c r="C136" s="19" t="s">
        <v>652</v>
      </c>
      <c r="D136" s="19" t="s">
        <v>653</v>
      </c>
      <c r="E136" s="27" t="s">
        <v>654</v>
      </c>
      <c r="F136" s="21">
        <v>41697</v>
      </c>
      <c r="G136" s="22" t="str">
        <f>MID(Table24[[#This Row],[Phone]],2,3)</f>
        <v>797</v>
      </c>
    </row>
    <row r="137" spans="1:7" ht="30">
      <c r="A137" s="22" t="s">
        <v>655</v>
      </c>
      <c r="B137" s="22" t="s">
        <v>656</v>
      </c>
      <c r="C137" s="22" t="s">
        <v>657</v>
      </c>
      <c r="D137" s="22" t="s">
        <v>658</v>
      </c>
      <c r="E137" s="23" t="s">
        <v>659</v>
      </c>
      <c r="F137" s="24">
        <v>41678</v>
      </c>
      <c r="G137" s="22" t="str">
        <f>MID(Table24[[#This Row],[Phone]],2,3)</f>
        <v>856</v>
      </c>
    </row>
    <row r="138" spans="1:7">
      <c r="A138" s="19" t="s">
        <v>660</v>
      </c>
      <c r="B138" s="19" t="s">
        <v>661</v>
      </c>
      <c r="C138" s="19" t="s">
        <v>662</v>
      </c>
      <c r="D138" s="19" t="s">
        <v>663</v>
      </c>
      <c r="E138" s="27" t="s">
        <v>664</v>
      </c>
      <c r="F138" s="21">
        <v>41678</v>
      </c>
      <c r="G138" s="22" t="str">
        <f>MID(Table24[[#This Row],[Phone]],2,3)</f>
        <v>496</v>
      </c>
    </row>
    <row r="139" spans="1:7">
      <c r="A139" s="22" t="s">
        <v>665</v>
      </c>
      <c r="B139" s="22" t="s">
        <v>666</v>
      </c>
      <c r="C139" s="22" t="s">
        <v>667</v>
      </c>
      <c r="D139" s="22" t="s">
        <v>668</v>
      </c>
      <c r="E139" s="23" t="s">
        <v>669</v>
      </c>
      <c r="F139" s="24">
        <v>41626</v>
      </c>
      <c r="G139" s="22" t="str">
        <f>MID(Table24[[#This Row],[Phone]],2,3)</f>
        <v>204</v>
      </c>
    </row>
    <row r="140" spans="1:7">
      <c r="A140" s="19" t="s">
        <v>670</v>
      </c>
      <c r="B140" s="19" t="s">
        <v>671</v>
      </c>
      <c r="C140" s="19" t="s">
        <v>672</v>
      </c>
      <c r="D140" s="19" t="s">
        <v>673</v>
      </c>
      <c r="E140" s="27" t="s">
        <v>674</v>
      </c>
      <c r="F140" s="21">
        <v>41637</v>
      </c>
      <c r="G140" s="22" t="str">
        <f>MID(Table24[[#This Row],[Phone]],2,3)</f>
        <v>187</v>
      </c>
    </row>
    <row r="141" spans="1:7" ht="30">
      <c r="A141" s="22" t="s">
        <v>675</v>
      </c>
      <c r="B141" s="22" t="s">
        <v>676</v>
      </c>
      <c r="C141" s="22" t="s">
        <v>677</v>
      </c>
      <c r="D141" s="22" t="s">
        <v>678</v>
      </c>
      <c r="E141" s="23" t="s">
        <v>679</v>
      </c>
      <c r="F141" s="24">
        <v>41673</v>
      </c>
      <c r="G141" s="22" t="str">
        <f>MID(Table24[[#This Row],[Phone]],2,3)</f>
        <v>648</v>
      </c>
    </row>
    <row r="142" spans="1:7">
      <c r="A142" s="19" t="s">
        <v>680</v>
      </c>
      <c r="B142" s="19" t="s">
        <v>681</v>
      </c>
      <c r="C142" s="19" t="s">
        <v>682</v>
      </c>
      <c r="D142" s="19" t="s">
        <v>683</v>
      </c>
      <c r="E142" s="27" t="s">
        <v>684</v>
      </c>
      <c r="F142" s="21">
        <v>41632</v>
      </c>
      <c r="G142" s="22" t="str">
        <f>MID(Table24[[#This Row],[Phone]],2,3)</f>
        <v>764</v>
      </c>
    </row>
    <row r="143" spans="1:7">
      <c r="A143" s="22" t="s">
        <v>685</v>
      </c>
      <c r="B143" s="22" t="s">
        <v>686</v>
      </c>
      <c r="C143" s="22" t="s">
        <v>687</v>
      </c>
      <c r="D143" s="22" t="s">
        <v>688</v>
      </c>
      <c r="E143" s="23" t="s">
        <v>689</v>
      </c>
      <c r="F143" s="24">
        <v>41641</v>
      </c>
      <c r="G143" s="22" t="str">
        <f>MID(Table24[[#This Row],[Phone]],2,3)</f>
        <v>624</v>
      </c>
    </row>
    <row r="144" spans="1:7" ht="30">
      <c r="A144" s="19" t="s">
        <v>690</v>
      </c>
      <c r="B144" s="19" t="s">
        <v>691</v>
      </c>
      <c r="C144" s="19" t="s">
        <v>692</v>
      </c>
      <c r="D144" s="19" t="s">
        <v>693</v>
      </c>
      <c r="E144" s="27" t="s">
        <v>694</v>
      </c>
      <c r="F144" s="21">
        <v>41610</v>
      </c>
      <c r="G144" s="22" t="str">
        <f>MID(Table24[[#This Row],[Phone]],2,3)</f>
        <v>643</v>
      </c>
    </row>
    <row r="145" spans="1:7" ht="30">
      <c r="A145" s="22" t="s">
        <v>695</v>
      </c>
      <c r="B145" s="22" t="s">
        <v>696</v>
      </c>
      <c r="C145" s="22" t="s">
        <v>697</v>
      </c>
      <c r="D145" s="22" t="s">
        <v>698</v>
      </c>
      <c r="E145" s="23" t="s">
        <v>699</v>
      </c>
      <c r="F145" s="24">
        <v>41608</v>
      </c>
      <c r="G145" s="22" t="str">
        <f>MID(Table24[[#This Row],[Phone]],2,3)</f>
        <v>243</v>
      </c>
    </row>
    <row r="146" spans="1:7">
      <c r="A146" s="19" t="s">
        <v>700</v>
      </c>
      <c r="B146" s="19" t="s">
        <v>701</v>
      </c>
      <c r="C146" s="19" t="s">
        <v>702</v>
      </c>
      <c r="D146" s="19" t="s">
        <v>703</v>
      </c>
      <c r="E146" s="27" t="s">
        <v>704</v>
      </c>
      <c r="F146" s="21">
        <v>41609</v>
      </c>
      <c r="G146" s="22" t="str">
        <f>MID(Table24[[#This Row],[Phone]],2,3)</f>
        <v>132</v>
      </c>
    </row>
    <row r="147" spans="1:7" ht="30">
      <c r="A147" s="22" t="s">
        <v>705</v>
      </c>
      <c r="B147" s="22" t="s">
        <v>706</v>
      </c>
      <c r="C147" s="22" t="s">
        <v>707</v>
      </c>
      <c r="D147" s="22" t="s">
        <v>708</v>
      </c>
      <c r="E147" s="23" t="s">
        <v>709</v>
      </c>
      <c r="F147" s="24">
        <v>41652</v>
      </c>
      <c r="G147" s="22" t="str">
        <f>MID(Table24[[#This Row],[Phone]],2,3)</f>
        <v>924</v>
      </c>
    </row>
    <row r="148" spans="1:7" ht="30">
      <c r="A148" s="19" t="s">
        <v>531</v>
      </c>
      <c r="B148" s="19" t="s">
        <v>710</v>
      </c>
      <c r="C148" s="19" t="s">
        <v>711</v>
      </c>
      <c r="D148" s="19" t="s">
        <v>712</v>
      </c>
      <c r="E148" s="27" t="s">
        <v>713</v>
      </c>
      <c r="F148" s="21">
        <v>41690</v>
      </c>
      <c r="G148" s="22" t="str">
        <f>MID(Table24[[#This Row],[Phone]],2,3)</f>
        <v>799</v>
      </c>
    </row>
    <row r="149" spans="1:7" ht="30">
      <c r="A149" s="22" t="s">
        <v>714</v>
      </c>
      <c r="B149" s="22" t="s">
        <v>715</v>
      </c>
      <c r="C149" s="22" t="s">
        <v>716</v>
      </c>
      <c r="D149" s="22" t="s">
        <v>717</v>
      </c>
      <c r="E149" s="23" t="s">
        <v>718</v>
      </c>
      <c r="F149" s="24">
        <v>41651</v>
      </c>
      <c r="G149" s="22" t="str">
        <f>MID(Table24[[#This Row],[Phone]],2,3)</f>
        <v>264</v>
      </c>
    </row>
    <row r="150" spans="1:7" ht="30">
      <c r="A150" s="19" t="s">
        <v>719</v>
      </c>
      <c r="B150" s="19" t="s">
        <v>720</v>
      </c>
      <c r="C150" s="19" t="s">
        <v>721</v>
      </c>
      <c r="D150" s="19" t="s">
        <v>722</v>
      </c>
      <c r="E150" s="27" t="s">
        <v>723</v>
      </c>
      <c r="F150" s="21">
        <v>41689</v>
      </c>
      <c r="G150" s="22" t="str">
        <f>MID(Table24[[#This Row],[Phone]],2,3)</f>
        <v>945</v>
      </c>
    </row>
    <row r="151" spans="1:7">
      <c r="A151" s="22" t="s">
        <v>724</v>
      </c>
      <c r="B151" s="22" t="s">
        <v>725</v>
      </c>
      <c r="C151" s="22" t="s">
        <v>726</v>
      </c>
      <c r="D151" s="22" t="s">
        <v>727</v>
      </c>
      <c r="E151" s="23" t="s">
        <v>728</v>
      </c>
      <c r="F151" s="24">
        <v>41694</v>
      </c>
      <c r="G151" s="22" t="str">
        <f>MID(Table24[[#This Row],[Phone]],2,3)</f>
        <v>665</v>
      </c>
    </row>
    <row r="152" spans="1:7">
      <c r="A152" s="19" t="s">
        <v>729</v>
      </c>
      <c r="B152" s="19" t="s">
        <v>730</v>
      </c>
      <c r="C152" s="19" t="s">
        <v>731</v>
      </c>
      <c r="D152" s="19" t="s">
        <v>732</v>
      </c>
      <c r="E152" s="27" t="s">
        <v>733</v>
      </c>
      <c r="F152" s="21">
        <v>41637</v>
      </c>
      <c r="G152" s="22" t="str">
        <f>MID(Table24[[#This Row],[Phone]],2,3)</f>
        <v>218</v>
      </c>
    </row>
    <row r="153" spans="1:7" ht="30">
      <c r="A153" s="22" t="s">
        <v>734</v>
      </c>
      <c r="B153" s="22" t="s">
        <v>735</v>
      </c>
      <c r="C153" s="22" t="s">
        <v>736</v>
      </c>
      <c r="D153" s="22" t="s">
        <v>737</v>
      </c>
      <c r="E153" s="23" t="s">
        <v>738</v>
      </c>
      <c r="F153" s="24">
        <v>41635</v>
      </c>
      <c r="G153" s="22" t="str">
        <f>MID(Table24[[#This Row],[Phone]],2,3)</f>
        <v>756</v>
      </c>
    </row>
    <row r="154" spans="1:7" ht="30">
      <c r="A154" s="19" t="s">
        <v>739</v>
      </c>
      <c r="B154" s="19" t="s">
        <v>740</v>
      </c>
      <c r="C154" s="19" t="s">
        <v>741</v>
      </c>
      <c r="D154" s="19" t="s">
        <v>742</v>
      </c>
      <c r="E154" s="27" t="s">
        <v>743</v>
      </c>
      <c r="F154" s="21">
        <v>41625</v>
      </c>
      <c r="G154" s="22" t="str">
        <f>MID(Table24[[#This Row],[Phone]],2,3)</f>
        <v>698</v>
      </c>
    </row>
    <row r="155" spans="1:7" ht="30">
      <c r="A155" s="22" t="s">
        <v>744</v>
      </c>
      <c r="B155" s="22" t="s">
        <v>745</v>
      </c>
      <c r="C155" s="22" t="s">
        <v>746</v>
      </c>
      <c r="D155" s="22" t="s">
        <v>747</v>
      </c>
      <c r="E155" s="23" t="s">
        <v>748</v>
      </c>
      <c r="F155" s="24">
        <v>41656</v>
      </c>
      <c r="G155" s="22" t="str">
        <f>MID(Table24[[#This Row],[Phone]],2,3)</f>
        <v>786</v>
      </c>
    </row>
    <row r="156" spans="1:7" ht="30">
      <c r="A156" s="19" t="s">
        <v>749</v>
      </c>
      <c r="B156" s="19" t="s">
        <v>283</v>
      </c>
      <c r="C156" s="19" t="s">
        <v>750</v>
      </c>
      <c r="D156" s="19" t="s">
        <v>751</v>
      </c>
      <c r="E156" s="27" t="s">
        <v>752</v>
      </c>
      <c r="F156" s="21">
        <v>41687</v>
      </c>
      <c r="G156" s="22" t="str">
        <f>MID(Table24[[#This Row],[Phone]],2,3)</f>
        <v>971</v>
      </c>
    </row>
    <row r="157" spans="1:7" ht="30">
      <c r="A157" s="22" t="s">
        <v>753</v>
      </c>
      <c r="B157" s="22" t="s">
        <v>754</v>
      </c>
      <c r="C157" s="22" t="s">
        <v>755</v>
      </c>
      <c r="D157" s="22" t="s">
        <v>756</v>
      </c>
      <c r="E157" s="23" t="s">
        <v>757</v>
      </c>
      <c r="F157" s="24">
        <v>41665</v>
      </c>
      <c r="G157" s="22" t="str">
        <f>MID(Table24[[#This Row],[Phone]],2,3)</f>
        <v>981</v>
      </c>
    </row>
    <row r="158" spans="1:7" ht="30">
      <c r="A158" s="19" t="s">
        <v>758</v>
      </c>
      <c r="B158" s="19" t="s">
        <v>759</v>
      </c>
      <c r="C158" s="19" t="s">
        <v>760</v>
      </c>
      <c r="D158" s="19" t="s">
        <v>761</v>
      </c>
      <c r="E158" s="27" t="s">
        <v>762</v>
      </c>
      <c r="F158" s="21">
        <v>41692</v>
      </c>
      <c r="G158" s="22" t="str">
        <f>MID(Table24[[#This Row],[Phone]],2,3)</f>
        <v>436</v>
      </c>
    </row>
    <row r="159" spans="1:7">
      <c r="A159" s="22" t="s">
        <v>763</v>
      </c>
      <c r="B159" s="22" t="s">
        <v>764</v>
      </c>
      <c r="C159" s="22" t="s">
        <v>765</v>
      </c>
      <c r="D159" s="22" t="s">
        <v>766</v>
      </c>
      <c r="E159" s="23" t="s">
        <v>767</v>
      </c>
      <c r="F159" s="24">
        <v>41692</v>
      </c>
      <c r="G159" s="22" t="str">
        <f>MID(Table24[[#This Row],[Phone]],2,3)</f>
        <v>311</v>
      </c>
    </row>
    <row r="160" spans="1:7" ht="30">
      <c r="A160" s="19" t="s">
        <v>768</v>
      </c>
      <c r="B160" s="19" t="s">
        <v>769</v>
      </c>
      <c r="C160" s="19" t="s">
        <v>770</v>
      </c>
      <c r="D160" s="19" t="s">
        <v>771</v>
      </c>
      <c r="E160" s="27" t="s">
        <v>772</v>
      </c>
      <c r="F160" s="21">
        <v>41683</v>
      </c>
      <c r="G160" s="22" t="str">
        <f>MID(Table24[[#This Row],[Phone]],2,3)</f>
        <v>676</v>
      </c>
    </row>
    <row r="161" spans="1:7" ht="30">
      <c r="A161" s="22" t="s">
        <v>773</v>
      </c>
      <c r="B161" s="22" t="s">
        <v>774</v>
      </c>
      <c r="C161" s="22" t="s">
        <v>775</v>
      </c>
      <c r="D161" s="22" t="s">
        <v>776</v>
      </c>
      <c r="E161" s="23" t="s">
        <v>777</v>
      </c>
      <c r="F161" s="24">
        <v>41620</v>
      </c>
      <c r="G161" s="22" t="str">
        <f>MID(Table24[[#This Row],[Phone]],2,3)</f>
        <v>180</v>
      </c>
    </row>
    <row r="162" spans="1:7">
      <c r="A162" s="19" t="s">
        <v>778</v>
      </c>
      <c r="B162" s="19" t="s">
        <v>779</v>
      </c>
      <c r="C162" s="19" t="s">
        <v>780</v>
      </c>
      <c r="D162" s="19" t="s">
        <v>781</v>
      </c>
      <c r="E162" s="27" t="s">
        <v>782</v>
      </c>
      <c r="F162" s="21">
        <v>41699</v>
      </c>
      <c r="G162" s="22" t="str">
        <f>MID(Table24[[#This Row],[Phone]],2,3)</f>
        <v>848</v>
      </c>
    </row>
    <row r="163" spans="1:7" ht="45">
      <c r="A163" s="22" t="s">
        <v>783</v>
      </c>
      <c r="B163" s="22" t="s">
        <v>784</v>
      </c>
      <c r="C163" s="22" t="s">
        <v>785</v>
      </c>
      <c r="D163" s="22" t="s">
        <v>786</v>
      </c>
      <c r="E163" s="23" t="s">
        <v>787</v>
      </c>
      <c r="F163" s="24">
        <v>41666</v>
      </c>
      <c r="G163" s="22" t="str">
        <f>MID(Table24[[#This Row],[Phone]],2,3)</f>
        <v>287</v>
      </c>
    </row>
    <row r="164" spans="1:7" ht="30">
      <c r="A164" s="19" t="s">
        <v>788</v>
      </c>
      <c r="B164" s="19" t="s">
        <v>789</v>
      </c>
      <c r="C164" s="19" t="s">
        <v>790</v>
      </c>
      <c r="D164" s="19" t="s">
        <v>791</v>
      </c>
      <c r="E164" s="27" t="s">
        <v>792</v>
      </c>
      <c r="F164" s="21">
        <v>41663</v>
      </c>
      <c r="G164" s="22" t="str">
        <f>MID(Table24[[#This Row],[Phone]],2,3)</f>
        <v>974</v>
      </c>
    </row>
    <row r="165" spans="1:7" ht="30">
      <c r="A165" s="22" t="s">
        <v>793</v>
      </c>
      <c r="B165" s="22" t="s">
        <v>794</v>
      </c>
      <c r="C165" s="22" t="s">
        <v>795</v>
      </c>
      <c r="D165" s="22" t="s">
        <v>796</v>
      </c>
      <c r="E165" s="23" t="s">
        <v>797</v>
      </c>
      <c r="F165" s="24">
        <v>41616</v>
      </c>
      <c r="G165" s="22" t="str">
        <f>MID(Table24[[#This Row],[Phone]],2,3)</f>
        <v>670</v>
      </c>
    </row>
    <row r="166" spans="1:7" ht="30">
      <c r="A166" s="19" t="s">
        <v>798</v>
      </c>
      <c r="B166" s="19" t="s">
        <v>799</v>
      </c>
      <c r="C166" s="19" t="s">
        <v>800</v>
      </c>
      <c r="D166" s="19" t="s">
        <v>801</v>
      </c>
      <c r="E166" s="27" t="s">
        <v>802</v>
      </c>
      <c r="F166" s="21">
        <v>41640</v>
      </c>
      <c r="G166" s="22" t="str">
        <f>MID(Table24[[#This Row],[Phone]],2,3)</f>
        <v>220</v>
      </c>
    </row>
    <row r="167" spans="1:7" ht="30">
      <c r="A167" s="22" t="s">
        <v>803</v>
      </c>
      <c r="B167" s="22" t="s">
        <v>273</v>
      </c>
      <c r="C167" s="22" t="s">
        <v>804</v>
      </c>
      <c r="D167" s="22" t="s">
        <v>805</v>
      </c>
      <c r="E167" s="23" t="s">
        <v>806</v>
      </c>
      <c r="F167" s="24">
        <v>41686</v>
      </c>
      <c r="G167" s="22" t="str">
        <f>MID(Table24[[#This Row],[Phone]],2,3)</f>
        <v>224</v>
      </c>
    </row>
    <row r="168" spans="1:7" ht="45">
      <c r="A168" s="19" t="s">
        <v>807</v>
      </c>
      <c r="B168" s="19" t="s">
        <v>808</v>
      </c>
      <c r="C168" s="19" t="s">
        <v>809</v>
      </c>
      <c r="D168" s="19" t="s">
        <v>810</v>
      </c>
      <c r="E168" s="27" t="s">
        <v>811</v>
      </c>
      <c r="F168" s="21">
        <v>41685</v>
      </c>
      <c r="G168" s="22" t="str">
        <f>MID(Table24[[#This Row],[Phone]],2,3)</f>
        <v>673</v>
      </c>
    </row>
    <row r="169" spans="1:7" ht="45">
      <c r="A169" s="22" t="s">
        <v>812</v>
      </c>
      <c r="B169" s="22" t="s">
        <v>813</v>
      </c>
      <c r="C169" s="22" t="s">
        <v>814</v>
      </c>
      <c r="D169" s="22" t="s">
        <v>815</v>
      </c>
      <c r="E169" s="23" t="s">
        <v>816</v>
      </c>
      <c r="F169" s="24">
        <v>41624</v>
      </c>
      <c r="G169" s="22" t="str">
        <f>MID(Table24[[#This Row],[Phone]],2,3)</f>
        <v>593</v>
      </c>
    </row>
    <row r="170" spans="1:7" ht="30">
      <c r="A170" s="19" t="s">
        <v>817</v>
      </c>
      <c r="B170" s="19" t="s">
        <v>818</v>
      </c>
      <c r="C170" s="19" t="s">
        <v>819</v>
      </c>
      <c r="D170" s="19" t="s">
        <v>820</v>
      </c>
      <c r="E170" s="27" t="s">
        <v>821</v>
      </c>
      <c r="F170" s="21">
        <v>41630</v>
      </c>
      <c r="G170" s="22" t="str">
        <f>MID(Table24[[#This Row],[Phone]],2,3)</f>
        <v>431</v>
      </c>
    </row>
    <row r="171" spans="1:7" ht="30">
      <c r="A171" s="22" t="s">
        <v>613</v>
      </c>
      <c r="B171" s="22" t="s">
        <v>175</v>
      </c>
      <c r="C171" s="22" t="s">
        <v>822</v>
      </c>
      <c r="D171" s="22" t="s">
        <v>823</v>
      </c>
      <c r="E171" s="23" t="s">
        <v>824</v>
      </c>
      <c r="F171" s="24">
        <v>41681</v>
      </c>
      <c r="G171" s="22" t="str">
        <f>MID(Table24[[#This Row],[Phone]],2,3)</f>
        <v>138</v>
      </c>
    </row>
    <row r="172" spans="1:7">
      <c r="A172" s="19" t="s">
        <v>825</v>
      </c>
      <c r="B172" s="19" t="s">
        <v>826</v>
      </c>
      <c r="C172" s="19" t="s">
        <v>827</v>
      </c>
      <c r="D172" s="19" t="s">
        <v>828</v>
      </c>
      <c r="E172" s="27" t="s">
        <v>829</v>
      </c>
      <c r="F172" s="21">
        <v>41656</v>
      </c>
      <c r="G172" s="22" t="str">
        <f>MID(Table24[[#This Row],[Phone]],2,3)</f>
        <v>633</v>
      </c>
    </row>
    <row r="173" spans="1:7" ht="45">
      <c r="A173" s="22" t="s">
        <v>830</v>
      </c>
      <c r="B173" s="22" t="s">
        <v>831</v>
      </c>
      <c r="C173" s="22" t="s">
        <v>832</v>
      </c>
      <c r="D173" s="22" t="s">
        <v>833</v>
      </c>
      <c r="E173" s="23" t="s">
        <v>834</v>
      </c>
      <c r="F173" s="24">
        <v>41668</v>
      </c>
      <c r="G173" s="22" t="str">
        <f>MID(Table24[[#This Row],[Phone]],2,3)</f>
        <v>833</v>
      </c>
    </row>
    <row r="174" spans="1:7" ht="30">
      <c r="A174" s="19" t="s">
        <v>835</v>
      </c>
      <c r="B174" s="19" t="s">
        <v>836</v>
      </c>
      <c r="C174" s="19" t="s">
        <v>837</v>
      </c>
      <c r="D174" s="19" t="s">
        <v>838</v>
      </c>
      <c r="E174" s="27" t="s">
        <v>839</v>
      </c>
      <c r="F174" s="21">
        <v>41666</v>
      </c>
      <c r="G174" s="22" t="str">
        <f>MID(Table24[[#This Row],[Phone]],2,3)</f>
        <v>168</v>
      </c>
    </row>
    <row r="175" spans="1:7" ht="30">
      <c r="A175" s="22" t="s">
        <v>840</v>
      </c>
      <c r="B175" s="22" t="s">
        <v>841</v>
      </c>
      <c r="C175" s="22" t="s">
        <v>842</v>
      </c>
      <c r="D175" s="22" t="s">
        <v>843</v>
      </c>
      <c r="E175" s="23" t="s">
        <v>844</v>
      </c>
      <c r="F175" s="24">
        <v>41665</v>
      </c>
      <c r="G175" s="22" t="str">
        <f>MID(Table24[[#This Row],[Phone]],2,3)</f>
        <v>532</v>
      </c>
    </row>
    <row r="176" spans="1:7" ht="30">
      <c r="A176" s="19" t="s">
        <v>845</v>
      </c>
      <c r="B176" s="19" t="s">
        <v>671</v>
      </c>
      <c r="C176" s="19" t="s">
        <v>846</v>
      </c>
      <c r="D176" s="19" t="s">
        <v>847</v>
      </c>
      <c r="E176" s="27" t="s">
        <v>848</v>
      </c>
      <c r="F176" s="21">
        <v>41608</v>
      </c>
      <c r="G176" s="22" t="str">
        <f>MID(Table24[[#This Row],[Phone]],2,3)</f>
        <v>320</v>
      </c>
    </row>
    <row r="177" spans="1:7" ht="30">
      <c r="A177" s="22" t="s">
        <v>849</v>
      </c>
      <c r="B177" s="22" t="s">
        <v>850</v>
      </c>
      <c r="C177" s="22" t="s">
        <v>851</v>
      </c>
      <c r="D177" s="22" t="s">
        <v>852</v>
      </c>
      <c r="E177" s="23" t="s">
        <v>853</v>
      </c>
      <c r="F177" s="24">
        <v>41688</v>
      </c>
      <c r="G177" s="22" t="str">
        <f>MID(Table24[[#This Row],[Phone]],2,3)</f>
        <v>408</v>
      </c>
    </row>
    <row r="178" spans="1:7" ht="30">
      <c r="A178" s="19" t="s">
        <v>854</v>
      </c>
      <c r="B178" s="19" t="s">
        <v>855</v>
      </c>
      <c r="C178" s="19" t="s">
        <v>856</v>
      </c>
      <c r="D178" s="19" t="s">
        <v>857</v>
      </c>
      <c r="E178" s="27" t="s">
        <v>858</v>
      </c>
      <c r="F178" s="21">
        <v>41609</v>
      </c>
      <c r="G178" s="22" t="str">
        <f>MID(Table24[[#This Row],[Phone]],2,3)</f>
        <v>242</v>
      </c>
    </row>
    <row r="179" spans="1:7" ht="45">
      <c r="A179" s="22" t="s">
        <v>859</v>
      </c>
      <c r="B179" s="22" t="s">
        <v>860</v>
      </c>
      <c r="C179" s="22" t="s">
        <v>861</v>
      </c>
      <c r="D179" s="22" t="s">
        <v>862</v>
      </c>
      <c r="E179" s="23" t="s">
        <v>863</v>
      </c>
      <c r="F179" s="24">
        <v>41621</v>
      </c>
      <c r="G179" s="22" t="str">
        <f>MID(Table24[[#This Row],[Phone]],2,3)</f>
        <v>145</v>
      </c>
    </row>
    <row r="180" spans="1:7" ht="30">
      <c r="A180" s="19" t="s">
        <v>864</v>
      </c>
      <c r="B180" s="19" t="s">
        <v>555</v>
      </c>
      <c r="C180" s="19" t="s">
        <v>865</v>
      </c>
      <c r="D180" s="19" t="s">
        <v>866</v>
      </c>
      <c r="E180" s="27" t="s">
        <v>867</v>
      </c>
      <c r="F180" s="21">
        <v>41634</v>
      </c>
      <c r="G180" s="22" t="str">
        <f>MID(Table24[[#This Row],[Phone]],2,3)</f>
        <v>467</v>
      </c>
    </row>
    <row r="181" spans="1:7" ht="30">
      <c r="A181" s="22" t="s">
        <v>868</v>
      </c>
      <c r="B181" s="22" t="s">
        <v>869</v>
      </c>
      <c r="C181" s="22" t="s">
        <v>870</v>
      </c>
      <c r="D181" s="22" t="s">
        <v>871</v>
      </c>
      <c r="E181" s="23" t="s">
        <v>872</v>
      </c>
      <c r="F181" s="24">
        <v>41648</v>
      </c>
      <c r="G181" s="22" t="str">
        <f>MID(Table24[[#This Row],[Phone]],2,3)</f>
        <v>138</v>
      </c>
    </row>
    <row r="182" spans="1:7" ht="45">
      <c r="A182" s="19" t="s">
        <v>125</v>
      </c>
      <c r="B182" s="19" t="s">
        <v>873</v>
      </c>
      <c r="C182" s="19" t="s">
        <v>874</v>
      </c>
      <c r="D182" s="19" t="s">
        <v>875</v>
      </c>
      <c r="E182" s="27" t="s">
        <v>876</v>
      </c>
      <c r="F182" s="21">
        <v>41613</v>
      </c>
      <c r="G182" s="22" t="str">
        <f>MID(Table24[[#This Row],[Phone]],2,3)</f>
        <v>156</v>
      </c>
    </row>
    <row r="183" spans="1:7" ht="30">
      <c r="A183" s="22" t="s">
        <v>877</v>
      </c>
      <c r="B183" s="22" t="s">
        <v>365</v>
      </c>
      <c r="C183" s="22" t="s">
        <v>878</v>
      </c>
      <c r="D183" s="22" t="s">
        <v>879</v>
      </c>
      <c r="E183" s="23" t="s">
        <v>880</v>
      </c>
      <c r="F183" s="24">
        <v>41613</v>
      </c>
      <c r="G183" s="22" t="str">
        <f>MID(Table24[[#This Row],[Phone]],2,3)</f>
        <v>565</v>
      </c>
    </row>
    <row r="184" spans="1:7" ht="30">
      <c r="A184" s="19" t="s">
        <v>881</v>
      </c>
      <c r="B184" s="19" t="s">
        <v>882</v>
      </c>
      <c r="C184" s="19" t="s">
        <v>883</v>
      </c>
      <c r="D184" s="19" t="s">
        <v>884</v>
      </c>
      <c r="E184" s="27" t="s">
        <v>885</v>
      </c>
      <c r="F184" s="21">
        <v>41655</v>
      </c>
      <c r="G184" s="22" t="str">
        <f>MID(Table24[[#This Row],[Phone]],2,3)</f>
        <v>964</v>
      </c>
    </row>
    <row r="185" spans="1:7" ht="45">
      <c r="A185" s="22" t="s">
        <v>886</v>
      </c>
      <c r="B185" s="22" t="s">
        <v>887</v>
      </c>
      <c r="C185" s="22" t="s">
        <v>888</v>
      </c>
      <c r="D185" s="22" t="s">
        <v>889</v>
      </c>
      <c r="E185" s="23" t="s">
        <v>890</v>
      </c>
      <c r="F185" s="24">
        <v>41696</v>
      </c>
      <c r="G185" s="22" t="str">
        <f>MID(Table24[[#This Row],[Phone]],2,3)</f>
        <v>431</v>
      </c>
    </row>
    <row r="186" spans="1:7" ht="30">
      <c r="A186" s="19" t="s">
        <v>891</v>
      </c>
      <c r="B186" s="19" t="s">
        <v>892</v>
      </c>
      <c r="C186" s="19" t="s">
        <v>893</v>
      </c>
      <c r="D186" s="19" t="s">
        <v>894</v>
      </c>
      <c r="E186" s="27" t="s">
        <v>895</v>
      </c>
      <c r="F186" s="21">
        <v>41665</v>
      </c>
      <c r="G186" s="22" t="str">
        <f>MID(Table24[[#This Row],[Phone]],2,3)</f>
        <v>999</v>
      </c>
    </row>
    <row r="187" spans="1:7" ht="45">
      <c r="A187" s="22" t="s">
        <v>896</v>
      </c>
      <c r="B187" s="22" t="s">
        <v>897</v>
      </c>
      <c r="C187" s="22" t="s">
        <v>898</v>
      </c>
      <c r="D187" s="22" t="s">
        <v>899</v>
      </c>
      <c r="E187" s="23" t="s">
        <v>900</v>
      </c>
      <c r="F187" s="24">
        <v>41641</v>
      </c>
      <c r="G187" s="22" t="str">
        <f>MID(Table24[[#This Row],[Phone]],2,3)</f>
        <v>437</v>
      </c>
    </row>
    <row r="188" spans="1:7" ht="30">
      <c r="A188" s="19" t="s">
        <v>901</v>
      </c>
      <c r="B188" s="19" t="s">
        <v>902</v>
      </c>
      <c r="C188" s="19" t="s">
        <v>903</v>
      </c>
      <c r="D188" s="19" t="s">
        <v>904</v>
      </c>
      <c r="E188" s="27" t="s">
        <v>905</v>
      </c>
      <c r="F188" s="21">
        <v>41680</v>
      </c>
      <c r="G188" s="22" t="str">
        <f>MID(Table24[[#This Row],[Phone]],2,3)</f>
        <v>284</v>
      </c>
    </row>
    <row r="189" spans="1:7" ht="30">
      <c r="A189" s="22" t="s">
        <v>906</v>
      </c>
      <c r="B189" s="22" t="s">
        <v>907</v>
      </c>
      <c r="C189" s="22" t="s">
        <v>908</v>
      </c>
      <c r="D189" s="22" t="s">
        <v>909</v>
      </c>
      <c r="E189" s="23" t="s">
        <v>910</v>
      </c>
      <c r="F189" s="24">
        <v>41653</v>
      </c>
      <c r="G189" s="22" t="str">
        <f>MID(Table24[[#This Row],[Phone]],2,3)</f>
        <v>306</v>
      </c>
    </row>
    <row r="190" spans="1:7" ht="30">
      <c r="A190" s="19" t="s">
        <v>540</v>
      </c>
      <c r="B190" s="19" t="s">
        <v>911</v>
      </c>
      <c r="C190" s="19" t="s">
        <v>912</v>
      </c>
      <c r="D190" s="19" t="s">
        <v>913</v>
      </c>
      <c r="E190" s="27" t="s">
        <v>914</v>
      </c>
      <c r="F190" s="21">
        <v>41679</v>
      </c>
      <c r="G190" s="22" t="str">
        <f>MID(Table24[[#This Row],[Phone]],2,3)</f>
        <v>711</v>
      </c>
    </row>
    <row r="191" spans="1:7" ht="30">
      <c r="A191" s="22" t="s">
        <v>915</v>
      </c>
      <c r="B191" s="22" t="s">
        <v>315</v>
      </c>
      <c r="C191" s="22" t="s">
        <v>916</v>
      </c>
      <c r="D191" s="22" t="s">
        <v>917</v>
      </c>
      <c r="E191" s="23" t="s">
        <v>918</v>
      </c>
      <c r="F191" s="24">
        <v>41661</v>
      </c>
      <c r="G191" s="22" t="str">
        <f>MID(Table24[[#This Row],[Phone]],2,3)</f>
        <v>876</v>
      </c>
    </row>
    <row r="192" spans="1:7">
      <c r="A192" s="19" t="s">
        <v>46</v>
      </c>
      <c r="B192" s="19" t="s">
        <v>919</v>
      </c>
      <c r="C192" s="19" t="s">
        <v>920</v>
      </c>
      <c r="D192" s="19" t="s">
        <v>921</v>
      </c>
      <c r="E192" s="27" t="s">
        <v>922</v>
      </c>
      <c r="F192" s="21">
        <v>41688</v>
      </c>
      <c r="G192" s="22" t="str">
        <f>MID(Table24[[#This Row],[Phone]],2,3)</f>
        <v>744</v>
      </c>
    </row>
    <row r="193" spans="1:7" ht="30">
      <c r="A193" s="22" t="s">
        <v>923</v>
      </c>
      <c r="B193" s="22" t="s">
        <v>924</v>
      </c>
      <c r="C193" s="22" t="s">
        <v>925</v>
      </c>
      <c r="D193" s="22" t="s">
        <v>926</v>
      </c>
      <c r="E193" s="23" t="s">
        <v>927</v>
      </c>
      <c r="F193" s="24">
        <v>41685</v>
      </c>
      <c r="G193" s="22" t="str">
        <f>MID(Table24[[#This Row],[Phone]],2,3)</f>
        <v>332</v>
      </c>
    </row>
    <row r="194" spans="1:7" ht="30">
      <c r="A194" s="19" t="s">
        <v>149</v>
      </c>
      <c r="B194" s="19" t="s">
        <v>928</v>
      </c>
      <c r="C194" s="19" t="s">
        <v>929</v>
      </c>
      <c r="D194" s="19" t="s">
        <v>930</v>
      </c>
      <c r="E194" s="27" t="s">
        <v>931</v>
      </c>
      <c r="F194" s="21">
        <v>41695</v>
      </c>
      <c r="G194" s="22" t="str">
        <f>MID(Table24[[#This Row],[Phone]],2,3)</f>
        <v>861</v>
      </c>
    </row>
    <row r="195" spans="1:7" ht="45">
      <c r="A195" s="22" t="s">
        <v>932</v>
      </c>
      <c r="B195" s="22" t="s">
        <v>933</v>
      </c>
      <c r="C195" s="22" t="s">
        <v>934</v>
      </c>
      <c r="D195" s="22" t="s">
        <v>935</v>
      </c>
      <c r="E195" s="23" t="s">
        <v>936</v>
      </c>
      <c r="F195" s="24">
        <v>41654</v>
      </c>
      <c r="G195" s="22" t="str">
        <f>MID(Table24[[#This Row],[Phone]],2,3)</f>
        <v>980</v>
      </c>
    </row>
    <row r="196" spans="1:7" ht="45">
      <c r="A196" s="19" t="s">
        <v>937</v>
      </c>
      <c r="B196" s="19" t="s">
        <v>938</v>
      </c>
      <c r="C196" s="19" t="s">
        <v>939</v>
      </c>
      <c r="D196" s="19" t="s">
        <v>940</v>
      </c>
      <c r="E196" s="27" t="s">
        <v>941</v>
      </c>
      <c r="F196" s="21">
        <v>41670</v>
      </c>
      <c r="G196" s="22" t="str">
        <f>MID(Table24[[#This Row],[Phone]],2,3)</f>
        <v>159</v>
      </c>
    </row>
    <row r="197" spans="1:7" ht="30">
      <c r="A197" s="22" t="s">
        <v>891</v>
      </c>
      <c r="B197" s="22" t="s">
        <v>942</v>
      </c>
      <c r="C197" s="22" t="s">
        <v>943</v>
      </c>
      <c r="D197" s="22" t="s">
        <v>944</v>
      </c>
      <c r="E197" s="23" t="s">
        <v>945</v>
      </c>
      <c r="F197" s="24">
        <v>41682</v>
      </c>
      <c r="G197" s="22" t="str">
        <f>MID(Table24[[#This Row],[Phone]],2,3)</f>
        <v>709</v>
      </c>
    </row>
    <row r="198" spans="1:7">
      <c r="A198" s="19" t="s">
        <v>389</v>
      </c>
      <c r="B198" s="19" t="s">
        <v>946</v>
      </c>
      <c r="C198" s="19" t="s">
        <v>947</v>
      </c>
      <c r="D198" s="19" t="s">
        <v>948</v>
      </c>
      <c r="E198" s="27" t="s">
        <v>949</v>
      </c>
      <c r="F198" s="21">
        <v>41666</v>
      </c>
      <c r="G198" s="22" t="str">
        <f>MID(Table24[[#This Row],[Phone]],2,3)</f>
        <v>572</v>
      </c>
    </row>
    <row r="199" spans="1:7" ht="30">
      <c r="A199" s="22" t="s">
        <v>950</v>
      </c>
      <c r="B199" s="22" t="s">
        <v>951</v>
      </c>
      <c r="C199" s="22" t="s">
        <v>952</v>
      </c>
      <c r="D199" s="22" t="s">
        <v>953</v>
      </c>
      <c r="E199" s="23" t="s">
        <v>954</v>
      </c>
      <c r="F199" s="24">
        <v>41646</v>
      </c>
      <c r="G199" s="22" t="str">
        <f>MID(Table24[[#This Row],[Phone]],2,3)</f>
        <v>315</v>
      </c>
    </row>
    <row r="200" spans="1:7" ht="30">
      <c r="A200" s="19" t="s">
        <v>955</v>
      </c>
      <c r="B200" s="19" t="s">
        <v>956</v>
      </c>
      <c r="C200" s="19" t="s">
        <v>957</v>
      </c>
      <c r="D200" s="19" t="s">
        <v>958</v>
      </c>
      <c r="E200" s="27" t="s">
        <v>959</v>
      </c>
      <c r="F200" s="21">
        <v>41655</v>
      </c>
      <c r="G200" s="22" t="str">
        <f>MID(Table24[[#This Row],[Phone]],2,3)</f>
        <v>826</v>
      </c>
    </row>
    <row r="201" spans="1:7" ht="30">
      <c r="A201" s="28" t="s">
        <v>960</v>
      </c>
      <c r="B201" s="28" t="s">
        <v>961</v>
      </c>
      <c r="C201" s="28" t="s">
        <v>962</v>
      </c>
      <c r="D201" s="28" t="s">
        <v>963</v>
      </c>
      <c r="E201" s="29" t="s">
        <v>964</v>
      </c>
      <c r="F201" s="30">
        <v>41648</v>
      </c>
      <c r="G201" s="28" t="str">
        <f>MID(Table24[[#This Row],[Phone]],2,3)</f>
        <v>533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7D8D-9C4D-471D-AF6D-1C8119306068}">
  <sheetPr>
    <tabColor theme="9" tint="0.39997558519241921"/>
  </sheetPr>
  <dimension ref="A1:G201"/>
  <sheetViews>
    <sheetView tabSelected="1" workbookViewId="0">
      <selection activeCell="G2" sqref="G2"/>
    </sheetView>
  </sheetViews>
  <sheetFormatPr defaultRowHeight="18"/>
  <cols>
    <col min="7" max="7" width="23.36328125" bestFit="1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6" t="s">
        <v>1165</v>
      </c>
    </row>
    <row r="2" spans="1:7" ht="30">
      <c r="A2" s="19" t="s">
        <v>6</v>
      </c>
      <c r="B2" s="19" t="s">
        <v>7</v>
      </c>
      <c r="C2" s="19" t="s">
        <v>8</v>
      </c>
      <c r="D2" s="19" t="s">
        <v>9</v>
      </c>
      <c r="E2" s="20" t="s">
        <v>10</v>
      </c>
      <c r="F2" s="21">
        <v>41839</v>
      </c>
      <c r="G2" s="31" t="str">
        <f>MID(SUBSTITUTE(Table25[[#This Row],[Phone]],"-",""),7,7)</f>
        <v>8359398</v>
      </c>
    </row>
    <row r="3" spans="1:7" ht="30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>
        <v>41685</v>
      </c>
      <c r="G3" s="22" t="str">
        <f>MID(SUBSTITUTE(Table25[[#This Row],[Phone]],"-",""),7,7)</f>
        <v>6187716</v>
      </c>
    </row>
    <row r="4" spans="1:7">
      <c r="A4" s="19" t="s">
        <v>16</v>
      </c>
      <c r="B4" s="19" t="s">
        <v>17</v>
      </c>
      <c r="C4" s="19" t="s">
        <v>18</v>
      </c>
      <c r="D4" s="25" t="s">
        <v>19</v>
      </c>
      <c r="E4" s="26" t="s">
        <v>20</v>
      </c>
      <c r="F4" s="21">
        <v>41667</v>
      </c>
      <c r="G4" s="22" t="str">
        <f>MID(SUBSTITUTE(Table25[[#This Row],[Phone]],"-",""),7,7)</f>
        <v>9201555</v>
      </c>
    </row>
    <row r="5" spans="1:7" ht="30">
      <c r="A5" s="22" t="s">
        <v>21</v>
      </c>
      <c r="B5" s="22" t="s">
        <v>22</v>
      </c>
      <c r="C5" s="22" t="s">
        <v>23</v>
      </c>
      <c r="D5" s="22" t="s">
        <v>24</v>
      </c>
      <c r="E5" s="23" t="s">
        <v>25</v>
      </c>
      <c r="F5" s="24">
        <v>41698</v>
      </c>
      <c r="G5" s="22" t="str">
        <f>MID(SUBSTITUTE(Table25[[#This Row],[Phone]],"-",""),7,7)</f>
        <v>8769722</v>
      </c>
    </row>
    <row r="6" spans="1:7" ht="30">
      <c r="A6" s="19" t="s">
        <v>26</v>
      </c>
      <c r="B6" s="19" t="s">
        <v>27</v>
      </c>
      <c r="C6" s="19" t="s">
        <v>28</v>
      </c>
      <c r="D6" s="19" t="s">
        <v>29</v>
      </c>
      <c r="E6" s="27" t="s">
        <v>30</v>
      </c>
      <c r="F6" s="21">
        <v>41633</v>
      </c>
      <c r="G6" s="22" t="str">
        <f>MID(SUBSTITUTE(Table25[[#This Row],[Phone]],"-",""),7,7)</f>
        <v>6091799</v>
      </c>
    </row>
    <row r="7" spans="1:7" ht="30">
      <c r="A7" s="22" t="s">
        <v>31</v>
      </c>
      <c r="B7" s="22" t="s">
        <v>32</v>
      </c>
      <c r="C7" s="22" t="s">
        <v>33</v>
      </c>
      <c r="D7" s="22" t="s">
        <v>34</v>
      </c>
      <c r="E7" s="23" t="s">
        <v>35</v>
      </c>
      <c r="F7" s="24">
        <v>41694</v>
      </c>
      <c r="G7" s="22" t="str">
        <f>MID(SUBSTITUTE(Table25[[#This Row],[Phone]],"-",""),7,7)</f>
        <v>8545444</v>
      </c>
    </row>
    <row r="8" spans="1:7" ht="30">
      <c r="A8" s="19" t="s">
        <v>36</v>
      </c>
      <c r="B8" s="19" t="s">
        <v>37</v>
      </c>
      <c r="C8" s="19" t="s">
        <v>38</v>
      </c>
      <c r="D8" s="19" t="s">
        <v>39</v>
      </c>
      <c r="E8" s="27" t="s">
        <v>40</v>
      </c>
      <c r="F8" s="21">
        <v>41662</v>
      </c>
      <c r="G8" s="22" t="str">
        <f>MID(SUBSTITUTE(Table25[[#This Row],[Phone]],"-",""),7,7)</f>
        <v>2145590</v>
      </c>
    </row>
    <row r="9" spans="1:7" ht="30">
      <c r="A9" s="22" t="s">
        <v>41</v>
      </c>
      <c r="B9" s="22" t="s">
        <v>42</v>
      </c>
      <c r="C9" s="22" t="s">
        <v>43</v>
      </c>
      <c r="D9" s="22" t="s">
        <v>44</v>
      </c>
      <c r="E9" s="23" t="s">
        <v>45</v>
      </c>
      <c r="F9" s="24">
        <v>41685</v>
      </c>
      <c r="G9" s="22" t="str">
        <f>MID(SUBSTITUTE(Table25[[#This Row],[Phone]],"-",""),7,7)</f>
        <v>7328258</v>
      </c>
    </row>
    <row r="10" spans="1:7">
      <c r="A10" s="19" t="s">
        <v>46</v>
      </c>
      <c r="B10" s="19" t="s">
        <v>47</v>
      </c>
      <c r="C10" s="19" t="s">
        <v>48</v>
      </c>
      <c r="D10" s="19" t="s">
        <v>49</v>
      </c>
      <c r="E10" s="27" t="s">
        <v>50</v>
      </c>
      <c r="F10" s="21">
        <v>41645</v>
      </c>
      <c r="G10" s="22" t="str">
        <f>MID(SUBSTITUTE(Table25[[#This Row],[Phone]],"-",""),7,7)</f>
        <v>5356170</v>
      </c>
    </row>
    <row r="11" spans="1:7" ht="30">
      <c r="A11" s="22" t="s">
        <v>51</v>
      </c>
      <c r="B11" s="22" t="s">
        <v>52</v>
      </c>
      <c r="C11" s="22" t="s">
        <v>53</v>
      </c>
      <c r="D11" s="22" t="s">
        <v>54</v>
      </c>
      <c r="E11" s="23" t="s">
        <v>55</v>
      </c>
      <c r="F11" s="24">
        <v>41655</v>
      </c>
      <c r="G11" s="22" t="str">
        <f>MID(SUBSTITUTE(Table25[[#This Row],[Phone]],"-",""),7,7)</f>
        <v>2434301</v>
      </c>
    </row>
    <row r="12" spans="1:7" ht="45">
      <c r="A12" s="19" t="s">
        <v>56</v>
      </c>
      <c r="B12" s="19" t="s">
        <v>57</v>
      </c>
      <c r="C12" s="19" t="s">
        <v>58</v>
      </c>
      <c r="D12" s="19" t="s">
        <v>59</v>
      </c>
      <c r="E12" s="27" t="s">
        <v>60</v>
      </c>
      <c r="F12" s="21">
        <v>41628</v>
      </c>
      <c r="G12" s="22" t="str">
        <f>MID(SUBSTITUTE(Table25[[#This Row],[Phone]],"-",""),7,7)</f>
        <v>6033494</v>
      </c>
    </row>
    <row r="13" spans="1:7" ht="45">
      <c r="A13" s="22" t="s">
        <v>61</v>
      </c>
      <c r="B13" s="22" t="s">
        <v>62</v>
      </c>
      <c r="C13" s="22" t="s">
        <v>63</v>
      </c>
      <c r="D13" s="22" t="s">
        <v>64</v>
      </c>
      <c r="E13" s="23" t="s">
        <v>65</v>
      </c>
      <c r="F13" s="24">
        <v>41635</v>
      </c>
      <c r="G13" s="22" t="str">
        <f>MID(SUBSTITUTE(Table25[[#This Row],[Phone]],"-",""),7,7)</f>
        <v>7998054</v>
      </c>
    </row>
    <row r="14" spans="1:7" ht="45">
      <c r="A14" s="19" t="s">
        <v>66</v>
      </c>
      <c r="B14" s="19" t="s">
        <v>67</v>
      </c>
      <c r="C14" s="19" t="s">
        <v>68</v>
      </c>
      <c r="D14" s="19" t="s">
        <v>69</v>
      </c>
      <c r="E14" s="27" t="s">
        <v>70</v>
      </c>
      <c r="F14" s="21">
        <v>41690</v>
      </c>
      <c r="G14" s="22" t="str">
        <f>MID(SUBSTITUTE(Table25[[#This Row],[Phone]],"-",""),7,7)</f>
        <v>4336502</v>
      </c>
    </row>
    <row r="15" spans="1:7">
      <c r="A15" s="22" t="s">
        <v>71</v>
      </c>
      <c r="B15" s="22" t="s">
        <v>72</v>
      </c>
      <c r="C15" s="22" t="s">
        <v>73</v>
      </c>
      <c r="D15" s="22" t="s">
        <v>74</v>
      </c>
      <c r="E15" s="23" t="s">
        <v>75</v>
      </c>
      <c r="F15" s="24">
        <v>41654</v>
      </c>
      <c r="G15" s="22" t="str">
        <f>MID(SUBSTITUTE(Table25[[#This Row],[Phone]],"-",""),7,7)</f>
        <v>5342511</v>
      </c>
    </row>
    <row r="16" spans="1:7" ht="30">
      <c r="A16" s="19" t="s">
        <v>76</v>
      </c>
      <c r="B16" s="19" t="s">
        <v>77</v>
      </c>
      <c r="C16" s="19" t="s">
        <v>78</v>
      </c>
      <c r="D16" s="19" t="s">
        <v>79</v>
      </c>
      <c r="E16" s="27" t="s">
        <v>80</v>
      </c>
      <c r="F16" s="21">
        <v>41631</v>
      </c>
      <c r="G16" s="22" t="str">
        <f>MID(SUBSTITUTE(Table25[[#This Row],[Phone]],"-",""),7,7)</f>
        <v>6732800</v>
      </c>
    </row>
    <row r="17" spans="1:7" ht="30">
      <c r="A17" s="22" t="s">
        <v>81</v>
      </c>
      <c r="B17" s="22" t="s">
        <v>82</v>
      </c>
      <c r="C17" s="22" t="s">
        <v>83</v>
      </c>
      <c r="D17" s="22" t="s">
        <v>84</v>
      </c>
      <c r="E17" s="23" t="s">
        <v>85</v>
      </c>
      <c r="F17" s="24">
        <v>41647</v>
      </c>
      <c r="G17" s="22" t="str">
        <f>MID(SUBSTITUTE(Table25[[#This Row],[Phone]],"-",""),7,7)</f>
        <v>2430509</v>
      </c>
    </row>
    <row r="18" spans="1:7" ht="45">
      <c r="A18" s="19" t="s">
        <v>61</v>
      </c>
      <c r="B18" s="19" t="s">
        <v>86</v>
      </c>
      <c r="C18" s="19" t="s">
        <v>87</v>
      </c>
      <c r="D18" s="19" t="s">
        <v>88</v>
      </c>
      <c r="E18" s="27" t="s">
        <v>89</v>
      </c>
      <c r="F18" s="21">
        <v>41689</v>
      </c>
      <c r="G18" s="22" t="str">
        <f>MID(SUBSTITUTE(Table25[[#This Row],[Phone]],"-",""),7,7)</f>
        <v>6226596</v>
      </c>
    </row>
    <row r="19" spans="1:7" ht="30">
      <c r="A19" s="22" t="s">
        <v>90</v>
      </c>
      <c r="B19" s="22" t="s">
        <v>91</v>
      </c>
      <c r="C19" s="22" t="s">
        <v>92</v>
      </c>
      <c r="D19" s="22" t="s">
        <v>93</v>
      </c>
      <c r="E19" s="23" t="s">
        <v>94</v>
      </c>
      <c r="F19" s="24">
        <v>41646</v>
      </c>
      <c r="G19" s="22" t="str">
        <f>MID(SUBSTITUTE(Table25[[#This Row],[Phone]],"-",""),7,7)</f>
        <v>2464184</v>
      </c>
    </row>
    <row r="20" spans="1:7" ht="30">
      <c r="A20" s="19" t="s">
        <v>95</v>
      </c>
      <c r="B20" s="19" t="s">
        <v>96</v>
      </c>
      <c r="C20" s="19" t="s">
        <v>97</v>
      </c>
      <c r="D20" s="19" t="s">
        <v>98</v>
      </c>
      <c r="E20" s="27" t="s">
        <v>99</v>
      </c>
      <c r="F20" s="21">
        <v>41682</v>
      </c>
      <c r="G20" s="22" t="str">
        <f>MID(SUBSTITUTE(Table25[[#This Row],[Phone]],"-",""),7,7)</f>
        <v>8433770</v>
      </c>
    </row>
    <row r="21" spans="1:7">
      <c r="A21" s="22" t="s">
        <v>100</v>
      </c>
      <c r="B21" s="22" t="s">
        <v>101</v>
      </c>
      <c r="C21" s="22" t="s">
        <v>102</v>
      </c>
      <c r="D21" s="22" t="s">
        <v>103</v>
      </c>
      <c r="E21" s="23" t="s">
        <v>104</v>
      </c>
      <c r="F21" s="24">
        <v>41623</v>
      </c>
      <c r="G21" s="22" t="str">
        <f>MID(SUBSTITUTE(Table25[[#This Row],[Phone]],"-",""),7,7)</f>
        <v>4667817</v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27" t="s">
        <v>109</v>
      </c>
      <c r="F22" s="21">
        <v>41639</v>
      </c>
      <c r="G22" s="22" t="str">
        <f>MID(SUBSTITUTE(Table25[[#This Row],[Phone]],"-",""),7,7)</f>
        <v>3098173</v>
      </c>
    </row>
    <row r="23" spans="1:7">
      <c r="A23" s="22" t="s">
        <v>110</v>
      </c>
      <c r="B23" s="22" t="s">
        <v>111</v>
      </c>
      <c r="C23" s="22" t="s">
        <v>112</v>
      </c>
      <c r="D23" s="22" t="s">
        <v>113</v>
      </c>
      <c r="E23" s="23" t="s">
        <v>114</v>
      </c>
      <c r="F23" s="24">
        <v>41652</v>
      </c>
      <c r="G23" s="22" t="str">
        <f>MID(SUBSTITUTE(Table25[[#This Row],[Phone]],"-",""),7,7)</f>
        <v>8493074</v>
      </c>
    </row>
    <row r="24" spans="1:7" ht="30">
      <c r="A24" s="19" t="s">
        <v>115</v>
      </c>
      <c r="B24" s="19" t="s">
        <v>116</v>
      </c>
      <c r="C24" s="19" t="s">
        <v>117</v>
      </c>
      <c r="D24" s="19" t="s">
        <v>118</v>
      </c>
      <c r="E24" s="27" t="s">
        <v>119</v>
      </c>
      <c r="F24" s="21">
        <v>41614</v>
      </c>
      <c r="G24" s="22" t="str">
        <f>MID(SUBSTITUTE(Table25[[#This Row],[Phone]],"-",""),7,7)</f>
        <v>3800192</v>
      </c>
    </row>
    <row r="25" spans="1:7" ht="30">
      <c r="A25" s="22" t="s">
        <v>120</v>
      </c>
      <c r="B25" s="22" t="s">
        <v>121</v>
      </c>
      <c r="C25" s="22" t="s">
        <v>122</v>
      </c>
      <c r="D25" s="22" t="s">
        <v>123</v>
      </c>
      <c r="E25" s="23" t="s">
        <v>124</v>
      </c>
      <c r="F25" s="24">
        <v>41663</v>
      </c>
      <c r="G25" s="22" t="str">
        <f>MID(SUBSTITUTE(Table25[[#This Row],[Phone]],"-",""),7,7)</f>
        <v>3704214</v>
      </c>
    </row>
    <row r="26" spans="1:7" ht="30">
      <c r="A26" s="19" t="s">
        <v>125</v>
      </c>
      <c r="B26" s="19" t="s">
        <v>126</v>
      </c>
      <c r="C26" s="19" t="s">
        <v>127</v>
      </c>
      <c r="D26" s="19" t="s">
        <v>128</v>
      </c>
      <c r="E26" s="27" t="s">
        <v>129</v>
      </c>
      <c r="F26" s="21">
        <v>41621</v>
      </c>
      <c r="G26" s="22" t="str">
        <f>MID(SUBSTITUTE(Table25[[#This Row],[Phone]],"-",""),7,7)</f>
        <v>5804366</v>
      </c>
    </row>
    <row r="27" spans="1:7" ht="30">
      <c r="A27" s="22" t="s">
        <v>130</v>
      </c>
      <c r="B27" s="22" t="s">
        <v>131</v>
      </c>
      <c r="C27" s="22" t="s">
        <v>132</v>
      </c>
      <c r="D27" s="22" t="s">
        <v>133</v>
      </c>
      <c r="E27" s="23" t="s">
        <v>94</v>
      </c>
      <c r="F27" s="24">
        <v>41677</v>
      </c>
      <c r="G27" s="22" t="str">
        <f>MID(SUBSTITUTE(Table25[[#This Row],[Phone]],"-",""),7,7)</f>
        <v>3468780</v>
      </c>
    </row>
    <row r="28" spans="1:7" ht="30">
      <c r="A28" s="19" t="s">
        <v>134</v>
      </c>
      <c r="B28" s="19" t="s">
        <v>135</v>
      </c>
      <c r="C28" s="19" t="s">
        <v>136</v>
      </c>
      <c r="D28" s="19" t="s">
        <v>137</v>
      </c>
      <c r="E28" s="27" t="s">
        <v>138</v>
      </c>
      <c r="F28" s="21">
        <v>41643</v>
      </c>
      <c r="G28" s="22" t="str">
        <f>MID(SUBSTITUTE(Table25[[#This Row],[Phone]],"-",""),7,7)</f>
        <v>5867504</v>
      </c>
    </row>
    <row r="29" spans="1:7" ht="30">
      <c r="A29" s="22" t="s">
        <v>139</v>
      </c>
      <c r="B29" s="22" t="s">
        <v>140</v>
      </c>
      <c r="C29" s="22" t="s">
        <v>141</v>
      </c>
      <c r="D29" s="22" t="s">
        <v>142</v>
      </c>
      <c r="E29" s="23" t="s">
        <v>143</v>
      </c>
      <c r="F29" s="24">
        <v>41625</v>
      </c>
      <c r="G29" s="22" t="str">
        <f>MID(SUBSTITUTE(Table25[[#This Row],[Phone]],"-",""),7,7)</f>
        <v>9203059</v>
      </c>
    </row>
    <row r="30" spans="1:7" ht="30">
      <c r="A30" s="19" t="s">
        <v>144</v>
      </c>
      <c r="B30" s="19" t="s">
        <v>145</v>
      </c>
      <c r="C30" s="19" t="s">
        <v>146</v>
      </c>
      <c r="D30" s="19" t="s">
        <v>147</v>
      </c>
      <c r="E30" s="27" t="s">
        <v>148</v>
      </c>
      <c r="F30" s="21">
        <v>41660</v>
      </c>
      <c r="G30" s="22" t="str">
        <f>MID(SUBSTITUTE(Table25[[#This Row],[Phone]],"-",""),7,7)</f>
        <v>7727285</v>
      </c>
    </row>
    <row r="31" spans="1:7" ht="30">
      <c r="A31" s="22" t="s">
        <v>149</v>
      </c>
      <c r="B31" s="22" t="s">
        <v>150</v>
      </c>
      <c r="C31" s="22" t="s">
        <v>151</v>
      </c>
      <c r="D31" s="22" t="s">
        <v>152</v>
      </c>
      <c r="E31" s="23" t="s">
        <v>153</v>
      </c>
      <c r="F31" s="24">
        <v>41664</v>
      </c>
      <c r="G31" s="22" t="str">
        <f>MID(SUBSTITUTE(Table25[[#This Row],[Phone]],"-",""),7,7)</f>
        <v>6040252</v>
      </c>
    </row>
    <row r="32" spans="1:7" ht="45">
      <c r="A32" s="19" t="s">
        <v>154</v>
      </c>
      <c r="B32" s="19" t="s">
        <v>155</v>
      </c>
      <c r="C32" s="19" t="s">
        <v>156</v>
      </c>
      <c r="D32" s="19" t="s">
        <v>157</v>
      </c>
      <c r="E32" s="27" t="s">
        <v>158</v>
      </c>
      <c r="F32" s="21">
        <v>41623</v>
      </c>
      <c r="G32" s="22" t="str">
        <f>MID(SUBSTITUTE(Table25[[#This Row],[Phone]],"-",""),7,7)</f>
        <v>6662560</v>
      </c>
    </row>
    <row r="33" spans="1:7">
      <c r="A33" s="22" t="s">
        <v>159</v>
      </c>
      <c r="B33" s="22" t="s">
        <v>160</v>
      </c>
      <c r="C33" s="22" t="s">
        <v>161</v>
      </c>
      <c r="D33" s="22" t="s">
        <v>162</v>
      </c>
      <c r="E33" s="23" t="s">
        <v>163</v>
      </c>
      <c r="F33" s="24">
        <v>41681</v>
      </c>
      <c r="G33" s="22" t="str">
        <f>MID(SUBSTITUTE(Table25[[#This Row],[Phone]],"-",""),7,7)</f>
        <v>6379530</v>
      </c>
    </row>
    <row r="34" spans="1:7" ht="30">
      <c r="A34" s="19" t="s">
        <v>164</v>
      </c>
      <c r="B34" s="19" t="s">
        <v>165</v>
      </c>
      <c r="C34" s="19" t="s">
        <v>166</v>
      </c>
      <c r="D34" s="19" t="s">
        <v>167</v>
      </c>
      <c r="E34" s="27" t="s">
        <v>168</v>
      </c>
      <c r="F34" s="21">
        <v>41665</v>
      </c>
      <c r="G34" s="22" t="str">
        <f>MID(SUBSTITUTE(Table25[[#This Row],[Phone]],"-",""),7,7)</f>
        <v>5124736</v>
      </c>
    </row>
    <row r="35" spans="1:7" ht="30">
      <c r="A35" s="22" t="s">
        <v>169</v>
      </c>
      <c r="B35" s="22" t="s">
        <v>170</v>
      </c>
      <c r="C35" s="22" t="s">
        <v>171</v>
      </c>
      <c r="D35" s="22" t="s">
        <v>172</v>
      </c>
      <c r="E35" s="23" t="s">
        <v>173</v>
      </c>
      <c r="F35" s="24">
        <v>41635</v>
      </c>
      <c r="G35" s="22" t="str">
        <f>MID(SUBSTITUTE(Table25[[#This Row],[Phone]],"-",""),7,7)</f>
        <v>6605141</v>
      </c>
    </row>
    <row r="36" spans="1:7" ht="30">
      <c r="A36" s="19" t="s">
        <v>174</v>
      </c>
      <c r="B36" s="19" t="s">
        <v>175</v>
      </c>
      <c r="C36" s="19" t="s">
        <v>176</v>
      </c>
      <c r="D36" s="19" t="s">
        <v>177</v>
      </c>
      <c r="E36" s="27" t="s">
        <v>178</v>
      </c>
      <c r="F36" s="21">
        <v>41634</v>
      </c>
      <c r="G36" s="22" t="str">
        <f>MID(SUBSTITUTE(Table25[[#This Row],[Phone]],"-",""),7,7)</f>
        <v>1976304</v>
      </c>
    </row>
    <row r="37" spans="1:7" ht="30">
      <c r="A37" s="22" t="s">
        <v>179</v>
      </c>
      <c r="B37" s="22" t="s">
        <v>180</v>
      </c>
      <c r="C37" s="22" t="s">
        <v>181</v>
      </c>
      <c r="D37" s="22" t="s">
        <v>182</v>
      </c>
      <c r="E37" s="23" t="s">
        <v>183</v>
      </c>
      <c r="F37" s="24">
        <v>41665</v>
      </c>
      <c r="G37" s="22" t="str">
        <f>MID(SUBSTITUTE(Table25[[#This Row],[Phone]],"-",""),7,7)</f>
        <v>2079492</v>
      </c>
    </row>
    <row r="38" spans="1:7" ht="30">
      <c r="A38" s="19" t="s">
        <v>184</v>
      </c>
      <c r="B38" s="19" t="s">
        <v>185</v>
      </c>
      <c r="C38" s="19" t="s">
        <v>186</v>
      </c>
      <c r="D38" s="19" t="s">
        <v>187</v>
      </c>
      <c r="E38" s="27" t="s">
        <v>188</v>
      </c>
      <c r="F38" s="21">
        <v>41685</v>
      </c>
      <c r="G38" s="22" t="str">
        <f>MID(SUBSTITUTE(Table25[[#This Row],[Phone]],"-",""),7,7)</f>
        <v>3041275</v>
      </c>
    </row>
    <row r="39" spans="1:7" ht="30">
      <c r="A39" s="22" t="s">
        <v>189</v>
      </c>
      <c r="B39" s="22" t="s">
        <v>190</v>
      </c>
      <c r="C39" s="22" t="s">
        <v>191</v>
      </c>
      <c r="D39" s="22" t="s">
        <v>192</v>
      </c>
      <c r="E39" s="23" t="s">
        <v>193</v>
      </c>
      <c r="F39" s="24">
        <v>41690</v>
      </c>
      <c r="G39" s="22" t="str">
        <f>MID(SUBSTITUTE(Table25[[#This Row],[Phone]],"-",""),7,7)</f>
        <v>1011858</v>
      </c>
    </row>
    <row r="40" spans="1:7">
      <c r="A40" s="19" t="s">
        <v>194</v>
      </c>
      <c r="B40" s="19" t="s">
        <v>195</v>
      </c>
      <c r="C40" s="19" t="s">
        <v>196</v>
      </c>
      <c r="D40" s="19" t="s">
        <v>197</v>
      </c>
      <c r="E40" s="27" t="s">
        <v>198</v>
      </c>
      <c r="F40" s="21">
        <v>41643</v>
      </c>
      <c r="G40" s="22" t="str">
        <f>MID(SUBSTITUTE(Table25[[#This Row],[Phone]],"-",""),7,7)</f>
        <v>3007719</v>
      </c>
    </row>
    <row r="41" spans="1:7" ht="30">
      <c r="A41" s="22" t="s">
        <v>199</v>
      </c>
      <c r="B41" s="22" t="s">
        <v>150</v>
      </c>
      <c r="C41" s="22" t="s">
        <v>200</v>
      </c>
      <c r="D41" s="22" t="s">
        <v>201</v>
      </c>
      <c r="E41" s="23" t="s">
        <v>202</v>
      </c>
      <c r="F41" s="24">
        <v>41680</v>
      </c>
      <c r="G41" s="22" t="str">
        <f>MID(SUBSTITUTE(Table25[[#This Row],[Phone]],"-",""),7,7)</f>
        <v>7108249</v>
      </c>
    </row>
    <row r="42" spans="1:7">
      <c r="A42" s="19" t="s">
        <v>203</v>
      </c>
      <c r="B42" s="19" t="s">
        <v>204</v>
      </c>
      <c r="C42" s="19" t="s">
        <v>205</v>
      </c>
      <c r="D42" s="19" t="s">
        <v>206</v>
      </c>
      <c r="E42" s="27" t="s">
        <v>207</v>
      </c>
      <c r="F42" s="21">
        <v>41645</v>
      </c>
      <c r="G42" s="22" t="str">
        <f>MID(SUBSTITUTE(Table25[[#This Row],[Phone]],"-",""),7,7)</f>
        <v>8765622</v>
      </c>
    </row>
    <row r="43" spans="1:7">
      <c r="A43" s="22" t="s">
        <v>208</v>
      </c>
      <c r="B43" s="22" t="s">
        <v>209</v>
      </c>
      <c r="C43" s="22" t="s">
        <v>210</v>
      </c>
      <c r="D43" s="22" t="s">
        <v>211</v>
      </c>
      <c r="E43" s="23" t="s">
        <v>212</v>
      </c>
      <c r="F43" s="24">
        <v>41680</v>
      </c>
      <c r="G43" s="22" t="str">
        <f>MID(SUBSTITUTE(Table25[[#This Row],[Phone]],"-",""),7,7)</f>
        <v>8446935</v>
      </c>
    </row>
    <row r="44" spans="1:7" ht="45">
      <c r="A44" s="19" t="s">
        <v>213</v>
      </c>
      <c r="B44" s="19" t="s">
        <v>214</v>
      </c>
      <c r="C44" s="19" t="s">
        <v>215</v>
      </c>
      <c r="D44" s="19" t="s">
        <v>216</v>
      </c>
      <c r="E44" s="27" t="s">
        <v>217</v>
      </c>
      <c r="F44" s="21">
        <v>41678</v>
      </c>
      <c r="G44" s="22" t="str">
        <f>MID(SUBSTITUTE(Table25[[#This Row],[Phone]],"-",""),7,7)</f>
        <v>8170762</v>
      </c>
    </row>
    <row r="45" spans="1:7">
      <c r="A45" s="22" t="s">
        <v>218</v>
      </c>
      <c r="B45" s="22" t="s">
        <v>219</v>
      </c>
      <c r="C45" s="22" t="s">
        <v>220</v>
      </c>
      <c r="D45" s="22" t="s">
        <v>221</v>
      </c>
      <c r="E45" s="23" t="s">
        <v>222</v>
      </c>
      <c r="F45" s="24">
        <v>41679</v>
      </c>
      <c r="G45" s="22" t="str">
        <f>MID(SUBSTITUTE(Table25[[#This Row],[Phone]],"-",""),7,7)</f>
        <v>7932920</v>
      </c>
    </row>
    <row r="46" spans="1:7" ht="30">
      <c r="A46" s="19" t="s">
        <v>223</v>
      </c>
      <c r="B46" s="19" t="s">
        <v>224</v>
      </c>
      <c r="C46" s="19" t="s">
        <v>225</v>
      </c>
      <c r="D46" s="19" t="s">
        <v>226</v>
      </c>
      <c r="E46" s="27" t="s">
        <v>227</v>
      </c>
      <c r="F46" s="21">
        <v>41694</v>
      </c>
      <c r="G46" s="22" t="str">
        <f>MID(SUBSTITUTE(Table25[[#This Row],[Phone]],"-",""),7,7)</f>
        <v>6578664</v>
      </c>
    </row>
    <row r="47" spans="1:7" ht="30">
      <c r="A47" s="22" t="s">
        <v>228</v>
      </c>
      <c r="B47" s="22" t="s">
        <v>229</v>
      </c>
      <c r="C47" s="22" t="s">
        <v>230</v>
      </c>
      <c r="D47" s="22" t="s">
        <v>231</v>
      </c>
      <c r="E47" s="23" t="s">
        <v>232</v>
      </c>
      <c r="F47" s="24">
        <v>41609</v>
      </c>
      <c r="G47" s="22" t="str">
        <f>MID(SUBSTITUTE(Table25[[#This Row],[Phone]],"-",""),7,7)</f>
        <v>2688538</v>
      </c>
    </row>
    <row r="48" spans="1:7" ht="30">
      <c r="A48" s="19" t="s">
        <v>233</v>
      </c>
      <c r="B48" s="19" t="s">
        <v>234</v>
      </c>
      <c r="C48" s="19" t="s">
        <v>235</v>
      </c>
      <c r="D48" s="19" t="s">
        <v>236</v>
      </c>
      <c r="E48" s="27" t="s">
        <v>237</v>
      </c>
      <c r="F48" s="21">
        <v>41662</v>
      </c>
      <c r="G48" s="22" t="str">
        <f>MID(SUBSTITUTE(Table25[[#This Row],[Phone]],"-",""),7,7)</f>
        <v>8304872</v>
      </c>
    </row>
    <row r="49" spans="1:7" ht="30">
      <c r="A49" s="22" t="s">
        <v>238</v>
      </c>
      <c r="B49" s="22" t="s">
        <v>239</v>
      </c>
      <c r="C49" s="22" t="s">
        <v>240</v>
      </c>
      <c r="D49" s="22" t="s">
        <v>241</v>
      </c>
      <c r="E49" s="23" t="s">
        <v>242</v>
      </c>
      <c r="F49" s="24">
        <v>41651</v>
      </c>
      <c r="G49" s="22" t="str">
        <f>MID(SUBSTITUTE(Table25[[#This Row],[Phone]],"-",""),7,7)</f>
        <v>6839506</v>
      </c>
    </row>
    <row r="50" spans="1:7" ht="45">
      <c r="A50" s="19" t="s">
        <v>243</v>
      </c>
      <c r="B50" s="19" t="s">
        <v>244</v>
      </c>
      <c r="C50" s="19" t="s">
        <v>245</v>
      </c>
      <c r="D50" s="19" t="s">
        <v>246</v>
      </c>
      <c r="E50" s="27" t="s">
        <v>247</v>
      </c>
      <c r="F50" s="21">
        <v>41696</v>
      </c>
      <c r="G50" s="22" t="str">
        <f>MID(SUBSTITUTE(Table25[[#This Row],[Phone]],"-",""),7,7)</f>
        <v>5145886</v>
      </c>
    </row>
    <row r="51" spans="1:7" ht="30">
      <c r="A51" s="22" t="s">
        <v>248</v>
      </c>
      <c r="B51" s="22" t="s">
        <v>249</v>
      </c>
      <c r="C51" s="22" t="s">
        <v>250</v>
      </c>
      <c r="D51" s="22" t="s">
        <v>251</v>
      </c>
      <c r="E51" s="23" t="s">
        <v>252</v>
      </c>
      <c r="F51" s="24">
        <v>41619</v>
      </c>
      <c r="G51" s="22" t="str">
        <f>MID(SUBSTITUTE(Table25[[#This Row],[Phone]],"-",""),7,7)</f>
        <v>6546421</v>
      </c>
    </row>
    <row r="52" spans="1:7" ht="30">
      <c r="A52" s="19" t="s">
        <v>253</v>
      </c>
      <c r="B52" s="19" t="s">
        <v>254</v>
      </c>
      <c r="C52" s="19" t="s">
        <v>255</v>
      </c>
      <c r="D52" s="19" t="s">
        <v>256</v>
      </c>
      <c r="E52" s="27" t="s">
        <v>257</v>
      </c>
      <c r="F52" s="21">
        <v>41660</v>
      </c>
      <c r="G52" s="22" t="str">
        <f>MID(SUBSTITUTE(Table25[[#This Row],[Phone]],"-",""),7,7)</f>
        <v>9503855</v>
      </c>
    </row>
    <row r="53" spans="1:7">
      <c r="A53" s="22" t="s">
        <v>258</v>
      </c>
      <c r="B53" s="22" t="s">
        <v>82</v>
      </c>
      <c r="C53" s="22" t="s">
        <v>259</v>
      </c>
      <c r="D53" s="22" t="s">
        <v>260</v>
      </c>
      <c r="E53" s="23" t="s">
        <v>261</v>
      </c>
      <c r="F53" s="24">
        <v>41635</v>
      </c>
      <c r="G53" s="22" t="str">
        <f>MID(SUBSTITUTE(Table25[[#This Row],[Phone]],"-",""),7,7)</f>
        <v>8797133</v>
      </c>
    </row>
    <row r="54" spans="1:7" ht="30">
      <c r="A54" s="19" t="s">
        <v>262</v>
      </c>
      <c r="B54" s="19" t="s">
        <v>263</v>
      </c>
      <c r="C54" s="19" t="s">
        <v>264</v>
      </c>
      <c r="D54" s="19" t="s">
        <v>265</v>
      </c>
      <c r="E54" s="27" t="s">
        <v>266</v>
      </c>
      <c r="F54" s="21">
        <v>41681</v>
      </c>
      <c r="G54" s="22" t="str">
        <f>MID(SUBSTITUTE(Table25[[#This Row],[Phone]],"-",""),7,7)</f>
        <v>5807292</v>
      </c>
    </row>
    <row r="55" spans="1:7" ht="30">
      <c r="A55" s="22" t="s">
        <v>267</v>
      </c>
      <c r="B55" s="22" t="s">
        <v>268</v>
      </c>
      <c r="C55" s="22" t="s">
        <v>269</v>
      </c>
      <c r="D55" s="22" t="s">
        <v>270</v>
      </c>
      <c r="E55" s="23" t="s">
        <v>271</v>
      </c>
      <c r="F55" s="24">
        <v>41688</v>
      </c>
      <c r="G55" s="22" t="str">
        <f>MID(SUBSTITUTE(Table25[[#This Row],[Phone]],"-",""),7,7)</f>
        <v>8692232</v>
      </c>
    </row>
    <row r="56" spans="1:7" ht="30">
      <c r="A56" s="19" t="s">
        <v>272</v>
      </c>
      <c r="B56" s="19" t="s">
        <v>273</v>
      </c>
      <c r="C56" s="19" t="s">
        <v>274</v>
      </c>
      <c r="D56" s="19" t="s">
        <v>275</v>
      </c>
      <c r="E56" s="27" t="s">
        <v>276</v>
      </c>
      <c r="F56" s="21">
        <v>41677</v>
      </c>
      <c r="G56" s="22" t="str">
        <f>MID(SUBSTITUTE(Table25[[#This Row],[Phone]],"-",""),7,7)</f>
        <v>8678846</v>
      </c>
    </row>
    <row r="57" spans="1:7" ht="30">
      <c r="A57" s="22" t="s">
        <v>277</v>
      </c>
      <c r="B57" s="22" t="s">
        <v>278</v>
      </c>
      <c r="C57" s="22" t="s">
        <v>279</v>
      </c>
      <c r="D57" s="22" t="s">
        <v>280</v>
      </c>
      <c r="E57" s="23" t="s">
        <v>281</v>
      </c>
      <c r="F57" s="24">
        <v>41682</v>
      </c>
      <c r="G57" s="22" t="str">
        <f>MID(SUBSTITUTE(Table25[[#This Row],[Phone]],"-",""),7,7)</f>
        <v>4885646</v>
      </c>
    </row>
    <row r="58" spans="1:7" ht="30">
      <c r="A58" s="19" t="s">
        <v>282</v>
      </c>
      <c r="B58" s="19" t="s">
        <v>283</v>
      </c>
      <c r="C58" s="19" t="s">
        <v>284</v>
      </c>
      <c r="D58" s="19" t="s">
        <v>285</v>
      </c>
      <c r="E58" s="27" t="s">
        <v>286</v>
      </c>
      <c r="F58" s="21">
        <v>41640</v>
      </c>
      <c r="G58" s="22" t="str">
        <f>MID(SUBSTITUTE(Table25[[#This Row],[Phone]],"-",""),7,7)</f>
        <v>7787882</v>
      </c>
    </row>
    <row r="59" spans="1:7" ht="30">
      <c r="A59" s="22" t="s">
        <v>287</v>
      </c>
      <c r="B59" s="22" t="s">
        <v>12</v>
      </c>
      <c r="C59" s="22" t="s">
        <v>288</v>
      </c>
      <c r="D59" s="22" t="s">
        <v>289</v>
      </c>
      <c r="E59" s="23" t="s">
        <v>290</v>
      </c>
      <c r="F59" s="24">
        <v>41689</v>
      </c>
      <c r="G59" s="22" t="str">
        <f>MID(SUBSTITUTE(Table25[[#This Row],[Phone]],"-",""),7,7)</f>
        <v>3539891</v>
      </c>
    </row>
    <row r="60" spans="1:7">
      <c r="A60" s="19" t="s">
        <v>291</v>
      </c>
      <c r="B60" s="19" t="s">
        <v>292</v>
      </c>
      <c r="C60" s="19" t="s">
        <v>293</v>
      </c>
      <c r="D60" s="19" t="s">
        <v>294</v>
      </c>
      <c r="E60" s="27" t="s">
        <v>295</v>
      </c>
      <c r="F60" s="21">
        <v>41616</v>
      </c>
      <c r="G60" s="22" t="str">
        <f>MID(SUBSTITUTE(Table25[[#This Row],[Phone]],"-",""),7,7)</f>
        <v>9557705</v>
      </c>
    </row>
    <row r="61" spans="1:7" ht="30">
      <c r="A61" s="22" t="s">
        <v>296</v>
      </c>
      <c r="B61" s="22" t="s">
        <v>297</v>
      </c>
      <c r="C61" s="22" t="s">
        <v>298</v>
      </c>
      <c r="D61" s="22" t="s">
        <v>299</v>
      </c>
      <c r="E61" s="23" t="s">
        <v>15</v>
      </c>
      <c r="F61" s="24">
        <v>41651</v>
      </c>
      <c r="G61" s="22" t="str">
        <f>MID(SUBSTITUTE(Table25[[#This Row],[Phone]],"-",""),7,7)</f>
        <v>2700516</v>
      </c>
    </row>
    <row r="62" spans="1:7" ht="30">
      <c r="A62" s="19" t="s">
        <v>300</v>
      </c>
      <c r="B62" s="19" t="s">
        <v>301</v>
      </c>
      <c r="C62" s="19" t="s">
        <v>302</v>
      </c>
      <c r="D62" s="19" t="s">
        <v>303</v>
      </c>
      <c r="E62" s="27" t="s">
        <v>304</v>
      </c>
      <c r="F62" s="21">
        <v>41670</v>
      </c>
      <c r="G62" s="22" t="str">
        <f>MID(SUBSTITUTE(Table25[[#This Row],[Phone]],"-",""),7,7)</f>
        <v>1425375</v>
      </c>
    </row>
    <row r="63" spans="1:7" ht="30">
      <c r="A63" s="22" t="s">
        <v>305</v>
      </c>
      <c r="B63" s="22" t="s">
        <v>306</v>
      </c>
      <c r="C63" s="22" t="s">
        <v>307</v>
      </c>
      <c r="D63" s="22" t="s">
        <v>308</v>
      </c>
      <c r="E63" s="23" t="s">
        <v>309</v>
      </c>
      <c r="F63" s="24">
        <v>41693</v>
      </c>
      <c r="G63" s="22" t="str">
        <f>MID(SUBSTITUTE(Table25[[#This Row],[Phone]],"-",""),7,7)</f>
        <v>7974600</v>
      </c>
    </row>
    <row r="64" spans="1:7" ht="30">
      <c r="A64" s="19" t="s">
        <v>310</v>
      </c>
      <c r="B64" s="19" t="s">
        <v>234</v>
      </c>
      <c r="C64" s="19" t="s">
        <v>311</v>
      </c>
      <c r="D64" s="19" t="s">
        <v>312</v>
      </c>
      <c r="E64" s="27" t="s">
        <v>313</v>
      </c>
      <c r="F64" s="21">
        <v>41619</v>
      </c>
      <c r="G64" s="22" t="str">
        <f>MID(SUBSTITUTE(Table25[[#This Row],[Phone]],"-",""),7,7)</f>
        <v>3530911</v>
      </c>
    </row>
    <row r="65" spans="1:7" ht="30">
      <c r="A65" s="22" t="s">
        <v>314</v>
      </c>
      <c r="B65" s="22" t="s">
        <v>315</v>
      </c>
      <c r="C65" s="22" t="s">
        <v>316</v>
      </c>
      <c r="D65" s="22" t="s">
        <v>317</v>
      </c>
      <c r="E65" s="23" t="s">
        <v>318</v>
      </c>
      <c r="F65" s="24">
        <v>41684</v>
      </c>
      <c r="G65" s="22" t="str">
        <f>MID(SUBSTITUTE(Table25[[#This Row],[Phone]],"-",""),7,7)</f>
        <v>6424654</v>
      </c>
    </row>
    <row r="66" spans="1:7" ht="45">
      <c r="A66" s="19" t="s">
        <v>319</v>
      </c>
      <c r="B66" s="19" t="s">
        <v>320</v>
      </c>
      <c r="C66" s="19" t="s">
        <v>321</v>
      </c>
      <c r="D66" s="19" t="s">
        <v>322</v>
      </c>
      <c r="E66" s="27" t="s">
        <v>323</v>
      </c>
      <c r="F66" s="21">
        <v>41652</v>
      </c>
      <c r="G66" s="22" t="str">
        <f>MID(SUBSTITUTE(Table25[[#This Row],[Phone]],"-",""),7,7)</f>
        <v>6777450</v>
      </c>
    </row>
    <row r="67" spans="1:7" ht="30">
      <c r="A67" s="22" t="s">
        <v>324</v>
      </c>
      <c r="B67" s="22" t="s">
        <v>325</v>
      </c>
      <c r="C67" s="22" t="s">
        <v>326</v>
      </c>
      <c r="D67" s="22" t="s">
        <v>327</v>
      </c>
      <c r="E67" s="23" t="s">
        <v>328</v>
      </c>
      <c r="F67" s="24">
        <v>41612</v>
      </c>
      <c r="G67" s="22" t="str">
        <f>MID(SUBSTITUTE(Table25[[#This Row],[Phone]],"-",""),7,7)</f>
        <v>4689065</v>
      </c>
    </row>
    <row r="68" spans="1:7" ht="30">
      <c r="A68" s="19" t="s">
        <v>329</v>
      </c>
      <c r="B68" s="19" t="s">
        <v>330</v>
      </c>
      <c r="C68" s="19" t="s">
        <v>331</v>
      </c>
      <c r="D68" s="19" t="s">
        <v>332</v>
      </c>
      <c r="E68" s="27" t="s">
        <v>333</v>
      </c>
      <c r="F68" s="21">
        <v>41640</v>
      </c>
      <c r="G68" s="22" t="str">
        <f>MID(SUBSTITUTE(Table25[[#This Row],[Phone]],"-",""),7,7)</f>
        <v>4709516</v>
      </c>
    </row>
    <row r="69" spans="1:7" ht="30">
      <c r="A69" s="22" t="s">
        <v>334</v>
      </c>
      <c r="B69" s="22" t="s">
        <v>335</v>
      </c>
      <c r="C69" s="22" t="s">
        <v>336</v>
      </c>
      <c r="D69" s="22" t="s">
        <v>337</v>
      </c>
      <c r="E69" s="23" t="s">
        <v>338</v>
      </c>
      <c r="F69" s="24">
        <v>41639</v>
      </c>
      <c r="G69" s="22" t="str">
        <f>MID(SUBSTITUTE(Table25[[#This Row],[Phone]],"-",""),7,7)</f>
        <v>1868736</v>
      </c>
    </row>
    <row r="70" spans="1:7" ht="30">
      <c r="A70" s="19" t="s">
        <v>339</v>
      </c>
      <c r="B70" s="19" t="s">
        <v>340</v>
      </c>
      <c r="C70" s="19" t="s">
        <v>341</v>
      </c>
      <c r="D70" s="19" t="s">
        <v>342</v>
      </c>
      <c r="E70" s="27" t="s">
        <v>343</v>
      </c>
      <c r="F70" s="21">
        <v>41675</v>
      </c>
      <c r="G70" s="22" t="str">
        <f>MID(SUBSTITUTE(Table25[[#This Row],[Phone]],"-",""),7,7)</f>
        <v>8793690</v>
      </c>
    </row>
    <row r="71" spans="1:7" ht="30">
      <c r="A71" s="22" t="s">
        <v>344</v>
      </c>
      <c r="B71" s="22" t="s">
        <v>345</v>
      </c>
      <c r="C71" s="22" t="s">
        <v>346</v>
      </c>
      <c r="D71" s="22" t="s">
        <v>347</v>
      </c>
      <c r="E71" s="23" t="s">
        <v>348</v>
      </c>
      <c r="F71" s="24">
        <v>41699</v>
      </c>
      <c r="G71" s="22" t="str">
        <f>MID(SUBSTITUTE(Table25[[#This Row],[Phone]],"-",""),7,7)</f>
        <v>3877055</v>
      </c>
    </row>
    <row r="72" spans="1:7" ht="30">
      <c r="A72" s="19" t="s">
        <v>349</v>
      </c>
      <c r="B72" s="19" t="s">
        <v>350</v>
      </c>
      <c r="C72" s="19" t="s">
        <v>351</v>
      </c>
      <c r="D72" s="19" t="s">
        <v>352</v>
      </c>
      <c r="E72" s="27" t="s">
        <v>353</v>
      </c>
      <c r="F72" s="21">
        <v>41681</v>
      </c>
      <c r="G72" s="22" t="str">
        <f>MID(SUBSTITUTE(Table25[[#This Row],[Phone]],"-",""),7,7)</f>
        <v>5403200</v>
      </c>
    </row>
    <row r="73" spans="1:7" ht="30">
      <c r="A73" s="22" t="s">
        <v>354</v>
      </c>
      <c r="B73" s="22" t="s">
        <v>355</v>
      </c>
      <c r="C73" s="22" t="s">
        <v>356</v>
      </c>
      <c r="D73" s="22" t="s">
        <v>357</v>
      </c>
      <c r="E73" s="23" t="s">
        <v>358</v>
      </c>
      <c r="F73" s="24">
        <v>41623</v>
      </c>
      <c r="G73" s="22" t="str">
        <f>MID(SUBSTITUTE(Table25[[#This Row],[Phone]],"-",""),7,7)</f>
        <v>5275885</v>
      </c>
    </row>
    <row r="74" spans="1:7" ht="30">
      <c r="A74" s="19" t="s">
        <v>359</v>
      </c>
      <c r="B74" s="19" t="s">
        <v>360</v>
      </c>
      <c r="C74" s="19" t="s">
        <v>361</v>
      </c>
      <c r="D74" s="19" t="s">
        <v>362</v>
      </c>
      <c r="E74" s="27" t="s">
        <v>363</v>
      </c>
      <c r="F74" s="21">
        <v>41611</v>
      </c>
      <c r="G74" s="22" t="str">
        <f>MID(SUBSTITUTE(Table25[[#This Row],[Phone]],"-",""),7,7)</f>
        <v>2624588</v>
      </c>
    </row>
    <row r="75" spans="1:7" ht="30">
      <c r="A75" s="22" t="s">
        <v>364</v>
      </c>
      <c r="B75" s="22" t="s">
        <v>365</v>
      </c>
      <c r="C75" s="22" t="s">
        <v>366</v>
      </c>
      <c r="D75" s="22" t="s">
        <v>367</v>
      </c>
      <c r="E75" s="23" t="s">
        <v>368</v>
      </c>
      <c r="F75" s="24">
        <v>41684</v>
      </c>
      <c r="G75" s="22" t="str">
        <f>MID(SUBSTITUTE(Table25[[#This Row],[Phone]],"-",""),7,7)</f>
        <v>4014325</v>
      </c>
    </row>
    <row r="76" spans="1:7" ht="30">
      <c r="A76" s="19" t="s">
        <v>369</v>
      </c>
      <c r="B76" s="19" t="s">
        <v>370</v>
      </c>
      <c r="C76" s="19" t="s">
        <v>371</v>
      </c>
      <c r="D76" s="19" t="s">
        <v>372</v>
      </c>
      <c r="E76" s="27" t="s">
        <v>373</v>
      </c>
      <c r="F76" s="21">
        <v>41641</v>
      </c>
      <c r="G76" s="22" t="str">
        <f>MID(SUBSTITUTE(Table25[[#This Row],[Phone]],"-",""),7,7)</f>
        <v>1674430</v>
      </c>
    </row>
    <row r="77" spans="1:7" ht="45">
      <c r="A77" s="22" t="s">
        <v>374</v>
      </c>
      <c r="B77" s="22" t="s">
        <v>375</v>
      </c>
      <c r="C77" s="22" t="s">
        <v>376</v>
      </c>
      <c r="D77" s="22" t="s">
        <v>377</v>
      </c>
      <c r="E77" s="23" t="s">
        <v>378</v>
      </c>
      <c r="F77" s="24">
        <v>41682</v>
      </c>
      <c r="G77" s="22" t="str">
        <f>MID(SUBSTITUTE(Table25[[#This Row],[Phone]],"-",""),7,7)</f>
        <v>7218981</v>
      </c>
    </row>
    <row r="78" spans="1:7" ht="30">
      <c r="A78" s="19" t="s">
        <v>379</v>
      </c>
      <c r="B78" s="19" t="s">
        <v>380</v>
      </c>
      <c r="C78" s="19" t="s">
        <v>381</v>
      </c>
      <c r="D78" s="19" t="s">
        <v>382</v>
      </c>
      <c r="E78" s="27" t="s">
        <v>383</v>
      </c>
      <c r="F78" s="21">
        <v>41636</v>
      </c>
      <c r="G78" s="22" t="str">
        <f>MID(SUBSTITUTE(Table25[[#This Row],[Phone]],"-",""),7,7)</f>
        <v>6156114</v>
      </c>
    </row>
    <row r="79" spans="1:7">
      <c r="A79" s="22" t="s">
        <v>384</v>
      </c>
      <c r="B79" s="22" t="s">
        <v>385</v>
      </c>
      <c r="C79" s="22" t="s">
        <v>386</v>
      </c>
      <c r="D79" s="22" t="s">
        <v>387</v>
      </c>
      <c r="E79" s="23" t="s">
        <v>388</v>
      </c>
      <c r="F79" s="24">
        <v>41664</v>
      </c>
      <c r="G79" s="22" t="str">
        <f>MID(SUBSTITUTE(Table25[[#This Row],[Phone]],"-",""),7,7)</f>
        <v>2457747</v>
      </c>
    </row>
    <row r="80" spans="1:7" ht="30">
      <c r="A80" s="19" t="s">
        <v>389</v>
      </c>
      <c r="B80" s="19" t="s">
        <v>223</v>
      </c>
      <c r="C80" s="19" t="s">
        <v>390</v>
      </c>
      <c r="D80" s="19" t="s">
        <v>391</v>
      </c>
      <c r="E80" s="27" t="s">
        <v>392</v>
      </c>
      <c r="F80" s="21">
        <v>41623</v>
      </c>
      <c r="G80" s="22" t="str">
        <f>MID(SUBSTITUTE(Table25[[#This Row],[Phone]],"-",""),7,7)</f>
        <v>7430418</v>
      </c>
    </row>
    <row r="81" spans="1:7" ht="30">
      <c r="A81" s="22" t="s">
        <v>393</v>
      </c>
      <c r="B81" s="22" t="s">
        <v>394</v>
      </c>
      <c r="C81" s="22" t="s">
        <v>395</v>
      </c>
      <c r="D81" s="22" t="s">
        <v>396</v>
      </c>
      <c r="E81" s="23" t="s">
        <v>397</v>
      </c>
      <c r="F81" s="24">
        <v>41665</v>
      </c>
      <c r="G81" s="22" t="str">
        <f>MID(SUBSTITUTE(Table25[[#This Row],[Phone]],"-",""),7,7)</f>
        <v>7430653</v>
      </c>
    </row>
    <row r="82" spans="1:7" ht="30">
      <c r="A82" s="19" t="s">
        <v>398</v>
      </c>
      <c r="B82" s="19" t="s">
        <v>399</v>
      </c>
      <c r="C82" s="19" t="s">
        <v>400</v>
      </c>
      <c r="D82" s="19" t="s">
        <v>401</v>
      </c>
      <c r="E82" s="27" t="s">
        <v>402</v>
      </c>
      <c r="F82" s="21">
        <v>41662</v>
      </c>
      <c r="G82" s="22" t="str">
        <f>MID(SUBSTITUTE(Table25[[#This Row],[Phone]],"-",""),7,7)</f>
        <v>6534880</v>
      </c>
    </row>
    <row r="83" spans="1:7" ht="30">
      <c r="A83" s="22" t="s">
        <v>403</v>
      </c>
      <c r="B83" s="22" t="s">
        <v>404</v>
      </c>
      <c r="C83" s="22" t="s">
        <v>405</v>
      </c>
      <c r="D83" s="22" t="s">
        <v>406</v>
      </c>
      <c r="E83" s="23" t="s">
        <v>407</v>
      </c>
      <c r="F83" s="24">
        <v>41637</v>
      </c>
      <c r="G83" s="22" t="str">
        <f>MID(SUBSTITUTE(Table25[[#This Row],[Phone]],"-",""),7,7)</f>
        <v>1134331</v>
      </c>
    </row>
    <row r="84" spans="1:7" ht="30">
      <c r="A84" s="19" t="s">
        <v>408</v>
      </c>
      <c r="B84" s="19" t="s">
        <v>409</v>
      </c>
      <c r="C84" s="19" t="s">
        <v>410</v>
      </c>
      <c r="D84" s="19" t="s">
        <v>411</v>
      </c>
      <c r="E84" s="27" t="s">
        <v>412</v>
      </c>
      <c r="F84" s="21">
        <v>41624</v>
      </c>
      <c r="G84" s="22" t="str">
        <f>MID(SUBSTITUTE(Table25[[#This Row],[Phone]],"-",""),7,7)</f>
        <v>4120289</v>
      </c>
    </row>
    <row r="85" spans="1:7" ht="30">
      <c r="A85" s="22" t="s">
        <v>413</v>
      </c>
      <c r="B85" s="22" t="s">
        <v>414</v>
      </c>
      <c r="C85" s="22" t="s">
        <v>415</v>
      </c>
      <c r="D85" s="22" t="s">
        <v>416</v>
      </c>
      <c r="E85" s="23" t="s">
        <v>417</v>
      </c>
      <c r="F85" s="24">
        <v>41633</v>
      </c>
      <c r="G85" s="22" t="str">
        <f>MID(SUBSTITUTE(Table25[[#This Row],[Phone]],"-",""),7,7)</f>
        <v>6396085</v>
      </c>
    </row>
    <row r="86" spans="1:7">
      <c r="A86" s="19" t="s">
        <v>418</v>
      </c>
      <c r="B86" s="19" t="s">
        <v>419</v>
      </c>
      <c r="C86" s="19" t="s">
        <v>420</v>
      </c>
      <c r="D86" s="19" t="s">
        <v>421</v>
      </c>
      <c r="E86" s="27" t="s">
        <v>422</v>
      </c>
      <c r="F86" s="21">
        <v>41629</v>
      </c>
      <c r="G86" s="22" t="str">
        <f>MID(SUBSTITUTE(Table25[[#This Row],[Phone]],"-",""),7,7)</f>
        <v>6731185</v>
      </c>
    </row>
    <row r="87" spans="1:7" ht="30">
      <c r="A87" s="22" t="s">
        <v>423</v>
      </c>
      <c r="B87" s="22" t="s">
        <v>424</v>
      </c>
      <c r="C87" s="22" t="s">
        <v>425</v>
      </c>
      <c r="D87" s="22" t="s">
        <v>426</v>
      </c>
      <c r="E87" s="23" t="s">
        <v>427</v>
      </c>
      <c r="F87" s="24">
        <v>41687</v>
      </c>
      <c r="G87" s="22" t="str">
        <f>MID(SUBSTITUTE(Table25[[#This Row],[Phone]],"-",""),7,7)</f>
        <v>2144892</v>
      </c>
    </row>
    <row r="88" spans="1:7" ht="30">
      <c r="A88" s="19" t="s">
        <v>428</v>
      </c>
      <c r="B88" s="19" t="s">
        <v>429</v>
      </c>
      <c r="C88" s="19" t="s">
        <v>430</v>
      </c>
      <c r="D88" s="19" t="s">
        <v>431</v>
      </c>
      <c r="E88" s="27" t="s">
        <v>432</v>
      </c>
      <c r="F88" s="21">
        <v>41686</v>
      </c>
      <c r="G88" s="22" t="str">
        <f>MID(SUBSTITUTE(Table25[[#This Row],[Phone]],"-",""),7,7)</f>
        <v>4402812</v>
      </c>
    </row>
    <row r="89" spans="1:7" ht="30">
      <c r="A89" s="22" t="s">
        <v>433</v>
      </c>
      <c r="B89" s="22" t="s">
        <v>434</v>
      </c>
      <c r="C89" s="22" t="s">
        <v>435</v>
      </c>
      <c r="D89" s="22" t="s">
        <v>436</v>
      </c>
      <c r="E89" s="23" t="s">
        <v>437</v>
      </c>
      <c r="F89" s="24">
        <v>41671</v>
      </c>
      <c r="G89" s="22" t="str">
        <f>MID(SUBSTITUTE(Table25[[#This Row],[Phone]],"-",""),7,7)</f>
        <v>4330608</v>
      </c>
    </row>
    <row r="90" spans="1:7" ht="30">
      <c r="A90" s="19" t="s">
        <v>438</v>
      </c>
      <c r="B90" s="19" t="s">
        <v>439</v>
      </c>
      <c r="C90" s="19" t="s">
        <v>440</v>
      </c>
      <c r="D90" s="19" t="s">
        <v>441</v>
      </c>
      <c r="E90" s="27" t="s">
        <v>442</v>
      </c>
      <c r="F90" s="21">
        <v>41663</v>
      </c>
      <c r="G90" s="22" t="str">
        <f>MID(SUBSTITUTE(Table25[[#This Row],[Phone]],"-",""),7,7)</f>
        <v>3201920</v>
      </c>
    </row>
    <row r="91" spans="1:7" ht="30">
      <c r="A91" s="22" t="s">
        <v>443</v>
      </c>
      <c r="B91" s="22" t="s">
        <v>444</v>
      </c>
      <c r="C91" s="22" t="s">
        <v>445</v>
      </c>
      <c r="D91" s="22" t="s">
        <v>446</v>
      </c>
      <c r="E91" s="23" t="s">
        <v>447</v>
      </c>
      <c r="F91" s="24">
        <v>41662</v>
      </c>
      <c r="G91" s="22" t="str">
        <f>MID(SUBSTITUTE(Table25[[#This Row],[Phone]],"-",""),7,7)</f>
        <v>5124445</v>
      </c>
    </row>
    <row r="92" spans="1:7">
      <c r="A92" s="19" t="s">
        <v>448</v>
      </c>
      <c r="B92" s="19" t="s">
        <v>449</v>
      </c>
      <c r="C92" s="19" t="s">
        <v>450</v>
      </c>
      <c r="D92" s="19" t="s">
        <v>451</v>
      </c>
      <c r="E92" s="27" t="s">
        <v>452</v>
      </c>
      <c r="F92" s="21">
        <v>41637</v>
      </c>
      <c r="G92" s="22" t="str">
        <f>MID(SUBSTITUTE(Table25[[#This Row],[Phone]],"-",""),7,7)</f>
        <v>7046746</v>
      </c>
    </row>
    <row r="93" spans="1:7" ht="30">
      <c r="A93" s="22" t="s">
        <v>453</v>
      </c>
      <c r="B93" s="22" t="s">
        <v>86</v>
      </c>
      <c r="C93" s="22" t="s">
        <v>454</v>
      </c>
      <c r="D93" s="22" t="s">
        <v>455</v>
      </c>
      <c r="E93" s="23" t="s">
        <v>456</v>
      </c>
      <c r="F93" s="24">
        <v>41619</v>
      </c>
      <c r="G93" s="22" t="str">
        <f>MID(SUBSTITUTE(Table25[[#This Row],[Phone]],"-",""),7,7)</f>
        <v>3074296</v>
      </c>
    </row>
    <row r="94" spans="1:7" ht="30">
      <c r="A94" s="19" t="s">
        <v>223</v>
      </c>
      <c r="B94" s="19" t="s">
        <v>457</v>
      </c>
      <c r="C94" s="19" t="s">
        <v>458</v>
      </c>
      <c r="D94" s="19" t="s">
        <v>459</v>
      </c>
      <c r="E94" s="27" t="s">
        <v>460</v>
      </c>
      <c r="F94" s="21">
        <v>41689</v>
      </c>
      <c r="G94" s="22" t="str">
        <f>MID(SUBSTITUTE(Table25[[#This Row],[Phone]],"-",""),7,7)</f>
        <v>7266513</v>
      </c>
    </row>
    <row r="95" spans="1:7">
      <c r="A95" s="22" t="s">
        <v>461</v>
      </c>
      <c r="B95" s="22" t="s">
        <v>462</v>
      </c>
      <c r="C95" s="22" t="s">
        <v>463</v>
      </c>
      <c r="D95" s="22" t="s">
        <v>464</v>
      </c>
      <c r="E95" s="23" t="s">
        <v>465</v>
      </c>
      <c r="F95" s="24">
        <v>41631</v>
      </c>
      <c r="G95" s="22" t="str">
        <f>MID(SUBSTITUTE(Table25[[#This Row],[Phone]],"-",""),7,7)</f>
        <v>5539695</v>
      </c>
    </row>
    <row r="96" spans="1:7">
      <c r="A96" s="19" t="s">
        <v>466</v>
      </c>
      <c r="B96" s="19" t="s">
        <v>467</v>
      </c>
      <c r="C96" s="19" t="s">
        <v>468</v>
      </c>
      <c r="D96" s="19" t="s">
        <v>469</v>
      </c>
      <c r="E96" s="27" t="s">
        <v>470</v>
      </c>
      <c r="F96" s="21">
        <v>41682</v>
      </c>
      <c r="G96" s="22" t="str">
        <f>MID(SUBSTITUTE(Table25[[#This Row],[Phone]],"-",""),7,7)</f>
        <v>1802638</v>
      </c>
    </row>
    <row r="97" spans="1:7" ht="30">
      <c r="A97" s="22" t="s">
        <v>95</v>
      </c>
      <c r="B97" s="22" t="s">
        <v>32</v>
      </c>
      <c r="C97" s="22" t="s">
        <v>471</v>
      </c>
      <c r="D97" s="22" t="s">
        <v>472</v>
      </c>
      <c r="E97" s="23" t="s">
        <v>473</v>
      </c>
      <c r="F97" s="24">
        <v>41624</v>
      </c>
      <c r="G97" s="22" t="str">
        <f>MID(SUBSTITUTE(Table25[[#This Row],[Phone]],"-",""),7,7)</f>
        <v>1042501</v>
      </c>
    </row>
    <row r="98" spans="1:7" ht="30">
      <c r="A98" s="19" t="s">
        <v>474</v>
      </c>
      <c r="B98" s="19" t="s">
        <v>475</v>
      </c>
      <c r="C98" s="19" t="s">
        <v>476</v>
      </c>
      <c r="D98" s="19" t="s">
        <v>477</v>
      </c>
      <c r="E98" s="27" t="s">
        <v>478</v>
      </c>
      <c r="F98" s="21">
        <v>41687</v>
      </c>
      <c r="G98" s="22" t="str">
        <f>MID(SUBSTITUTE(Table25[[#This Row],[Phone]],"-",""),7,7)</f>
        <v>6733445</v>
      </c>
    </row>
    <row r="99" spans="1:7" ht="30">
      <c r="A99" s="22" t="s">
        <v>354</v>
      </c>
      <c r="B99" s="22" t="s">
        <v>479</v>
      </c>
      <c r="C99" s="22" t="s">
        <v>480</v>
      </c>
      <c r="D99" s="22" t="s">
        <v>481</v>
      </c>
      <c r="E99" s="23" t="s">
        <v>482</v>
      </c>
      <c r="F99" s="24">
        <v>41673</v>
      </c>
      <c r="G99" s="22" t="str">
        <f>MID(SUBSTITUTE(Table25[[#This Row],[Phone]],"-",""),7,7)</f>
        <v>3958617</v>
      </c>
    </row>
    <row r="100" spans="1:7" ht="45">
      <c r="A100" s="19" t="s">
        <v>483</v>
      </c>
      <c r="B100" s="19" t="s">
        <v>484</v>
      </c>
      <c r="C100" s="19" t="s">
        <v>485</v>
      </c>
      <c r="D100" s="19" t="s">
        <v>486</v>
      </c>
      <c r="E100" s="27" t="s">
        <v>487</v>
      </c>
      <c r="F100" s="21">
        <v>41612</v>
      </c>
      <c r="G100" s="22" t="str">
        <f>MID(SUBSTITUTE(Table25[[#This Row],[Phone]],"-",""),7,7)</f>
        <v>2241356</v>
      </c>
    </row>
    <row r="101" spans="1:7" ht="30">
      <c r="A101" s="22" t="s">
        <v>488</v>
      </c>
      <c r="B101" s="22" t="s">
        <v>489</v>
      </c>
      <c r="C101" s="22" t="s">
        <v>490</v>
      </c>
      <c r="D101" s="22" t="s">
        <v>491</v>
      </c>
      <c r="E101" s="23" t="s">
        <v>492</v>
      </c>
      <c r="F101" s="24">
        <v>41651</v>
      </c>
      <c r="G101" s="22" t="str">
        <f>MID(SUBSTITUTE(Table25[[#This Row],[Phone]],"-",""),7,7)</f>
        <v>9596914</v>
      </c>
    </row>
    <row r="102" spans="1:7" ht="30">
      <c r="A102" s="19" t="s">
        <v>493</v>
      </c>
      <c r="B102" s="19" t="s">
        <v>494</v>
      </c>
      <c r="C102" s="19" t="s">
        <v>495</v>
      </c>
      <c r="D102" s="19" t="s">
        <v>496</v>
      </c>
      <c r="E102" s="27" t="s">
        <v>497</v>
      </c>
      <c r="F102" s="21">
        <v>41613</v>
      </c>
      <c r="G102" s="22" t="str">
        <f>MID(SUBSTITUTE(Table25[[#This Row],[Phone]],"-",""),7,7)</f>
        <v>7020984</v>
      </c>
    </row>
    <row r="103" spans="1:7" ht="30">
      <c r="A103" s="22" t="s">
        <v>498</v>
      </c>
      <c r="B103" s="22" t="s">
        <v>414</v>
      </c>
      <c r="C103" s="22" t="s">
        <v>499</v>
      </c>
      <c r="D103" s="22" t="s">
        <v>500</v>
      </c>
      <c r="E103" s="23" t="s">
        <v>501</v>
      </c>
      <c r="F103" s="24">
        <v>41674</v>
      </c>
      <c r="G103" s="22" t="str">
        <f>MID(SUBSTITUTE(Table25[[#This Row],[Phone]],"-",""),7,7)</f>
        <v>3050371</v>
      </c>
    </row>
    <row r="104" spans="1:7" ht="30">
      <c r="A104" s="19" t="s">
        <v>502</v>
      </c>
      <c r="B104" s="19" t="s">
        <v>503</v>
      </c>
      <c r="C104" s="19" t="s">
        <v>504</v>
      </c>
      <c r="D104" s="19" t="s">
        <v>505</v>
      </c>
      <c r="E104" s="27" t="s">
        <v>506</v>
      </c>
      <c r="F104" s="21">
        <v>41638</v>
      </c>
      <c r="G104" s="22" t="str">
        <f>MID(SUBSTITUTE(Table25[[#This Row],[Phone]],"-",""),7,7)</f>
        <v>2419022</v>
      </c>
    </row>
    <row r="105" spans="1:7" ht="30">
      <c r="A105" s="22" t="s">
        <v>507</v>
      </c>
      <c r="B105" s="22" t="s">
        <v>508</v>
      </c>
      <c r="C105" s="22" t="s">
        <v>509</v>
      </c>
      <c r="D105" s="22" t="s">
        <v>510</v>
      </c>
      <c r="E105" s="23" t="s">
        <v>511</v>
      </c>
      <c r="F105" s="24">
        <v>41682</v>
      </c>
      <c r="G105" s="22" t="str">
        <f>MID(SUBSTITUTE(Table25[[#This Row],[Phone]],"-",""),7,7)</f>
        <v>3803269</v>
      </c>
    </row>
    <row r="106" spans="1:7" ht="30">
      <c r="A106" s="19" t="s">
        <v>512</v>
      </c>
      <c r="B106" s="19" t="s">
        <v>335</v>
      </c>
      <c r="C106" s="19" t="s">
        <v>513</v>
      </c>
      <c r="D106" s="19" t="s">
        <v>514</v>
      </c>
      <c r="E106" s="27" t="s">
        <v>515</v>
      </c>
      <c r="F106" s="21">
        <v>41675</v>
      </c>
      <c r="G106" s="22" t="str">
        <f>MID(SUBSTITUTE(Table25[[#This Row],[Phone]],"-",""),7,7)</f>
        <v>7783187</v>
      </c>
    </row>
    <row r="107" spans="1:7" ht="30">
      <c r="A107" s="22" t="s">
        <v>516</v>
      </c>
      <c r="B107" s="22" t="s">
        <v>517</v>
      </c>
      <c r="C107" s="22" t="s">
        <v>518</v>
      </c>
      <c r="D107" s="22" t="s">
        <v>519</v>
      </c>
      <c r="E107" s="23" t="s">
        <v>520</v>
      </c>
      <c r="F107" s="24">
        <v>41618</v>
      </c>
      <c r="G107" s="22" t="str">
        <f>MID(SUBSTITUTE(Table25[[#This Row],[Phone]],"-",""),7,7)</f>
        <v>8888580</v>
      </c>
    </row>
    <row r="108" spans="1:7">
      <c r="A108" s="19" t="s">
        <v>521</v>
      </c>
      <c r="B108" s="19" t="s">
        <v>522</v>
      </c>
      <c r="C108" s="19" t="s">
        <v>523</v>
      </c>
      <c r="D108" s="19" t="s">
        <v>524</v>
      </c>
      <c r="E108" s="27" t="s">
        <v>525</v>
      </c>
      <c r="F108" s="21">
        <v>41625</v>
      </c>
      <c r="G108" s="22" t="str">
        <f>MID(SUBSTITUTE(Table25[[#This Row],[Phone]],"-",""),7,7)</f>
        <v>5554589</v>
      </c>
    </row>
    <row r="109" spans="1:7" ht="30">
      <c r="A109" s="22" t="s">
        <v>526</v>
      </c>
      <c r="B109" s="22" t="s">
        <v>527</v>
      </c>
      <c r="C109" s="22" t="s">
        <v>528</v>
      </c>
      <c r="D109" s="22" t="s">
        <v>529</v>
      </c>
      <c r="E109" s="23" t="s">
        <v>530</v>
      </c>
      <c r="F109" s="24">
        <v>41613</v>
      </c>
      <c r="G109" s="22" t="str">
        <f>MID(SUBSTITUTE(Table25[[#This Row],[Phone]],"-",""),7,7)</f>
        <v>5230550</v>
      </c>
    </row>
    <row r="110" spans="1:7">
      <c r="A110" s="19" t="s">
        <v>531</v>
      </c>
      <c r="B110" s="19" t="s">
        <v>532</v>
      </c>
      <c r="C110" s="19" t="s">
        <v>533</v>
      </c>
      <c r="D110" s="19" t="s">
        <v>534</v>
      </c>
      <c r="E110" s="27" t="s">
        <v>535</v>
      </c>
      <c r="F110" s="21">
        <v>41634</v>
      </c>
      <c r="G110" s="22" t="str">
        <f>MID(SUBSTITUTE(Table25[[#This Row],[Phone]],"-",""),7,7)</f>
        <v>9164689</v>
      </c>
    </row>
    <row r="111" spans="1:7" ht="45">
      <c r="A111" s="22" t="s">
        <v>536</v>
      </c>
      <c r="B111" s="22" t="s">
        <v>522</v>
      </c>
      <c r="C111" s="22" t="s">
        <v>537</v>
      </c>
      <c r="D111" s="22" t="s">
        <v>538</v>
      </c>
      <c r="E111" s="23" t="s">
        <v>539</v>
      </c>
      <c r="F111" s="24">
        <v>41614</v>
      </c>
      <c r="G111" s="22" t="str">
        <f>MID(SUBSTITUTE(Table25[[#This Row],[Phone]],"-",""),7,7)</f>
        <v>9527822</v>
      </c>
    </row>
    <row r="112" spans="1:7" ht="45">
      <c r="A112" s="19" t="s">
        <v>540</v>
      </c>
      <c r="B112" s="19" t="s">
        <v>541</v>
      </c>
      <c r="C112" s="19" t="s">
        <v>542</v>
      </c>
      <c r="D112" s="19" t="s">
        <v>543</v>
      </c>
      <c r="E112" s="27" t="s">
        <v>544</v>
      </c>
      <c r="F112" s="21">
        <v>41658</v>
      </c>
      <c r="G112" s="22" t="str">
        <f>MID(SUBSTITUTE(Table25[[#This Row],[Phone]],"-",""),7,7)</f>
        <v>8844239</v>
      </c>
    </row>
    <row r="113" spans="1:7" ht="30">
      <c r="A113" s="22" t="s">
        <v>545</v>
      </c>
      <c r="B113" s="22" t="s">
        <v>77</v>
      </c>
      <c r="C113" s="22" t="s">
        <v>546</v>
      </c>
      <c r="D113" s="22" t="s">
        <v>547</v>
      </c>
      <c r="E113" s="23" t="s">
        <v>548</v>
      </c>
      <c r="F113" s="24">
        <v>41640</v>
      </c>
      <c r="G113" s="22" t="str">
        <f>MID(SUBSTITUTE(Table25[[#This Row],[Phone]],"-",""),7,7)</f>
        <v>1065190</v>
      </c>
    </row>
    <row r="114" spans="1:7" ht="30">
      <c r="A114" s="19" t="s">
        <v>549</v>
      </c>
      <c r="B114" s="19" t="s">
        <v>550</v>
      </c>
      <c r="C114" s="19" t="s">
        <v>551</v>
      </c>
      <c r="D114" s="19" t="s">
        <v>552</v>
      </c>
      <c r="E114" s="27" t="s">
        <v>553</v>
      </c>
      <c r="F114" s="21">
        <v>41642</v>
      </c>
      <c r="G114" s="22" t="str">
        <f>MID(SUBSTITUTE(Table25[[#This Row],[Phone]],"-",""),7,7)</f>
        <v>3001960</v>
      </c>
    </row>
    <row r="115" spans="1:7" ht="30">
      <c r="A115" s="22" t="s">
        <v>554</v>
      </c>
      <c r="B115" s="22" t="s">
        <v>555</v>
      </c>
      <c r="C115" s="22" t="s">
        <v>556</v>
      </c>
      <c r="D115" s="22" t="s">
        <v>557</v>
      </c>
      <c r="E115" s="23" t="s">
        <v>558</v>
      </c>
      <c r="F115" s="24">
        <v>41690</v>
      </c>
      <c r="G115" s="22" t="str">
        <f>MID(SUBSTITUTE(Table25[[#This Row],[Phone]],"-",""),7,7)</f>
        <v>5010299</v>
      </c>
    </row>
    <row r="116" spans="1:7" ht="30">
      <c r="A116" s="19" t="s">
        <v>559</v>
      </c>
      <c r="B116" s="19" t="s">
        <v>12</v>
      </c>
      <c r="C116" s="19" t="s">
        <v>560</v>
      </c>
      <c r="D116" s="19" t="s">
        <v>561</v>
      </c>
      <c r="E116" s="27" t="s">
        <v>562</v>
      </c>
      <c r="F116" s="21">
        <v>41628</v>
      </c>
      <c r="G116" s="22" t="str">
        <f>MID(SUBSTITUTE(Table25[[#This Row],[Phone]],"-",""),7,7)</f>
        <v>6720656</v>
      </c>
    </row>
    <row r="117" spans="1:7" ht="30">
      <c r="A117" s="22" t="s">
        <v>364</v>
      </c>
      <c r="B117" s="22" t="s">
        <v>563</v>
      </c>
      <c r="C117" s="22" t="s">
        <v>564</v>
      </c>
      <c r="D117" s="22" t="s">
        <v>565</v>
      </c>
      <c r="E117" s="23" t="s">
        <v>566</v>
      </c>
      <c r="F117" s="24">
        <v>41618</v>
      </c>
      <c r="G117" s="22" t="str">
        <f>MID(SUBSTITUTE(Table25[[#This Row],[Phone]],"-",""),7,7)</f>
        <v>2066963</v>
      </c>
    </row>
    <row r="118" spans="1:7" ht="30">
      <c r="A118" s="19" t="s">
        <v>545</v>
      </c>
      <c r="B118" s="19" t="s">
        <v>567</v>
      </c>
      <c r="C118" s="19" t="s">
        <v>568</v>
      </c>
      <c r="D118" s="19" t="s">
        <v>569</v>
      </c>
      <c r="E118" s="27" t="s">
        <v>570</v>
      </c>
      <c r="F118" s="21">
        <v>41641</v>
      </c>
      <c r="G118" s="22" t="str">
        <f>MID(SUBSTITUTE(Table25[[#This Row],[Phone]],"-",""),7,7)</f>
        <v>9614419</v>
      </c>
    </row>
    <row r="119" spans="1:7">
      <c r="A119" s="22" t="s">
        <v>571</v>
      </c>
      <c r="B119" s="22" t="s">
        <v>572</v>
      </c>
      <c r="C119" s="22" t="s">
        <v>573</v>
      </c>
      <c r="D119" s="22" t="s">
        <v>574</v>
      </c>
      <c r="E119" s="23" t="s">
        <v>575</v>
      </c>
      <c r="F119" s="24">
        <v>41664</v>
      </c>
      <c r="G119" s="22" t="str">
        <f>MID(SUBSTITUTE(Table25[[#This Row],[Phone]],"-",""),7,7)</f>
        <v>6002119</v>
      </c>
    </row>
    <row r="120" spans="1:7" ht="30">
      <c r="A120" s="19" t="s">
        <v>576</v>
      </c>
      <c r="B120" s="19" t="s">
        <v>577</v>
      </c>
      <c r="C120" s="19" t="s">
        <v>578</v>
      </c>
      <c r="D120" s="19" t="s">
        <v>579</v>
      </c>
      <c r="E120" s="27" t="s">
        <v>580</v>
      </c>
      <c r="F120" s="21">
        <v>41693</v>
      </c>
      <c r="G120" s="22" t="str">
        <f>MID(SUBSTITUTE(Table25[[#This Row],[Phone]],"-",""),7,7)</f>
        <v>6018444</v>
      </c>
    </row>
    <row r="121" spans="1:7" ht="45">
      <c r="A121" s="22" t="s">
        <v>581</v>
      </c>
      <c r="B121" s="22" t="s">
        <v>434</v>
      </c>
      <c r="C121" s="22" t="s">
        <v>582</v>
      </c>
      <c r="D121" s="22" t="s">
        <v>583</v>
      </c>
      <c r="E121" s="23" t="s">
        <v>584</v>
      </c>
      <c r="F121" s="24">
        <v>41637</v>
      </c>
      <c r="G121" s="22" t="str">
        <f>MID(SUBSTITUTE(Table25[[#This Row],[Phone]],"-",""),7,7)</f>
        <v>8506764</v>
      </c>
    </row>
    <row r="122" spans="1:7" ht="30">
      <c r="A122" s="19" t="s">
        <v>585</v>
      </c>
      <c r="B122" s="19" t="s">
        <v>409</v>
      </c>
      <c r="C122" s="19" t="s">
        <v>586</v>
      </c>
      <c r="D122" s="19" t="s">
        <v>587</v>
      </c>
      <c r="E122" s="27" t="s">
        <v>588</v>
      </c>
      <c r="F122" s="21">
        <v>41622</v>
      </c>
      <c r="G122" s="22" t="str">
        <f>MID(SUBSTITUTE(Table25[[#This Row],[Phone]],"-",""),7,7)</f>
        <v>1760004</v>
      </c>
    </row>
    <row r="123" spans="1:7">
      <c r="A123" s="22" t="s">
        <v>184</v>
      </c>
      <c r="B123" s="22" t="s">
        <v>589</v>
      </c>
      <c r="C123" s="22" t="s">
        <v>590</v>
      </c>
      <c r="D123" s="22" t="s">
        <v>591</v>
      </c>
      <c r="E123" s="23" t="s">
        <v>592</v>
      </c>
      <c r="F123" s="24">
        <v>41620</v>
      </c>
      <c r="G123" s="22" t="str">
        <f>MID(SUBSTITUTE(Table25[[#This Row],[Phone]],"-",""),7,7)</f>
        <v>4148627</v>
      </c>
    </row>
    <row r="124" spans="1:7" ht="30">
      <c r="A124" s="19" t="s">
        <v>593</v>
      </c>
      <c r="B124" s="19" t="s">
        <v>594</v>
      </c>
      <c r="C124" s="19" t="s">
        <v>595</v>
      </c>
      <c r="D124" s="19" t="s">
        <v>596</v>
      </c>
      <c r="E124" s="27" t="s">
        <v>597</v>
      </c>
      <c r="F124" s="21">
        <v>41672</v>
      </c>
      <c r="G124" s="22" t="str">
        <f>MID(SUBSTITUTE(Table25[[#This Row],[Phone]],"-",""),7,7)</f>
        <v>3081469</v>
      </c>
    </row>
    <row r="125" spans="1:7" ht="30">
      <c r="A125" s="22" t="s">
        <v>598</v>
      </c>
      <c r="B125" s="22" t="s">
        <v>599</v>
      </c>
      <c r="C125" s="22" t="s">
        <v>600</v>
      </c>
      <c r="D125" s="22" t="s">
        <v>601</v>
      </c>
      <c r="E125" s="23" t="s">
        <v>602</v>
      </c>
      <c r="F125" s="24">
        <v>41608</v>
      </c>
      <c r="G125" s="22" t="str">
        <f>MID(SUBSTITUTE(Table25[[#This Row],[Phone]],"-",""),7,7)</f>
        <v>8823194</v>
      </c>
    </row>
    <row r="126" spans="1:7" ht="30">
      <c r="A126" s="19" t="s">
        <v>603</v>
      </c>
      <c r="B126" s="19" t="s">
        <v>604</v>
      </c>
      <c r="C126" s="19" t="s">
        <v>605</v>
      </c>
      <c r="D126" s="19" t="s">
        <v>606</v>
      </c>
      <c r="E126" s="27" t="s">
        <v>607</v>
      </c>
      <c r="F126" s="21">
        <v>41677</v>
      </c>
      <c r="G126" s="22" t="str">
        <f>MID(SUBSTITUTE(Table25[[#This Row],[Phone]],"-",""),7,7)</f>
        <v>9426041</v>
      </c>
    </row>
    <row r="127" spans="1:7" ht="30">
      <c r="A127" s="22" t="s">
        <v>608</v>
      </c>
      <c r="B127" s="22" t="s">
        <v>609</v>
      </c>
      <c r="C127" s="22" t="s">
        <v>610</v>
      </c>
      <c r="D127" s="22" t="s">
        <v>611</v>
      </c>
      <c r="E127" s="23" t="s">
        <v>612</v>
      </c>
      <c r="F127" s="24">
        <v>41680</v>
      </c>
      <c r="G127" s="22" t="str">
        <f>MID(SUBSTITUTE(Table25[[#This Row],[Phone]],"-",""),7,7)</f>
        <v>6555552</v>
      </c>
    </row>
    <row r="128" spans="1:7" ht="30">
      <c r="A128" s="19" t="s">
        <v>613</v>
      </c>
      <c r="B128" s="19" t="s">
        <v>614</v>
      </c>
      <c r="C128" s="19" t="s">
        <v>615</v>
      </c>
      <c r="D128" s="19" t="s">
        <v>616</v>
      </c>
      <c r="E128" s="27" t="s">
        <v>617</v>
      </c>
      <c r="F128" s="21">
        <v>41644</v>
      </c>
      <c r="G128" s="22" t="str">
        <f>MID(SUBSTITUTE(Table25[[#This Row],[Phone]],"-",""),7,7)</f>
        <v>7770130</v>
      </c>
    </row>
    <row r="129" spans="1:7" ht="45">
      <c r="A129" s="22" t="s">
        <v>618</v>
      </c>
      <c r="B129" s="22" t="s">
        <v>619</v>
      </c>
      <c r="C129" s="22" t="s">
        <v>620</v>
      </c>
      <c r="D129" s="22" t="s">
        <v>621</v>
      </c>
      <c r="E129" s="23" t="s">
        <v>622</v>
      </c>
      <c r="F129" s="24">
        <v>41644</v>
      </c>
      <c r="G129" s="22" t="str">
        <f>MID(SUBSTITUTE(Table25[[#This Row],[Phone]],"-",""),7,7)</f>
        <v>6016954</v>
      </c>
    </row>
    <row r="130" spans="1:7" ht="30">
      <c r="A130" s="19" t="s">
        <v>453</v>
      </c>
      <c r="B130" s="19" t="s">
        <v>623</v>
      </c>
      <c r="C130" s="19" t="s">
        <v>624</v>
      </c>
      <c r="D130" s="19" t="s">
        <v>625</v>
      </c>
      <c r="E130" s="27" t="s">
        <v>626</v>
      </c>
      <c r="F130" s="21">
        <v>41621</v>
      </c>
      <c r="G130" s="22" t="str">
        <f>MID(SUBSTITUTE(Table25[[#This Row],[Phone]],"-",""),7,7)</f>
        <v>7486024</v>
      </c>
    </row>
    <row r="131" spans="1:7" ht="30">
      <c r="A131" s="22" t="s">
        <v>627</v>
      </c>
      <c r="B131" s="22" t="s">
        <v>628</v>
      </c>
      <c r="C131" s="22" t="s">
        <v>629</v>
      </c>
      <c r="D131" s="22" t="s">
        <v>630</v>
      </c>
      <c r="E131" s="23" t="s">
        <v>631</v>
      </c>
      <c r="F131" s="24">
        <v>41620</v>
      </c>
      <c r="G131" s="22" t="str">
        <f>MID(SUBSTITUTE(Table25[[#This Row],[Phone]],"-",""),7,7)</f>
        <v>8276705</v>
      </c>
    </row>
    <row r="132" spans="1:7">
      <c r="A132" s="19" t="s">
        <v>632</v>
      </c>
      <c r="B132" s="19" t="s">
        <v>268</v>
      </c>
      <c r="C132" s="19" t="s">
        <v>633</v>
      </c>
      <c r="D132" s="19" t="s">
        <v>634</v>
      </c>
      <c r="E132" s="27" t="s">
        <v>635</v>
      </c>
      <c r="F132" s="21">
        <v>41645</v>
      </c>
      <c r="G132" s="22" t="str">
        <f>MID(SUBSTITUTE(Table25[[#This Row],[Phone]],"-",""),7,7)</f>
        <v>4875227</v>
      </c>
    </row>
    <row r="133" spans="1:7" ht="30">
      <c r="A133" s="22" t="s">
        <v>636</v>
      </c>
      <c r="B133" s="22" t="s">
        <v>637</v>
      </c>
      <c r="C133" s="22" t="s">
        <v>638</v>
      </c>
      <c r="D133" s="22" t="s">
        <v>639</v>
      </c>
      <c r="E133" s="23" t="s">
        <v>640</v>
      </c>
      <c r="F133" s="24">
        <v>41668</v>
      </c>
      <c r="G133" s="22" t="str">
        <f>MID(SUBSTITUTE(Table25[[#This Row],[Phone]],"-",""),7,7)</f>
        <v>7301571</v>
      </c>
    </row>
    <row r="134" spans="1:7">
      <c r="A134" s="19" t="s">
        <v>641</v>
      </c>
      <c r="B134" s="19" t="s">
        <v>642</v>
      </c>
      <c r="C134" s="19" t="s">
        <v>643</v>
      </c>
      <c r="D134" s="19" t="s">
        <v>644</v>
      </c>
      <c r="E134" s="27" t="s">
        <v>645</v>
      </c>
      <c r="F134" s="21">
        <v>41670</v>
      </c>
      <c r="G134" s="22" t="str">
        <f>MID(SUBSTITUTE(Table25[[#This Row],[Phone]],"-",""),7,7)</f>
        <v>4346139</v>
      </c>
    </row>
    <row r="135" spans="1:7">
      <c r="A135" s="22" t="s">
        <v>646</v>
      </c>
      <c r="B135" s="22" t="s">
        <v>180</v>
      </c>
      <c r="C135" s="22" t="s">
        <v>647</v>
      </c>
      <c r="D135" s="22" t="s">
        <v>648</v>
      </c>
      <c r="E135" s="23" t="s">
        <v>649</v>
      </c>
      <c r="F135" s="24">
        <v>41687</v>
      </c>
      <c r="G135" s="22" t="str">
        <f>MID(SUBSTITUTE(Table25[[#This Row],[Phone]],"-",""),7,7)</f>
        <v>8826042</v>
      </c>
    </row>
    <row r="136" spans="1:7" ht="30">
      <c r="A136" s="19" t="s">
        <v>650</v>
      </c>
      <c r="B136" s="19" t="s">
        <v>651</v>
      </c>
      <c r="C136" s="19" t="s">
        <v>652</v>
      </c>
      <c r="D136" s="19" t="s">
        <v>653</v>
      </c>
      <c r="E136" s="27" t="s">
        <v>654</v>
      </c>
      <c r="F136" s="21">
        <v>41697</v>
      </c>
      <c r="G136" s="22" t="str">
        <f>MID(SUBSTITUTE(Table25[[#This Row],[Phone]],"-",""),7,7)</f>
        <v>1178572</v>
      </c>
    </row>
    <row r="137" spans="1:7" ht="30">
      <c r="A137" s="22" t="s">
        <v>655</v>
      </c>
      <c r="B137" s="22" t="s">
        <v>656</v>
      </c>
      <c r="C137" s="22" t="s">
        <v>657</v>
      </c>
      <c r="D137" s="22" t="s">
        <v>658</v>
      </c>
      <c r="E137" s="23" t="s">
        <v>659</v>
      </c>
      <c r="F137" s="24">
        <v>41678</v>
      </c>
      <c r="G137" s="22" t="str">
        <f>MID(SUBSTITUTE(Table25[[#This Row],[Phone]],"-",""),7,7)</f>
        <v>6536805</v>
      </c>
    </row>
    <row r="138" spans="1:7">
      <c r="A138" s="19" t="s">
        <v>660</v>
      </c>
      <c r="B138" s="19" t="s">
        <v>661</v>
      </c>
      <c r="C138" s="19" t="s">
        <v>662</v>
      </c>
      <c r="D138" s="19" t="s">
        <v>663</v>
      </c>
      <c r="E138" s="27" t="s">
        <v>664</v>
      </c>
      <c r="F138" s="21">
        <v>41678</v>
      </c>
      <c r="G138" s="22" t="str">
        <f>MID(SUBSTITUTE(Table25[[#This Row],[Phone]],"-",""),7,7)</f>
        <v>6772947</v>
      </c>
    </row>
    <row r="139" spans="1:7">
      <c r="A139" s="22" t="s">
        <v>665</v>
      </c>
      <c r="B139" s="22" t="s">
        <v>666</v>
      </c>
      <c r="C139" s="22" t="s">
        <v>667</v>
      </c>
      <c r="D139" s="22" t="s">
        <v>668</v>
      </c>
      <c r="E139" s="23" t="s">
        <v>669</v>
      </c>
      <c r="F139" s="24">
        <v>41626</v>
      </c>
      <c r="G139" s="22" t="str">
        <f>MID(SUBSTITUTE(Table25[[#This Row],[Phone]],"-",""),7,7)</f>
        <v>7776816</v>
      </c>
    </row>
    <row r="140" spans="1:7">
      <c r="A140" s="19" t="s">
        <v>670</v>
      </c>
      <c r="B140" s="19" t="s">
        <v>671</v>
      </c>
      <c r="C140" s="19" t="s">
        <v>672</v>
      </c>
      <c r="D140" s="19" t="s">
        <v>673</v>
      </c>
      <c r="E140" s="27" t="s">
        <v>674</v>
      </c>
      <c r="F140" s="21">
        <v>41637</v>
      </c>
      <c r="G140" s="22" t="str">
        <f>MID(SUBSTITUTE(Table25[[#This Row],[Phone]],"-",""),7,7)</f>
        <v>7966187</v>
      </c>
    </row>
    <row r="141" spans="1:7" ht="30">
      <c r="A141" s="22" t="s">
        <v>675</v>
      </c>
      <c r="B141" s="22" t="s">
        <v>676</v>
      </c>
      <c r="C141" s="22" t="s">
        <v>677</v>
      </c>
      <c r="D141" s="22" t="s">
        <v>678</v>
      </c>
      <c r="E141" s="23" t="s">
        <v>679</v>
      </c>
      <c r="F141" s="24">
        <v>41673</v>
      </c>
      <c r="G141" s="22" t="str">
        <f>MID(SUBSTITUTE(Table25[[#This Row],[Phone]],"-",""),7,7)</f>
        <v>6184592</v>
      </c>
    </row>
    <row r="142" spans="1:7">
      <c r="A142" s="19" t="s">
        <v>680</v>
      </c>
      <c r="B142" s="19" t="s">
        <v>681</v>
      </c>
      <c r="C142" s="19" t="s">
        <v>682</v>
      </c>
      <c r="D142" s="19" t="s">
        <v>683</v>
      </c>
      <c r="E142" s="27" t="s">
        <v>684</v>
      </c>
      <c r="F142" s="21">
        <v>41632</v>
      </c>
      <c r="G142" s="22" t="str">
        <f>MID(SUBSTITUTE(Table25[[#This Row],[Phone]],"-",""),7,7)</f>
        <v>4872046</v>
      </c>
    </row>
    <row r="143" spans="1:7">
      <c r="A143" s="22" t="s">
        <v>685</v>
      </c>
      <c r="B143" s="22" t="s">
        <v>686</v>
      </c>
      <c r="C143" s="22" t="s">
        <v>687</v>
      </c>
      <c r="D143" s="22" t="s">
        <v>688</v>
      </c>
      <c r="E143" s="23" t="s">
        <v>689</v>
      </c>
      <c r="F143" s="24">
        <v>41641</v>
      </c>
      <c r="G143" s="22" t="str">
        <f>MID(SUBSTITUTE(Table25[[#This Row],[Phone]],"-",""),7,7)</f>
        <v>6180448</v>
      </c>
    </row>
    <row r="144" spans="1:7" ht="30">
      <c r="A144" s="19" t="s">
        <v>690</v>
      </c>
      <c r="B144" s="19" t="s">
        <v>691</v>
      </c>
      <c r="C144" s="19" t="s">
        <v>692</v>
      </c>
      <c r="D144" s="19" t="s">
        <v>693</v>
      </c>
      <c r="E144" s="27" t="s">
        <v>694</v>
      </c>
      <c r="F144" s="21">
        <v>41610</v>
      </c>
      <c r="G144" s="22" t="str">
        <f>MID(SUBSTITUTE(Table25[[#This Row],[Phone]],"-",""),7,7)</f>
        <v>4162825</v>
      </c>
    </row>
    <row r="145" spans="1:7" ht="30">
      <c r="A145" s="22" t="s">
        <v>695</v>
      </c>
      <c r="B145" s="22" t="s">
        <v>696</v>
      </c>
      <c r="C145" s="22" t="s">
        <v>697</v>
      </c>
      <c r="D145" s="22" t="s">
        <v>698</v>
      </c>
      <c r="E145" s="23" t="s">
        <v>699</v>
      </c>
      <c r="F145" s="24">
        <v>41608</v>
      </c>
      <c r="G145" s="22" t="str">
        <f>MID(SUBSTITUTE(Table25[[#This Row],[Phone]],"-",""),7,7)</f>
        <v>3625791</v>
      </c>
    </row>
    <row r="146" spans="1:7">
      <c r="A146" s="19" t="s">
        <v>700</v>
      </c>
      <c r="B146" s="19" t="s">
        <v>701</v>
      </c>
      <c r="C146" s="19" t="s">
        <v>702</v>
      </c>
      <c r="D146" s="19" t="s">
        <v>703</v>
      </c>
      <c r="E146" s="27" t="s">
        <v>704</v>
      </c>
      <c r="F146" s="21">
        <v>41609</v>
      </c>
      <c r="G146" s="22" t="str">
        <f>MID(SUBSTITUTE(Table25[[#This Row],[Phone]],"-",""),7,7)</f>
        <v>8677992</v>
      </c>
    </row>
    <row r="147" spans="1:7" ht="30">
      <c r="A147" s="22" t="s">
        <v>705</v>
      </c>
      <c r="B147" s="22" t="s">
        <v>706</v>
      </c>
      <c r="C147" s="22" t="s">
        <v>707</v>
      </c>
      <c r="D147" s="22" t="s">
        <v>708</v>
      </c>
      <c r="E147" s="23" t="s">
        <v>709</v>
      </c>
      <c r="F147" s="24">
        <v>41652</v>
      </c>
      <c r="G147" s="22" t="str">
        <f>MID(SUBSTITUTE(Table25[[#This Row],[Phone]],"-",""),7,7)</f>
        <v>2693864</v>
      </c>
    </row>
    <row r="148" spans="1:7" ht="30">
      <c r="A148" s="19" t="s">
        <v>531</v>
      </c>
      <c r="B148" s="19" t="s">
        <v>710</v>
      </c>
      <c r="C148" s="19" t="s">
        <v>711</v>
      </c>
      <c r="D148" s="19" t="s">
        <v>712</v>
      </c>
      <c r="E148" s="27" t="s">
        <v>713</v>
      </c>
      <c r="F148" s="21">
        <v>41690</v>
      </c>
      <c r="G148" s="22" t="str">
        <f>MID(SUBSTITUTE(Table25[[#This Row],[Phone]],"-",""),7,7)</f>
        <v>6780073</v>
      </c>
    </row>
    <row r="149" spans="1:7" ht="30">
      <c r="A149" s="22" t="s">
        <v>714</v>
      </c>
      <c r="B149" s="22" t="s">
        <v>715</v>
      </c>
      <c r="C149" s="22" t="s">
        <v>716</v>
      </c>
      <c r="D149" s="22" t="s">
        <v>717</v>
      </c>
      <c r="E149" s="23" t="s">
        <v>718</v>
      </c>
      <c r="F149" s="24">
        <v>41651</v>
      </c>
      <c r="G149" s="22" t="str">
        <f>MID(SUBSTITUTE(Table25[[#This Row],[Phone]],"-",""),7,7)</f>
        <v>5537006</v>
      </c>
    </row>
    <row r="150" spans="1:7" ht="30">
      <c r="A150" s="19" t="s">
        <v>719</v>
      </c>
      <c r="B150" s="19" t="s">
        <v>720</v>
      </c>
      <c r="C150" s="19" t="s">
        <v>721</v>
      </c>
      <c r="D150" s="19" t="s">
        <v>722</v>
      </c>
      <c r="E150" s="27" t="s">
        <v>723</v>
      </c>
      <c r="F150" s="21">
        <v>41689</v>
      </c>
      <c r="G150" s="22" t="str">
        <f>MID(SUBSTITUTE(Table25[[#This Row],[Phone]],"-",""),7,7)</f>
        <v>1468274</v>
      </c>
    </row>
    <row r="151" spans="1:7">
      <c r="A151" s="22" t="s">
        <v>724</v>
      </c>
      <c r="B151" s="22" t="s">
        <v>725</v>
      </c>
      <c r="C151" s="22" t="s">
        <v>726</v>
      </c>
      <c r="D151" s="22" t="s">
        <v>727</v>
      </c>
      <c r="E151" s="23" t="s">
        <v>728</v>
      </c>
      <c r="F151" s="24">
        <v>41694</v>
      </c>
      <c r="G151" s="22" t="str">
        <f>MID(SUBSTITUTE(Table25[[#This Row],[Phone]],"-",""),7,7)</f>
        <v>6169953</v>
      </c>
    </row>
    <row r="152" spans="1:7">
      <c r="A152" s="19" t="s">
        <v>729</v>
      </c>
      <c r="B152" s="19" t="s">
        <v>730</v>
      </c>
      <c r="C152" s="19" t="s">
        <v>731</v>
      </c>
      <c r="D152" s="19" t="s">
        <v>732</v>
      </c>
      <c r="E152" s="27" t="s">
        <v>733</v>
      </c>
      <c r="F152" s="21">
        <v>41637</v>
      </c>
      <c r="G152" s="22" t="str">
        <f>MID(SUBSTITUTE(Table25[[#This Row],[Phone]],"-",""),7,7)</f>
        <v>8359396</v>
      </c>
    </row>
    <row r="153" spans="1:7" ht="30">
      <c r="A153" s="22" t="s">
        <v>734</v>
      </c>
      <c r="B153" s="22" t="s">
        <v>735</v>
      </c>
      <c r="C153" s="22" t="s">
        <v>736</v>
      </c>
      <c r="D153" s="22" t="s">
        <v>737</v>
      </c>
      <c r="E153" s="23" t="s">
        <v>738</v>
      </c>
      <c r="F153" s="24">
        <v>41635</v>
      </c>
      <c r="G153" s="22" t="str">
        <f>MID(SUBSTITUTE(Table25[[#This Row],[Phone]],"-",""),7,7)</f>
        <v>7386197</v>
      </c>
    </row>
    <row r="154" spans="1:7" ht="30">
      <c r="A154" s="19" t="s">
        <v>739</v>
      </c>
      <c r="B154" s="19" t="s">
        <v>740</v>
      </c>
      <c r="C154" s="19" t="s">
        <v>741</v>
      </c>
      <c r="D154" s="19" t="s">
        <v>742</v>
      </c>
      <c r="E154" s="27" t="s">
        <v>743</v>
      </c>
      <c r="F154" s="21">
        <v>41625</v>
      </c>
      <c r="G154" s="22" t="str">
        <f>MID(SUBSTITUTE(Table25[[#This Row],[Phone]],"-",""),7,7)</f>
        <v>2516391</v>
      </c>
    </row>
    <row r="155" spans="1:7" ht="30">
      <c r="A155" s="22" t="s">
        <v>744</v>
      </c>
      <c r="B155" s="22" t="s">
        <v>745</v>
      </c>
      <c r="C155" s="22" t="s">
        <v>746</v>
      </c>
      <c r="D155" s="22" t="s">
        <v>747</v>
      </c>
      <c r="E155" s="23" t="s">
        <v>748</v>
      </c>
      <c r="F155" s="24">
        <v>41656</v>
      </c>
      <c r="G155" s="22" t="str">
        <f>MID(SUBSTITUTE(Table25[[#This Row],[Phone]],"-",""),7,7)</f>
        <v>3910089</v>
      </c>
    </row>
    <row r="156" spans="1:7" ht="30">
      <c r="A156" s="19" t="s">
        <v>749</v>
      </c>
      <c r="B156" s="19" t="s">
        <v>283</v>
      </c>
      <c r="C156" s="19" t="s">
        <v>750</v>
      </c>
      <c r="D156" s="19" t="s">
        <v>751</v>
      </c>
      <c r="E156" s="27" t="s">
        <v>752</v>
      </c>
      <c r="F156" s="21">
        <v>41687</v>
      </c>
      <c r="G156" s="22" t="str">
        <f>MID(SUBSTITUTE(Table25[[#This Row],[Phone]],"-",""),7,7)</f>
        <v>7330608</v>
      </c>
    </row>
    <row r="157" spans="1:7" ht="30">
      <c r="A157" s="22" t="s">
        <v>753</v>
      </c>
      <c r="B157" s="22" t="s">
        <v>754</v>
      </c>
      <c r="C157" s="22" t="s">
        <v>755</v>
      </c>
      <c r="D157" s="22" t="s">
        <v>756</v>
      </c>
      <c r="E157" s="23" t="s">
        <v>757</v>
      </c>
      <c r="F157" s="24">
        <v>41665</v>
      </c>
      <c r="G157" s="22" t="str">
        <f>MID(SUBSTITUTE(Table25[[#This Row],[Phone]],"-",""),7,7)</f>
        <v>7880790</v>
      </c>
    </row>
    <row r="158" spans="1:7" ht="30">
      <c r="A158" s="19" t="s">
        <v>758</v>
      </c>
      <c r="B158" s="19" t="s">
        <v>759</v>
      </c>
      <c r="C158" s="19" t="s">
        <v>760</v>
      </c>
      <c r="D158" s="19" t="s">
        <v>761</v>
      </c>
      <c r="E158" s="27" t="s">
        <v>762</v>
      </c>
      <c r="F158" s="21">
        <v>41692</v>
      </c>
      <c r="G158" s="22" t="str">
        <f>MID(SUBSTITUTE(Table25[[#This Row],[Phone]],"-",""),7,7)</f>
        <v>7106194</v>
      </c>
    </row>
    <row r="159" spans="1:7">
      <c r="A159" s="22" t="s">
        <v>763</v>
      </c>
      <c r="B159" s="22" t="s">
        <v>764</v>
      </c>
      <c r="C159" s="22" t="s">
        <v>765</v>
      </c>
      <c r="D159" s="22" t="s">
        <v>766</v>
      </c>
      <c r="E159" s="23" t="s">
        <v>767</v>
      </c>
      <c r="F159" s="24">
        <v>41692</v>
      </c>
      <c r="G159" s="22" t="str">
        <f>MID(SUBSTITUTE(Table25[[#This Row],[Phone]],"-",""),7,7)</f>
        <v>9003446</v>
      </c>
    </row>
    <row r="160" spans="1:7" ht="30">
      <c r="A160" s="19" t="s">
        <v>768</v>
      </c>
      <c r="B160" s="19" t="s">
        <v>769</v>
      </c>
      <c r="C160" s="19" t="s">
        <v>770</v>
      </c>
      <c r="D160" s="19" t="s">
        <v>771</v>
      </c>
      <c r="E160" s="27" t="s">
        <v>772</v>
      </c>
      <c r="F160" s="21">
        <v>41683</v>
      </c>
      <c r="G160" s="22" t="str">
        <f>MID(SUBSTITUTE(Table25[[#This Row],[Phone]],"-",""),7,7)</f>
        <v>5479042</v>
      </c>
    </row>
    <row r="161" spans="1:7" ht="30">
      <c r="A161" s="22" t="s">
        <v>773</v>
      </c>
      <c r="B161" s="22" t="s">
        <v>774</v>
      </c>
      <c r="C161" s="22" t="s">
        <v>775</v>
      </c>
      <c r="D161" s="22" t="s">
        <v>776</v>
      </c>
      <c r="E161" s="23" t="s">
        <v>777</v>
      </c>
      <c r="F161" s="24">
        <v>41620</v>
      </c>
      <c r="G161" s="22" t="str">
        <f>MID(SUBSTITUTE(Table25[[#This Row],[Phone]],"-",""),7,7)</f>
        <v>4190558</v>
      </c>
    </row>
    <row r="162" spans="1:7">
      <c r="A162" s="19" t="s">
        <v>778</v>
      </c>
      <c r="B162" s="19" t="s">
        <v>779</v>
      </c>
      <c r="C162" s="19" t="s">
        <v>780</v>
      </c>
      <c r="D162" s="19" t="s">
        <v>781</v>
      </c>
      <c r="E162" s="27" t="s">
        <v>782</v>
      </c>
      <c r="F162" s="21">
        <v>41699</v>
      </c>
      <c r="G162" s="22" t="str">
        <f>MID(SUBSTITUTE(Table25[[#This Row],[Phone]],"-",""),7,7)</f>
        <v>8117025</v>
      </c>
    </row>
    <row r="163" spans="1:7" ht="45">
      <c r="A163" s="22" t="s">
        <v>783</v>
      </c>
      <c r="B163" s="22" t="s">
        <v>784</v>
      </c>
      <c r="C163" s="22" t="s">
        <v>785</v>
      </c>
      <c r="D163" s="22" t="s">
        <v>786</v>
      </c>
      <c r="E163" s="23" t="s">
        <v>787</v>
      </c>
      <c r="F163" s="24">
        <v>41666</v>
      </c>
      <c r="G163" s="22" t="str">
        <f>MID(SUBSTITUTE(Table25[[#This Row],[Phone]],"-",""),7,7)</f>
        <v>7814598</v>
      </c>
    </row>
    <row r="164" spans="1:7" ht="30">
      <c r="A164" s="19" t="s">
        <v>788</v>
      </c>
      <c r="B164" s="19" t="s">
        <v>789</v>
      </c>
      <c r="C164" s="19" t="s">
        <v>790</v>
      </c>
      <c r="D164" s="19" t="s">
        <v>791</v>
      </c>
      <c r="E164" s="27" t="s">
        <v>792</v>
      </c>
      <c r="F164" s="21">
        <v>41663</v>
      </c>
      <c r="G164" s="22" t="str">
        <f>MID(SUBSTITUTE(Table25[[#This Row],[Phone]],"-",""),7,7)</f>
        <v>4328936</v>
      </c>
    </row>
    <row r="165" spans="1:7" ht="30">
      <c r="A165" s="22" t="s">
        <v>793</v>
      </c>
      <c r="B165" s="22" t="s">
        <v>794</v>
      </c>
      <c r="C165" s="22" t="s">
        <v>795</v>
      </c>
      <c r="D165" s="22" t="s">
        <v>796</v>
      </c>
      <c r="E165" s="23" t="s">
        <v>797</v>
      </c>
      <c r="F165" s="24">
        <v>41616</v>
      </c>
      <c r="G165" s="22" t="str">
        <f>MID(SUBSTITUTE(Table25[[#This Row],[Phone]],"-",""),7,7)</f>
        <v>8060968</v>
      </c>
    </row>
    <row r="166" spans="1:7" ht="30">
      <c r="A166" s="19" t="s">
        <v>798</v>
      </c>
      <c r="B166" s="19" t="s">
        <v>799</v>
      </c>
      <c r="C166" s="19" t="s">
        <v>800</v>
      </c>
      <c r="D166" s="19" t="s">
        <v>801</v>
      </c>
      <c r="E166" s="27" t="s">
        <v>802</v>
      </c>
      <c r="F166" s="21">
        <v>41640</v>
      </c>
      <c r="G166" s="22" t="str">
        <f>MID(SUBSTITUTE(Table25[[#This Row],[Phone]],"-",""),7,7)</f>
        <v>6745712</v>
      </c>
    </row>
    <row r="167" spans="1:7" ht="30">
      <c r="A167" s="22" t="s">
        <v>803</v>
      </c>
      <c r="B167" s="22" t="s">
        <v>273</v>
      </c>
      <c r="C167" s="22" t="s">
        <v>804</v>
      </c>
      <c r="D167" s="22" t="s">
        <v>805</v>
      </c>
      <c r="E167" s="23" t="s">
        <v>806</v>
      </c>
      <c r="F167" s="24">
        <v>41686</v>
      </c>
      <c r="G167" s="22" t="str">
        <f>MID(SUBSTITUTE(Table25[[#This Row],[Phone]],"-",""),7,7)</f>
        <v>9344957</v>
      </c>
    </row>
    <row r="168" spans="1:7" ht="45">
      <c r="A168" s="19" t="s">
        <v>807</v>
      </c>
      <c r="B168" s="19" t="s">
        <v>808</v>
      </c>
      <c r="C168" s="19" t="s">
        <v>809</v>
      </c>
      <c r="D168" s="19" t="s">
        <v>810</v>
      </c>
      <c r="E168" s="27" t="s">
        <v>811</v>
      </c>
      <c r="F168" s="21">
        <v>41685</v>
      </c>
      <c r="G168" s="22" t="str">
        <f>MID(SUBSTITUTE(Table25[[#This Row],[Phone]],"-",""),7,7)</f>
        <v>3835858</v>
      </c>
    </row>
    <row r="169" spans="1:7" ht="45">
      <c r="A169" s="22" t="s">
        <v>812</v>
      </c>
      <c r="B169" s="22" t="s">
        <v>813</v>
      </c>
      <c r="C169" s="22" t="s">
        <v>814</v>
      </c>
      <c r="D169" s="22" t="s">
        <v>815</v>
      </c>
      <c r="E169" s="23" t="s">
        <v>816</v>
      </c>
      <c r="F169" s="24">
        <v>41624</v>
      </c>
      <c r="G169" s="22" t="str">
        <f>MID(SUBSTITUTE(Table25[[#This Row],[Phone]],"-",""),7,7)</f>
        <v>6362830</v>
      </c>
    </row>
    <row r="170" spans="1:7" ht="30">
      <c r="A170" s="19" t="s">
        <v>817</v>
      </c>
      <c r="B170" s="19" t="s">
        <v>818</v>
      </c>
      <c r="C170" s="19" t="s">
        <v>819</v>
      </c>
      <c r="D170" s="19" t="s">
        <v>820</v>
      </c>
      <c r="E170" s="27" t="s">
        <v>821</v>
      </c>
      <c r="F170" s="21">
        <v>41630</v>
      </c>
      <c r="G170" s="22" t="str">
        <f>MID(SUBSTITUTE(Table25[[#This Row],[Phone]],"-",""),7,7)</f>
        <v>1361797</v>
      </c>
    </row>
    <row r="171" spans="1:7" ht="30">
      <c r="A171" s="22" t="s">
        <v>613</v>
      </c>
      <c r="B171" s="22" t="s">
        <v>175</v>
      </c>
      <c r="C171" s="22" t="s">
        <v>822</v>
      </c>
      <c r="D171" s="22" t="s">
        <v>823</v>
      </c>
      <c r="E171" s="23" t="s">
        <v>824</v>
      </c>
      <c r="F171" s="24">
        <v>41681</v>
      </c>
      <c r="G171" s="22" t="str">
        <f>MID(SUBSTITUTE(Table25[[#This Row],[Phone]],"-",""),7,7)</f>
        <v>2433277</v>
      </c>
    </row>
    <row r="172" spans="1:7">
      <c r="A172" s="19" t="s">
        <v>825</v>
      </c>
      <c r="B172" s="19" t="s">
        <v>826</v>
      </c>
      <c r="C172" s="19" t="s">
        <v>827</v>
      </c>
      <c r="D172" s="19" t="s">
        <v>828</v>
      </c>
      <c r="E172" s="27" t="s">
        <v>829</v>
      </c>
      <c r="F172" s="21">
        <v>41656</v>
      </c>
      <c r="G172" s="22" t="str">
        <f>MID(SUBSTITUTE(Table25[[#This Row],[Phone]],"-",""),7,7)</f>
        <v>4429233</v>
      </c>
    </row>
    <row r="173" spans="1:7" ht="45">
      <c r="A173" s="22" t="s">
        <v>830</v>
      </c>
      <c r="B173" s="22" t="s">
        <v>831</v>
      </c>
      <c r="C173" s="22" t="s">
        <v>832</v>
      </c>
      <c r="D173" s="22" t="s">
        <v>833</v>
      </c>
      <c r="E173" s="23" t="s">
        <v>834</v>
      </c>
      <c r="F173" s="24">
        <v>41668</v>
      </c>
      <c r="G173" s="22" t="str">
        <f>MID(SUBSTITUTE(Table25[[#This Row],[Phone]],"-",""),7,7)</f>
        <v>5754161</v>
      </c>
    </row>
    <row r="174" spans="1:7" ht="30">
      <c r="A174" s="19" t="s">
        <v>835</v>
      </c>
      <c r="B174" s="19" t="s">
        <v>836</v>
      </c>
      <c r="C174" s="19" t="s">
        <v>837</v>
      </c>
      <c r="D174" s="19" t="s">
        <v>838</v>
      </c>
      <c r="E174" s="27" t="s">
        <v>839</v>
      </c>
      <c r="F174" s="21">
        <v>41666</v>
      </c>
      <c r="G174" s="22" t="str">
        <f>MID(SUBSTITUTE(Table25[[#This Row],[Phone]],"-",""),7,7)</f>
        <v>7172566</v>
      </c>
    </row>
    <row r="175" spans="1:7" ht="30">
      <c r="A175" s="22" t="s">
        <v>840</v>
      </c>
      <c r="B175" s="22" t="s">
        <v>841</v>
      </c>
      <c r="C175" s="22" t="s">
        <v>842</v>
      </c>
      <c r="D175" s="22" t="s">
        <v>843</v>
      </c>
      <c r="E175" s="23" t="s">
        <v>844</v>
      </c>
      <c r="F175" s="24">
        <v>41665</v>
      </c>
      <c r="G175" s="22" t="str">
        <f>MID(SUBSTITUTE(Table25[[#This Row],[Phone]],"-",""),7,7)</f>
        <v>4649456</v>
      </c>
    </row>
    <row r="176" spans="1:7" ht="30">
      <c r="A176" s="19" t="s">
        <v>845</v>
      </c>
      <c r="B176" s="19" t="s">
        <v>671</v>
      </c>
      <c r="C176" s="19" t="s">
        <v>846</v>
      </c>
      <c r="D176" s="19" t="s">
        <v>847</v>
      </c>
      <c r="E176" s="27" t="s">
        <v>848</v>
      </c>
      <c r="F176" s="21">
        <v>41608</v>
      </c>
      <c r="G176" s="22" t="str">
        <f>MID(SUBSTITUTE(Table25[[#This Row],[Phone]],"-",""),7,7)</f>
        <v>9330485</v>
      </c>
    </row>
    <row r="177" spans="1:7" ht="30">
      <c r="A177" s="22" t="s">
        <v>849</v>
      </c>
      <c r="B177" s="22" t="s">
        <v>850</v>
      </c>
      <c r="C177" s="22" t="s">
        <v>851</v>
      </c>
      <c r="D177" s="22" t="s">
        <v>852</v>
      </c>
      <c r="E177" s="23" t="s">
        <v>853</v>
      </c>
      <c r="F177" s="24">
        <v>41688</v>
      </c>
      <c r="G177" s="22" t="str">
        <f>MID(SUBSTITUTE(Table25[[#This Row],[Phone]],"-",""),7,7)</f>
        <v>1228801</v>
      </c>
    </row>
    <row r="178" spans="1:7" ht="30">
      <c r="A178" s="19" t="s">
        <v>854</v>
      </c>
      <c r="B178" s="19" t="s">
        <v>855</v>
      </c>
      <c r="C178" s="19" t="s">
        <v>856</v>
      </c>
      <c r="D178" s="19" t="s">
        <v>857</v>
      </c>
      <c r="E178" s="27" t="s">
        <v>858</v>
      </c>
      <c r="F178" s="21">
        <v>41609</v>
      </c>
      <c r="G178" s="22" t="str">
        <f>MID(SUBSTITUTE(Table25[[#This Row],[Phone]],"-",""),7,7)</f>
        <v>4048588</v>
      </c>
    </row>
    <row r="179" spans="1:7" ht="45">
      <c r="A179" s="22" t="s">
        <v>859</v>
      </c>
      <c r="B179" s="22" t="s">
        <v>860</v>
      </c>
      <c r="C179" s="22" t="s">
        <v>861</v>
      </c>
      <c r="D179" s="22" t="s">
        <v>862</v>
      </c>
      <c r="E179" s="23" t="s">
        <v>863</v>
      </c>
      <c r="F179" s="24">
        <v>41621</v>
      </c>
      <c r="G179" s="22" t="str">
        <f>MID(SUBSTITUTE(Table25[[#This Row],[Phone]],"-",""),7,7)</f>
        <v>6201526</v>
      </c>
    </row>
    <row r="180" spans="1:7" ht="30">
      <c r="A180" s="19" t="s">
        <v>864</v>
      </c>
      <c r="B180" s="19" t="s">
        <v>555</v>
      </c>
      <c r="C180" s="19" t="s">
        <v>865</v>
      </c>
      <c r="D180" s="19" t="s">
        <v>866</v>
      </c>
      <c r="E180" s="27" t="s">
        <v>867</v>
      </c>
      <c r="F180" s="21">
        <v>41634</v>
      </c>
      <c r="G180" s="22" t="str">
        <f>MID(SUBSTITUTE(Table25[[#This Row],[Phone]],"-",""),7,7)</f>
        <v>5460764</v>
      </c>
    </row>
    <row r="181" spans="1:7" ht="30">
      <c r="A181" s="22" t="s">
        <v>868</v>
      </c>
      <c r="B181" s="22" t="s">
        <v>869</v>
      </c>
      <c r="C181" s="22" t="s">
        <v>870</v>
      </c>
      <c r="D181" s="22" t="s">
        <v>871</v>
      </c>
      <c r="E181" s="23" t="s">
        <v>872</v>
      </c>
      <c r="F181" s="24">
        <v>41648</v>
      </c>
      <c r="G181" s="22" t="str">
        <f>MID(SUBSTITUTE(Table25[[#This Row],[Phone]],"-",""),7,7)</f>
        <v>5326263</v>
      </c>
    </row>
    <row r="182" spans="1:7" ht="45">
      <c r="A182" s="19" t="s">
        <v>125</v>
      </c>
      <c r="B182" s="19" t="s">
        <v>873</v>
      </c>
      <c r="C182" s="19" t="s">
        <v>874</v>
      </c>
      <c r="D182" s="19" t="s">
        <v>875</v>
      </c>
      <c r="E182" s="27" t="s">
        <v>876</v>
      </c>
      <c r="F182" s="21">
        <v>41613</v>
      </c>
      <c r="G182" s="22" t="str">
        <f>MID(SUBSTITUTE(Table25[[#This Row],[Phone]],"-",""),7,7)</f>
        <v>2589739</v>
      </c>
    </row>
    <row r="183" spans="1:7" ht="30">
      <c r="A183" s="22" t="s">
        <v>877</v>
      </c>
      <c r="B183" s="22" t="s">
        <v>365</v>
      </c>
      <c r="C183" s="22" t="s">
        <v>878</v>
      </c>
      <c r="D183" s="22" t="s">
        <v>879</v>
      </c>
      <c r="E183" s="23" t="s">
        <v>880</v>
      </c>
      <c r="F183" s="24">
        <v>41613</v>
      </c>
      <c r="G183" s="22" t="str">
        <f>MID(SUBSTITUTE(Table25[[#This Row],[Phone]],"-",""),7,7)</f>
        <v>1413529</v>
      </c>
    </row>
    <row r="184" spans="1:7" ht="30">
      <c r="A184" s="19" t="s">
        <v>881</v>
      </c>
      <c r="B184" s="19" t="s">
        <v>882</v>
      </c>
      <c r="C184" s="19" t="s">
        <v>883</v>
      </c>
      <c r="D184" s="19" t="s">
        <v>884</v>
      </c>
      <c r="E184" s="27" t="s">
        <v>885</v>
      </c>
      <c r="F184" s="21">
        <v>41655</v>
      </c>
      <c r="G184" s="22" t="str">
        <f>MID(SUBSTITUTE(Table25[[#This Row],[Phone]],"-",""),7,7)</f>
        <v>4386633</v>
      </c>
    </row>
    <row r="185" spans="1:7" ht="45">
      <c r="A185" s="22" t="s">
        <v>886</v>
      </c>
      <c r="B185" s="22" t="s">
        <v>887</v>
      </c>
      <c r="C185" s="22" t="s">
        <v>888</v>
      </c>
      <c r="D185" s="22" t="s">
        <v>889</v>
      </c>
      <c r="E185" s="23" t="s">
        <v>890</v>
      </c>
      <c r="F185" s="24">
        <v>41696</v>
      </c>
      <c r="G185" s="22" t="str">
        <f>MID(SUBSTITUTE(Table25[[#This Row],[Phone]],"-",""),7,7)</f>
        <v>7785615</v>
      </c>
    </row>
    <row r="186" spans="1:7" ht="30">
      <c r="A186" s="19" t="s">
        <v>891</v>
      </c>
      <c r="B186" s="19" t="s">
        <v>892</v>
      </c>
      <c r="C186" s="19" t="s">
        <v>893</v>
      </c>
      <c r="D186" s="19" t="s">
        <v>894</v>
      </c>
      <c r="E186" s="27" t="s">
        <v>895</v>
      </c>
      <c r="F186" s="21">
        <v>41665</v>
      </c>
      <c r="G186" s="22" t="str">
        <f>MID(SUBSTITUTE(Table25[[#This Row],[Phone]],"-",""),7,7)</f>
        <v>5655729</v>
      </c>
    </row>
    <row r="187" spans="1:7" ht="45">
      <c r="A187" s="22" t="s">
        <v>896</v>
      </c>
      <c r="B187" s="22" t="s">
        <v>897</v>
      </c>
      <c r="C187" s="22" t="s">
        <v>898</v>
      </c>
      <c r="D187" s="22" t="s">
        <v>899</v>
      </c>
      <c r="E187" s="23" t="s">
        <v>900</v>
      </c>
      <c r="F187" s="24">
        <v>41641</v>
      </c>
      <c r="G187" s="22" t="str">
        <f>MID(SUBSTITUTE(Table25[[#This Row],[Phone]],"-",""),7,7)</f>
        <v>1222821</v>
      </c>
    </row>
    <row r="188" spans="1:7" ht="30">
      <c r="A188" s="19" t="s">
        <v>901</v>
      </c>
      <c r="B188" s="19" t="s">
        <v>902</v>
      </c>
      <c r="C188" s="19" t="s">
        <v>903</v>
      </c>
      <c r="D188" s="19" t="s">
        <v>904</v>
      </c>
      <c r="E188" s="27" t="s">
        <v>905</v>
      </c>
      <c r="F188" s="21">
        <v>41680</v>
      </c>
      <c r="G188" s="22" t="str">
        <f>MID(SUBSTITUTE(Table25[[#This Row],[Phone]],"-",""),7,7)</f>
        <v>9637060</v>
      </c>
    </row>
    <row r="189" spans="1:7" ht="30">
      <c r="A189" s="22" t="s">
        <v>906</v>
      </c>
      <c r="B189" s="22" t="s">
        <v>907</v>
      </c>
      <c r="C189" s="22" t="s">
        <v>908</v>
      </c>
      <c r="D189" s="22" t="s">
        <v>909</v>
      </c>
      <c r="E189" s="23" t="s">
        <v>910</v>
      </c>
      <c r="F189" s="24">
        <v>41653</v>
      </c>
      <c r="G189" s="22" t="str">
        <f>MID(SUBSTITUTE(Table25[[#This Row],[Phone]],"-",""),7,7)</f>
        <v>8952060</v>
      </c>
    </row>
    <row r="190" spans="1:7" ht="30">
      <c r="A190" s="19" t="s">
        <v>540</v>
      </c>
      <c r="B190" s="19" t="s">
        <v>911</v>
      </c>
      <c r="C190" s="19" t="s">
        <v>912</v>
      </c>
      <c r="D190" s="19" t="s">
        <v>913</v>
      </c>
      <c r="E190" s="27" t="s">
        <v>914</v>
      </c>
      <c r="F190" s="21">
        <v>41679</v>
      </c>
      <c r="G190" s="22" t="str">
        <f>MID(SUBSTITUTE(Table25[[#This Row],[Phone]],"-",""),7,7)</f>
        <v>6200520</v>
      </c>
    </row>
    <row r="191" spans="1:7" ht="30">
      <c r="A191" s="22" t="s">
        <v>915</v>
      </c>
      <c r="B191" s="22" t="s">
        <v>315</v>
      </c>
      <c r="C191" s="22" t="s">
        <v>916</v>
      </c>
      <c r="D191" s="22" t="s">
        <v>917</v>
      </c>
      <c r="E191" s="23" t="s">
        <v>918</v>
      </c>
      <c r="F191" s="24">
        <v>41661</v>
      </c>
      <c r="G191" s="22" t="str">
        <f>MID(SUBSTITUTE(Table25[[#This Row],[Phone]],"-",""),7,7)</f>
        <v>5922083</v>
      </c>
    </row>
    <row r="192" spans="1:7">
      <c r="A192" s="19" t="s">
        <v>46</v>
      </c>
      <c r="B192" s="19" t="s">
        <v>919</v>
      </c>
      <c r="C192" s="19" t="s">
        <v>920</v>
      </c>
      <c r="D192" s="19" t="s">
        <v>921</v>
      </c>
      <c r="E192" s="27" t="s">
        <v>922</v>
      </c>
      <c r="F192" s="21">
        <v>41688</v>
      </c>
      <c r="G192" s="22" t="str">
        <f>MID(SUBSTITUTE(Table25[[#This Row],[Phone]],"-",""),7,7)</f>
        <v>3456744</v>
      </c>
    </row>
    <row r="193" spans="1:7" ht="30">
      <c r="A193" s="22" t="s">
        <v>923</v>
      </c>
      <c r="B193" s="22" t="s">
        <v>924</v>
      </c>
      <c r="C193" s="22" t="s">
        <v>925</v>
      </c>
      <c r="D193" s="22" t="s">
        <v>926</v>
      </c>
      <c r="E193" s="23" t="s">
        <v>927</v>
      </c>
      <c r="F193" s="24">
        <v>41685</v>
      </c>
      <c r="G193" s="22" t="str">
        <f>MID(SUBSTITUTE(Table25[[#This Row],[Phone]],"-",""),7,7)</f>
        <v>6096071</v>
      </c>
    </row>
    <row r="194" spans="1:7" ht="30">
      <c r="A194" s="19" t="s">
        <v>149</v>
      </c>
      <c r="B194" s="19" t="s">
        <v>928</v>
      </c>
      <c r="C194" s="19" t="s">
        <v>929</v>
      </c>
      <c r="D194" s="19" t="s">
        <v>930</v>
      </c>
      <c r="E194" s="27" t="s">
        <v>931</v>
      </c>
      <c r="F194" s="21">
        <v>41695</v>
      </c>
      <c r="G194" s="22" t="str">
        <f>MID(SUBSTITUTE(Table25[[#This Row],[Phone]],"-",""),7,7)</f>
        <v>4622256</v>
      </c>
    </row>
    <row r="195" spans="1:7" ht="45">
      <c r="A195" s="22" t="s">
        <v>932</v>
      </c>
      <c r="B195" s="22" t="s">
        <v>933</v>
      </c>
      <c r="C195" s="22" t="s">
        <v>934</v>
      </c>
      <c r="D195" s="22" t="s">
        <v>935</v>
      </c>
      <c r="E195" s="23" t="s">
        <v>936</v>
      </c>
      <c r="F195" s="24">
        <v>41654</v>
      </c>
      <c r="G195" s="22" t="str">
        <f>MID(SUBSTITUTE(Table25[[#This Row],[Phone]],"-",""),7,7)</f>
        <v>6248934</v>
      </c>
    </row>
    <row r="196" spans="1:7" ht="45">
      <c r="A196" s="19" t="s">
        <v>937</v>
      </c>
      <c r="B196" s="19" t="s">
        <v>938</v>
      </c>
      <c r="C196" s="19" t="s">
        <v>939</v>
      </c>
      <c r="D196" s="19" t="s">
        <v>940</v>
      </c>
      <c r="E196" s="27" t="s">
        <v>941</v>
      </c>
      <c r="F196" s="21">
        <v>41670</v>
      </c>
      <c r="G196" s="22" t="str">
        <f>MID(SUBSTITUTE(Table25[[#This Row],[Phone]],"-",""),7,7)</f>
        <v>3855743</v>
      </c>
    </row>
    <row r="197" spans="1:7" ht="30">
      <c r="A197" s="22" t="s">
        <v>891</v>
      </c>
      <c r="B197" s="22" t="s">
        <v>942</v>
      </c>
      <c r="C197" s="22" t="s">
        <v>943</v>
      </c>
      <c r="D197" s="22" t="s">
        <v>944</v>
      </c>
      <c r="E197" s="23" t="s">
        <v>945</v>
      </c>
      <c r="F197" s="24">
        <v>41682</v>
      </c>
      <c r="G197" s="22" t="str">
        <f>MID(SUBSTITUTE(Table25[[#This Row],[Phone]],"-",""),7,7)</f>
        <v>6120026</v>
      </c>
    </row>
    <row r="198" spans="1:7">
      <c r="A198" s="19" t="s">
        <v>389</v>
      </c>
      <c r="B198" s="19" t="s">
        <v>946</v>
      </c>
      <c r="C198" s="19" t="s">
        <v>947</v>
      </c>
      <c r="D198" s="19" t="s">
        <v>948</v>
      </c>
      <c r="E198" s="27" t="s">
        <v>949</v>
      </c>
      <c r="F198" s="21">
        <v>41666</v>
      </c>
      <c r="G198" s="22" t="str">
        <f>MID(SUBSTITUTE(Table25[[#This Row],[Phone]],"-",""),7,7)</f>
        <v>2062343</v>
      </c>
    </row>
    <row r="199" spans="1:7" ht="30">
      <c r="A199" s="22" t="s">
        <v>950</v>
      </c>
      <c r="B199" s="22" t="s">
        <v>951</v>
      </c>
      <c r="C199" s="22" t="s">
        <v>952</v>
      </c>
      <c r="D199" s="22" t="s">
        <v>953</v>
      </c>
      <c r="E199" s="23" t="s">
        <v>954</v>
      </c>
      <c r="F199" s="24">
        <v>41646</v>
      </c>
      <c r="G199" s="22" t="str">
        <f>MID(SUBSTITUTE(Table25[[#This Row],[Phone]],"-",""),7,7)</f>
        <v>3255102</v>
      </c>
    </row>
    <row r="200" spans="1:7" ht="30">
      <c r="A200" s="19" t="s">
        <v>955</v>
      </c>
      <c r="B200" s="19" t="s">
        <v>956</v>
      </c>
      <c r="C200" s="19" t="s">
        <v>957</v>
      </c>
      <c r="D200" s="19" t="s">
        <v>958</v>
      </c>
      <c r="E200" s="27" t="s">
        <v>959</v>
      </c>
      <c r="F200" s="21">
        <v>41655</v>
      </c>
      <c r="G200" s="22" t="str">
        <f>MID(SUBSTITUTE(Table25[[#This Row],[Phone]],"-",""),7,7)</f>
        <v>4475607</v>
      </c>
    </row>
    <row r="201" spans="1:7" ht="30">
      <c r="A201" s="28" t="s">
        <v>960</v>
      </c>
      <c r="B201" s="28" t="s">
        <v>961</v>
      </c>
      <c r="C201" s="28" t="s">
        <v>962</v>
      </c>
      <c r="D201" s="28" t="s">
        <v>963</v>
      </c>
      <c r="E201" s="29" t="s">
        <v>964</v>
      </c>
      <c r="F201" s="30">
        <v>41648</v>
      </c>
      <c r="G201" s="28" t="str">
        <f>MID(SUBSTITUTE(Table25[[#This Row],[Phone]],"-",""),7,7)</f>
        <v>3306985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EB94-D229-4F5C-900D-3B76DB0F231A}">
  <sheetPr>
    <tabColor theme="9" tint="0.39997558519241921"/>
  </sheetPr>
  <dimension ref="A1:G201"/>
  <sheetViews>
    <sheetView workbookViewId="0">
      <selection activeCell="G3" sqref="G3"/>
    </sheetView>
  </sheetViews>
  <sheetFormatPr defaultRowHeight="18"/>
  <cols>
    <col min="4" max="4" width="11.81640625" bestFit="1" customWidth="1"/>
    <col min="7" max="7" width="18.90625" bestFit="1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6" t="s">
        <v>1166</v>
      </c>
    </row>
    <row r="2" spans="1:7">
      <c r="A2" s="19" t="s">
        <v>6</v>
      </c>
      <c r="B2" s="19" t="s">
        <v>7</v>
      </c>
      <c r="C2" s="19" t="s">
        <v>8</v>
      </c>
      <c r="D2" s="19" t="s">
        <v>9</v>
      </c>
      <c r="E2" s="20" t="s">
        <v>10</v>
      </c>
      <c r="F2" s="21">
        <v>41839</v>
      </c>
      <c r="G2" s="31" t="str">
        <f>SUBSTITUTE(SUBSTITUTE(SUBSTITUTE(Table26[[#This Row],[Phone]],"(",""),")","")," ","")</f>
        <v>383835-9398</v>
      </c>
    </row>
    <row r="3" spans="1:7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>
        <v>41685</v>
      </c>
      <c r="G3" s="22" t="str">
        <f>SUBSTITUTE(SUBSTITUTE(SUBSTITUTE(Table26[[#This Row],[Phone]],"(",""),")","")," ","")</f>
        <v>564618-7716</v>
      </c>
    </row>
    <row r="4" spans="1:7">
      <c r="A4" s="19" t="s">
        <v>16</v>
      </c>
      <c r="B4" s="19" t="s">
        <v>17</v>
      </c>
      <c r="C4" s="19" t="s">
        <v>18</v>
      </c>
      <c r="D4" s="25" t="s">
        <v>19</v>
      </c>
      <c r="E4" s="26" t="s">
        <v>20</v>
      </c>
      <c r="F4" s="21">
        <v>41667</v>
      </c>
      <c r="G4" s="22" t="str">
        <f>SUBSTITUTE(SUBSTITUTE(SUBSTITUTE(Table26[[#This Row],[Phone]],"(",""),")","")," ","")</f>
        <v>636920-1555</v>
      </c>
    </row>
    <row r="5" spans="1:7">
      <c r="A5" s="22" t="s">
        <v>21</v>
      </c>
      <c r="B5" s="22" t="s">
        <v>22</v>
      </c>
      <c r="C5" s="22" t="s">
        <v>23</v>
      </c>
      <c r="D5" s="22" t="s">
        <v>24</v>
      </c>
      <c r="E5" s="23" t="s">
        <v>25</v>
      </c>
      <c r="F5" s="24">
        <v>41698</v>
      </c>
      <c r="G5" s="22" t="str">
        <f>SUBSTITUTE(SUBSTITUTE(SUBSTITUTE(Table26[[#This Row],[Phone]],"(",""),")","")," ","")</f>
        <v>173876-9722</v>
      </c>
    </row>
    <row r="6" spans="1:7">
      <c r="A6" s="19" t="s">
        <v>26</v>
      </c>
      <c r="B6" s="19" t="s">
        <v>27</v>
      </c>
      <c r="C6" s="19" t="s">
        <v>28</v>
      </c>
      <c r="D6" s="19" t="s">
        <v>29</v>
      </c>
      <c r="E6" s="27" t="s">
        <v>30</v>
      </c>
      <c r="F6" s="21">
        <v>41633</v>
      </c>
      <c r="G6" s="22" t="str">
        <f>SUBSTITUTE(SUBSTITUTE(SUBSTITUTE(Table26[[#This Row],[Phone]],"(",""),")","")," ","")</f>
        <v>189609-1799</v>
      </c>
    </row>
    <row r="7" spans="1:7">
      <c r="A7" s="22" t="s">
        <v>31</v>
      </c>
      <c r="B7" s="22" t="s">
        <v>32</v>
      </c>
      <c r="C7" s="22" t="s">
        <v>33</v>
      </c>
      <c r="D7" s="22" t="s">
        <v>34</v>
      </c>
      <c r="E7" s="23" t="s">
        <v>35</v>
      </c>
      <c r="F7" s="24">
        <v>41694</v>
      </c>
      <c r="G7" s="22" t="str">
        <f>SUBSTITUTE(SUBSTITUTE(SUBSTITUTE(Table26[[#This Row],[Phone]],"(",""),")","")," ","")</f>
        <v>543854-5444</v>
      </c>
    </row>
    <row r="8" spans="1:7">
      <c r="A8" s="19" t="s">
        <v>36</v>
      </c>
      <c r="B8" s="19" t="s">
        <v>37</v>
      </c>
      <c r="C8" s="19" t="s">
        <v>38</v>
      </c>
      <c r="D8" s="19" t="s">
        <v>39</v>
      </c>
      <c r="E8" s="27" t="s">
        <v>40</v>
      </c>
      <c r="F8" s="21">
        <v>41662</v>
      </c>
      <c r="G8" s="22" t="str">
        <f>SUBSTITUTE(SUBSTITUTE(SUBSTITUTE(Table26[[#This Row],[Phone]],"(",""),")","")," ","")</f>
        <v>309214-5590</v>
      </c>
    </row>
    <row r="9" spans="1:7">
      <c r="A9" s="22" t="s">
        <v>41</v>
      </c>
      <c r="B9" s="22" t="s">
        <v>42</v>
      </c>
      <c r="C9" s="22" t="s">
        <v>43</v>
      </c>
      <c r="D9" s="22" t="s">
        <v>44</v>
      </c>
      <c r="E9" s="23" t="s">
        <v>45</v>
      </c>
      <c r="F9" s="24">
        <v>41685</v>
      </c>
      <c r="G9" s="22" t="str">
        <f>SUBSTITUTE(SUBSTITUTE(SUBSTITUTE(Table26[[#This Row],[Phone]],"(",""),")","")," ","")</f>
        <v>414732-8258</v>
      </c>
    </row>
    <row r="10" spans="1:7">
      <c r="A10" s="19" t="s">
        <v>46</v>
      </c>
      <c r="B10" s="19" t="s">
        <v>47</v>
      </c>
      <c r="C10" s="19" t="s">
        <v>48</v>
      </c>
      <c r="D10" s="19" t="s">
        <v>49</v>
      </c>
      <c r="E10" s="27" t="s">
        <v>50</v>
      </c>
      <c r="F10" s="21">
        <v>41645</v>
      </c>
      <c r="G10" s="22" t="str">
        <f>SUBSTITUTE(SUBSTITUTE(SUBSTITUTE(Table26[[#This Row],[Phone]],"(",""),")","")," ","")</f>
        <v>795535-6170</v>
      </c>
    </row>
    <row r="11" spans="1:7">
      <c r="A11" s="22" t="s">
        <v>51</v>
      </c>
      <c r="B11" s="22" t="s">
        <v>52</v>
      </c>
      <c r="C11" s="22" t="s">
        <v>53</v>
      </c>
      <c r="D11" s="22" t="s">
        <v>54</v>
      </c>
      <c r="E11" s="23" t="s">
        <v>55</v>
      </c>
      <c r="F11" s="24">
        <v>41655</v>
      </c>
      <c r="G11" s="22" t="str">
        <f>SUBSTITUTE(SUBSTITUTE(SUBSTITUTE(Table26[[#This Row],[Phone]],"(",""),")","")," ","")</f>
        <v>608243-4301</v>
      </c>
    </row>
    <row r="12" spans="1:7" ht="30">
      <c r="A12" s="19" t="s">
        <v>56</v>
      </c>
      <c r="B12" s="19" t="s">
        <v>57</v>
      </c>
      <c r="C12" s="19" t="s">
        <v>58</v>
      </c>
      <c r="D12" s="19" t="s">
        <v>59</v>
      </c>
      <c r="E12" s="27" t="s">
        <v>60</v>
      </c>
      <c r="F12" s="21">
        <v>41628</v>
      </c>
      <c r="G12" s="22" t="str">
        <f>SUBSTITUTE(SUBSTITUTE(SUBSTITUTE(Table26[[#This Row],[Phone]],"(",""),")","")," ","")</f>
        <v>663603-3494</v>
      </c>
    </row>
    <row r="13" spans="1:7" ht="30">
      <c r="A13" s="22" t="s">
        <v>61</v>
      </c>
      <c r="B13" s="22" t="s">
        <v>62</v>
      </c>
      <c r="C13" s="22" t="s">
        <v>63</v>
      </c>
      <c r="D13" s="22" t="s">
        <v>64</v>
      </c>
      <c r="E13" s="23" t="s">
        <v>65</v>
      </c>
      <c r="F13" s="24">
        <v>41635</v>
      </c>
      <c r="G13" s="22" t="str">
        <f>SUBSTITUTE(SUBSTITUTE(SUBSTITUTE(Table26[[#This Row],[Phone]],"(",""),")","")," ","")</f>
        <v>759799-8054</v>
      </c>
    </row>
    <row r="14" spans="1:7" ht="30">
      <c r="A14" s="19" t="s">
        <v>66</v>
      </c>
      <c r="B14" s="19" t="s">
        <v>67</v>
      </c>
      <c r="C14" s="19" t="s">
        <v>68</v>
      </c>
      <c r="D14" s="19" t="s">
        <v>69</v>
      </c>
      <c r="E14" s="27" t="s">
        <v>70</v>
      </c>
      <c r="F14" s="21">
        <v>41690</v>
      </c>
      <c r="G14" s="22" t="str">
        <f>SUBSTITUTE(SUBSTITUTE(SUBSTITUTE(Table26[[#This Row],[Phone]],"(",""),")","")," ","")</f>
        <v>799433-6502</v>
      </c>
    </row>
    <row r="15" spans="1:7">
      <c r="A15" s="22" t="s">
        <v>71</v>
      </c>
      <c r="B15" s="22" t="s">
        <v>72</v>
      </c>
      <c r="C15" s="22" t="s">
        <v>73</v>
      </c>
      <c r="D15" s="22" t="s">
        <v>74</v>
      </c>
      <c r="E15" s="23" t="s">
        <v>75</v>
      </c>
      <c r="F15" s="24">
        <v>41654</v>
      </c>
      <c r="G15" s="22" t="str">
        <f>SUBSTITUTE(SUBSTITUTE(SUBSTITUTE(Table26[[#This Row],[Phone]],"(",""),")","")," ","")</f>
        <v>682534-2511</v>
      </c>
    </row>
    <row r="16" spans="1:7" ht="30">
      <c r="A16" s="19" t="s">
        <v>76</v>
      </c>
      <c r="B16" s="19" t="s">
        <v>77</v>
      </c>
      <c r="C16" s="19" t="s">
        <v>78</v>
      </c>
      <c r="D16" s="19" t="s">
        <v>79</v>
      </c>
      <c r="E16" s="27" t="s">
        <v>80</v>
      </c>
      <c r="F16" s="21">
        <v>41631</v>
      </c>
      <c r="G16" s="22" t="str">
        <f>SUBSTITUTE(SUBSTITUTE(SUBSTITUTE(Table26[[#This Row],[Phone]],"(",""),")","")," ","")</f>
        <v>781673-2800</v>
      </c>
    </row>
    <row r="17" spans="1:7">
      <c r="A17" s="22" t="s">
        <v>81</v>
      </c>
      <c r="B17" s="22" t="s">
        <v>82</v>
      </c>
      <c r="C17" s="22" t="s">
        <v>83</v>
      </c>
      <c r="D17" s="22" t="s">
        <v>84</v>
      </c>
      <c r="E17" s="23" t="s">
        <v>85</v>
      </c>
      <c r="F17" s="24">
        <v>41647</v>
      </c>
      <c r="G17" s="22" t="str">
        <f>SUBSTITUTE(SUBSTITUTE(SUBSTITUTE(Table26[[#This Row],[Phone]],"(",""),")","")," ","")</f>
        <v>697243-0509</v>
      </c>
    </row>
    <row r="18" spans="1:7" ht="30">
      <c r="A18" s="19" t="s">
        <v>61</v>
      </c>
      <c r="B18" s="19" t="s">
        <v>86</v>
      </c>
      <c r="C18" s="19" t="s">
        <v>87</v>
      </c>
      <c r="D18" s="19" t="s">
        <v>88</v>
      </c>
      <c r="E18" s="27" t="s">
        <v>89</v>
      </c>
      <c r="F18" s="21">
        <v>41689</v>
      </c>
      <c r="G18" s="22" t="str">
        <f>SUBSTITUTE(SUBSTITUTE(SUBSTITUTE(Table26[[#This Row],[Phone]],"(",""),")","")," ","")</f>
        <v>306622-6596</v>
      </c>
    </row>
    <row r="19" spans="1:7">
      <c r="A19" s="22" t="s">
        <v>90</v>
      </c>
      <c r="B19" s="22" t="s">
        <v>91</v>
      </c>
      <c r="C19" s="22" t="s">
        <v>92</v>
      </c>
      <c r="D19" s="22" t="s">
        <v>93</v>
      </c>
      <c r="E19" s="23" t="s">
        <v>94</v>
      </c>
      <c r="F19" s="24">
        <v>41646</v>
      </c>
      <c r="G19" s="22" t="str">
        <f>SUBSTITUTE(SUBSTITUTE(SUBSTITUTE(Table26[[#This Row],[Phone]],"(",""),")","")," ","")</f>
        <v>572246-4184</v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27" t="s">
        <v>99</v>
      </c>
      <c r="F20" s="21">
        <v>41682</v>
      </c>
      <c r="G20" s="22" t="str">
        <f>SUBSTITUTE(SUBSTITUTE(SUBSTITUTE(Table26[[#This Row],[Phone]],"(",""),")","")," ","")</f>
        <v>504843-3770</v>
      </c>
    </row>
    <row r="21" spans="1:7">
      <c r="A21" s="22" t="s">
        <v>100</v>
      </c>
      <c r="B21" s="22" t="s">
        <v>101</v>
      </c>
      <c r="C21" s="22" t="s">
        <v>102</v>
      </c>
      <c r="D21" s="22" t="s">
        <v>103</v>
      </c>
      <c r="E21" s="23" t="s">
        <v>104</v>
      </c>
      <c r="F21" s="24">
        <v>41623</v>
      </c>
      <c r="G21" s="22" t="str">
        <f>SUBSTITUTE(SUBSTITUTE(SUBSTITUTE(Table26[[#This Row],[Phone]],"(",""),")","")," ","")</f>
        <v>858466-7817</v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27" t="s">
        <v>109</v>
      </c>
      <c r="F22" s="21">
        <v>41639</v>
      </c>
      <c r="G22" s="22" t="str">
        <f>SUBSTITUTE(SUBSTITUTE(SUBSTITUTE(Table26[[#This Row],[Phone]],"(",""),")","")," ","")</f>
        <v>804309-8173</v>
      </c>
    </row>
    <row r="23" spans="1:7">
      <c r="A23" s="22" t="s">
        <v>110</v>
      </c>
      <c r="B23" s="22" t="s">
        <v>111</v>
      </c>
      <c r="C23" s="22" t="s">
        <v>112</v>
      </c>
      <c r="D23" s="22" t="s">
        <v>113</v>
      </c>
      <c r="E23" s="23" t="s">
        <v>114</v>
      </c>
      <c r="F23" s="24">
        <v>41652</v>
      </c>
      <c r="G23" s="22" t="str">
        <f>SUBSTITUTE(SUBSTITUTE(SUBSTITUTE(Table26[[#This Row],[Phone]],"(",""),")","")," ","")</f>
        <v>818849-3074</v>
      </c>
    </row>
    <row r="24" spans="1:7">
      <c r="A24" s="19" t="s">
        <v>115</v>
      </c>
      <c r="B24" s="19" t="s">
        <v>116</v>
      </c>
      <c r="C24" s="19" t="s">
        <v>117</v>
      </c>
      <c r="D24" s="19" t="s">
        <v>118</v>
      </c>
      <c r="E24" s="27" t="s">
        <v>119</v>
      </c>
      <c r="F24" s="21">
        <v>41614</v>
      </c>
      <c r="G24" s="22" t="str">
        <f>SUBSTITUTE(SUBSTITUTE(SUBSTITUTE(Table26[[#This Row],[Phone]],"(",""),")","")," ","")</f>
        <v>201380-0192</v>
      </c>
    </row>
    <row r="25" spans="1:7">
      <c r="A25" s="22" t="s">
        <v>120</v>
      </c>
      <c r="B25" s="22" t="s">
        <v>121</v>
      </c>
      <c r="C25" s="22" t="s">
        <v>122</v>
      </c>
      <c r="D25" s="22" t="s">
        <v>123</v>
      </c>
      <c r="E25" s="23" t="s">
        <v>124</v>
      </c>
      <c r="F25" s="24">
        <v>41663</v>
      </c>
      <c r="G25" s="22" t="str">
        <f>SUBSTITUTE(SUBSTITUTE(SUBSTITUTE(Table26[[#This Row],[Phone]],"(",""),")","")," ","")</f>
        <v>727370-4214</v>
      </c>
    </row>
    <row r="26" spans="1:7">
      <c r="A26" s="19" t="s">
        <v>125</v>
      </c>
      <c r="B26" s="19" t="s">
        <v>126</v>
      </c>
      <c r="C26" s="19" t="s">
        <v>127</v>
      </c>
      <c r="D26" s="19" t="s">
        <v>128</v>
      </c>
      <c r="E26" s="27" t="s">
        <v>129</v>
      </c>
      <c r="F26" s="21">
        <v>41621</v>
      </c>
      <c r="G26" s="22" t="str">
        <f>SUBSTITUTE(SUBSTITUTE(SUBSTITUTE(Table26[[#This Row],[Phone]],"(",""),")","")," ","")</f>
        <v>219580-4366</v>
      </c>
    </row>
    <row r="27" spans="1:7">
      <c r="A27" s="22" t="s">
        <v>130</v>
      </c>
      <c r="B27" s="22" t="s">
        <v>131</v>
      </c>
      <c r="C27" s="22" t="s">
        <v>132</v>
      </c>
      <c r="D27" s="22" t="s">
        <v>133</v>
      </c>
      <c r="E27" s="23" t="s">
        <v>94</v>
      </c>
      <c r="F27" s="24">
        <v>41677</v>
      </c>
      <c r="G27" s="22" t="str">
        <f>SUBSTITUTE(SUBSTITUTE(SUBSTITUTE(Table26[[#This Row],[Phone]],"(",""),")","")," ","")</f>
        <v>721346-8780</v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27" t="s">
        <v>138</v>
      </c>
      <c r="F28" s="21">
        <v>41643</v>
      </c>
      <c r="G28" s="22" t="str">
        <f>SUBSTITUTE(SUBSTITUTE(SUBSTITUTE(Table26[[#This Row],[Phone]],"(",""),")","")," ","")</f>
        <v>758586-7504</v>
      </c>
    </row>
    <row r="29" spans="1:7">
      <c r="A29" s="22" t="s">
        <v>139</v>
      </c>
      <c r="B29" s="22" t="s">
        <v>140</v>
      </c>
      <c r="C29" s="22" t="s">
        <v>141</v>
      </c>
      <c r="D29" s="22" t="s">
        <v>142</v>
      </c>
      <c r="E29" s="23" t="s">
        <v>143</v>
      </c>
      <c r="F29" s="24">
        <v>41625</v>
      </c>
      <c r="G29" s="22" t="str">
        <f>SUBSTITUTE(SUBSTITUTE(SUBSTITUTE(Table26[[#This Row],[Phone]],"(",""),")","")," ","")</f>
        <v>676920-3059</v>
      </c>
    </row>
    <row r="30" spans="1:7">
      <c r="A30" s="19" t="s">
        <v>144</v>
      </c>
      <c r="B30" s="19" t="s">
        <v>145</v>
      </c>
      <c r="C30" s="19" t="s">
        <v>146</v>
      </c>
      <c r="D30" s="19" t="s">
        <v>147</v>
      </c>
      <c r="E30" s="27" t="s">
        <v>148</v>
      </c>
      <c r="F30" s="21">
        <v>41660</v>
      </c>
      <c r="G30" s="22" t="str">
        <f>SUBSTITUTE(SUBSTITUTE(SUBSTITUTE(Table26[[#This Row],[Phone]],"(",""),")","")," ","")</f>
        <v>114772-7285</v>
      </c>
    </row>
    <row r="31" spans="1:7">
      <c r="A31" s="22" t="s">
        <v>149</v>
      </c>
      <c r="B31" s="22" t="s">
        <v>150</v>
      </c>
      <c r="C31" s="22" t="s">
        <v>151</v>
      </c>
      <c r="D31" s="22" t="s">
        <v>152</v>
      </c>
      <c r="E31" s="23" t="s">
        <v>153</v>
      </c>
      <c r="F31" s="24">
        <v>41664</v>
      </c>
      <c r="G31" s="22" t="str">
        <f>SUBSTITUTE(SUBSTITUTE(SUBSTITUTE(Table26[[#This Row],[Phone]],"(",""),")","")," ","")</f>
        <v>801604-0252</v>
      </c>
    </row>
    <row r="32" spans="1:7">
      <c r="A32" s="19" t="s">
        <v>154</v>
      </c>
      <c r="B32" s="19" t="s">
        <v>155</v>
      </c>
      <c r="C32" s="19" t="s">
        <v>156</v>
      </c>
      <c r="D32" s="19" t="s">
        <v>157</v>
      </c>
      <c r="E32" s="27" t="s">
        <v>158</v>
      </c>
      <c r="F32" s="21">
        <v>41623</v>
      </c>
      <c r="G32" s="22" t="str">
        <f>SUBSTITUTE(SUBSTITUTE(SUBSTITUTE(Table26[[#This Row],[Phone]],"(",""),")","")," ","")</f>
        <v>616666-2560</v>
      </c>
    </row>
    <row r="33" spans="1:7">
      <c r="A33" s="22" t="s">
        <v>159</v>
      </c>
      <c r="B33" s="22" t="s">
        <v>160</v>
      </c>
      <c r="C33" s="22" t="s">
        <v>161</v>
      </c>
      <c r="D33" s="22" t="s">
        <v>162</v>
      </c>
      <c r="E33" s="23" t="s">
        <v>163</v>
      </c>
      <c r="F33" s="24">
        <v>41681</v>
      </c>
      <c r="G33" s="22" t="str">
        <f>SUBSTITUTE(SUBSTITUTE(SUBSTITUTE(Table26[[#This Row],[Phone]],"(",""),")","")," ","")</f>
        <v>112637-9530</v>
      </c>
    </row>
    <row r="34" spans="1:7">
      <c r="A34" s="19" t="s">
        <v>164</v>
      </c>
      <c r="B34" s="19" t="s">
        <v>165</v>
      </c>
      <c r="C34" s="19" t="s">
        <v>166</v>
      </c>
      <c r="D34" s="19" t="s">
        <v>167</v>
      </c>
      <c r="E34" s="27" t="s">
        <v>168</v>
      </c>
      <c r="F34" s="21">
        <v>41665</v>
      </c>
      <c r="G34" s="22" t="str">
        <f>SUBSTITUTE(SUBSTITUTE(SUBSTITUTE(Table26[[#This Row],[Phone]],"(",""),")","")," ","")</f>
        <v>652512-4736</v>
      </c>
    </row>
    <row r="35" spans="1:7">
      <c r="A35" s="22" t="s">
        <v>169</v>
      </c>
      <c r="B35" s="22" t="s">
        <v>170</v>
      </c>
      <c r="C35" s="22" t="s">
        <v>171</v>
      </c>
      <c r="D35" s="22" t="s">
        <v>172</v>
      </c>
      <c r="E35" s="23" t="s">
        <v>173</v>
      </c>
      <c r="F35" s="24">
        <v>41635</v>
      </c>
      <c r="G35" s="22" t="str">
        <f>SUBSTITUTE(SUBSTITUTE(SUBSTITUTE(Table26[[#This Row],[Phone]],"(",""),")","")," ","")</f>
        <v>478660-5141</v>
      </c>
    </row>
    <row r="36" spans="1:7">
      <c r="A36" s="19" t="s">
        <v>174</v>
      </c>
      <c r="B36" s="19" t="s">
        <v>175</v>
      </c>
      <c r="C36" s="19" t="s">
        <v>176</v>
      </c>
      <c r="D36" s="19" t="s">
        <v>177</v>
      </c>
      <c r="E36" s="27" t="s">
        <v>178</v>
      </c>
      <c r="F36" s="21">
        <v>41634</v>
      </c>
      <c r="G36" s="22" t="str">
        <f>SUBSTITUTE(SUBSTITUTE(SUBSTITUTE(Table26[[#This Row],[Phone]],"(",""),")","")," ","")</f>
        <v>235197-6304</v>
      </c>
    </row>
    <row r="37" spans="1:7">
      <c r="A37" s="22" t="s">
        <v>179</v>
      </c>
      <c r="B37" s="22" t="s">
        <v>180</v>
      </c>
      <c r="C37" s="22" t="s">
        <v>181</v>
      </c>
      <c r="D37" s="22" t="s">
        <v>182</v>
      </c>
      <c r="E37" s="23" t="s">
        <v>183</v>
      </c>
      <c r="F37" s="24">
        <v>41665</v>
      </c>
      <c r="G37" s="22" t="str">
        <f>SUBSTITUTE(SUBSTITUTE(SUBSTITUTE(Table26[[#This Row],[Phone]],"(",""),")","")," ","")</f>
        <v>444207-9492</v>
      </c>
    </row>
    <row r="38" spans="1:7">
      <c r="A38" s="19" t="s">
        <v>184</v>
      </c>
      <c r="B38" s="19" t="s">
        <v>185</v>
      </c>
      <c r="C38" s="19" t="s">
        <v>186</v>
      </c>
      <c r="D38" s="19" t="s">
        <v>187</v>
      </c>
      <c r="E38" s="27" t="s">
        <v>188</v>
      </c>
      <c r="F38" s="21">
        <v>41685</v>
      </c>
      <c r="G38" s="22" t="str">
        <f>SUBSTITUTE(SUBSTITUTE(SUBSTITUTE(Table26[[#This Row],[Phone]],"(",""),")","")," ","")</f>
        <v>472304-1275</v>
      </c>
    </row>
    <row r="39" spans="1:7">
      <c r="A39" s="22" t="s">
        <v>189</v>
      </c>
      <c r="B39" s="22" t="s">
        <v>190</v>
      </c>
      <c r="C39" s="22" t="s">
        <v>191</v>
      </c>
      <c r="D39" s="22" t="s">
        <v>192</v>
      </c>
      <c r="E39" s="23" t="s">
        <v>193</v>
      </c>
      <c r="F39" s="24">
        <v>41690</v>
      </c>
      <c r="G39" s="22" t="str">
        <f>SUBSTITUTE(SUBSTITUTE(SUBSTITUTE(Table26[[#This Row],[Phone]],"(",""),")","")," ","")</f>
        <v>250101-1858</v>
      </c>
    </row>
    <row r="40" spans="1:7">
      <c r="A40" s="19" t="s">
        <v>194</v>
      </c>
      <c r="B40" s="19" t="s">
        <v>195</v>
      </c>
      <c r="C40" s="19" t="s">
        <v>196</v>
      </c>
      <c r="D40" s="19" t="s">
        <v>197</v>
      </c>
      <c r="E40" s="27" t="s">
        <v>198</v>
      </c>
      <c r="F40" s="21">
        <v>41643</v>
      </c>
      <c r="G40" s="22" t="str">
        <f>SUBSTITUTE(SUBSTITUTE(SUBSTITUTE(Table26[[#This Row],[Phone]],"(",""),")","")," ","")</f>
        <v>107300-7719</v>
      </c>
    </row>
    <row r="41" spans="1:7">
      <c r="A41" s="22" t="s">
        <v>199</v>
      </c>
      <c r="B41" s="22" t="s">
        <v>150</v>
      </c>
      <c r="C41" s="22" t="s">
        <v>200</v>
      </c>
      <c r="D41" s="22" t="s">
        <v>201</v>
      </c>
      <c r="E41" s="23" t="s">
        <v>202</v>
      </c>
      <c r="F41" s="24">
        <v>41680</v>
      </c>
      <c r="G41" s="22" t="str">
        <f>SUBSTITUTE(SUBSTITUTE(SUBSTITUTE(Table26[[#This Row],[Phone]],"(",""),")","")," ","")</f>
        <v>561710-8249</v>
      </c>
    </row>
    <row r="42" spans="1:7">
      <c r="A42" s="19" t="s">
        <v>203</v>
      </c>
      <c r="B42" s="19" t="s">
        <v>204</v>
      </c>
      <c r="C42" s="19" t="s">
        <v>205</v>
      </c>
      <c r="D42" s="19" t="s">
        <v>206</v>
      </c>
      <c r="E42" s="27" t="s">
        <v>207</v>
      </c>
      <c r="F42" s="21">
        <v>41645</v>
      </c>
      <c r="G42" s="22" t="str">
        <f>SUBSTITUTE(SUBSTITUTE(SUBSTITUTE(Table26[[#This Row],[Phone]],"(",""),")","")," ","")</f>
        <v>885876-5622</v>
      </c>
    </row>
    <row r="43" spans="1:7">
      <c r="A43" s="22" t="s">
        <v>208</v>
      </c>
      <c r="B43" s="22" t="s">
        <v>209</v>
      </c>
      <c r="C43" s="22" t="s">
        <v>210</v>
      </c>
      <c r="D43" s="22" t="s">
        <v>211</v>
      </c>
      <c r="E43" s="23" t="s">
        <v>212</v>
      </c>
      <c r="F43" s="24">
        <v>41680</v>
      </c>
      <c r="G43" s="22" t="str">
        <f>SUBSTITUTE(SUBSTITUTE(SUBSTITUTE(Table26[[#This Row],[Phone]],"(",""),")","")," ","")</f>
        <v>919844-6935</v>
      </c>
    </row>
    <row r="44" spans="1:7" ht="30">
      <c r="A44" s="19" t="s">
        <v>213</v>
      </c>
      <c r="B44" s="19" t="s">
        <v>214</v>
      </c>
      <c r="C44" s="19" t="s">
        <v>215</v>
      </c>
      <c r="D44" s="19" t="s">
        <v>216</v>
      </c>
      <c r="E44" s="27" t="s">
        <v>217</v>
      </c>
      <c r="F44" s="21">
        <v>41678</v>
      </c>
      <c r="G44" s="22" t="str">
        <f>SUBSTITUTE(SUBSTITUTE(SUBSTITUTE(Table26[[#This Row],[Phone]],"(",""),")","")," ","")</f>
        <v>978817-0762</v>
      </c>
    </row>
    <row r="45" spans="1:7">
      <c r="A45" s="22" t="s">
        <v>218</v>
      </c>
      <c r="B45" s="22" t="s">
        <v>219</v>
      </c>
      <c r="C45" s="22" t="s">
        <v>220</v>
      </c>
      <c r="D45" s="22" t="s">
        <v>221</v>
      </c>
      <c r="E45" s="23" t="s">
        <v>222</v>
      </c>
      <c r="F45" s="24">
        <v>41679</v>
      </c>
      <c r="G45" s="22" t="str">
        <f>SUBSTITUTE(SUBSTITUTE(SUBSTITUTE(Table26[[#This Row],[Phone]],"(",""),")","")," ","")</f>
        <v>950793-2920</v>
      </c>
    </row>
    <row r="46" spans="1:7" ht="30">
      <c r="A46" s="19" t="s">
        <v>223</v>
      </c>
      <c r="B46" s="19" t="s">
        <v>224</v>
      </c>
      <c r="C46" s="19" t="s">
        <v>225</v>
      </c>
      <c r="D46" s="19" t="s">
        <v>226</v>
      </c>
      <c r="E46" s="27" t="s">
        <v>227</v>
      </c>
      <c r="F46" s="21">
        <v>41694</v>
      </c>
      <c r="G46" s="22" t="str">
        <f>SUBSTITUTE(SUBSTITUTE(SUBSTITUTE(Table26[[#This Row],[Phone]],"(",""),")","")," ","")</f>
        <v>506657-8664</v>
      </c>
    </row>
    <row r="47" spans="1:7">
      <c r="A47" s="22" t="s">
        <v>228</v>
      </c>
      <c r="B47" s="22" t="s">
        <v>229</v>
      </c>
      <c r="C47" s="22" t="s">
        <v>230</v>
      </c>
      <c r="D47" s="22" t="s">
        <v>231</v>
      </c>
      <c r="E47" s="23" t="s">
        <v>232</v>
      </c>
      <c r="F47" s="24">
        <v>41609</v>
      </c>
      <c r="G47" s="22" t="str">
        <f>SUBSTITUTE(SUBSTITUTE(SUBSTITUTE(Table26[[#This Row],[Phone]],"(",""),")","")," ","")</f>
        <v>788268-8538</v>
      </c>
    </row>
    <row r="48" spans="1:7">
      <c r="A48" s="19" t="s">
        <v>233</v>
      </c>
      <c r="B48" s="19" t="s">
        <v>234</v>
      </c>
      <c r="C48" s="19" t="s">
        <v>235</v>
      </c>
      <c r="D48" s="19" t="s">
        <v>236</v>
      </c>
      <c r="E48" s="27" t="s">
        <v>237</v>
      </c>
      <c r="F48" s="21">
        <v>41662</v>
      </c>
      <c r="G48" s="22" t="str">
        <f>SUBSTITUTE(SUBSTITUTE(SUBSTITUTE(Table26[[#This Row],[Phone]],"(",""),")","")," ","")</f>
        <v>792830-4872</v>
      </c>
    </row>
    <row r="49" spans="1:7">
      <c r="A49" s="22" t="s">
        <v>238</v>
      </c>
      <c r="B49" s="22" t="s">
        <v>239</v>
      </c>
      <c r="C49" s="22" t="s">
        <v>240</v>
      </c>
      <c r="D49" s="22" t="s">
        <v>241</v>
      </c>
      <c r="E49" s="23" t="s">
        <v>242</v>
      </c>
      <c r="F49" s="24">
        <v>41651</v>
      </c>
      <c r="G49" s="22" t="str">
        <f>SUBSTITUTE(SUBSTITUTE(SUBSTITUTE(Table26[[#This Row],[Phone]],"(",""),")","")," ","")</f>
        <v>503683-9506</v>
      </c>
    </row>
    <row r="50" spans="1:7" ht="30">
      <c r="A50" s="19" t="s">
        <v>243</v>
      </c>
      <c r="B50" s="19" t="s">
        <v>244</v>
      </c>
      <c r="C50" s="19" t="s">
        <v>245</v>
      </c>
      <c r="D50" s="19" t="s">
        <v>246</v>
      </c>
      <c r="E50" s="27" t="s">
        <v>247</v>
      </c>
      <c r="F50" s="21">
        <v>41696</v>
      </c>
      <c r="G50" s="22" t="str">
        <f>SUBSTITUTE(SUBSTITUTE(SUBSTITUTE(Table26[[#This Row],[Phone]],"(",""),")","")," ","")</f>
        <v>846514-5886</v>
      </c>
    </row>
    <row r="51" spans="1:7">
      <c r="A51" s="22" t="s">
        <v>248</v>
      </c>
      <c r="B51" s="22" t="s">
        <v>249</v>
      </c>
      <c r="C51" s="22" t="s">
        <v>250</v>
      </c>
      <c r="D51" s="22" t="s">
        <v>251</v>
      </c>
      <c r="E51" s="23" t="s">
        <v>252</v>
      </c>
      <c r="F51" s="24">
        <v>41619</v>
      </c>
      <c r="G51" s="22" t="str">
        <f>SUBSTITUTE(SUBSTITUTE(SUBSTITUTE(Table26[[#This Row],[Phone]],"(",""),")","")," ","")</f>
        <v>523654-6421</v>
      </c>
    </row>
    <row r="52" spans="1:7" ht="30">
      <c r="A52" s="19" t="s">
        <v>253</v>
      </c>
      <c r="B52" s="19" t="s">
        <v>254</v>
      </c>
      <c r="C52" s="19" t="s">
        <v>255</v>
      </c>
      <c r="D52" s="19" t="s">
        <v>256</v>
      </c>
      <c r="E52" s="27" t="s">
        <v>257</v>
      </c>
      <c r="F52" s="21">
        <v>41660</v>
      </c>
      <c r="G52" s="22" t="str">
        <f>SUBSTITUTE(SUBSTITUTE(SUBSTITUTE(Table26[[#This Row],[Phone]],"(",""),")","")," ","")</f>
        <v>354950-3855</v>
      </c>
    </row>
    <row r="53" spans="1:7">
      <c r="A53" s="22" t="s">
        <v>258</v>
      </c>
      <c r="B53" s="22" t="s">
        <v>82</v>
      </c>
      <c r="C53" s="22" t="s">
        <v>259</v>
      </c>
      <c r="D53" s="22" t="s">
        <v>260</v>
      </c>
      <c r="E53" s="23" t="s">
        <v>261</v>
      </c>
      <c r="F53" s="24">
        <v>41635</v>
      </c>
      <c r="G53" s="22" t="str">
        <f>SUBSTITUTE(SUBSTITUTE(SUBSTITUTE(Table26[[#This Row],[Phone]],"(",""),")","")," ","")</f>
        <v>586879-7133</v>
      </c>
    </row>
    <row r="54" spans="1:7">
      <c r="A54" s="19" t="s">
        <v>262</v>
      </c>
      <c r="B54" s="19" t="s">
        <v>263</v>
      </c>
      <c r="C54" s="19" t="s">
        <v>264</v>
      </c>
      <c r="D54" s="19" t="s">
        <v>265</v>
      </c>
      <c r="E54" s="27" t="s">
        <v>266</v>
      </c>
      <c r="F54" s="21">
        <v>41681</v>
      </c>
      <c r="G54" s="22" t="str">
        <f>SUBSTITUTE(SUBSTITUTE(SUBSTITUTE(Table26[[#This Row],[Phone]],"(",""),")","")," ","")</f>
        <v>404580-7292</v>
      </c>
    </row>
    <row r="55" spans="1:7">
      <c r="A55" s="22" t="s">
        <v>267</v>
      </c>
      <c r="B55" s="22" t="s">
        <v>268</v>
      </c>
      <c r="C55" s="22" t="s">
        <v>269</v>
      </c>
      <c r="D55" s="22" t="s">
        <v>270</v>
      </c>
      <c r="E55" s="23" t="s">
        <v>271</v>
      </c>
      <c r="F55" s="24">
        <v>41688</v>
      </c>
      <c r="G55" s="22" t="str">
        <f>SUBSTITUTE(SUBSTITUTE(SUBSTITUTE(Table26[[#This Row],[Phone]],"(",""),")","")," ","")</f>
        <v>774869-2232</v>
      </c>
    </row>
    <row r="56" spans="1:7" ht="30">
      <c r="A56" s="19" t="s">
        <v>272</v>
      </c>
      <c r="B56" s="19" t="s">
        <v>273</v>
      </c>
      <c r="C56" s="19" t="s">
        <v>274</v>
      </c>
      <c r="D56" s="19" t="s">
        <v>275</v>
      </c>
      <c r="E56" s="27" t="s">
        <v>276</v>
      </c>
      <c r="F56" s="21">
        <v>41677</v>
      </c>
      <c r="G56" s="22" t="str">
        <f>SUBSTITUTE(SUBSTITUTE(SUBSTITUTE(Table26[[#This Row],[Phone]],"(",""),")","")," ","")</f>
        <v>716867-8846</v>
      </c>
    </row>
    <row r="57" spans="1:7">
      <c r="A57" s="22" t="s">
        <v>277</v>
      </c>
      <c r="B57" s="22" t="s">
        <v>278</v>
      </c>
      <c r="C57" s="22" t="s">
        <v>279</v>
      </c>
      <c r="D57" s="22" t="s">
        <v>280</v>
      </c>
      <c r="E57" s="23" t="s">
        <v>281</v>
      </c>
      <c r="F57" s="24">
        <v>41682</v>
      </c>
      <c r="G57" s="22" t="str">
        <f>SUBSTITUTE(SUBSTITUTE(SUBSTITUTE(Table26[[#This Row],[Phone]],"(",""),")","")," ","")</f>
        <v>159488-5646</v>
      </c>
    </row>
    <row r="58" spans="1:7">
      <c r="A58" s="19" t="s">
        <v>282</v>
      </c>
      <c r="B58" s="19" t="s">
        <v>283</v>
      </c>
      <c r="C58" s="19" t="s">
        <v>284</v>
      </c>
      <c r="D58" s="19" t="s">
        <v>285</v>
      </c>
      <c r="E58" s="27" t="s">
        <v>286</v>
      </c>
      <c r="F58" s="21">
        <v>41640</v>
      </c>
      <c r="G58" s="22" t="str">
        <f>SUBSTITUTE(SUBSTITUTE(SUBSTITUTE(Table26[[#This Row],[Phone]],"(",""),")","")," ","")</f>
        <v>620778-7882</v>
      </c>
    </row>
    <row r="59" spans="1:7">
      <c r="A59" s="22" t="s">
        <v>287</v>
      </c>
      <c r="B59" s="22" t="s">
        <v>12</v>
      </c>
      <c r="C59" s="22" t="s">
        <v>288</v>
      </c>
      <c r="D59" s="22" t="s">
        <v>289</v>
      </c>
      <c r="E59" s="23" t="s">
        <v>290</v>
      </c>
      <c r="F59" s="24">
        <v>41689</v>
      </c>
      <c r="G59" s="22" t="str">
        <f>SUBSTITUTE(SUBSTITUTE(SUBSTITUTE(Table26[[#This Row],[Phone]],"(",""),")","")," ","")</f>
        <v>863353-9891</v>
      </c>
    </row>
    <row r="60" spans="1:7">
      <c r="A60" s="19" t="s">
        <v>291</v>
      </c>
      <c r="B60" s="19" t="s">
        <v>292</v>
      </c>
      <c r="C60" s="19" t="s">
        <v>293</v>
      </c>
      <c r="D60" s="19" t="s">
        <v>294</v>
      </c>
      <c r="E60" s="27" t="s">
        <v>295</v>
      </c>
      <c r="F60" s="21">
        <v>41616</v>
      </c>
      <c r="G60" s="22" t="str">
        <f>SUBSTITUTE(SUBSTITUTE(SUBSTITUTE(Table26[[#This Row],[Phone]],"(",""),")","")," ","")</f>
        <v>651955-7705</v>
      </c>
    </row>
    <row r="61" spans="1:7">
      <c r="A61" s="22" t="s">
        <v>296</v>
      </c>
      <c r="B61" s="22" t="s">
        <v>297</v>
      </c>
      <c r="C61" s="22" t="s">
        <v>298</v>
      </c>
      <c r="D61" s="22" t="s">
        <v>299</v>
      </c>
      <c r="E61" s="23" t="s">
        <v>15</v>
      </c>
      <c r="F61" s="24">
        <v>41651</v>
      </c>
      <c r="G61" s="22" t="str">
        <f>SUBSTITUTE(SUBSTITUTE(SUBSTITUTE(Table26[[#This Row],[Phone]],"(",""),")","")," ","")</f>
        <v>695270-0516</v>
      </c>
    </row>
    <row r="62" spans="1:7">
      <c r="A62" s="19" t="s">
        <v>300</v>
      </c>
      <c r="B62" s="19" t="s">
        <v>301</v>
      </c>
      <c r="C62" s="19" t="s">
        <v>302</v>
      </c>
      <c r="D62" s="19" t="s">
        <v>303</v>
      </c>
      <c r="E62" s="27" t="s">
        <v>304</v>
      </c>
      <c r="F62" s="21">
        <v>41670</v>
      </c>
      <c r="G62" s="22" t="str">
        <f>SUBSTITUTE(SUBSTITUTE(SUBSTITUTE(Table26[[#This Row],[Phone]],"(",""),")","")," ","")</f>
        <v>354142-5375</v>
      </c>
    </row>
    <row r="63" spans="1:7">
      <c r="A63" s="22" t="s">
        <v>305</v>
      </c>
      <c r="B63" s="22" t="s">
        <v>306</v>
      </c>
      <c r="C63" s="22" t="s">
        <v>307</v>
      </c>
      <c r="D63" s="22" t="s">
        <v>308</v>
      </c>
      <c r="E63" s="23" t="s">
        <v>309</v>
      </c>
      <c r="F63" s="24">
        <v>41693</v>
      </c>
      <c r="G63" s="22" t="str">
        <f>SUBSTITUTE(SUBSTITUTE(SUBSTITUTE(Table26[[#This Row],[Phone]],"(",""),")","")," ","")</f>
        <v>813797-4600</v>
      </c>
    </row>
    <row r="64" spans="1:7">
      <c r="A64" s="19" t="s">
        <v>310</v>
      </c>
      <c r="B64" s="19" t="s">
        <v>234</v>
      </c>
      <c r="C64" s="19" t="s">
        <v>311</v>
      </c>
      <c r="D64" s="19" t="s">
        <v>312</v>
      </c>
      <c r="E64" s="27" t="s">
        <v>313</v>
      </c>
      <c r="F64" s="21">
        <v>41619</v>
      </c>
      <c r="G64" s="22" t="str">
        <f>SUBSTITUTE(SUBSTITUTE(SUBSTITUTE(Table26[[#This Row],[Phone]],"(",""),")","")," ","")</f>
        <v>309353-0911</v>
      </c>
    </row>
    <row r="65" spans="1:7">
      <c r="A65" s="22" t="s">
        <v>314</v>
      </c>
      <c r="B65" s="22" t="s">
        <v>315</v>
      </c>
      <c r="C65" s="22" t="s">
        <v>316</v>
      </c>
      <c r="D65" s="22" t="s">
        <v>317</v>
      </c>
      <c r="E65" s="23" t="s">
        <v>318</v>
      </c>
      <c r="F65" s="24">
        <v>41684</v>
      </c>
      <c r="G65" s="22" t="str">
        <f>SUBSTITUTE(SUBSTITUTE(SUBSTITUTE(Table26[[#This Row],[Phone]],"(",""),")","")," ","")</f>
        <v>828642-4654</v>
      </c>
    </row>
    <row r="66" spans="1:7" ht="30">
      <c r="A66" s="19" t="s">
        <v>319</v>
      </c>
      <c r="B66" s="19" t="s">
        <v>320</v>
      </c>
      <c r="C66" s="19" t="s">
        <v>321</v>
      </c>
      <c r="D66" s="19" t="s">
        <v>322</v>
      </c>
      <c r="E66" s="27" t="s">
        <v>323</v>
      </c>
      <c r="F66" s="21">
        <v>41652</v>
      </c>
      <c r="G66" s="22" t="str">
        <f>SUBSTITUTE(SUBSTITUTE(SUBSTITUTE(Table26[[#This Row],[Phone]],"(",""),")","")," ","")</f>
        <v>867677-7450</v>
      </c>
    </row>
    <row r="67" spans="1:7">
      <c r="A67" s="22" t="s">
        <v>324</v>
      </c>
      <c r="B67" s="22" t="s">
        <v>325</v>
      </c>
      <c r="C67" s="22" t="s">
        <v>326</v>
      </c>
      <c r="D67" s="22" t="s">
        <v>327</v>
      </c>
      <c r="E67" s="23" t="s">
        <v>328</v>
      </c>
      <c r="F67" s="24">
        <v>41612</v>
      </c>
      <c r="G67" s="22" t="str">
        <f>SUBSTITUTE(SUBSTITUTE(SUBSTITUTE(Table26[[#This Row],[Phone]],"(",""),")","")," ","")</f>
        <v>167468-9065</v>
      </c>
    </row>
    <row r="68" spans="1:7">
      <c r="A68" s="19" t="s">
        <v>329</v>
      </c>
      <c r="B68" s="19" t="s">
        <v>330</v>
      </c>
      <c r="C68" s="19" t="s">
        <v>331</v>
      </c>
      <c r="D68" s="19" t="s">
        <v>332</v>
      </c>
      <c r="E68" s="27" t="s">
        <v>333</v>
      </c>
      <c r="F68" s="21">
        <v>41640</v>
      </c>
      <c r="G68" s="22" t="str">
        <f>SUBSTITUTE(SUBSTITUTE(SUBSTITUTE(Table26[[#This Row],[Phone]],"(",""),")","")," ","")</f>
        <v>788470-9516</v>
      </c>
    </row>
    <row r="69" spans="1:7">
      <c r="A69" s="22" t="s">
        <v>334</v>
      </c>
      <c r="B69" s="22" t="s">
        <v>335</v>
      </c>
      <c r="C69" s="22" t="s">
        <v>336</v>
      </c>
      <c r="D69" s="22" t="s">
        <v>337</v>
      </c>
      <c r="E69" s="23" t="s">
        <v>338</v>
      </c>
      <c r="F69" s="24">
        <v>41639</v>
      </c>
      <c r="G69" s="22" t="str">
        <f>SUBSTITUTE(SUBSTITUTE(SUBSTITUTE(Table26[[#This Row],[Phone]],"(",""),")","")," ","")</f>
        <v>160186-8736</v>
      </c>
    </row>
    <row r="70" spans="1:7">
      <c r="A70" s="19" t="s">
        <v>339</v>
      </c>
      <c r="B70" s="19" t="s">
        <v>340</v>
      </c>
      <c r="C70" s="19" t="s">
        <v>341</v>
      </c>
      <c r="D70" s="19" t="s">
        <v>342</v>
      </c>
      <c r="E70" s="27" t="s">
        <v>343</v>
      </c>
      <c r="F70" s="21">
        <v>41675</v>
      </c>
      <c r="G70" s="22" t="str">
        <f>SUBSTITUTE(SUBSTITUTE(SUBSTITUTE(Table26[[#This Row],[Phone]],"(",""),")","")," ","")</f>
        <v>786879-3690</v>
      </c>
    </row>
    <row r="71" spans="1:7">
      <c r="A71" s="22" t="s">
        <v>344</v>
      </c>
      <c r="B71" s="22" t="s">
        <v>345</v>
      </c>
      <c r="C71" s="22" t="s">
        <v>346</v>
      </c>
      <c r="D71" s="22" t="s">
        <v>347</v>
      </c>
      <c r="E71" s="23" t="s">
        <v>348</v>
      </c>
      <c r="F71" s="24">
        <v>41699</v>
      </c>
      <c r="G71" s="22" t="str">
        <f>SUBSTITUTE(SUBSTITUTE(SUBSTITUTE(Table26[[#This Row],[Phone]],"(",""),")","")," ","")</f>
        <v>975387-7055</v>
      </c>
    </row>
    <row r="72" spans="1:7">
      <c r="A72" s="19" t="s">
        <v>349</v>
      </c>
      <c r="B72" s="19" t="s">
        <v>350</v>
      </c>
      <c r="C72" s="19" t="s">
        <v>351</v>
      </c>
      <c r="D72" s="19" t="s">
        <v>352</v>
      </c>
      <c r="E72" s="27" t="s">
        <v>353</v>
      </c>
      <c r="F72" s="21">
        <v>41681</v>
      </c>
      <c r="G72" s="22" t="str">
        <f>SUBSTITUTE(SUBSTITUTE(SUBSTITUTE(Table26[[#This Row],[Phone]],"(",""),")","")," ","")</f>
        <v>927540-3200</v>
      </c>
    </row>
    <row r="73" spans="1:7">
      <c r="A73" s="22" t="s">
        <v>354</v>
      </c>
      <c r="B73" s="22" t="s">
        <v>355</v>
      </c>
      <c r="C73" s="22" t="s">
        <v>356</v>
      </c>
      <c r="D73" s="22" t="s">
        <v>357</v>
      </c>
      <c r="E73" s="23" t="s">
        <v>358</v>
      </c>
      <c r="F73" s="24">
        <v>41623</v>
      </c>
      <c r="G73" s="22" t="str">
        <f>SUBSTITUTE(SUBSTITUTE(SUBSTITUTE(Table26[[#This Row],[Phone]],"(",""),")","")," ","")</f>
        <v>458527-5885</v>
      </c>
    </row>
    <row r="74" spans="1:7">
      <c r="A74" s="19" t="s">
        <v>359</v>
      </c>
      <c r="B74" s="19" t="s">
        <v>360</v>
      </c>
      <c r="C74" s="19" t="s">
        <v>361</v>
      </c>
      <c r="D74" s="19" t="s">
        <v>362</v>
      </c>
      <c r="E74" s="27" t="s">
        <v>363</v>
      </c>
      <c r="F74" s="21">
        <v>41611</v>
      </c>
      <c r="G74" s="22" t="str">
        <f>SUBSTITUTE(SUBSTITUTE(SUBSTITUTE(Table26[[#This Row],[Phone]],"(",""),")","")," ","")</f>
        <v>113262-4588</v>
      </c>
    </row>
    <row r="75" spans="1:7">
      <c r="A75" s="22" t="s">
        <v>364</v>
      </c>
      <c r="B75" s="22" t="s">
        <v>365</v>
      </c>
      <c r="C75" s="22" t="s">
        <v>366</v>
      </c>
      <c r="D75" s="22" t="s">
        <v>367</v>
      </c>
      <c r="E75" s="23" t="s">
        <v>368</v>
      </c>
      <c r="F75" s="24">
        <v>41684</v>
      </c>
      <c r="G75" s="22" t="str">
        <f>SUBSTITUTE(SUBSTITUTE(SUBSTITUTE(Table26[[#This Row],[Phone]],"(",""),")","")," ","")</f>
        <v>665401-4325</v>
      </c>
    </row>
    <row r="76" spans="1:7">
      <c r="A76" s="19" t="s">
        <v>369</v>
      </c>
      <c r="B76" s="19" t="s">
        <v>370</v>
      </c>
      <c r="C76" s="19" t="s">
        <v>371</v>
      </c>
      <c r="D76" s="19" t="s">
        <v>372</v>
      </c>
      <c r="E76" s="27" t="s">
        <v>373</v>
      </c>
      <c r="F76" s="21">
        <v>41641</v>
      </c>
      <c r="G76" s="22" t="str">
        <f>SUBSTITUTE(SUBSTITUTE(SUBSTITUTE(Table26[[#This Row],[Phone]],"(",""),")","")," ","")</f>
        <v>739167-4430</v>
      </c>
    </row>
    <row r="77" spans="1:7" ht="30">
      <c r="A77" s="22" t="s">
        <v>374</v>
      </c>
      <c r="B77" s="22" t="s">
        <v>375</v>
      </c>
      <c r="C77" s="22" t="s">
        <v>376</v>
      </c>
      <c r="D77" s="22" t="s">
        <v>377</v>
      </c>
      <c r="E77" s="23" t="s">
        <v>378</v>
      </c>
      <c r="F77" s="24">
        <v>41682</v>
      </c>
      <c r="G77" s="22" t="str">
        <f>SUBSTITUTE(SUBSTITUTE(SUBSTITUTE(Table26[[#This Row],[Phone]],"(",""),")","")," ","")</f>
        <v>882721-8981</v>
      </c>
    </row>
    <row r="78" spans="1:7">
      <c r="A78" s="19" t="s">
        <v>379</v>
      </c>
      <c r="B78" s="19" t="s">
        <v>380</v>
      </c>
      <c r="C78" s="19" t="s">
        <v>381</v>
      </c>
      <c r="D78" s="19" t="s">
        <v>382</v>
      </c>
      <c r="E78" s="27" t="s">
        <v>383</v>
      </c>
      <c r="F78" s="21">
        <v>41636</v>
      </c>
      <c r="G78" s="22" t="str">
        <f>SUBSTITUTE(SUBSTITUTE(SUBSTITUTE(Table26[[#This Row],[Phone]],"(",""),")","")," ","")</f>
        <v>997615-6114</v>
      </c>
    </row>
    <row r="79" spans="1:7">
      <c r="A79" s="22" t="s">
        <v>384</v>
      </c>
      <c r="B79" s="22" t="s">
        <v>385</v>
      </c>
      <c r="C79" s="22" t="s">
        <v>386</v>
      </c>
      <c r="D79" s="22" t="s">
        <v>387</v>
      </c>
      <c r="E79" s="23" t="s">
        <v>388</v>
      </c>
      <c r="F79" s="24">
        <v>41664</v>
      </c>
      <c r="G79" s="22" t="str">
        <f>SUBSTITUTE(SUBSTITUTE(SUBSTITUTE(Table26[[#This Row],[Phone]],"(",""),")","")," ","")</f>
        <v>727245-7747</v>
      </c>
    </row>
    <row r="80" spans="1:7">
      <c r="A80" s="19" t="s">
        <v>389</v>
      </c>
      <c r="B80" s="19" t="s">
        <v>223</v>
      </c>
      <c r="C80" s="19" t="s">
        <v>390</v>
      </c>
      <c r="D80" s="19" t="s">
        <v>391</v>
      </c>
      <c r="E80" s="27" t="s">
        <v>392</v>
      </c>
      <c r="F80" s="21">
        <v>41623</v>
      </c>
      <c r="G80" s="22" t="str">
        <f>SUBSTITUTE(SUBSTITUTE(SUBSTITUTE(Table26[[#This Row],[Phone]],"(",""),")","")," ","")</f>
        <v>323743-0418</v>
      </c>
    </row>
    <row r="81" spans="1:7">
      <c r="A81" s="22" t="s">
        <v>393</v>
      </c>
      <c r="B81" s="22" t="s">
        <v>394</v>
      </c>
      <c r="C81" s="22" t="s">
        <v>395</v>
      </c>
      <c r="D81" s="22" t="s">
        <v>396</v>
      </c>
      <c r="E81" s="23" t="s">
        <v>397</v>
      </c>
      <c r="F81" s="24">
        <v>41665</v>
      </c>
      <c r="G81" s="22" t="str">
        <f>SUBSTITUTE(SUBSTITUTE(SUBSTITUTE(Table26[[#This Row],[Phone]],"(",""),")","")," ","")</f>
        <v>646743-0653</v>
      </c>
    </row>
    <row r="82" spans="1:7" ht="30">
      <c r="A82" s="19" t="s">
        <v>398</v>
      </c>
      <c r="B82" s="19" t="s">
        <v>399</v>
      </c>
      <c r="C82" s="19" t="s">
        <v>400</v>
      </c>
      <c r="D82" s="19" t="s">
        <v>401</v>
      </c>
      <c r="E82" s="27" t="s">
        <v>402</v>
      </c>
      <c r="F82" s="21">
        <v>41662</v>
      </c>
      <c r="G82" s="22" t="str">
        <f>SUBSTITUTE(SUBSTITUTE(SUBSTITUTE(Table26[[#This Row],[Phone]],"(",""),")","")," ","")</f>
        <v>799653-4880</v>
      </c>
    </row>
    <row r="83" spans="1:7">
      <c r="A83" s="22" t="s">
        <v>403</v>
      </c>
      <c r="B83" s="22" t="s">
        <v>404</v>
      </c>
      <c r="C83" s="22" t="s">
        <v>405</v>
      </c>
      <c r="D83" s="22" t="s">
        <v>406</v>
      </c>
      <c r="E83" s="23" t="s">
        <v>407</v>
      </c>
      <c r="F83" s="24">
        <v>41637</v>
      </c>
      <c r="G83" s="22" t="str">
        <f>SUBSTITUTE(SUBSTITUTE(SUBSTITUTE(Table26[[#This Row],[Phone]],"(",""),")","")," ","")</f>
        <v>693113-4331</v>
      </c>
    </row>
    <row r="84" spans="1:7">
      <c r="A84" s="19" t="s">
        <v>408</v>
      </c>
      <c r="B84" s="19" t="s">
        <v>409</v>
      </c>
      <c r="C84" s="19" t="s">
        <v>410</v>
      </c>
      <c r="D84" s="19" t="s">
        <v>411</v>
      </c>
      <c r="E84" s="27" t="s">
        <v>412</v>
      </c>
      <c r="F84" s="21">
        <v>41624</v>
      </c>
      <c r="G84" s="22" t="str">
        <f>SUBSTITUTE(SUBSTITUTE(SUBSTITUTE(Table26[[#This Row],[Phone]],"(",""),")","")," ","")</f>
        <v>990412-0289</v>
      </c>
    </row>
    <row r="85" spans="1:7">
      <c r="A85" s="22" t="s">
        <v>413</v>
      </c>
      <c r="B85" s="22" t="s">
        <v>414</v>
      </c>
      <c r="C85" s="22" t="s">
        <v>415</v>
      </c>
      <c r="D85" s="22" t="s">
        <v>416</v>
      </c>
      <c r="E85" s="23" t="s">
        <v>417</v>
      </c>
      <c r="F85" s="24">
        <v>41633</v>
      </c>
      <c r="G85" s="22" t="str">
        <f>SUBSTITUTE(SUBSTITUTE(SUBSTITUTE(Table26[[#This Row],[Phone]],"(",""),")","")," ","")</f>
        <v>538639-6085</v>
      </c>
    </row>
    <row r="86" spans="1:7">
      <c r="A86" s="19" t="s">
        <v>418</v>
      </c>
      <c r="B86" s="19" t="s">
        <v>419</v>
      </c>
      <c r="C86" s="19" t="s">
        <v>420</v>
      </c>
      <c r="D86" s="19" t="s">
        <v>421</v>
      </c>
      <c r="E86" s="27" t="s">
        <v>422</v>
      </c>
      <c r="F86" s="21">
        <v>41629</v>
      </c>
      <c r="G86" s="22" t="str">
        <f>SUBSTITUTE(SUBSTITUTE(SUBSTITUTE(Table26[[#This Row],[Phone]],"(",""),")","")," ","")</f>
        <v>700673-1185</v>
      </c>
    </row>
    <row r="87" spans="1:7">
      <c r="A87" s="22" t="s">
        <v>423</v>
      </c>
      <c r="B87" s="22" t="s">
        <v>424</v>
      </c>
      <c r="C87" s="22" t="s">
        <v>425</v>
      </c>
      <c r="D87" s="22" t="s">
        <v>426</v>
      </c>
      <c r="E87" s="23" t="s">
        <v>427</v>
      </c>
      <c r="F87" s="24">
        <v>41687</v>
      </c>
      <c r="G87" s="22" t="str">
        <f>SUBSTITUTE(SUBSTITUTE(SUBSTITUTE(Table26[[#This Row],[Phone]],"(",""),")","")," ","")</f>
        <v>143214-4892</v>
      </c>
    </row>
    <row r="88" spans="1:7">
      <c r="A88" s="19" t="s">
        <v>428</v>
      </c>
      <c r="B88" s="19" t="s">
        <v>429</v>
      </c>
      <c r="C88" s="19" t="s">
        <v>430</v>
      </c>
      <c r="D88" s="19" t="s">
        <v>431</v>
      </c>
      <c r="E88" s="27" t="s">
        <v>432</v>
      </c>
      <c r="F88" s="21">
        <v>41686</v>
      </c>
      <c r="G88" s="22" t="str">
        <f>SUBSTITUTE(SUBSTITUTE(SUBSTITUTE(Table26[[#This Row],[Phone]],"(",""),")","")," ","")</f>
        <v>771440-2812</v>
      </c>
    </row>
    <row r="89" spans="1:7">
      <c r="A89" s="22" t="s">
        <v>433</v>
      </c>
      <c r="B89" s="22" t="s">
        <v>434</v>
      </c>
      <c r="C89" s="22" t="s">
        <v>435</v>
      </c>
      <c r="D89" s="22" t="s">
        <v>436</v>
      </c>
      <c r="E89" s="23" t="s">
        <v>437</v>
      </c>
      <c r="F89" s="24">
        <v>41671</v>
      </c>
      <c r="G89" s="22" t="str">
        <f>SUBSTITUTE(SUBSTITUTE(SUBSTITUTE(Table26[[#This Row],[Phone]],"(",""),")","")," ","")</f>
        <v>285433-0608</v>
      </c>
    </row>
    <row r="90" spans="1:7">
      <c r="A90" s="19" t="s">
        <v>438</v>
      </c>
      <c r="B90" s="19" t="s">
        <v>439</v>
      </c>
      <c r="C90" s="19" t="s">
        <v>440</v>
      </c>
      <c r="D90" s="19" t="s">
        <v>441</v>
      </c>
      <c r="E90" s="27" t="s">
        <v>442</v>
      </c>
      <c r="F90" s="21">
        <v>41663</v>
      </c>
      <c r="G90" s="22" t="str">
        <f>SUBSTITUTE(SUBSTITUTE(SUBSTITUTE(Table26[[#This Row],[Phone]],"(",""),")","")," ","")</f>
        <v>211320-1920</v>
      </c>
    </row>
    <row r="91" spans="1:7">
      <c r="A91" s="22" t="s">
        <v>443</v>
      </c>
      <c r="B91" s="22" t="s">
        <v>444</v>
      </c>
      <c r="C91" s="22" t="s">
        <v>445</v>
      </c>
      <c r="D91" s="22" t="s">
        <v>446</v>
      </c>
      <c r="E91" s="23" t="s">
        <v>447</v>
      </c>
      <c r="F91" s="24">
        <v>41662</v>
      </c>
      <c r="G91" s="22" t="str">
        <f>SUBSTITUTE(SUBSTITUTE(SUBSTITUTE(Table26[[#This Row],[Phone]],"(",""),")","")," ","")</f>
        <v>168512-4445</v>
      </c>
    </row>
    <row r="92" spans="1:7">
      <c r="A92" s="19" t="s">
        <v>448</v>
      </c>
      <c r="B92" s="19" t="s">
        <v>449</v>
      </c>
      <c r="C92" s="19" t="s">
        <v>450</v>
      </c>
      <c r="D92" s="19" t="s">
        <v>451</v>
      </c>
      <c r="E92" s="27" t="s">
        <v>452</v>
      </c>
      <c r="F92" s="21">
        <v>41637</v>
      </c>
      <c r="G92" s="22" t="str">
        <f>SUBSTITUTE(SUBSTITUTE(SUBSTITUTE(Table26[[#This Row],[Phone]],"(",""),")","")," ","")</f>
        <v>221704-6746</v>
      </c>
    </row>
    <row r="93" spans="1:7">
      <c r="A93" s="22" t="s">
        <v>453</v>
      </c>
      <c r="B93" s="22" t="s">
        <v>86</v>
      </c>
      <c r="C93" s="22" t="s">
        <v>454</v>
      </c>
      <c r="D93" s="22" t="s">
        <v>455</v>
      </c>
      <c r="E93" s="23" t="s">
        <v>456</v>
      </c>
      <c r="F93" s="24">
        <v>41619</v>
      </c>
      <c r="G93" s="22" t="str">
        <f>SUBSTITUTE(SUBSTITUTE(SUBSTITUTE(Table26[[#This Row],[Phone]],"(",""),")","")," ","")</f>
        <v>461307-4296</v>
      </c>
    </row>
    <row r="94" spans="1:7">
      <c r="A94" s="19" t="s">
        <v>223</v>
      </c>
      <c r="B94" s="19" t="s">
        <v>457</v>
      </c>
      <c r="C94" s="19" t="s">
        <v>458</v>
      </c>
      <c r="D94" s="19" t="s">
        <v>459</v>
      </c>
      <c r="E94" s="27" t="s">
        <v>460</v>
      </c>
      <c r="F94" s="21">
        <v>41689</v>
      </c>
      <c r="G94" s="22" t="str">
        <f>SUBSTITUTE(SUBSTITUTE(SUBSTITUTE(Table26[[#This Row],[Phone]],"(",""),")","")," ","")</f>
        <v>650726-6513</v>
      </c>
    </row>
    <row r="95" spans="1:7">
      <c r="A95" s="22" t="s">
        <v>461</v>
      </c>
      <c r="B95" s="22" t="s">
        <v>462</v>
      </c>
      <c r="C95" s="22" t="s">
        <v>463</v>
      </c>
      <c r="D95" s="22" t="s">
        <v>464</v>
      </c>
      <c r="E95" s="23" t="s">
        <v>465</v>
      </c>
      <c r="F95" s="24">
        <v>41631</v>
      </c>
      <c r="G95" s="22" t="str">
        <f>SUBSTITUTE(SUBSTITUTE(SUBSTITUTE(Table26[[#This Row],[Phone]],"(",""),")","")," ","")</f>
        <v>602553-9695</v>
      </c>
    </row>
    <row r="96" spans="1:7">
      <c r="A96" s="19" t="s">
        <v>466</v>
      </c>
      <c r="B96" s="19" t="s">
        <v>467</v>
      </c>
      <c r="C96" s="19" t="s">
        <v>468</v>
      </c>
      <c r="D96" s="19" t="s">
        <v>469</v>
      </c>
      <c r="E96" s="27" t="s">
        <v>470</v>
      </c>
      <c r="F96" s="21">
        <v>41682</v>
      </c>
      <c r="G96" s="22" t="str">
        <f>SUBSTITUTE(SUBSTITUTE(SUBSTITUTE(Table26[[#This Row],[Phone]],"(",""),")","")," ","")</f>
        <v>689180-2638</v>
      </c>
    </row>
    <row r="97" spans="1:7">
      <c r="A97" s="22" t="s">
        <v>95</v>
      </c>
      <c r="B97" s="22" t="s">
        <v>32</v>
      </c>
      <c r="C97" s="22" t="s">
        <v>471</v>
      </c>
      <c r="D97" s="22" t="s">
        <v>472</v>
      </c>
      <c r="E97" s="23" t="s">
        <v>473</v>
      </c>
      <c r="F97" s="24">
        <v>41624</v>
      </c>
      <c r="G97" s="22" t="str">
        <f>SUBSTITUTE(SUBSTITUTE(SUBSTITUTE(Table26[[#This Row],[Phone]],"(",""),")","")," ","")</f>
        <v>295104-2501</v>
      </c>
    </row>
    <row r="98" spans="1:7">
      <c r="A98" s="19" t="s">
        <v>474</v>
      </c>
      <c r="B98" s="19" t="s">
        <v>475</v>
      </c>
      <c r="C98" s="19" t="s">
        <v>476</v>
      </c>
      <c r="D98" s="19" t="s">
        <v>477</v>
      </c>
      <c r="E98" s="27" t="s">
        <v>478</v>
      </c>
      <c r="F98" s="21">
        <v>41687</v>
      </c>
      <c r="G98" s="22" t="str">
        <f>SUBSTITUTE(SUBSTITUTE(SUBSTITUTE(Table26[[#This Row],[Phone]],"(",""),")","")," ","")</f>
        <v>686673-3445</v>
      </c>
    </row>
    <row r="99" spans="1:7">
      <c r="A99" s="22" t="s">
        <v>354</v>
      </c>
      <c r="B99" s="22" t="s">
        <v>479</v>
      </c>
      <c r="C99" s="22" t="s">
        <v>480</v>
      </c>
      <c r="D99" s="22" t="s">
        <v>481</v>
      </c>
      <c r="E99" s="23" t="s">
        <v>482</v>
      </c>
      <c r="F99" s="24">
        <v>41673</v>
      </c>
      <c r="G99" s="22" t="str">
        <f>SUBSTITUTE(SUBSTITUTE(SUBSTITUTE(Table26[[#This Row],[Phone]],"(",""),")","")," ","")</f>
        <v>159395-8617</v>
      </c>
    </row>
    <row r="100" spans="1:7" ht="30">
      <c r="A100" s="19" t="s">
        <v>483</v>
      </c>
      <c r="B100" s="19" t="s">
        <v>484</v>
      </c>
      <c r="C100" s="19" t="s">
        <v>485</v>
      </c>
      <c r="D100" s="19" t="s">
        <v>486</v>
      </c>
      <c r="E100" s="27" t="s">
        <v>487</v>
      </c>
      <c r="F100" s="21">
        <v>41612</v>
      </c>
      <c r="G100" s="22" t="str">
        <f>SUBSTITUTE(SUBSTITUTE(SUBSTITUTE(Table26[[#This Row],[Phone]],"(",""),")","")," ","")</f>
        <v>278224-1356</v>
      </c>
    </row>
    <row r="101" spans="1:7">
      <c r="A101" s="22" t="s">
        <v>488</v>
      </c>
      <c r="B101" s="22" t="s">
        <v>489</v>
      </c>
      <c r="C101" s="22" t="s">
        <v>490</v>
      </c>
      <c r="D101" s="22" t="s">
        <v>491</v>
      </c>
      <c r="E101" s="23" t="s">
        <v>492</v>
      </c>
      <c r="F101" s="24">
        <v>41651</v>
      </c>
      <c r="G101" s="22" t="str">
        <f>SUBSTITUTE(SUBSTITUTE(SUBSTITUTE(Table26[[#This Row],[Phone]],"(",""),")","")," ","")</f>
        <v>645959-6914</v>
      </c>
    </row>
    <row r="102" spans="1:7">
      <c r="A102" s="19" t="s">
        <v>493</v>
      </c>
      <c r="B102" s="19" t="s">
        <v>494</v>
      </c>
      <c r="C102" s="19" t="s">
        <v>495</v>
      </c>
      <c r="D102" s="19" t="s">
        <v>496</v>
      </c>
      <c r="E102" s="27" t="s">
        <v>497</v>
      </c>
      <c r="F102" s="21">
        <v>41613</v>
      </c>
      <c r="G102" s="22" t="str">
        <f>SUBSTITUTE(SUBSTITUTE(SUBSTITUTE(Table26[[#This Row],[Phone]],"(",""),")","")," ","")</f>
        <v>124702-0984</v>
      </c>
    </row>
    <row r="103" spans="1:7">
      <c r="A103" s="22" t="s">
        <v>498</v>
      </c>
      <c r="B103" s="22" t="s">
        <v>414</v>
      </c>
      <c r="C103" s="22" t="s">
        <v>499</v>
      </c>
      <c r="D103" s="22" t="s">
        <v>500</v>
      </c>
      <c r="E103" s="23" t="s">
        <v>501</v>
      </c>
      <c r="F103" s="24">
        <v>41674</v>
      </c>
      <c r="G103" s="22" t="str">
        <f>SUBSTITUTE(SUBSTITUTE(SUBSTITUTE(Table26[[#This Row],[Phone]],"(",""),")","")," ","")</f>
        <v>369305-0371</v>
      </c>
    </row>
    <row r="104" spans="1:7">
      <c r="A104" s="19" t="s">
        <v>502</v>
      </c>
      <c r="B104" s="19" t="s">
        <v>503</v>
      </c>
      <c r="C104" s="19" t="s">
        <v>504</v>
      </c>
      <c r="D104" s="19" t="s">
        <v>505</v>
      </c>
      <c r="E104" s="27" t="s">
        <v>506</v>
      </c>
      <c r="F104" s="21">
        <v>41638</v>
      </c>
      <c r="G104" s="22" t="str">
        <f>SUBSTITUTE(SUBSTITUTE(SUBSTITUTE(Table26[[#This Row],[Phone]],"(",""),")","")," ","")</f>
        <v>653241-9022</v>
      </c>
    </row>
    <row r="105" spans="1:7">
      <c r="A105" s="22" t="s">
        <v>507</v>
      </c>
      <c r="B105" s="22" t="s">
        <v>508</v>
      </c>
      <c r="C105" s="22" t="s">
        <v>509</v>
      </c>
      <c r="D105" s="22" t="s">
        <v>510</v>
      </c>
      <c r="E105" s="23" t="s">
        <v>511</v>
      </c>
      <c r="F105" s="24">
        <v>41682</v>
      </c>
      <c r="G105" s="22" t="str">
        <f>SUBSTITUTE(SUBSTITUTE(SUBSTITUTE(Table26[[#This Row],[Phone]],"(",""),")","")," ","")</f>
        <v>149380-3269</v>
      </c>
    </row>
    <row r="106" spans="1:7">
      <c r="A106" s="19" t="s">
        <v>512</v>
      </c>
      <c r="B106" s="19" t="s">
        <v>335</v>
      </c>
      <c r="C106" s="19" t="s">
        <v>513</v>
      </c>
      <c r="D106" s="19" t="s">
        <v>514</v>
      </c>
      <c r="E106" s="27" t="s">
        <v>515</v>
      </c>
      <c r="F106" s="21">
        <v>41675</v>
      </c>
      <c r="G106" s="22" t="str">
        <f>SUBSTITUTE(SUBSTITUTE(SUBSTITUTE(Table26[[#This Row],[Phone]],"(",""),")","")," ","")</f>
        <v>111778-3187</v>
      </c>
    </row>
    <row r="107" spans="1:7">
      <c r="A107" s="22" t="s">
        <v>516</v>
      </c>
      <c r="B107" s="22" t="s">
        <v>517</v>
      </c>
      <c r="C107" s="22" t="s">
        <v>518</v>
      </c>
      <c r="D107" s="22" t="s">
        <v>519</v>
      </c>
      <c r="E107" s="23" t="s">
        <v>520</v>
      </c>
      <c r="F107" s="24">
        <v>41618</v>
      </c>
      <c r="G107" s="22" t="str">
        <f>SUBSTITUTE(SUBSTITUTE(SUBSTITUTE(Table26[[#This Row],[Phone]],"(",""),")","")," ","")</f>
        <v>583888-8580</v>
      </c>
    </row>
    <row r="108" spans="1:7">
      <c r="A108" s="19" t="s">
        <v>521</v>
      </c>
      <c r="B108" s="19" t="s">
        <v>522</v>
      </c>
      <c r="C108" s="19" t="s">
        <v>523</v>
      </c>
      <c r="D108" s="19" t="s">
        <v>524</v>
      </c>
      <c r="E108" s="27" t="s">
        <v>525</v>
      </c>
      <c r="F108" s="21">
        <v>41625</v>
      </c>
      <c r="G108" s="22" t="str">
        <f>SUBSTITUTE(SUBSTITUTE(SUBSTITUTE(Table26[[#This Row],[Phone]],"(",""),")","")," ","")</f>
        <v>119555-4589</v>
      </c>
    </row>
    <row r="109" spans="1:7">
      <c r="A109" s="22" t="s">
        <v>526</v>
      </c>
      <c r="B109" s="22" t="s">
        <v>527</v>
      </c>
      <c r="C109" s="22" t="s">
        <v>528</v>
      </c>
      <c r="D109" s="22" t="s">
        <v>529</v>
      </c>
      <c r="E109" s="23" t="s">
        <v>530</v>
      </c>
      <c r="F109" s="24">
        <v>41613</v>
      </c>
      <c r="G109" s="22" t="str">
        <f>SUBSTITUTE(SUBSTITUTE(SUBSTITUTE(Table26[[#This Row],[Phone]],"(",""),")","")," ","")</f>
        <v>243523-0550</v>
      </c>
    </row>
    <row r="110" spans="1:7">
      <c r="A110" s="19" t="s">
        <v>531</v>
      </c>
      <c r="B110" s="19" t="s">
        <v>532</v>
      </c>
      <c r="C110" s="19" t="s">
        <v>533</v>
      </c>
      <c r="D110" s="19" t="s">
        <v>534</v>
      </c>
      <c r="E110" s="27" t="s">
        <v>535</v>
      </c>
      <c r="F110" s="21">
        <v>41634</v>
      </c>
      <c r="G110" s="22" t="str">
        <f>SUBSTITUTE(SUBSTITUTE(SUBSTITUTE(Table26[[#This Row],[Phone]],"(",""),")","")," ","")</f>
        <v>141916-4689</v>
      </c>
    </row>
    <row r="111" spans="1:7">
      <c r="A111" s="22" t="s">
        <v>536</v>
      </c>
      <c r="B111" s="22" t="s">
        <v>522</v>
      </c>
      <c r="C111" s="22" t="s">
        <v>537</v>
      </c>
      <c r="D111" s="22" t="s">
        <v>538</v>
      </c>
      <c r="E111" s="23" t="s">
        <v>539</v>
      </c>
      <c r="F111" s="24">
        <v>41614</v>
      </c>
      <c r="G111" s="22" t="str">
        <f>SUBSTITUTE(SUBSTITUTE(SUBSTITUTE(Table26[[#This Row],[Phone]],"(",""),")","")," ","")</f>
        <v>941952-7822</v>
      </c>
    </row>
    <row r="112" spans="1:7" ht="30">
      <c r="A112" s="19" t="s">
        <v>540</v>
      </c>
      <c r="B112" s="19" t="s">
        <v>541</v>
      </c>
      <c r="C112" s="19" t="s">
        <v>542</v>
      </c>
      <c r="D112" s="19" t="s">
        <v>543</v>
      </c>
      <c r="E112" s="27" t="s">
        <v>544</v>
      </c>
      <c r="F112" s="21">
        <v>41658</v>
      </c>
      <c r="G112" s="22" t="str">
        <f>SUBSTITUTE(SUBSTITUTE(SUBSTITUTE(Table26[[#This Row],[Phone]],"(",""),")","")," ","")</f>
        <v>444884-4239</v>
      </c>
    </row>
    <row r="113" spans="1:7">
      <c r="A113" s="22" t="s">
        <v>545</v>
      </c>
      <c r="B113" s="22" t="s">
        <v>77</v>
      </c>
      <c r="C113" s="22" t="s">
        <v>546</v>
      </c>
      <c r="D113" s="22" t="s">
        <v>547</v>
      </c>
      <c r="E113" s="23" t="s">
        <v>548</v>
      </c>
      <c r="F113" s="24">
        <v>41640</v>
      </c>
      <c r="G113" s="22" t="str">
        <f>SUBSTITUTE(SUBSTITUTE(SUBSTITUTE(Table26[[#This Row],[Phone]],"(",""),")","")," ","")</f>
        <v>920106-5190</v>
      </c>
    </row>
    <row r="114" spans="1:7">
      <c r="A114" s="19" t="s">
        <v>549</v>
      </c>
      <c r="B114" s="19" t="s">
        <v>550</v>
      </c>
      <c r="C114" s="19" t="s">
        <v>551</v>
      </c>
      <c r="D114" s="19" t="s">
        <v>552</v>
      </c>
      <c r="E114" s="27" t="s">
        <v>553</v>
      </c>
      <c r="F114" s="21">
        <v>41642</v>
      </c>
      <c r="G114" s="22" t="str">
        <f>SUBSTITUTE(SUBSTITUTE(SUBSTITUTE(Table26[[#This Row],[Phone]],"(",""),")","")," ","")</f>
        <v>880300-1960</v>
      </c>
    </row>
    <row r="115" spans="1:7">
      <c r="A115" s="22" t="s">
        <v>554</v>
      </c>
      <c r="B115" s="22" t="s">
        <v>555</v>
      </c>
      <c r="C115" s="22" t="s">
        <v>556</v>
      </c>
      <c r="D115" s="22" t="s">
        <v>557</v>
      </c>
      <c r="E115" s="23" t="s">
        <v>558</v>
      </c>
      <c r="F115" s="24">
        <v>41690</v>
      </c>
      <c r="G115" s="22" t="str">
        <f>SUBSTITUTE(SUBSTITUTE(SUBSTITUTE(Table26[[#This Row],[Phone]],"(",""),")","")," ","")</f>
        <v>353501-0299</v>
      </c>
    </row>
    <row r="116" spans="1:7">
      <c r="A116" s="19" t="s">
        <v>559</v>
      </c>
      <c r="B116" s="19" t="s">
        <v>12</v>
      </c>
      <c r="C116" s="19" t="s">
        <v>560</v>
      </c>
      <c r="D116" s="19" t="s">
        <v>561</v>
      </c>
      <c r="E116" s="27" t="s">
        <v>562</v>
      </c>
      <c r="F116" s="21">
        <v>41628</v>
      </c>
      <c r="G116" s="22" t="str">
        <f>SUBSTITUTE(SUBSTITUTE(SUBSTITUTE(Table26[[#This Row],[Phone]],"(",""),")","")," ","")</f>
        <v>171672-0656</v>
      </c>
    </row>
    <row r="117" spans="1:7">
      <c r="A117" s="22" t="s">
        <v>364</v>
      </c>
      <c r="B117" s="22" t="s">
        <v>563</v>
      </c>
      <c r="C117" s="22" t="s">
        <v>564</v>
      </c>
      <c r="D117" s="22" t="s">
        <v>565</v>
      </c>
      <c r="E117" s="23" t="s">
        <v>566</v>
      </c>
      <c r="F117" s="24">
        <v>41618</v>
      </c>
      <c r="G117" s="22" t="str">
        <f>SUBSTITUTE(SUBSTITUTE(SUBSTITUTE(Table26[[#This Row],[Phone]],"(",""),")","")," ","")</f>
        <v>142206-6963</v>
      </c>
    </row>
    <row r="118" spans="1:7">
      <c r="A118" s="19" t="s">
        <v>545</v>
      </c>
      <c r="B118" s="19" t="s">
        <v>567</v>
      </c>
      <c r="C118" s="19" t="s">
        <v>568</v>
      </c>
      <c r="D118" s="19" t="s">
        <v>569</v>
      </c>
      <c r="E118" s="27" t="s">
        <v>570</v>
      </c>
      <c r="F118" s="21">
        <v>41641</v>
      </c>
      <c r="G118" s="22" t="str">
        <f>SUBSTITUTE(SUBSTITUTE(SUBSTITUTE(Table26[[#This Row],[Phone]],"(",""),")","")," ","")</f>
        <v>620961-4419</v>
      </c>
    </row>
    <row r="119" spans="1:7">
      <c r="A119" s="22" t="s">
        <v>571</v>
      </c>
      <c r="B119" s="22" t="s">
        <v>572</v>
      </c>
      <c r="C119" s="22" t="s">
        <v>573</v>
      </c>
      <c r="D119" s="22" t="s">
        <v>574</v>
      </c>
      <c r="E119" s="23" t="s">
        <v>575</v>
      </c>
      <c r="F119" s="24">
        <v>41664</v>
      </c>
      <c r="G119" s="22" t="str">
        <f>SUBSTITUTE(SUBSTITUTE(SUBSTITUTE(Table26[[#This Row],[Phone]],"(",""),")","")," ","")</f>
        <v>621600-2119</v>
      </c>
    </row>
    <row r="120" spans="1:7">
      <c r="A120" s="19" t="s">
        <v>576</v>
      </c>
      <c r="B120" s="19" t="s">
        <v>577</v>
      </c>
      <c r="C120" s="19" t="s">
        <v>578</v>
      </c>
      <c r="D120" s="19" t="s">
        <v>579</v>
      </c>
      <c r="E120" s="27" t="s">
        <v>580</v>
      </c>
      <c r="F120" s="21">
        <v>41693</v>
      </c>
      <c r="G120" s="22" t="str">
        <f>SUBSTITUTE(SUBSTITUTE(SUBSTITUTE(Table26[[#This Row],[Phone]],"(",""),")","")," ","")</f>
        <v>671601-8444</v>
      </c>
    </row>
    <row r="121" spans="1:7" ht="30">
      <c r="A121" s="22" t="s">
        <v>581</v>
      </c>
      <c r="B121" s="22" t="s">
        <v>434</v>
      </c>
      <c r="C121" s="22" t="s">
        <v>582</v>
      </c>
      <c r="D121" s="22" t="s">
        <v>583</v>
      </c>
      <c r="E121" s="23" t="s">
        <v>584</v>
      </c>
      <c r="F121" s="24">
        <v>41637</v>
      </c>
      <c r="G121" s="22" t="str">
        <f>SUBSTITUTE(SUBSTITUTE(SUBSTITUTE(Table26[[#This Row],[Phone]],"(",""),")","")," ","")</f>
        <v>438850-6764</v>
      </c>
    </row>
    <row r="122" spans="1:7">
      <c r="A122" s="19" t="s">
        <v>585</v>
      </c>
      <c r="B122" s="19" t="s">
        <v>409</v>
      </c>
      <c r="C122" s="19" t="s">
        <v>586</v>
      </c>
      <c r="D122" s="19" t="s">
        <v>587</v>
      </c>
      <c r="E122" s="27" t="s">
        <v>588</v>
      </c>
      <c r="F122" s="21">
        <v>41622</v>
      </c>
      <c r="G122" s="22" t="str">
        <f>SUBSTITUTE(SUBSTITUTE(SUBSTITUTE(Table26[[#This Row],[Phone]],"(",""),")","")," ","")</f>
        <v>846176-0004</v>
      </c>
    </row>
    <row r="123" spans="1:7">
      <c r="A123" s="22" t="s">
        <v>184</v>
      </c>
      <c r="B123" s="22" t="s">
        <v>589</v>
      </c>
      <c r="C123" s="22" t="s">
        <v>590</v>
      </c>
      <c r="D123" s="22" t="s">
        <v>591</v>
      </c>
      <c r="E123" s="23" t="s">
        <v>592</v>
      </c>
      <c r="F123" s="24">
        <v>41620</v>
      </c>
      <c r="G123" s="22" t="str">
        <f>SUBSTITUTE(SUBSTITUTE(SUBSTITUTE(Table26[[#This Row],[Phone]],"(",""),")","")," ","")</f>
        <v>843414-8627</v>
      </c>
    </row>
    <row r="124" spans="1:7">
      <c r="A124" s="19" t="s">
        <v>593</v>
      </c>
      <c r="B124" s="19" t="s">
        <v>594</v>
      </c>
      <c r="C124" s="19" t="s">
        <v>595</v>
      </c>
      <c r="D124" s="19" t="s">
        <v>596</v>
      </c>
      <c r="E124" s="27" t="s">
        <v>597</v>
      </c>
      <c r="F124" s="21">
        <v>41672</v>
      </c>
      <c r="G124" s="22" t="str">
        <f>SUBSTITUTE(SUBSTITUTE(SUBSTITUTE(Table26[[#This Row],[Phone]],"(",""),")","")," ","")</f>
        <v>700308-1469</v>
      </c>
    </row>
    <row r="125" spans="1:7">
      <c r="A125" s="22" t="s">
        <v>598</v>
      </c>
      <c r="B125" s="22" t="s">
        <v>599</v>
      </c>
      <c r="C125" s="22" t="s">
        <v>600</v>
      </c>
      <c r="D125" s="22" t="s">
        <v>601</v>
      </c>
      <c r="E125" s="23" t="s">
        <v>602</v>
      </c>
      <c r="F125" s="24">
        <v>41608</v>
      </c>
      <c r="G125" s="22" t="str">
        <f>SUBSTITUTE(SUBSTITUTE(SUBSTITUTE(Table26[[#This Row],[Phone]],"(",""),")","")," ","")</f>
        <v>254882-3194</v>
      </c>
    </row>
    <row r="126" spans="1:7">
      <c r="A126" s="19" t="s">
        <v>603</v>
      </c>
      <c r="B126" s="19" t="s">
        <v>604</v>
      </c>
      <c r="C126" s="19" t="s">
        <v>605</v>
      </c>
      <c r="D126" s="19" t="s">
        <v>606</v>
      </c>
      <c r="E126" s="27" t="s">
        <v>607</v>
      </c>
      <c r="F126" s="21">
        <v>41677</v>
      </c>
      <c r="G126" s="22" t="str">
        <f>SUBSTITUTE(SUBSTITUTE(SUBSTITUTE(Table26[[#This Row],[Phone]],"(",""),")","")," ","")</f>
        <v>966942-6041</v>
      </c>
    </row>
    <row r="127" spans="1:7">
      <c r="A127" s="22" t="s">
        <v>608</v>
      </c>
      <c r="B127" s="22" t="s">
        <v>609</v>
      </c>
      <c r="C127" s="22" t="s">
        <v>610</v>
      </c>
      <c r="D127" s="22" t="s">
        <v>611</v>
      </c>
      <c r="E127" s="23" t="s">
        <v>612</v>
      </c>
      <c r="F127" s="24">
        <v>41680</v>
      </c>
      <c r="G127" s="22" t="str">
        <f>SUBSTITUTE(SUBSTITUTE(SUBSTITUTE(Table26[[#This Row],[Phone]],"(",""),")","")," ","")</f>
        <v>698655-5552</v>
      </c>
    </row>
    <row r="128" spans="1:7">
      <c r="A128" s="19" t="s">
        <v>613</v>
      </c>
      <c r="B128" s="19" t="s">
        <v>614</v>
      </c>
      <c r="C128" s="19" t="s">
        <v>615</v>
      </c>
      <c r="D128" s="19" t="s">
        <v>616</v>
      </c>
      <c r="E128" s="27" t="s">
        <v>617</v>
      </c>
      <c r="F128" s="21">
        <v>41644</v>
      </c>
      <c r="G128" s="22" t="str">
        <f>SUBSTITUTE(SUBSTITUTE(SUBSTITUTE(Table26[[#This Row],[Phone]],"(",""),")","")," ","")</f>
        <v>470777-0130</v>
      </c>
    </row>
    <row r="129" spans="1:7" ht="30">
      <c r="A129" s="22" t="s">
        <v>618</v>
      </c>
      <c r="B129" s="22" t="s">
        <v>619</v>
      </c>
      <c r="C129" s="22" t="s">
        <v>620</v>
      </c>
      <c r="D129" s="22" t="s">
        <v>621</v>
      </c>
      <c r="E129" s="23" t="s">
        <v>622</v>
      </c>
      <c r="F129" s="24">
        <v>41644</v>
      </c>
      <c r="G129" s="22" t="str">
        <f>SUBSTITUTE(SUBSTITUTE(SUBSTITUTE(Table26[[#This Row],[Phone]],"(",""),")","")," ","")</f>
        <v>488601-6954</v>
      </c>
    </row>
    <row r="130" spans="1:7">
      <c r="A130" s="19" t="s">
        <v>453</v>
      </c>
      <c r="B130" s="19" t="s">
        <v>623</v>
      </c>
      <c r="C130" s="19" t="s">
        <v>624</v>
      </c>
      <c r="D130" s="19" t="s">
        <v>625</v>
      </c>
      <c r="E130" s="27" t="s">
        <v>626</v>
      </c>
      <c r="F130" s="21">
        <v>41621</v>
      </c>
      <c r="G130" s="22" t="str">
        <f>SUBSTITUTE(SUBSTITUTE(SUBSTITUTE(Table26[[#This Row],[Phone]],"(",""),")","")," ","")</f>
        <v>393748-6024</v>
      </c>
    </row>
    <row r="131" spans="1:7">
      <c r="A131" s="22" t="s">
        <v>627</v>
      </c>
      <c r="B131" s="22" t="s">
        <v>628</v>
      </c>
      <c r="C131" s="22" t="s">
        <v>629</v>
      </c>
      <c r="D131" s="22" t="s">
        <v>630</v>
      </c>
      <c r="E131" s="23" t="s">
        <v>631</v>
      </c>
      <c r="F131" s="24">
        <v>41620</v>
      </c>
      <c r="G131" s="22" t="str">
        <f>SUBSTITUTE(SUBSTITUTE(SUBSTITUTE(Table26[[#This Row],[Phone]],"(",""),")","")," ","")</f>
        <v>527827-6705</v>
      </c>
    </row>
    <row r="132" spans="1:7">
      <c r="A132" s="19" t="s">
        <v>632</v>
      </c>
      <c r="B132" s="19" t="s">
        <v>268</v>
      </c>
      <c r="C132" s="19" t="s">
        <v>633</v>
      </c>
      <c r="D132" s="19" t="s">
        <v>634</v>
      </c>
      <c r="E132" s="27" t="s">
        <v>635</v>
      </c>
      <c r="F132" s="21">
        <v>41645</v>
      </c>
      <c r="G132" s="22" t="str">
        <f>SUBSTITUTE(SUBSTITUTE(SUBSTITUTE(Table26[[#This Row],[Phone]],"(",""),")","")," ","")</f>
        <v>986487-5227</v>
      </c>
    </row>
    <row r="133" spans="1:7">
      <c r="A133" s="22" t="s">
        <v>636</v>
      </c>
      <c r="B133" s="22" t="s">
        <v>637</v>
      </c>
      <c r="C133" s="22" t="s">
        <v>638</v>
      </c>
      <c r="D133" s="22" t="s">
        <v>639</v>
      </c>
      <c r="E133" s="23" t="s">
        <v>640</v>
      </c>
      <c r="F133" s="24">
        <v>41668</v>
      </c>
      <c r="G133" s="22" t="str">
        <f>SUBSTITUTE(SUBSTITUTE(SUBSTITUTE(Table26[[#This Row],[Phone]],"(",""),")","")," ","")</f>
        <v>839730-1571</v>
      </c>
    </row>
    <row r="134" spans="1:7">
      <c r="A134" s="19" t="s">
        <v>641</v>
      </c>
      <c r="B134" s="19" t="s">
        <v>642</v>
      </c>
      <c r="C134" s="19" t="s">
        <v>643</v>
      </c>
      <c r="D134" s="19" t="s">
        <v>644</v>
      </c>
      <c r="E134" s="27" t="s">
        <v>645</v>
      </c>
      <c r="F134" s="21">
        <v>41670</v>
      </c>
      <c r="G134" s="22" t="str">
        <f>SUBSTITUTE(SUBSTITUTE(SUBSTITUTE(Table26[[#This Row],[Phone]],"(",""),")","")," ","")</f>
        <v>259434-6139</v>
      </c>
    </row>
    <row r="135" spans="1:7">
      <c r="A135" s="22" t="s">
        <v>646</v>
      </c>
      <c r="B135" s="22" t="s">
        <v>180</v>
      </c>
      <c r="C135" s="22" t="s">
        <v>647</v>
      </c>
      <c r="D135" s="22" t="s">
        <v>648</v>
      </c>
      <c r="E135" s="23" t="s">
        <v>649</v>
      </c>
      <c r="F135" s="24">
        <v>41687</v>
      </c>
      <c r="G135" s="22" t="str">
        <f>SUBSTITUTE(SUBSTITUTE(SUBSTITUTE(Table26[[#This Row],[Phone]],"(",""),")","")," ","")</f>
        <v>137882-6042</v>
      </c>
    </row>
    <row r="136" spans="1:7">
      <c r="A136" s="19" t="s">
        <v>650</v>
      </c>
      <c r="B136" s="19" t="s">
        <v>651</v>
      </c>
      <c r="C136" s="19" t="s">
        <v>652</v>
      </c>
      <c r="D136" s="19" t="s">
        <v>653</v>
      </c>
      <c r="E136" s="27" t="s">
        <v>654</v>
      </c>
      <c r="F136" s="21">
        <v>41697</v>
      </c>
      <c r="G136" s="22" t="str">
        <f>SUBSTITUTE(SUBSTITUTE(SUBSTITUTE(Table26[[#This Row],[Phone]],"(",""),")","")," ","")</f>
        <v>797117-8572</v>
      </c>
    </row>
    <row r="137" spans="1:7">
      <c r="A137" s="22" t="s">
        <v>655</v>
      </c>
      <c r="B137" s="22" t="s">
        <v>656</v>
      </c>
      <c r="C137" s="22" t="s">
        <v>657</v>
      </c>
      <c r="D137" s="22" t="s">
        <v>658</v>
      </c>
      <c r="E137" s="23" t="s">
        <v>659</v>
      </c>
      <c r="F137" s="24">
        <v>41678</v>
      </c>
      <c r="G137" s="22" t="str">
        <f>SUBSTITUTE(SUBSTITUTE(SUBSTITUTE(Table26[[#This Row],[Phone]],"(",""),")","")," ","")</f>
        <v>856653-6805</v>
      </c>
    </row>
    <row r="138" spans="1:7">
      <c r="A138" s="19" t="s">
        <v>660</v>
      </c>
      <c r="B138" s="19" t="s">
        <v>661</v>
      </c>
      <c r="C138" s="19" t="s">
        <v>662</v>
      </c>
      <c r="D138" s="19" t="s">
        <v>663</v>
      </c>
      <c r="E138" s="27" t="s">
        <v>664</v>
      </c>
      <c r="F138" s="21">
        <v>41678</v>
      </c>
      <c r="G138" s="22" t="str">
        <f>SUBSTITUTE(SUBSTITUTE(SUBSTITUTE(Table26[[#This Row],[Phone]],"(",""),")","")," ","")</f>
        <v>496677-2947</v>
      </c>
    </row>
    <row r="139" spans="1:7">
      <c r="A139" s="22" t="s">
        <v>665</v>
      </c>
      <c r="B139" s="22" t="s">
        <v>666</v>
      </c>
      <c r="C139" s="22" t="s">
        <v>667</v>
      </c>
      <c r="D139" s="22" t="s">
        <v>668</v>
      </c>
      <c r="E139" s="23" t="s">
        <v>669</v>
      </c>
      <c r="F139" s="24">
        <v>41626</v>
      </c>
      <c r="G139" s="22" t="str">
        <f>SUBSTITUTE(SUBSTITUTE(SUBSTITUTE(Table26[[#This Row],[Phone]],"(",""),")","")," ","")</f>
        <v>204777-6816</v>
      </c>
    </row>
    <row r="140" spans="1:7">
      <c r="A140" s="19" t="s">
        <v>670</v>
      </c>
      <c r="B140" s="19" t="s">
        <v>671</v>
      </c>
      <c r="C140" s="19" t="s">
        <v>672</v>
      </c>
      <c r="D140" s="19" t="s">
        <v>673</v>
      </c>
      <c r="E140" s="27" t="s">
        <v>674</v>
      </c>
      <c r="F140" s="21">
        <v>41637</v>
      </c>
      <c r="G140" s="22" t="str">
        <f>SUBSTITUTE(SUBSTITUTE(SUBSTITUTE(Table26[[#This Row],[Phone]],"(",""),")","")," ","")</f>
        <v>187796-6187</v>
      </c>
    </row>
    <row r="141" spans="1:7">
      <c r="A141" s="22" t="s">
        <v>675</v>
      </c>
      <c r="B141" s="22" t="s">
        <v>676</v>
      </c>
      <c r="C141" s="22" t="s">
        <v>677</v>
      </c>
      <c r="D141" s="22" t="s">
        <v>678</v>
      </c>
      <c r="E141" s="23" t="s">
        <v>679</v>
      </c>
      <c r="F141" s="24">
        <v>41673</v>
      </c>
      <c r="G141" s="22" t="str">
        <f>SUBSTITUTE(SUBSTITUTE(SUBSTITUTE(Table26[[#This Row],[Phone]],"(",""),")","")," ","")</f>
        <v>648618-4592</v>
      </c>
    </row>
    <row r="142" spans="1:7">
      <c r="A142" s="19" t="s">
        <v>680</v>
      </c>
      <c r="B142" s="19" t="s">
        <v>681</v>
      </c>
      <c r="C142" s="19" t="s">
        <v>682</v>
      </c>
      <c r="D142" s="19" t="s">
        <v>683</v>
      </c>
      <c r="E142" s="27" t="s">
        <v>684</v>
      </c>
      <c r="F142" s="21">
        <v>41632</v>
      </c>
      <c r="G142" s="22" t="str">
        <f>SUBSTITUTE(SUBSTITUTE(SUBSTITUTE(Table26[[#This Row],[Phone]],"(",""),")","")," ","")</f>
        <v>764487-2046</v>
      </c>
    </row>
    <row r="143" spans="1:7">
      <c r="A143" s="22" t="s">
        <v>685</v>
      </c>
      <c r="B143" s="22" t="s">
        <v>686</v>
      </c>
      <c r="C143" s="22" t="s">
        <v>687</v>
      </c>
      <c r="D143" s="22" t="s">
        <v>688</v>
      </c>
      <c r="E143" s="23" t="s">
        <v>689</v>
      </c>
      <c r="F143" s="24">
        <v>41641</v>
      </c>
      <c r="G143" s="22" t="str">
        <f>SUBSTITUTE(SUBSTITUTE(SUBSTITUTE(Table26[[#This Row],[Phone]],"(",""),")","")," ","")</f>
        <v>624618-0448</v>
      </c>
    </row>
    <row r="144" spans="1:7">
      <c r="A144" s="19" t="s">
        <v>690</v>
      </c>
      <c r="B144" s="19" t="s">
        <v>691</v>
      </c>
      <c r="C144" s="19" t="s">
        <v>692</v>
      </c>
      <c r="D144" s="19" t="s">
        <v>693</v>
      </c>
      <c r="E144" s="27" t="s">
        <v>694</v>
      </c>
      <c r="F144" s="21">
        <v>41610</v>
      </c>
      <c r="G144" s="22" t="str">
        <f>SUBSTITUTE(SUBSTITUTE(SUBSTITUTE(Table26[[#This Row],[Phone]],"(",""),")","")," ","")</f>
        <v>643416-2825</v>
      </c>
    </row>
    <row r="145" spans="1:7">
      <c r="A145" s="22" t="s">
        <v>695</v>
      </c>
      <c r="B145" s="22" t="s">
        <v>696</v>
      </c>
      <c r="C145" s="22" t="s">
        <v>697</v>
      </c>
      <c r="D145" s="22" t="s">
        <v>698</v>
      </c>
      <c r="E145" s="23" t="s">
        <v>699</v>
      </c>
      <c r="F145" s="24">
        <v>41608</v>
      </c>
      <c r="G145" s="22" t="str">
        <f>SUBSTITUTE(SUBSTITUTE(SUBSTITUTE(Table26[[#This Row],[Phone]],"(",""),")","")," ","")</f>
        <v>243362-5791</v>
      </c>
    </row>
    <row r="146" spans="1:7">
      <c r="A146" s="19" t="s">
        <v>700</v>
      </c>
      <c r="B146" s="19" t="s">
        <v>701</v>
      </c>
      <c r="C146" s="19" t="s">
        <v>702</v>
      </c>
      <c r="D146" s="19" t="s">
        <v>703</v>
      </c>
      <c r="E146" s="27" t="s">
        <v>704</v>
      </c>
      <c r="F146" s="21">
        <v>41609</v>
      </c>
      <c r="G146" s="22" t="str">
        <f>SUBSTITUTE(SUBSTITUTE(SUBSTITUTE(Table26[[#This Row],[Phone]],"(",""),")","")," ","")</f>
        <v>132867-7992</v>
      </c>
    </row>
    <row r="147" spans="1:7">
      <c r="A147" s="22" t="s">
        <v>705</v>
      </c>
      <c r="B147" s="22" t="s">
        <v>706</v>
      </c>
      <c r="C147" s="22" t="s">
        <v>707</v>
      </c>
      <c r="D147" s="22" t="s">
        <v>708</v>
      </c>
      <c r="E147" s="23" t="s">
        <v>709</v>
      </c>
      <c r="F147" s="24">
        <v>41652</v>
      </c>
      <c r="G147" s="22" t="str">
        <f>SUBSTITUTE(SUBSTITUTE(SUBSTITUTE(Table26[[#This Row],[Phone]],"(",""),")","")," ","")</f>
        <v>924269-3864</v>
      </c>
    </row>
    <row r="148" spans="1:7">
      <c r="A148" s="19" t="s">
        <v>531</v>
      </c>
      <c r="B148" s="19" t="s">
        <v>710</v>
      </c>
      <c r="C148" s="19" t="s">
        <v>711</v>
      </c>
      <c r="D148" s="19" t="s">
        <v>712</v>
      </c>
      <c r="E148" s="27" t="s">
        <v>713</v>
      </c>
      <c r="F148" s="21">
        <v>41690</v>
      </c>
      <c r="G148" s="22" t="str">
        <f>SUBSTITUTE(SUBSTITUTE(SUBSTITUTE(Table26[[#This Row],[Phone]],"(",""),")","")," ","")</f>
        <v>799678-0073</v>
      </c>
    </row>
    <row r="149" spans="1:7">
      <c r="A149" s="22" t="s">
        <v>714</v>
      </c>
      <c r="B149" s="22" t="s">
        <v>715</v>
      </c>
      <c r="C149" s="22" t="s">
        <v>716</v>
      </c>
      <c r="D149" s="22" t="s">
        <v>717</v>
      </c>
      <c r="E149" s="23" t="s">
        <v>718</v>
      </c>
      <c r="F149" s="24">
        <v>41651</v>
      </c>
      <c r="G149" s="22" t="str">
        <f>SUBSTITUTE(SUBSTITUTE(SUBSTITUTE(Table26[[#This Row],[Phone]],"(",""),")","")," ","")</f>
        <v>264553-7006</v>
      </c>
    </row>
    <row r="150" spans="1:7">
      <c r="A150" s="19" t="s">
        <v>719</v>
      </c>
      <c r="B150" s="19" t="s">
        <v>720</v>
      </c>
      <c r="C150" s="19" t="s">
        <v>721</v>
      </c>
      <c r="D150" s="19" t="s">
        <v>722</v>
      </c>
      <c r="E150" s="27" t="s">
        <v>723</v>
      </c>
      <c r="F150" s="21">
        <v>41689</v>
      </c>
      <c r="G150" s="22" t="str">
        <f>SUBSTITUTE(SUBSTITUTE(SUBSTITUTE(Table26[[#This Row],[Phone]],"(",""),")","")," ","")</f>
        <v>945146-8274</v>
      </c>
    </row>
    <row r="151" spans="1:7">
      <c r="A151" s="22" t="s">
        <v>724</v>
      </c>
      <c r="B151" s="22" t="s">
        <v>725</v>
      </c>
      <c r="C151" s="22" t="s">
        <v>726</v>
      </c>
      <c r="D151" s="22" t="s">
        <v>727</v>
      </c>
      <c r="E151" s="23" t="s">
        <v>728</v>
      </c>
      <c r="F151" s="24">
        <v>41694</v>
      </c>
      <c r="G151" s="22" t="str">
        <f>SUBSTITUTE(SUBSTITUTE(SUBSTITUTE(Table26[[#This Row],[Phone]],"(",""),")","")," ","")</f>
        <v>665616-9953</v>
      </c>
    </row>
    <row r="152" spans="1:7">
      <c r="A152" s="19" t="s">
        <v>729</v>
      </c>
      <c r="B152" s="19" t="s">
        <v>730</v>
      </c>
      <c r="C152" s="19" t="s">
        <v>731</v>
      </c>
      <c r="D152" s="19" t="s">
        <v>732</v>
      </c>
      <c r="E152" s="27" t="s">
        <v>733</v>
      </c>
      <c r="F152" s="21">
        <v>41637</v>
      </c>
      <c r="G152" s="22" t="str">
        <f>SUBSTITUTE(SUBSTITUTE(SUBSTITUTE(Table26[[#This Row],[Phone]],"(",""),")","")," ","")</f>
        <v>218835-9396</v>
      </c>
    </row>
    <row r="153" spans="1:7">
      <c r="A153" s="22" t="s">
        <v>734</v>
      </c>
      <c r="B153" s="22" t="s">
        <v>735</v>
      </c>
      <c r="C153" s="22" t="s">
        <v>736</v>
      </c>
      <c r="D153" s="22" t="s">
        <v>737</v>
      </c>
      <c r="E153" s="23" t="s">
        <v>738</v>
      </c>
      <c r="F153" s="24">
        <v>41635</v>
      </c>
      <c r="G153" s="22" t="str">
        <f>SUBSTITUTE(SUBSTITUTE(SUBSTITUTE(Table26[[#This Row],[Phone]],"(",""),")","")," ","")</f>
        <v>756738-6197</v>
      </c>
    </row>
    <row r="154" spans="1:7" ht="30">
      <c r="A154" s="19" t="s">
        <v>739</v>
      </c>
      <c r="B154" s="19" t="s">
        <v>740</v>
      </c>
      <c r="C154" s="19" t="s">
        <v>741</v>
      </c>
      <c r="D154" s="19" t="s">
        <v>742</v>
      </c>
      <c r="E154" s="27" t="s">
        <v>743</v>
      </c>
      <c r="F154" s="21">
        <v>41625</v>
      </c>
      <c r="G154" s="22" t="str">
        <f>SUBSTITUTE(SUBSTITUTE(SUBSTITUTE(Table26[[#This Row],[Phone]],"(",""),")","")," ","")</f>
        <v>698251-6391</v>
      </c>
    </row>
    <row r="155" spans="1:7">
      <c r="A155" s="22" t="s">
        <v>744</v>
      </c>
      <c r="B155" s="22" t="s">
        <v>745</v>
      </c>
      <c r="C155" s="22" t="s">
        <v>746</v>
      </c>
      <c r="D155" s="22" t="s">
        <v>747</v>
      </c>
      <c r="E155" s="23" t="s">
        <v>748</v>
      </c>
      <c r="F155" s="24">
        <v>41656</v>
      </c>
      <c r="G155" s="22" t="str">
        <f>SUBSTITUTE(SUBSTITUTE(SUBSTITUTE(Table26[[#This Row],[Phone]],"(",""),")","")," ","")</f>
        <v>786391-0089</v>
      </c>
    </row>
    <row r="156" spans="1:7">
      <c r="A156" s="19" t="s">
        <v>749</v>
      </c>
      <c r="B156" s="19" t="s">
        <v>283</v>
      </c>
      <c r="C156" s="19" t="s">
        <v>750</v>
      </c>
      <c r="D156" s="19" t="s">
        <v>751</v>
      </c>
      <c r="E156" s="27" t="s">
        <v>752</v>
      </c>
      <c r="F156" s="21">
        <v>41687</v>
      </c>
      <c r="G156" s="22" t="str">
        <f>SUBSTITUTE(SUBSTITUTE(SUBSTITUTE(Table26[[#This Row],[Phone]],"(",""),")","")," ","")</f>
        <v>971733-0608</v>
      </c>
    </row>
    <row r="157" spans="1:7">
      <c r="A157" s="22" t="s">
        <v>753</v>
      </c>
      <c r="B157" s="22" t="s">
        <v>754</v>
      </c>
      <c r="C157" s="22" t="s">
        <v>755</v>
      </c>
      <c r="D157" s="22" t="s">
        <v>756</v>
      </c>
      <c r="E157" s="23" t="s">
        <v>757</v>
      </c>
      <c r="F157" s="24">
        <v>41665</v>
      </c>
      <c r="G157" s="22" t="str">
        <f>SUBSTITUTE(SUBSTITUTE(SUBSTITUTE(Table26[[#This Row],[Phone]],"(",""),")","")," ","")</f>
        <v>981788-0790</v>
      </c>
    </row>
    <row r="158" spans="1:7">
      <c r="A158" s="19" t="s">
        <v>758</v>
      </c>
      <c r="B158" s="19" t="s">
        <v>759</v>
      </c>
      <c r="C158" s="19" t="s">
        <v>760</v>
      </c>
      <c r="D158" s="19" t="s">
        <v>761</v>
      </c>
      <c r="E158" s="27" t="s">
        <v>762</v>
      </c>
      <c r="F158" s="21">
        <v>41692</v>
      </c>
      <c r="G158" s="22" t="str">
        <f>SUBSTITUTE(SUBSTITUTE(SUBSTITUTE(Table26[[#This Row],[Phone]],"(",""),")","")," ","")</f>
        <v>436710-6194</v>
      </c>
    </row>
    <row r="159" spans="1:7">
      <c r="A159" s="22" t="s">
        <v>763</v>
      </c>
      <c r="B159" s="22" t="s">
        <v>764</v>
      </c>
      <c r="C159" s="22" t="s">
        <v>765</v>
      </c>
      <c r="D159" s="22" t="s">
        <v>766</v>
      </c>
      <c r="E159" s="23" t="s">
        <v>767</v>
      </c>
      <c r="F159" s="24">
        <v>41692</v>
      </c>
      <c r="G159" s="22" t="str">
        <f>SUBSTITUTE(SUBSTITUTE(SUBSTITUTE(Table26[[#This Row],[Phone]],"(",""),")","")," ","")</f>
        <v>311900-3446</v>
      </c>
    </row>
    <row r="160" spans="1:7">
      <c r="A160" s="19" t="s">
        <v>768</v>
      </c>
      <c r="B160" s="19" t="s">
        <v>769</v>
      </c>
      <c r="C160" s="19" t="s">
        <v>770</v>
      </c>
      <c r="D160" s="19" t="s">
        <v>771</v>
      </c>
      <c r="E160" s="27" t="s">
        <v>772</v>
      </c>
      <c r="F160" s="21">
        <v>41683</v>
      </c>
      <c r="G160" s="22" t="str">
        <f>SUBSTITUTE(SUBSTITUTE(SUBSTITUTE(Table26[[#This Row],[Phone]],"(",""),")","")," ","")</f>
        <v>676547-9042</v>
      </c>
    </row>
    <row r="161" spans="1:7">
      <c r="A161" s="22" t="s">
        <v>773</v>
      </c>
      <c r="B161" s="22" t="s">
        <v>774</v>
      </c>
      <c r="C161" s="22" t="s">
        <v>775</v>
      </c>
      <c r="D161" s="22" t="s">
        <v>776</v>
      </c>
      <c r="E161" s="23" t="s">
        <v>777</v>
      </c>
      <c r="F161" s="24">
        <v>41620</v>
      </c>
      <c r="G161" s="22" t="str">
        <f>SUBSTITUTE(SUBSTITUTE(SUBSTITUTE(Table26[[#This Row],[Phone]],"(",""),")","")," ","")</f>
        <v>180419-0558</v>
      </c>
    </row>
    <row r="162" spans="1:7">
      <c r="A162" s="19" t="s">
        <v>778</v>
      </c>
      <c r="B162" s="19" t="s">
        <v>779</v>
      </c>
      <c r="C162" s="19" t="s">
        <v>780</v>
      </c>
      <c r="D162" s="19" t="s">
        <v>781</v>
      </c>
      <c r="E162" s="27" t="s">
        <v>782</v>
      </c>
      <c r="F162" s="21">
        <v>41699</v>
      </c>
      <c r="G162" s="22" t="str">
        <f>SUBSTITUTE(SUBSTITUTE(SUBSTITUTE(Table26[[#This Row],[Phone]],"(",""),")","")," ","")</f>
        <v>848811-7025</v>
      </c>
    </row>
    <row r="163" spans="1:7" ht="30">
      <c r="A163" s="22" t="s">
        <v>783</v>
      </c>
      <c r="B163" s="22" t="s">
        <v>784</v>
      </c>
      <c r="C163" s="22" t="s">
        <v>785</v>
      </c>
      <c r="D163" s="22" t="s">
        <v>786</v>
      </c>
      <c r="E163" s="23" t="s">
        <v>787</v>
      </c>
      <c r="F163" s="24">
        <v>41666</v>
      </c>
      <c r="G163" s="22" t="str">
        <f>SUBSTITUTE(SUBSTITUTE(SUBSTITUTE(Table26[[#This Row],[Phone]],"(",""),")","")," ","")</f>
        <v>287781-4598</v>
      </c>
    </row>
    <row r="164" spans="1:7">
      <c r="A164" s="19" t="s">
        <v>788</v>
      </c>
      <c r="B164" s="19" t="s">
        <v>789</v>
      </c>
      <c r="C164" s="19" t="s">
        <v>790</v>
      </c>
      <c r="D164" s="19" t="s">
        <v>791</v>
      </c>
      <c r="E164" s="27" t="s">
        <v>792</v>
      </c>
      <c r="F164" s="21">
        <v>41663</v>
      </c>
      <c r="G164" s="22" t="str">
        <f>SUBSTITUTE(SUBSTITUTE(SUBSTITUTE(Table26[[#This Row],[Phone]],"(",""),")","")," ","")</f>
        <v>974432-8936</v>
      </c>
    </row>
    <row r="165" spans="1:7">
      <c r="A165" s="22" t="s">
        <v>793</v>
      </c>
      <c r="B165" s="22" t="s">
        <v>794</v>
      </c>
      <c r="C165" s="22" t="s">
        <v>795</v>
      </c>
      <c r="D165" s="22" t="s">
        <v>796</v>
      </c>
      <c r="E165" s="23" t="s">
        <v>797</v>
      </c>
      <c r="F165" s="24">
        <v>41616</v>
      </c>
      <c r="G165" s="22" t="str">
        <f>SUBSTITUTE(SUBSTITUTE(SUBSTITUTE(Table26[[#This Row],[Phone]],"(",""),")","")," ","")</f>
        <v>670806-0968</v>
      </c>
    </row>
    <row r="166" spans="1:7">
      <c r="A166" s="19" t="s">
        <v>798</v>
      </c>
      <c r="B166" s="19" t="s">
        <v>799</v>
      </c>
      <c r="C166" s="19" t="s">
        <v>800</v>
      </c>
      <c r="D166" s="19" t="s">
        <v>801</v>
      </c>
      <c r="E166" s="27" t="s">
        <v>802</v>
      </c>
      <c r="F166" s="21">
        <v>41640</v>
      </c>
      <c r="G166" s="22" t="str">
        <f>SUBSTITUTE(SUBSTITUTE(SUBSTITUTE(Table26[[#This Row],[Phone]],"(",""),")","")," ","")</f>
        <v>220674-5712</v>
      </c>
    </row>
    <row r="167" spans="1:7">
      <c r="A167" s="22" t="s">
        <v>803</v>
      </c>
      <c r="B167" s="22" t="s">
        <v>273</v>
      </c>
      <c r="C167" s="22" t="s">
        <v>804</v>
      </c>
      <c r="D167" s="22" t="s">
        <v>805</v>
      </c>
      <c r="E167" s="23" t="s">
        <v>806</v>
      </c>
      <c r="F167" s="24">
        <v>41686</v>
      </c>
      <c r="G167" s="22" t="str">
        <f>SUBSTITUTE(SUBSTITUTE(SUBSTITUTE(Table26[[#This Row],[Phone]],"(",""),")","")," ","")</f>
        <v>224934-4957</v>
      </c>
    </row>
    <row r="168" spans="1:7" ht="30">
      <c r="A168" s="19" t="s">
        <v>807</v>
      </c>
      <c r="B168" s="19" t="s">
        <v>808</v>
      </c>
      <c r="C168" s="19" t="s">
        <v>809</v>
      </c>
      <c r="D168" s="19" t="s">
        <v>810</v>
      </c>
      <c r="E168" s="27" t="s">
        <v>811</v>
      </c>
      <c r="F168" s="21">
        <v>41685</v>
      </c>
      <c r="G168" s="22" t="str">
        <f>SUBSTITUTE(SUBSTITUTE(SUBSTITUTE(Table26[[#This Row],[Phone]],"(",""),")","")," ","")</f>
        <v>673383-5858</v>
      </c>
    </row>
    <row r="169" spans="1:7" ht="30">
      <c r="A169" s="22" t="s">
        <v>812</v>
      </c>
      <c r="B169" s="22" t="s">
        <v>813</v>
      </c>
      <c r="C169" s="22" t="s">
        <v>814</v>
      </c>
      <c r="D169" s="22" t="s">
        <v>815</v>
      </c>
      <c r="E169" s="23" t="s">
        <v>816</v>
      </c>
      <c r="F169" s="24">
        <v>41624</v>
      </c>
      <c r="G169" s="22" t="str">
        <f>SUBSTITUTE(SUBSTITUTE(SUBSTITUTE(Table26[[#This Row],[Phone]],"(",""),")","")," ","")</f>
        <v>593636-2830</v>
      </c>
    </row>
    <row r="170" spans="1:7" ht="30">
      <c r="A170" s="19" t="s">
        <v>817</v>
      </c>
      <c r="B170" s="19" t="s">
        <v>818</v>
      </c>
      <c r="C170" s="19" t="s">
        <v>819</v>
      </c>
      <c r="D170" s="19" t="s">
        <v>820</v>
      </c>
      <c r="E170" s="27" t="s">
        <v>821</v>
      </c>
      <c r="F170" s="21">
        <v>41630</v>
      </c>
      <c r="G170" s="22" t="str">
        <f>SUBSTITUTE(SUBSTITUTE(SUBSTITUTE(Table26[[#This Row],[Phone]],"(",""),")","")," ","")</f>
        <v>431136-1797</v>
      </c>
    </row>
    <row r="171" spans="1:7" ht="30">
      <c r="A171" s="22" t="s">
        <v>613</v>
      </c>
      <c r="B171" s="22" t="s">
        <v>175</v>
      </c>
      <c r="C171" s="22" t="s">
        <v>822</v>
      </c>
      <c r="D171" s="22" t="s">
        <v>823</v>
      </c>
      <c r="E171" s="23" t="s">
        <v>824</v>
      </c>
      <c r="F171" s="24">
        <v>41681</v>
      </c>
      <c r="G171" s="22" t="str">
        <f>SUBSTITUTE(SUBSTITUTE(SUBSTITUTE(Table26[[#This Row],[Phone]],"(",""),")","")," ","")</f>
        <v>138243-3277</v>
      </c>
    </row>
    <row r="172" spans="1:7">
      <c r="A172" s="19" t="s">
        <v>825</v>
      </c>
      <c r="B172" s="19" t="s">
        <v>826</v>
      </c>
      <c r="C172" s="19" t="s">
        <v>827</v>
      </c>
      <c r="D172" s="19" t="s">
        <v>828</v>
      </c>
      <c r="E172" s="27" t="s">
        <v>829</v>
      </c>
      <c r="F172" s="21">
        <v>41656</v>
      </c>
      <c r="G172" s="22" t="str">
        <f>SUBSTITUTE(SUBSTITUTE(SUBSTITUTE(Table26[[#This Row],[Phone]],"(",""),")","")," ","")</f>
        <v>633442-9233</v>
      </c>
    </row>
    <row r="173" spans="1:7" ht="30">
      <c r="A173" s="22" t="s">
        <v>830</v>
      </c>
      <c r="B173" s="22" t="s">
        <v>831</v>
      </c>
      <c r="C173" s="22" t="s">
        <v>832</v>
      </c>
      <c r="D173" s="22" t="s">
        <v>833</v>
      </c>
      <c r="E173" s="23" t="s">
        <v>834</v>
      </c>
      <c r="F173" s="24">
        <v>41668</v>
      </c>
      <c r="G173" s="22" t="str">
        <f>SUBSTITUTE(SUBSTITUTE(SUBSTITUTE(Table26[[#This Row],[Phone]],"(",""),")","")," ","")</f>
        <v>833575-4161</v>
      </c>
    </row>
    <row r="174" spans="1:7" ht="30">
      <c r="A174" s="19" t="s">
        <v>835</v>
      </c>
      <c r="B174" s="19" t="s">
        <v>836</v>
      </c>
      <c r="C174" s="19" t="s">
        <v>837</v>
      </c>
      <c r="D174" s="19" t="s">
        <v>838</v>
      </c>
      <c r="E174" s="27" t="s">
        <v>839</v>
      </c>
      <c r="F174" s="21">
        <v>41666</v>
      </c>
      <c r="G174" s="22" t="str">
        <f>SUBSTITUTE(SUBSTITUTE(SUBSTITUTE(Table26[[#This Row],[Phone]],"(",""),")","")," ","")</f>
        <v>168717-2566</v>
      </c>
    </row>
    <row r="175" spans="1:7">
      <c r="A175" s="22" t="s">
        <v>840</v>
      </c>
      <c r="B175" s="22" t="s">
        <v>841</v>
      </c>
      <c r="C175" s="22" t="s">
        <v>842</v>
      </c>
      <c r="D175" s="22" t="s">
        <v>843</v>
      </c>
      <c r="E175" s="23" t="s">
        <v>844</v>
      </c>
      <c r="F175" s="24">
        <v>41665</v>
      </c>
      <c r="G175" s="22" t="str">
        <f>SUBSTITUTE(SUBSTITUTE(SUBSTITUTE(Table26[[#This Row],[Phone]],"(",""),")","")," ","")</f>
        <v>532464-9456</v>
      </c>
    </row>
    <row r="176" spans="1:7">
      <c r="A176" s="19" t="s">
        <v>845</v>
      </c>
      <c r="B176" s="19" t="s">
        <v>671</v>
      </c>
      <c r="C176" s="19" t="s">
        <v>846</v>
      </c>
      <c r="D176" s="19" t="s">
        <v>847</v>
      </c>
      <c r="E176" s="27" t="s">
        <v>848</v>
      </c>
      <c r="F176" s="21">
        <v>41608</v>
      </c>
      <c r="G176" s="22" t="str">
        <f>SUBSTITUTE(SUBSTITUTE(SUBSTITUTE(Table26[[#This Row],[Phone]],"(",""),")","")," ","")</f>
        <v>320933-0485</v>
      </c>
    </row>
    <row r="177" spans="1:7">
      <c r="A177" s="22" t="s">
        <v>849</v>
      </c>
      <c r="B177" s="22" t="s">
        <v>850</v>
      </c>
      <c r="C177" s="22" t="s">
        <v>851</v>
      </c>
      <c r="D177" s="22" t="s">
        <v>852</v>
      </c>
      <c r="E177" s="23" t="s">
        <v>853</v>
      </c>
      <c r="F177" s="24">
        <v>41688</v>
      </c>
      <c r="G177" s="22" t="str">
        <f>SUBSTITUTE(SUBSTITUTE(SUBSTITUTE(Table26[[#This Row],[Phone]],"(",""),")","")," ","")</f>
        <v>408122-8801</v>
      </c>
    </row>
    <row r="178" spans="1:7">
      <c r="A178" s="19" t="s">
        <v>854</v>
      </c>
      <c r="B178" s="19" t="s">
        <v>855</v>
      </c>
      <c r="C178" s="19" t="s">
        <v>856</v>
      </c>
      <c r="D178" s="19" t="s">
        <v>857</v>
      </c>
      <c r="E178" s="27" t="s">
        <v>858</v>
      </c>
      <c r="F178" s="21">
        <v>41609</v>
      </c>
      <c r="G178" s="22" t="str">
        <f>SUBSTITUTE(SUBSTITUTE(SUBSTITUTE(Table26[[#This Row],[Phone]],"(",""),")","")," ","")</f>
        <v>242404-8588</v>
      </c>
    </row>
    <row r="179" spans="1:7" ht="30">
      <c r="A179" s="22" t="s">
        <v>859</v>
      </c>
      <c r="B179" s="22" t="s">
        <v>860</v>
      </c>
      <c r="C179" s="22" t="s">
        <v>861</v>
      </c>
      <c r="D179" s="22" t="s">
        <v>862</v>
      </c>
      <c r="E179" s="23" t="s">
        <v>863</v>
      </c>
      <c r="F179" s="24">
        <v>41621</v>
      </c>
      <c r="G179" s="22" t="str">
        <f>SUBSTITUTE(SUBSTITUTE(SUBSTITUTE(Table26[[#This Row],[Phone]],"(",""),")","")," ","")</f>
        <v>145620-1526</v>
      </c>
    </row>
    <row r="180" spans="1:7">
      <c r="A180" s="19" t="s">
        <v>864</v>
      </c>
      <c r="B180" s="19" t="s">
        <v>555</v>
      </c>
      <c r="C180" s="19" t="s">
        <v>865</v>
      </c>
      <c r="D180" s="19" t="s">
        <v>866</v>
      </c>
      <c r="E180" s="27" t="s">
        <v>867</v>
      </c>
      <c r="F180" s="21">
        <v>41634</v>
      </c>
      <c r="G180" s="22" t="str">
        <f>SUBSTITUTE(SUBSTITUTE(SUBSTITUTE(Table26[[#This Row],[Phone]],"(",""),")","")," ","")</f>
        <v>467546-0764</v>
      </c>
    </row>
    <row r="181" spans="1:7">
      <c r="A181" s="22" t="s">
        <v>868</v>
      </c>
      <c r="B181" s="22" t="s">
        <v>869</v>
      </c>
      <c r="C181" s="22" t="s">
        <v>870</v>
      </c>
      <c r="D181" s="22" t="s">
        <v>871</v>
      </c>
      <c r="E181" s="23" t="s">
        <v>872</v>
      </c>
      <c r="F181" s="24">
        <v>41648</v>
      </c>
      <c r="G181" s="22" t="str">
        <f>SUBSTITUTE(SUBSTITUTE(SUBSTITUTE(Table26[[#This Row],[Phone]],"(",""),")","")," ","")</f>
        <v>138532-6263</v>
      </c>
    </row>
    <row r="182" spans="1:7" ht="30">
      <c r="A182" s="19" t="s">
        <v>125</v>
      </c>
      <c r="B182" s="19" t="s">
        <v>873</v>
      </c>
      <c r="C182" s="19" t="s">
        <v>874</v>
      </c>
      <c r="D182" s="19" t="s">
        <v>875</v>
      </c>
      <c r="E182" s="27" t="s">
        <v>876</v>
      </c>
      <c r="F182" s="21">
        <v>41613</v>
      </c>
      <c r="G182" s="22" t="str">
        <f>SUBSTITUTE(SUBSTITUTE(SUBSTITUTE(Table26[[#This Row],[Phone]],"(",""),")","")," ","")</f>
        <v>156258-9739</v>
      </c>
    </row>
    <row r="183" spans="1:7">
      <c r="A183" s="22" t="s">
        <v>877</v>
      </c>
      <c r="B183" s="22" t="s">
        <v>365</v>
      </c>
      <c r="C183" s="22" t="s">
        <v>878</v>
      </c>
      <c r="D183" s="22" t="s">
        <v>879</v>
      </c>
      <c r="E183" s="23" t="s">
        <v>880</v>
      </c>
      <c r="F183" s="24">
        <v>41613</v>
      </c>
      <c r="G183" s="22" t="str">
        <f>SUBSTITUTE(SUBSTITUTE(SUBSTITUTE(Table26[[#This Row],[Phone]],"(",""),")","")," ","")</f>
        <v>565141-3529</v>
      </c>
    </row>
    <row r="184" spans="1:7">
      <c r="A184" s="19" t="s">
        <v>881</v>
      </c>
      <c r="B184" s="19" t="s">
        <v>882</v>
      </c>
      <c r="C184" s="19" t="s">
        <v>883</v>
      </c>
      <c r="D184" s="19" t="s">
        <v>884</v>
      </c>
      <c r="E184" s="27" t="s">
        <v>885</v>
      </c>
      <c r="F184" s="21">
        <v>41655</v>
      </c>
      <c r="G184" s="22" t="str">
        <f>SUBSTITUTE(SUBSTITUTE(SUBSTITUTE(Table26[[#This Row],[Phone]],"(",""),")","")," ","")</f>
        <v>964438-6633</v>
      </c>
    </row>
    <row r="185" spans="1:7" ht="30">
      <c r="A185" s="22" t="s">
        <v>886</v>
      </c>
      <c r="B185" s="22" t="s">
        <v>887</v>
      </c>
      <c r="C185" s="22" t="s">
        <v>888</v>
      </c>
      <c r="D185" s="22" t="s">
        <v>889</v>
      </c>
      <c r="E185" s="23" t="s">
        <v>890</v>
      </c>
      <c r="F185" s="24">
        <v>41696</v>
      </c>
      <c r="G185" s="22" t="str">
        <f>SUBSTITUTE(SUBSTITUTE(SUBSTITUTE(Table26[[#This Row],[Phone]],"(",""),")","")," ","")</f>
        <v>431778-5615</v>
      </c>
    </row>
    <row r="186" spans="1:7" ht="30">
      <c r="A186" s="19" t="s">
        <v>891</v>
      </c>
      <c r="B186" s="19" t="s">
        <v>892</v>
      </c>
      <c r="C186" s="19" t="s">
        <v>893</v>
      </c>
      <c r="D186" s="19" t="s">
        <v>894</v>
      </c>
      <c r="E186" s="27" t="s">
        <v>895</v>
      </c>
      <c r="F186" s="21">
        <v>41665</v>
      </c>
      <c r="G186" s="22" t="str">
        <f>SUBSTITUTE(SUBSTITUTE(SUBSTITUTE(Table26[[#This Row],[Phone]],"(",""),")","")," ","")</f>
        <v>999565-5729</v>
      </c>
    </row>
    <row r="187" spans="1:7">
      <c r="A187" s="22" t="s">
        <v>896</v>
      </c>
      <c r="B187" s="22" t="s">
        <v>897</v>
      </c>
      <c r="C187" s="22" t="s">
        <v>898</v>
      </c>
      <c r="D187" s="22" t="s">
        <v>899</v>
      </c>
      <c r="E187" s="23" t="s">
        <v>900</v>
      </c>
      <c r="F187" s="24">
        <v>41641</v>
      </c>
      <c r="G187" s="22" t="str">
        <f>SUBSTITUTE(SUBSTITUTE(SUBSTITUTE(Table26[[#This Row],[Phone]],"(",""),")","")," ","")</f>
        <v>437122-2821</v>
      </c>
    </row>
    <row r="188" spans="1:7">
      <c r="A188" s="19" t="s">
        <v>901</v>
      </c>
      <c r="B188" s="19" t="s">
        <v>902</v>
      </c>
      <c r="C188" s="19" t="s">
        <v>903</v>
      </c>
      <c r="D188" s="19" t="s">
        <v>904</v>
      </c>
      <c r="E188" s="27" t="s">
        <v>905</v>
      </c>
      <c r="F188" s="21">
        <v>41680</v>
      </c>
      <c r="G188" s="22" t="str">
        <f>SUBSTITUTE(SUBSTITUTE(SUBSTITUTE(Table26[[#This Row],[Phone]],"(",""),")","")," ","")</f>
        <v>284963-7060</v>
      </c>
    </row>
    <row r="189" spans="1:7">
      <c r="A189" s="22" t="s">
        <v>906</v>
      </c>
      <c r="B189" s="22" t="s">
        <v>907</v>
      </c>
      <c r="C189" s="22" t="s">
        <v>908</v>
      </c>
      <c r="D189" s="22" t="s">
        <v>909</v>
      </c>
      <c r="E189" s="23" t="s">
        <v>910</v>
      </c>
      <c r="F189" s="24">
        <v>41653</v>
      </c>
      <c r="G189" s="22" t="str">
        <f>SUBSTITUTE(SUBSTITUTE(SUBSTITUTE(Table26[[#This Row],[Phone]],"(",""),")","")," ","")</f>
        <v>306895-2060</v>
      </c>
    </row>
    <row r="190" spans="1:7">
      <c r="A190" s="19" t="s">
        <v>540</v>
      </c>
      <c r="B190" s="19" t="s">
        <v>911</v>
      </c>
      <c r="C190" s="19" t="s">
        <v>912</v>
      </c>
      <c r="D190" s="19" t="s">
        <v>913</v>
      </c>
      <c r="E190" s="27" t="s">
        <v>914</v>
      </c>
      <c r="F190" s="21">
        <v>41679</v>
      </c>
      <c r="G190" s="22" t="str">
        <f>SUBSTITUTE(SUBSTITUTE(SUBSTITUTE(Table26[[#This Row],[Phone]],"(",""),")","")," ","")</f>
        <v>711620-0520</v>
      </c>
    </row>
    <row r="191" spans="1:7">
      <c r="A191" s="22" t="s">
        <v>915</v>
      </c>
      <c r="B191" s="22" t="s">
        <v>315</v>
      </c>
      <c r="C191" s="22" t="s">
        <v>916</v>
      </c>
      <c r="D191" s="22" t="s">
        <v>917</v>
      </c>
      <c r="E191" s="23" t="s">
        <v>918</v>
      </c>
      <c r="F191" s="24">
        <v>41661</v>
      </c>
      <c r="G191" s="22" t="str">
        <f>SUBSTITUTE(SUBSTITUTE(SUBSTITUTE(Table26[[#This Row],[Phone]],"(",""),")","")," ","")</f>
        <v>876592-2083</v>
      </c>
    </row>
    <row r="192" spans="1:7">
      <c r="A192" s="19" t="s">
        <v>46</v>
      </c>
      <c r="B192" s="19" t="s">
        <v>919</v>
      </c>
      <c r="C192" s="19" t="s">
        <v>920</v>
      </c>
      <c r="D192" s="19" t="s">
        <v>921</v>
      </c>
      <c r="E192" s="27" t="s">
        <v>922</v>
      </c>
      <c r="F192" s="21">
        <v>41688</v>
      </c>
      <c r="G192" s="22" t="str">
        <f>SUBSTITUTE(SUBSTITUTE(SUBSTITUTE(Table26[[#This Row],[Phone]],"(",""),")","")," ","")</f>
        <v>744345-6744</v>
      </c>
    </row>
    <row r="193" spans="1:7">
      <c r="A193" s="22" t="s">
        <v>923</v>
      </c>
      <c r="B193" s="22" t="s">
        <v>924</v>
      </c>
      <c r="C193" s="22" t="s">
        <v>925</v>
      </c>
      <c r="D193" s="22" t="s">
        <v>926</v>
      </c>
      <c r="E193" s="23" t="s">
        <v>927</v>
      </c>
      <c r="F193" s="24">
        <v>41685</v>
      </c>
      <c r="G193" s="22" t="str">
        <f>SUBSTITUTE(SUBSTITUTE(SUBSTITUTE(Table26[[#This Row],[Phone]],"(",""),")","")," ","")</f>
        <v>332609-6071</v>
      </c>
    </row>
    <row r="194" spans="1:7">
      <c r="A194" s="19" t="s">
        <v>149</v>
      </c>
      <c r="B194" s="19" t="s">
        <v>928</v>
      </c>
      <c r="C194" s="19" t="s">
        <v>929</v>
      </c>
      <c r="D194" s="19" t="s">
        <v>930</v>
      </c>
      <c r="E194" s="27" t="s">
        <v>931</v>
      </c>
      <c r="F194" s="21">
        <v>41695</v>
      </c>
      <c r="G194" s="22" t="str">
        <f>SUBSTITUTE(SUBSTITUTE(SUBSTITUTE(Table26[[#This Row],[Phone]],"(",""),")","")," ","")</f>
        <v>861462-2256</v>
      </c>
    </row>
    <row r="195" spans="1:7" ht="30">
      <c r="A195" s="22" t="s">
        <v>932</v>
      </c>
      <c r="B195" s="22" t="s">
        <v>933</v>
      </c>
      <c r="C195" s="22" t="s">
        <v>934</v>
      </c>
      <c r="D195" s="22" t="s">
        <v>935</v>
      </c>
      <c r="E195" s="23" t="s">
        <v>936</v>
      </c>
      <c r="F195" s="24">
        <v>41654</v>
      </c>
      <c r="G195" s="22" t="str">
        <f>SUBSTITUTE(SUBSTITUTE(SUBSTITUTE(Table26[[#This Row],[Phone]],"(",""),")","")," ","")</f>
        <v>980624-8934</v>
      </c>
    </row>
    <row r="196" spans="1:7" ht="30">
      <c r="A196" s="19" t="s">
        <v>937</v>
      </c>
      <c r="B196" s="19" t="s">
        <v>938</v>
      </c>
      <c r="C196" s="19" t="s">
        <v>939</v>
      </c>
      <c r="D196" s="19" t="s">
        <v>940</v>
      </c>
      <c r="E196" s="27" t="s">
        <v>941</v>
      </c>
      <c r="F196" s="21">
        <v>41670</v>
      </c>
      <c r="G196" s="22" t="str">
        <f>SUBSTITUTE(SUBSTITUTE(SUBSTITUTE(Table26[[#This Row],[Phone]],"(",""),")","")," ","")</f>
        <v>159385-5743</v>
      </c>
    </row>
    <row r="197" spans="1:7">
      <c r="A197" s="22" t="s">
        <v>891</v>
      </c>
      <c r="B197" s="22" t="s">
        <v>942</v>
      </c>
      <c r="C197" s="22" t="s">
        <v>943</v>
      </c>
      <c r="D197" s="22" t="s">
        <v>944</v>
      </c>
      <c r="E197" s="23" t="s">
        <v>945</v>
      </c>
      <c r="F197" s="24">
        <v>41682</v>
      </c>
      <c r="G197" s="22" t="str">
        <f>SUBSTITUTE(SUBSTITUTE(SUBSTITUTE(Table26[[#This Row],[Phone]],"(",""),")","")," ","")</f>
        <v>709612-0026</v>
      </c>
    </row>
    <row r="198" spans="1:7">
      <c r="A198" s="19" t="s">
        <v>389</v>
      </c>
      <c r="B198" s="19" t="s">
        <v>946</v>
      </c>
      <c r="C198" s="19" t="s">
        <v>947</v>
      </c>
      <c r="D198" s="19" t="s">
        <v>948</v>
      </c>
      <c r="E198" s="27" t="s">
        <v>949</v>
      </c>
      <c r="F198" s="21">
        <v>41666</v>
      </c>
      <c r="G198" s="22" t="str">
        <f>SUBSTITUTE(SUBSTITUTE(SUBSTITUTE(Table26[[#This Row],[Phone]],"(",""),")","")," ","")</f>
        <v>572206-2343</v>
      </c>
    </row>
    <row r="199" spans="1:7">
      <c r="A199" s="22" t="s">
        <v>950</v>
      </c>
      <c r="B199" s="22" t="s">
        <v>951</v>
      </c>
      <c r="C199" s="22" t="s">
        <v>952</v>
      </c>
      <c r="D199" s="22" t="s">
        <v>953</v>
      </c>
      <c r="E199" s="23" t="s">
        <v>954</v>
      </c>
      <c r="F199" s="24">
        <v>41646</v>
      </c>
      <c r="G199" s="22" t="str">
        <f>SUBSTITUTE(SUBSTITUTE(SUBSTITUTE(Table26[[#This Row],[Phone]],"(",""),")","")," ","")</f>
        <v>315325-5102</v>
      </c>
    </row>
    <row r="200" spans="1:7">
      <c r="A200" s="19" t="s">
        <v>955</v>
      </c>
      <c r="B200" s="19" t="s">
        <v>956</v>
      </c>
      <c r="C200" s="19" t="s">
        <v>957</v>
      </c>
      <c r="D200" s="19" t="s">
        <v>958</v>
      </c>
      <c r="E200" s="27" t="s">
        <v>959</v>
      </c>
      <c r="F200" s="21">
        <v>41655</v>
      </c>
      <c r="G200" s="22" t="str">
        <f>SUBSTITUTE(SUBSTITUTE(SUBSTITUTE(Table26[[#This Row],[Phone]],"(",""),")","")," ","")</f>
        <v>826447-5607</v>
      </c>
    </row>
    <row r="201" spans="1:7">
      <c r="A201" s="28" t="s">
        <v>960</v>
      </c>
      <c r="B201" s="28" t="s">
        <v>961</v>
      </c>
      <c r="C201" s="28" t="s">
        <v>962</v>
      </c>
      <c r="D201" s="28" t="s">
        <v>963</v>
      </c>
      <c r="E201" s="29" t="s">
        <v>964</v>
      </c>
      <c r="F201" s="30">
        <v>41648</v>
      </c>
      <c r="G201" s="28" t="str">
        <f>SUBSTITUTE(SUBSTITUTE(SUBSTITUTE(Table26[[#This Row],[Phone]],"(",""),")","")," ","")</f>
        <v>533330-6985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9EF3-38BC-4EFC-AD8A-A39D5F790029}">
  <sheetPr>
    <tabColor theme="9" tint="0.39997558519241921"/>
  </sheetPr>
  <dimension ref="A1:G201"/>
  <sheetViews>
    <sheetView topLeftCell="C1" zoomScale="120" zoomScaleNormal="120" workbookViewId="0">
      <selection activeCell="G3" sqref="G3"/>
    </sheetView>
  </sheetViews>
  <sheetFormatPr defaultRowHeight="18"/>
  <cols>
    <col min="3" max="3" width="9" bestFit="1" customWidth="1"/>
    <col min="4" max="4" width="14.54296875" customWidth="1"/>
    <col min="7" max="7" width="14.54296875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6" t="s">
        <v>1171</v>
      </c>
    </row>
    <row r="2" spans="1:7">
      <c r="A2" s="19" t="s">
        <v>6</v>
      </c>
      <c r="B2" s="19" t="s">
        <v>7</v>
      </c>
      <c r="C2" s="19" t="s">
        <v>8</v>
      </c>
      <c r="D2" s="19" t="s">
        <v>9</v>
      </c>
      <c r="E2" s="20" t="s">
        <v>10</v>
      </c>
      <c r="F2" s="21">
        <v>41839</v>
      </c>
      <c r="G2" s="31" t="str">
        <f>RIGHT(Table27[[#This Row],[Street Address]],LEN(Table27[[#This Row],[Street Address]])-FIND(" ",Table27[[#This Row],[Street Address]]))</f>
        <v>Franti Drive</v>
      </c>
    </row>
    <row r="3" spans="1:7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>
        <v>41685</v>
      </c>
      <c r="G3" s="31" t="str">
        <f>RIGHT(Table27[[#This Row],[Street Address]],LEN(Table27[[#This Row],[Street Address]])-FIND(" ",Table27[[#This Row],[Street Address]]))</f>
        <v>Aliquam St.</v>
      </c>
    </row>
    <row r="4" spans="1:7">
      <c r="A4" s="19" t="s">
        <v>16</v>
      </c>
      <c r="B4" s="19" t="s">
        <v>17</v>
      </c>
      <c r="C4" s="19" t="s">
        <v>18</v>
      </c>
      <c r="D4" s="25" t="s">
        <v>19</v>
      </c>
      <c r="E4" s="26" t="s">
        <v>20</v>
      </c>
      <c r="F4" s="21">
        <v>41667</v>
      </c>
      <c r="G4" s="31" t="str">
        <f>RIGHT(Table27[[#This Row],[Street Address]],LEN(Table27[[#This Row],[Street Address]])-FIND(" ",Table27[[#This Row],[Street Address]]))</f>
        <v>Hashtag Sq.</v>
      </c>
    </row>
    <row r="5" spans="1:7">
      <c r="A5" s="22" t="s">
        <v>21</v>
      </c>
      <c r="B5" s="22" t="s">
        <v>22</v>
      </c>
      <c r="C5" s="22" t="s">
        <v>23</v>
      </c>
      <c r="D5" s="22" t="s">
        <v>24</v>
      </c>
      <c r="E5" s="23" t="s">
        <v>25</v>
      </c>
      <c r="F5" s="24">
        <v>41698</v>
      </c>
      <c r="G5" s="31" t="str">
        <f>RIGHT(Table27[[#This Row],[Street Address]],LEN(Table27[[#This Row],[Street Address]])-FIND(" ",Table27[[#This Row],[Street Address]]))</f>
        <v>Sodales St.</v>
      </c>
    </row>
    <row r="6" spans="1:7">
      <c r="A6" s="19" t="s">
        <v>26</v>
      </c>
      <c r="B6" s="19" t="s">
        <v>27</v>
      </c>
      <c r="C6" s="19" t="s">
        <v>28</v>
      </c>
      <c r="D6" s="19" t="s">
        <v>29</v>
      </c>
      <c r="E6" s="27" t="s">
        <v>30</v>
      </c>
      <c r="F6" s="21">
        <v>41633</v>
      </c>
      <c r="G6" s="31" t="str">
        <f>RIGHT(Table27[[#This Row],[Street Address]],LEN(Table27[[#This Row],[Street Address]])-FIND(" ",Table27[[#This Row],[Street Address]]))</f>
        <v>Dictum Ave.</v>
      </c>
    </row>
    <row r="7" spans="1:7">
      <c r="A7" s="22" t="s">
        <v>31</v>
      </c>
      <c r="B7" s="22" t="s">
        <v>32</v>
      </c>
      <c r="C7" s="22" t="s">
        <v>33</v>
      </c>
      <c r="D7" s="22" t="s">
        <v>34</v>
      </c>
      <c r="E7" s="23" t="s">
        <v>35</v>
      </c>
      <c r="F7" s="24">
        <v>41694</v>
      </c>
      <c r="G7" s="31" t="str">
        <f>RIGHT(Table27[[#This Row],[Street Address]],LEN(Table27[[#This Row],[Street Address]])-FIND(" ",Table27[[#This Row],[Street Address]]))</f>
        <v>Malesuada St.</v>
      </c>
    </row>
    <row r="8" spans="1:7">
      <c r="A8" s="19" t="s">
        <v>36</v>
      </c>
      <c r="B8" s="19" t="s">
        <v>37</v>
      </c>
      <c r="C8" s="19" t="s">
        <v>38</v>
      </c>
      <c r="D8" s="19" t="s">
        <v>39</v>
      </c>
      <c r="E8" s="27" t="s">
        <v>40</v>
      </c>
      <c r="F8" s="21">
        <v>41662</v>
      </c>
      <c r="G8" s="31" t="str">
        <f>RIGHT(Table27[[#This Row],[Street Address]],LEN(Table27[[#This Row],[Street Address]])-FIND(" ",Table27[[#This Row],[Street Address]]))</f>
        <v>Semper Ave.</v>
      </c>
    </row>
    <row r="9" spans="1:7">
      <c r="A9" s="22" t="s">
        <v>41</v>
      </c>
      <c r="B9" s="22" t="s">
        <v>42</v>
      </c>
      <c r="C9" s="22" t="s">
        <v>43</v>
      </c>
      <c r="D9" s="22" t="s">
        <v>44</v>
      </c>
      <c r="E9" s="23" t="s">
        <v>45</v>
      </c>
      <c r="F9" s="24">
        <v>41685</v>
      </c>
      <c r="G9" s="31" t="str">
        <f>RIGHT(Table27[[#This Row],[Street Address]],LEN(Table27[[#This Row],[Street Address]])-FIND(" ",Table27[[#This Row],[Street Address]]))</f>
        <v>North Ave.</v>
      </c>
    </row>
    <row r="10" spans="1:7">
      <c r="A10" s="19" t="s">
        <v>46</v>
      </c>
      <c r="B10" s="19" t="s">
        <v>47</v>
      </c>
      <c r="C10" s="19" t="s">
        <v>48</v>
      </c>
      <c r="D10" s="19" t="s">
        <v>49</v>
      </c>
      <c r="E10" s="27" t="s">
        <v>50</v>
      </c>
      <c r="F10" s="21">
        <v>41645</v>
      </c>
      <c r="G10" s="31" t="str">
        <f>RIGHT(Table27[[#This Row],[Street Address]],LEN(Table27[[#This Row],[Street Address]])-FIND(" ",Table27[[#This Row],[Street Address]]))</f>
        <v>Lorem St.</v>
      </c>
    </row>
    <row r="11" spans="1:7">
      <c r="A11" s="22" t="s">
        <v>51</v>
      </c>
      <c r="B11" s="22" t="s">
        <v>52</v>
      </c>
      <c r="C11" s="22" t="s">
        <v>53</v>
      </c>
      <c r="D11" s="22" t="s">
        <v>54</v>
      </c>
      <c r="E11" s="23" t="s">
        <v>55</v>
      </c>
      <c r="F11" s="24">
        <v>41655</v>
      </c>
      <c r="G11" s="31" t="str">
        <f>RIGHT(Table27[[#This Row],[Street Address]],LEN(Table27[[#This Row],[Street Address]])-FIND(" ",Table27[[#This Row],[Street Address]]))</f>
        <v>Amet Ave.</v>
      </c>
    </row>
    <row r="12" spans="1:7">
      <c r="A12" s="19" t="s">
        <v>56</v>
      </c>
      <c r="B12" s="19" t="s">
        <v>57</v>
      </c>
      <c r="C12" s="19" t="s">
        <v>58</v>
      </c>
      <c r="D12" s="19" t="s">
        <v>59</v>
      </c>
      <c r="E12" s="27" t="s">
        <v>60</v>
      </c>
      <c r="F12" s="21">
        <v>41628</v>
      </c>
      <c r="G12" s="31" t="str">
        <f>RIGHT(Table27[[#This Row],[Street Address]],LEN(Table27[[#This Row],[Street Address]])-FIND(" ",Table27[[#This Row],[Street Address]]))</f>
        <v>Cumberland St.</v>
      </c>
    </row>
    <row r="13" spans="1:7">
      <c r="A13" s="22" t="s">
        <v>61</v>
      </c>
      <c r="B13" s="22" t="s">
        <v>62</v>
      </c>
      <c r="C13" s="22" t="s">
        <v>63</v>
      </c>
      <c r="D13" s="22" t="s">
        <v>64</v>
      </c>
      <c r="E13" s="23" t="s">
        <v>65</v>
      </c>
      <c r="F13" s="24">
        <v>41635</v>
      </c>
      <c r="G13" s="31" t="str">
        <f>RIGHT(Table27[[#This Row],[Street Address]],LEN(Table27[[#This Row],[Street Address]])-FIND(" ",Table27[[#This Row],[Street Address]]))</f>
        <v>Commodore Ave.</v>
      </c>
    </row>
    <row r="14" spans="1:7">
      <c r="A14" s="19" t="s">
        <v>66</v>
      </c>
      <c r="B14" s="19" t="s">
        <v>67</v>
      </c>
      <c r="C14" s="19" t="s">
        <v>68</v>
      </c>
      <c r="D14" s="19" t="s">
        <v>69</v>
      </c>
      <c r="E14" s="27" t="s">
        <v>70</v>
      </c>
      <c r="F14" s="21">
        <v>41690</v>
      </c>
      <c r="G14" s="31" t="str">
        <f>RIGHT(Table27[[#This Row],[Street Address]],LEN(Table27[[#This Row],[Street Address]])-FIND(" ",Table27[[#This Row],[Street Address]]))</f>
        <v>Noparking Street</v>
      </c>
    </row>
    <row r="15" spans="1:7">
      <c r="A15" s="22" t="s">
        <v>71</v>
      </c>
      <c r="B15" s="22" t="s">
        <v>72</v>
      </c>
      <c r="C15" s="22" t="s">
        <v>73</v>
      </c>
      <c r="D15" s="22" t="s">
        <v>74</v>
      </c>
      <c r="E15" s="23" t="s">
        <v>75</v>
      </c>
      <c r="F15" s="24">
        <v>41654</v>
      </c>
      <c r="G15" s="31" t="str">
        <f>RIGHT(Table27[[#This Row],[Street Address]],LEN(Table27[[#This Row],[Street Address]])-FIND(" ",Table27[[#This Row],[Street Address]]))</f>
        <v>Quis Rd.</v>
      </c>
    </row>
    <row r="16" spans="1:7">
      <c r="A16" s="19" t="s">
        <v>76</v>
      </c>
      <c r="B16" s="19" t="s">
        <v>77</v>
      </c>
      <c r="C16" s="19" t="s">
        <v>78</v>
      </c>
      <c r="D16" s="19" t="s">
        <v>79</v>
      </c>
      <c r="E16" s="27" t="s">
        <v>80</v>
      </c>
      <c r="F16" s="21">
        <v>41631</v>
      </c>
      <c r="G16" s="31" t="str">
        <f>RIGHT(Table27[[#This Row],[Street Address]],LEN(Table27[[#This Row],[Street Address]])-FIND(" ",Table27[[#This Row],[Street Address]]))</f>
        <v>Sagittis Rd.</v>
      </c>
    </row>
    <row r="17" spans="1:7">
      <c r="A17" s="22" t="s">
        <v>81</v>
      </c>
      <c r="B17" s="22" t="s">
        <v>82</v>
      </c>
      <c r="C17" s="22" t="s">
        <v>83</v>
      </c>
      <c r="D17" s="22" t="s">
        <v>84</v>
      </c>
      <c r="E17" s="23" t="s">
        <v>85</v>
      </c>
      <c r="F17" s="24">
        <v>41647</v>
      </c>
      <c r="G17" s="31" t="str">
        <f>RIGHT(Table27[[#This Row],[Street Address]],LEN(Table27[[#This Row],[Street Address]])-FIND(" ",Table27[[#This Row],[Street Address]]))</f>
        <v>Nulla Ave.</v>
      </c>
    </row>
    <row r="18" spans="1:7">
      <c r="A18" s="19" t="s">
        <v>61</v>
      </c>
      <c r="B18" s="19" t="s">
        <v>86</v>
      </c>
      <c r="C18" s="19" t="s">
        <v>87</v>
      </c>
      <c r="D18" s="19" t="s">
        <v>88</v>
      </c>
      <c r="E18" s="27" t="s">
        <v>89</v>
      </c>
      <c r="F18" s="21">
        <v>41689</v>
      </c>
      <c r="G18" s="31" t="str">
        <f>RIGHT(Table27[[#This Row],[Street Address]],LEN(Table27[[#This Row],[Street Address]])-FIND(" ",Table27[[#This Row],[Street Address]]))</f>
        <v>Pellentesque St.</v>
      </c>
    </row>
    <row r="19" spans="1:7">
      <c r="A19" s="22" t="s">
        <v>90</v>
      </c>
      <c r="B19" s="22" t="s">
        <v>91</v>
      </c>
      <c r="C19" s="22" t="s">
        <v>92</v>
      </c>
      <c r="D19" s="22" t="s">
        <v>93</v>
      </c>
      <c r="E19" s="23" t="s">
        <v>94</v>
      </c>
      <c r="F19" s="24">
        <v>41646</v>
      </c>
      <c r="G19" s="31" t="str">
        <f>RIGHT(Table27[[#This Row],[Street Address]],LEN(Table27[[#This Row],[Street Address]])-FIND(" ",Table27[[#This Row],[Street Address]]))</f>
        <v>Michigan Rd.</v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27" t="s">
        <v>99</v>
      </c>
      <c r="F20" s="21">
        <v>41682</v>
      </c>
      <c r="G20" s="31" t="str">
        <f>RIGHT(Table27[[#This Row],[Street Address]],LEN(Table27[[#This Row],[Street Address]])-FIND(" ",Table27[[#This Row],[Street Address]]))</f>
        <v>Quisque Ave.</v>
      </c>
    </row>
    <row r="21" spans="1:7">
      <c r="A21" s="22" t="s">
        <v>100</v>
      </c>
      <c r="B21" s="22" t="s">
        <v>101</v>
      </c>
      <c r="C21" s="22" t="s">
        <v>102</v>
      </c>
      <c r="D21" s="22" t="s">
        <v>103</v>
      </c>
      <c r="E21" s="23" t="s">
        <v>104</v>
      </c>
      <c r="F21" s="24">
        <v>41623</v>
      </c>
      <c r="G21" s="31" t="str">
        <f>RIGHT(Table27[[#This Row],[Street Address]],LEN(Table27[[#This Row],[Street Address]])-FIND(" ",Table27[[#This Row],[Street Address]]))</f>
        <v>Amet St.</v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27" t="s">
        <v>109</v>
      </c>
      <c r="F22" s="21">
        <v>41639</v>
      </c>
      <c r="G22" s="31" t="str">
        <f>RIGHT(Table27[[#This Row],[Street Address]],LEN(Table27[[#This Row],[Street Address]])-FIND(" ",Table27[[#This Row],[Street Address]]))</f>
        <v>Euclid St.</v>
      </c>
    </row>
    <row r="23" spans="1:7">
      <c r="A23" s="22" t="s">
        <v>110</v>
      </c>
      <c r="B23" s="22" t="s">
        <v>111</v>
      </c>
      <c r="C23" s="22" t="s">
        <v>112</v>
      </c>
      <c r="D23" s="22" t="s">
        <v>113</v>
      </c>
      <c r="E23" s="23" t="s">
        <v>114</v>
      </c>
      <c r="F23" s="24">
        <v>41652</v>
      </c>
      <c r="G23" s="31" t="str">
        <f>RIGHT(Table27[[#This Row],[Street Address]],LEN(Table27[[#This Row],[Street Address]])-FIND(" ",Table27[[#This Row],[Street Address]]))</f>
        <v>Ipsum St.</v>
      </c>
    </row>
    <row r="24" spans="1:7">
      <c r="A24" s="19" t="s">
        <v>115</v>
      </c>
      <c r="B24" s="19" t="s">
        <v>116</v>
      </c>
      <c r="C24" s="19" t="s">
        <v>117</v>
      </c>
      <c r="D24" s="19" t="s">
        <v>118</v>
      </c>
      <c r="E24" s="27" t="s">
        <v>119</v>
      </c>
      <c r="F24" s="21">
        <v>41614</v>
      </c>
      <c r="G24" s="31" t="str">
        <f>RIGHT(Table27[[#This Row],[Street Address]],LEN(Table27[[#This Row],[Street Address]])-FIND(" ",Table27[[#This Row],[Street Address]]))</f>
        <v>Solitude Ave.</v>
      </c>
    </row>
    <row r="25" spans="1:7">
      <c r="A25" s="22" t="s">
        <v>120</v>
      </c>
      <c r="B25" s="22" t="s">
        <v>121</v>
      </c>
      <c r="C25" s="22" t="s">
        <v>122</v>
      </c>
      <c r="D25" s="22" t="s">
        <v>123</v>
      </c>
      <c r="E25" s="23" t="s">
        <v>124</v>
      </c>
      <c r="F25" s="24">
        <v>41663</v>
      </c>
      <c r="G25" s="31" t="str">
        <f>RIGHT(Table27[[#This Row],[Street Address]],LEN(Table27[[#This Row],[Street Address]])-FIND(" ",Table27[[#This Row],[Street Address]]))</f>
        <v>Neque Rd.</v>
      </c>
    </row>
    <row r="26" spans="1:7">
      <c r="A26" s="19" t="s">
        <v>125</v>
      </c>
      <c r="B26" s="19" t="s">
        <v>126</v>
      </c>
      <c r="C26" s="19" t="s">
        <v>127</v>
      </c>
      <c r="D26" s="19" t="s">
        <v>128</v>
      </c>
      <c r="E26" s="27" t="s">
        <v>129</v>
      </c>
      <c r="F26" s="21">
        <v>41621</v>
      </c>
      <c r="G26" s="31" t="str">
        <f>RIGHT(Table27[[#This Row],[Street Address]],LEN(Table27[[#This Row],[Street Address]])-FIND(" ",Table27[[#This Row],[Street Address]]))</f>
        <v>Enim Ave.</v>
      </c>
    </row>
    <row r="27" spans="1:7">
      <c r="A27" s="22" t="s">
        <v>130</v>
      </c>
      <c r="B27" s="22" t="s">
        <v>131</v>
      </c>
      <c r="C27" s="22" t="s">
        <v>132</v>
      </c>
      <c r="D27" s="22" t="s">
        <v>133</v>
      </c>
      <c r="E27" s="23" t="s">
        <v>94</v>
      </c>
      <c r="F27" s="24">
        <v>41677</v>
      </c>
      <c r="G27" s="31" t="str">
        <f>RIGHT(Table27[[#This Row],[Street Address]],LEN(Table27[[#This Row],[Street Address]])-FIND(" ",Table27[[#This Row],[Street Address]]))</f>
        <v>Quis Road</v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27" t="s">
        <v>138</v>
      </c>
      <c r="F28" s="21">
        <v>41643</v>
      </c>
      <c r="G28" s="31" t="str">
        <f>RIGHT(Table27[[#This Row],[Street Address]],LEN(Table27[[#This Row],[Street Address]])-FIND(" ",Table27[[#This Row],[Street Address]]))</f>
        <v>Egestas St.</v>
      </c>
    </row>
    <row r="29" spans="1:7">
      <c r="A29" s="22" t="s">
        <v>139</v>
      </c>
      <c r="B29" s="22" t="s">
        <v>140</v>
      </c>
      <c r="C29" s="22" t="s">
        <v>141</v>
      </c>
      <c r="D29" s="22" t="s">
        <v>142</v>
      </c>
      <c r="E29" s="23" t="s">
        <v>143</v>
      </c>
      <c r="F29" s="24">
        <v>41625</v>
      </c>
      <c r="G29" s="31" t="str">
        <f>RIGHT(Table27[[#This Row],[Street Address]],LEN(Table27[[#This Row],[Street Address]])-FIND(" ",Table27[[#This Row],[Street Address]]))</f>
        <v>Penatibus Road</v>
      </c>
    </row>
    <row r="30" spans="1:7">
      <c r="A30" s="19" t="s">
        <v>144</v>
      </c>
      <c r="B30" s="19" t="s">
        <v>145</v>
      </c>
      <c r="C30" s="19" t="s">
        <v>146</v>
      </c>
      <c r="D30" s="19" t="s">
        <v>147</v>
      </c>
      <c r="E30" s="27" t="s">
        <v>148</v>
      </c>
      <c r="F30" s="21">
        <v>41660</v>
      </c>
      <c r="G30" s="31" t="str">
        <f>RIGHT(Table27[[#This Row],[Street Address]],LEN(Table27[[#This Row],[Street Address]])-FIND(" ",Table27[[#This Row],[Street Address]]))</f>
        <v>Vulture Ave.</v>
      </c>
    </row>
    <row r="31" spans="1:7">
      <c r="A31" s="22" t="s">
        <v>149</v>
      </c>
      <c r="B31" s="22" t="s">
        <v>150</v>
      </c>
      <c r="C31" s="22" t="s">
        <v>151</v>
      </c>
      <c r="D31" s="22" t="s">
        <v>152</v>
      </c>
      <c r="E31" s="23" t="s">
        <v>153</v>
      </c>
      <c r="F31" s="24">
        <v>41664</v>
      </c>
      <c r="G31" s="31" t="str">
        <f>RIGHT(Table27[[#This Row],[Street Address]],LEN(Table27[[#This Row],[Street Address]])-FIND(" ",Table27[[#This Row],[Street Address]]))</f>
        <v>Main Street</v>
      </c>
    </row>
    <row r="32" spans="1:7">
      <c r="A32" s="19" t="s">
        <v>154</v>
      </c>
      <c r="B32" s="19" t="s">
        <v>155</v>
      </c>
      <c r="C32" s="19" t="s">
        <v>156</v>
      </c>
      <c r="D32" s="19" t="s">
        <v>157</v>
      </c>
      <c r="E32" s="27" t="s">
        <v>158</v>
      </c>
      <c r="F32" s="21">
        <v>41623</v>
      </c>
      <c r="G32" s="31" t="str">
        <f>RIGHT(Table27[[#This Row],[Street Address]],LEN(Table27[[#This Row],[Street Address]])-FIND(" ",Table27[[#This Row],[Street Address]]))</f>
        <v>Placeman Ave.</v>
      </c>
    </row>
    <row r="33" spans="1:7">
      <c r="A33" s="22" t="s">
        <v>159</v>
      </c>
      <c r="B33" s="22" t="s">
        <v>160</v>
      </c>
      <c r="C33" s="22" t="s">
        <v>161</v>
      </c>
      <c r="D33" s="22" t="s">
        <v>162</v>
      </c>
      <c r="E33" s="23" t="s">
        <v>163</v>
      </c>
      <c r="F33" s="24">
        <v>41681</v>
      </c>
      <c r="G33" s="31" t="str">
        <f>RIGHT(Table27[[#This Row],[Street Address]],LEN(Table27[[#This Row],[Street Address]])-FIND(" ",Table27[[#This Row],[Street Address]]))</f>
        <v>East Ave.</v>
      </c>
    </row>
    <row r="34" spans="1:7">
      <c r="A34" s="19" t="s">
        <v>164</v>
      </c>
      <c r="B34" s="19" t="s">
        <v>165</v>
      </c>
      <c r="C34" s="19" t="s">
        <v>166</v>
      </c>
      <c r="D34" s="19" t="s">
        <v>167</v>
      </c>
      <c r="E34" s="27" t="s">
        <v>168</v>
      </c>
      <c r="F34" s="21">
        <v>41665</v>
      </c>
      <c r="G34" s="31" t="str">
        <f>RIGHT(Table27[[#This Row],[Street Address]],LEN(Table27[[#This Row],[Street Address]])-FIND(" ",Table27[[#This Row],[Street Address]]))</f>
        <v>Gravida Ave.</v>
      </c>
    </row>
    <row r="35" spans="1:7">
      <c r="A35" s="22" t="s">
        <v>169</v>
      </c>
      <c r="B35" s="22" t="s">
        <v>170</v>
      </c>
      <c r="C35" s="22" t="s">
        <v>171</v>
      </c>
      <c r="D35" s="22" t="s">
        <v>172</v>
      </c>
      <c r="E35" s="23" t="s">
        <v>173</v>
      </c>
      <c r="F35" s="24">
        <v>41635</v>
      </c>
      <c r="G35" s="31" t="str">
        <f>RIGHT(Table27[[#This Row],[Street Address]],LEN(Table27[[#This Row],[Street Address]])-FIND(" ",Table27[[#This Row],[Street Address]]))</f>
        <v>Urban Rd.</v>
      </c>
    </row>
    <row r="36" spans="1:7">
      <c r="A36" s="19" t="s">
        <v>174</v>
      </c>
      <c r="B36" s="19" t="s">
        <v>175</v>
      </c>
      <c r="C36" s="19" t="s">
        <v>176</v>
      </c>
      <c r="D36" s="19" t="s">
        <v>177</v>
      </c>
      <c r="E36" s="27" t="s">
        <v>178</v>
      </c>
      <c r="F36" s="21">
        <v>41634</v>
      </c>
      <c r="G36" s="31" t="str">
        <f>RIGHT(Table27[[#This Row],[Street Address]],LEN(Table27[[#This Row],[Street Address]])-FIND(" ",Table27[[#This Row],[Street Address]]))</f>
        <v>Buss Ave.</v>
      </c>
    </row>
    <row r="37" spans="1:7">
      <c r="A37" s="22" t="s">
        <v>179</v>
      </c>
      <c r="B37" s="22" t="s">
        <v>180</v>
      </c>
      <c r="C37" s="22" t="s">
        <v>181</v>
      </c>
      <c r="D37" s="22" t="s">
        <v>182</v>
      </c>
      <c r="E37" s="23" t="s">
        <v>183</v>
      </c>
      <c r="F37" s="24">
        <v>41665</v>
      </c>
      <c r="G37" s="31" t="str">
        <f>RIGHT(Table27[[#This Row],[Street Address]],LEN(Table27[[#This Row],[Street Address]])-FIND(" ",Table27[[#This Row],[Street Address]]))</f>
        <v>Integer St.</v>
      </c>
    </row>
    <row r="38" spans="1:7">
      <c r="A38" s="19" t="s">
        <v>184</v>
      </c>
      <c r="B38" s="19" t="s">
        <v>185</v>
      </c>
      <c r="C38" s="19" t="s">
        <v>186</v>
      </c>
      <c r="D38" s="19" t="s">
        <v>187</v>
      </c>
      <c r="E38" s="27" t="s">
        <v>188</v>
      </c>
      <c r="F38" s="21">
        <v>41685</v>
      </c>
      <c r="G38" s="31" t="str">
        <f>RIGHT(Table27[[#This Row],[Street Address]],LEN(Table27[[#This Row],[Street Address]])-FIND(" ",Table27[[#This Row],[Street Address]]))</f>
        <v>Brown Street</v>
      </c>
    </row>
    <row r="39" spans="1:7">
      <c r="A39" s="22" t="s">
        <v>189</v>
      </c>
      <c r="B39" s="22" t="s">
        <v>190</v>
      </c>
      <c r="C39" s="22" t="s">
        <v>191</v>
      </c>
      <c r="D39" s="22" t="s">
        <v>192</v>
      </c>
      <c r="E39" s="23" t="s">
        <v>193</v>
      </c>
      <c r="F39" s="24">
        <v>41690</v>
      </c>
      <c r="G39" s="31" t="str">
        <f>RIGHT(Table27[[#This Row],[Street Address]],LEN(Table27[[#This Row],[Street Address]])-FIND(" ",Table27[[#This Row],[Street Address]]))</f>
        <v>Tincidunt Ave.</v>
      </c>
    </row>
    <row r="40" spans="1:7">
      <c r="A40" s="19" t="s">
        <v>194</v>
      </c>
      <c r="B40" s="19" t="s">
        <v>195</v>
      </c>
      <c r="C40" s="19" t="s">
        <v>196</v>
      </c>
      <c r="D40" s="19" t="s">
        <v>197</v>
      </c>
      <c r="E40" s="27" t="s">
        <v>198</v>
      </c>
      <c r="F40" s="21">
        <v>41643</v>
      </c>
      <c r="G40" s="31" t="str">
        <f>RIGHT(Table27[[#This Row],[Street Address]],LEN(Table27[[#This Row],[Street Address]])-FIND(" ",Table27[[#This Row],[Street Address]]))</f>
        <v>Nisl St.</v>
      </c>
    </row>
    <row r="41" spans="1:7">
      <c r="A41" s="22" t="s">
        <v>199</v>
      </c>
      <c r="B41" s="22" t="s">
        <v>150</v>
      </c>
      <c r="C41" s="22" t="s">
        <v>200</v>
      </c>
      <c r="D41" s="22" t="s">
        <v>201</v>
      </c>
      <c r="E41" s="23" t="s">
        <v>202</v>
      </c>
      <c r="F41" s="24">
        <v>41680</v>
      </c>
      <c r="G41" s="31" t="str">
        <f>RIGHT(Table27[[#This Row],[Street Address]],LEN(Table27[[#This Row],[Street Address]])-FIND(" ",Table27[[#This Row],[Street Address]]))</f>
        <v>Second St.</v>
      </c>
    </row>
    <row r="42" spans="1:7">
      <c r="A42" s="19" t="s">
        <v>203</v>
      </c>
      <c r="B42" s="19" t="s">
        <v>204</v>
      </c>
      <c r="C42" s="19" t="s">
        <v>205</v>
      </c>
      <c r="D42" s="19" t="s">
        <v>206</v>
      </c>
      <c r="E42" s="27" t="s">
        <v>207</v>
      </c>
      <c r="F42" s="21">
        <v>41645</v>
      </c>
      <c r="G42" s="31" t="str">
        <f>RIGHT(Table27[[#This Row],[Street Address]],LEN(Table27[[#This Row],[Street Address]])-FIND(" ",Table27[[#This Row],[Street Address]]))</f>
        <v>Ohio Ave.</v>
      </c>
    </row>
    <row r="43" spans="1:7">
      <c r="A43" s="22" t="s">
        <v>208</v>
      </c>
      <c r="B43" s="22" t="s">
        <v>209</v>
      </c>
      <c r="C43" s="22" t="s">
        <v>210</v>
      </c>
      <c r="D43" s="22" t="s">
        <v>211</v>
      </c>
      <c r="E43" s="23" t="s">
        <v>212</v>
      </c>
      <c r="F43" s="24">
        <v>41680</v>
      </c>
      <c r="G43" s="31" t="str">
        <f>RIGHT(Table27[[#This Row],[Street Address]],LEN(Table27[[#This Row],[Street Address]])-FIND(" ",Table27[[#This Row],[Street Address]]))</f>
        <v>Tellus St.</v>
      </c>
    </row>
    <row r="44" spans="1:7">
      <c r="A44" s="19" t="s">
        <v>213</v>
      </c>
      <c r="B44" s="19" t="s">
        <v>214</v>
      </c>
      <c r="C44" s="19" t="s">
        <v>215</v>
      </c>
      <c r="D44" s="19" t="s">
        <v>216</v>
      </c>
      <c r="E44" s="27" t="s">
        <v>217</v>
      </c>
      <c r="F44" s="21">
        <v>41678</v>
      </c>
      <c r="G44" s="31" t="str">
        <f>RIGHT(Table27[[#This Row],[Street Address]],LEN(Table27[[#This Row],[Street Address]])-FIND(" ",Table27[[#This Row],[Street Address]]))</f>
        <v>Suspendisse Rd.</v>
      </c>
    </row>
    <row r="45" spans="1:7">
      <c r="A45" s="22" t="s">
        <v>218</v>
      </c>
      <c r="B45" s="22" t="s">
        <v>219</v>
      </c>
      <c r="C45" s="22" t="s">
        <v>220</v>
      </c>
      <c r="D45" s="22" t="s">
        <v>221</v>
      </c>
      <c r="E45" s="23" t="s">
        <v>222</v>
      </c>
      <c r="F45" s="24">
        <v>41679</v>
      </c>
      <c r="G45" s="31" t="str">
        <f>RIGHT(Table27[[#This Row],[Street Address]],LEN(Table27[[#This Row],[Street Address]])-FIND(" ",Table27[[#This Row],[Street Address]]))</f>
        <v>Mollis St.</v>
      </c>
    </row>
    <row r="46" spans="1:7">
      <c r="A46" s="19" t="s">
        <v>223</v>
      </c>
      <c r="B46" s="19" t="s">
        <v>224</v>
      </c>
      <c r="C46" s="19" t="s">
        <v>225</v>
      </c>
      <c r="D46" s="19" t="s">
        <v>226</v>
      </c>
      <c r="E46" s="27" t="s">
        <v>227</v>
      </c>
      <c r="F46" s="21">
        <v>41694</v>
      </c>
      <c r="G46" s="31" t="str">
        <f>RIGHT(Table27[[#This Row],[Street Address]],LEN(Table27[[#This Row],[Street Address]])-FIND(" ",Table27[[#This Row],[Street Address]]))</f>
        <v>Magna Road</v>
      </c>
    </row>
    <row r="47" spans="1:7">
      <c r="A47" s="22" t="s">
        <v>228</v>
      </c>
      <c r="B47" s="22" t="s">
        <v>229</v>
      </c>
      <c r="C47" s="22" t="s">
        <v>230</v>
      </c>
      <c r="D47" s="22" t="s">
        <v>231</v>
      </c>
      <c r="E47" s="23" t="s">
        <v>232</v>
      </c>
      <c r="F47" s="24">
        <v>41609</v>
      </c>
      <c r="G47" s="31" t="str">
        <f>RIGHT(Table27[[#This Row],[Street Address]],LEN(Table27[[#This Row],[Street Address]])-FIND(" ",Table27[[#This Row],[Street Address]]))</f>
        <v>Tincidunt Ave.</v>
      </c>
    </row>
    <row r="48" spans="1:7">
      <c r="A48" s="19" t="s">
        <v>233</v>
      </c>
      <c r="B48" s="19" t="s">
        <v>234</v>
      </c>
      <c r="C48" s="19" t="s">
        <v>235</v>
      </c>
      <c r="D48" s="19" t="s">
        <v>236</v>
      </c>
      <c r="E48" s="27" t="s">
        <v>237</v>
      </c>
      <c r="F48" s="21">
        <v>41662</v>
      </c>
      <c r="G48" s="31" t="str">
        <f>RIGHT(Table27[[#This Row],[Street Address]],LEN(Table27[[#This Row],[Street Address]])-FIND(" ",Table27[[#This Row],[Street Address]]))</f>
        <v>Lacus Ave.</v>
      </c>
    </row>
    <row r="49" spans="1:7">
      <c r="A49" s="22" t="s">
        <v>238</v>
      </c>
      <c r="B49" s="22" t="s">
        <v>239</v>
      </c>
      <c r="C49" s="22" t="s">
        <v>240</v>
      </c>
      <c r="D49" s="22" t="s">
        <v>241</v>
      </c>
      <c r="E49" s="23" t="s">
        <v>242</v>
      </c>
      <c r="F49" s="24">
        <v>41651</v>
      </c>
      <c r="G49" s="31" t="str">
        <f>RIGHT(Table27[[#This Row],[Street Address]],LEN(Table27[[#This Row],[Street Address]])-FIND(" ",Table27[[#This Row],[Street Address]]))</f>
        <v>Wilson Street</v>
      </c>
    </row>
    <row r="50" spans="1:7">
      <c r="A50" s="19" t="s">
        <v>243</v>
      </c>
      <c r="B50" s="19" t="s">
        <v>244</v>
      </c>
      <c r="C50" s="19" t="s">
        <v>245</v>
      </c>
      <c r="D50" s="19" t="s">
        <v>246</v>
      </c>
      <c r="E50" s="27" t="s">
        <v>247</v>
      </c>
      <c r="F50" s="21">
        <v>41696</v>
      </c>
      <c r="G50" s="31" t="str">
        <f>RIGHT(Table27[[#This Row],[Street Address]],LEN(Table27[[#This Row],[Street Address]])-FIND(" ",Table27[[#This Row],[Street Address]]))</f>
        <v>Wonderland Rd.</v>
      </c>
    </row>
    <row r="51" spans="1:7">
      <c r="A51" s="22" t="s">
        <v>248</v>
      </c>
      <c r="B51" s="22" t="s">
        <v>249</v>
      </c>
      <c r="C51" s="22" t="s">
        <v>250</v>
      </c>
      <c r="D51" s="22" t="s">
        <v>251</v>
      </c>
      <c r="E51" s="23" t="s">
        <v>252</v>
      </c>
      <c r="F51" s="24">
        <v>41619</v>
      </c>
      <c r="G51" s="31" t="str">
        <f>RIGHT(Table27[[#This Row],[Street Address]],LEN(Table27[[#This Row],[Street Address]])-FIND(" ",Table27[[#This Row],[Street Address]]))</f>
        <v>Gravida Ave.</v>
      </c>
    </row>
    <row r="52" spans="1:7">
      <c r="A52" s="19" t="s">
        <v>253</v>
      </c>
      <c r="B52" s="19" t="s">
        <v>254</v>
      </c>
      <c r="C52" s="19" t="s">
        <v>255</v>
      </c>
      <c r="D52" s="19" t="s">
        <v>256</v>
      </c>
      <c r="E52" s="27" t="s">
        <v>257</v>
      </c>
      <c r="F52" s="21">
        <v>41660</v>
      </c>
      <c r="G52" s="31" t="str">
        <f>RIGHT(Table27[[#This Row],[Street Address]],LEN(Table27[[#This Row],[Street Address]])-FIND(" ",Table27[[#This Row],[Street Address]]))</f>
        <v>Euismod Street</v>
      </c>
    </row>
    <row r="53" spans="1:7">
      <c r="A53" s="22" t="s">
        <v>258</v>
      </c>
      <c r="B53" s="22" t="s">
        <v>82</v>
      </c>
      <c r="C53" s="22" t="s">
        <v>259</v>
      </c>
      <c r="D53" s="22" t="s">
        <v>260</v>
      </c>
      <c r="E53" s="23" t="s">
        <v>261</v>
      </c>
      <c r="F53" s="24">
        <v>41635</v>
      </c>
      <c r="G53" s="31" t="str">
        <f>RIGHT(Table27[[#This Row],[Street Address]],LEN(Table27[[#This Row],[Street Address]])-FIND(" ",Table27[[#This Row],[Street Address]]))</f>
        <v>Noon St.</v>
      </c>
    </row>
    <row r="54" spans="1:7">
      <c r="A54" s="19" t="s">
        <v>262</v>
      </c>
      <c r="B54" s="19" t="s">
        <v>263</v>
      </c>
      <c r="C54" s="19" t="s">
        <v>264</v>
      </c>
      <c r="D54" s="19" t="s">
        <v>265</v>
      </c>
      <c r="E54" s="27" t="s">
        <v>266</v>
      </c>
      <c r="F54" s="21">
        <v>41681</v>
      </c>
      <c r="G54" s="31" t="str">
        <f>RIGHT(Table27[[#This Row],[Street Address]],LEN(Table27[[#This Row],[Street Address]])-FIND(" ",Table27[[#This Row],[Street Address]]))</f>
        <v>Million Rd.</v>
      </c>
    </row>
    <row r="55" spans="1:7">
      <c r="A55" s="22" t="s">
        <v>267</v>
      </c>
      <c r="B55" s="22" t="s">
        <v>268</v>
      </c>
      <c r="C55" s="22" t="s">
        <v>269</v>
      </c>
      <c r="D55" s="22" t="s">
        <v>270</v>
      </c>
      <c r="E55" s="23" t="s">
        <v>271</v>
      </c>
      <c r="F55" s="24">
        <v>41688</v>
      </c>
      <c r="G55" s="31" t="str">
        <f>RIGHT(Table27[[#This Row],[Street Address]],LEN(Table27[[#This Row],[Street Address]])-FIND(" ",Table27[[#This Row],[Street Address]]))</f>
        <v>Milk Street</v>
      </c>
    </row>
    <row r="56" spans="1:7">
      <c r="A56" s="19" t="s">
        <v>272</v>
      </c>
      <c r="B56" s="19" t="s">
        <v>273</v>
      </c>
      <c r="C56" s="19" t="s">
        <v>274</v>
      </c>
      <c r="D56" s="19" t="s">
        <v>275</v>
      </c>
      <c r="E56" s="27" t="s">
        <v>276</v>
      </c>
      <c r="F56" s="21">
        <v>41677</v>
      </c>
      <c r="G56" s="31" t="str">
        <f>RIGHT(Table27[[#This Row],[Street Address]],LEN(Table27[[#This Row],[Street Address]])-FIND(" ",Table27[[#This Row],[Street Address]]))</f>
        <v>Vehicula Street</v>
      </c>
    </row>
    <row r="57" spans="1:7">
      <c r="A57" s="22" t="s">
        <v>277</v>
      </c>
      <c r="B57" s="22" t="s">
        <v>278</v>
      </c>
      <c r="C57" s="22" t="s">
        <v>279</v>
      </c>
      <c r="D57" s="22" t="s">
        <v>280</v>
      </c>
      <c r="E57" s="23" t="s">
        <v>281</v>
      </c>
      <c r="F57" s="24">
        <v>41682</v>
      </c>
      <c r="G57" s="31" t="str">
        <f>RIGHT(Table27[[#This Row],[Street Address]],LEN(Table27[[#This Row],[Street Address]])-FIND(" ",Table27[[#This Row],[Street Address]]))</f>
        <v>Enamel Street</v>
      </c>
    </row>
    <row r="58" spans="1:7">
      <c r="A58" s="19" t="s">
        <v>282</v>
      </c>
      <c r="B58" s="19" t="s">
        <v>283</v>
      </c>
      <c r="C58" s="19" t="s">
        <v>284</v>
      </c>
      <c r="D58" s="19" t="s">
        <v>285</v>
      </c>
      <c r="E58" s="27" t="s">
        <v>286</v>
      </c>
      <c r="F58" s="21">
        <v>41640</v>
      </c>
      <c r="G58" s="31" t="str">
        <f>RIGHT(Table27[[#This Row],[Street Address]],LEN(Table27[[#This Row],[Street Address]])-FIND(" ",Table27[[#This Row],[Street Address]]))</f>
        <v>Interdum St.</v>
      </c>
    </row>
    <row r="59" spans="1:7">
      <c r="A59" s="22" t="s">
        <v>287</v>
      </c>
      <c r="B59" s="22" t="s">
        <v>12</v>
      </c>
      <c r="C59" s="22" t="s">
        <v>288</v>
      </c>
      <c r="D59" s="22" t="s">
        <v>289</v>
      </c>
      <c r="E59" s="23" t="s">
        <v>290</v>
      </c>
      <c r="F59" s="24">
        <v>41689</v>
      </c>
      <c r="G59" s="31" t="str">
        <f>RIGHT(Table27[[#This Row],[Street Address]],LEN(Table27[[#This Row],[Street Address]])-FIND(" ",Table27[[#This Row],[Street Address]]))</f>
        <v>Proin Ave.</v>
      </c>
    </row>
    <row r="60" spans="1:7">
      <c r="A60" s="19" t="s">
        <v>291</v>
      </c>
      <c r="B60" s="19" t="s">
        <v>292</v>
      </c>
      <c r="C60" s="19" t="s">
        <v>293</v>
      </c>
      <c r="D60" s="19" t="s">
        <v>294</v>
      </c>
      <c r="E60" s="27" t="s">
        <v>295</v>
      </c>
      <c r="F60" s="21">
        <v>41616</v>
      </c>
      <c r="G60" s="31" t="str">
        <f>RIGHT(Table27[[#This Row],[Street Address]],LEN(Table27[[#This Row],[Street Address]])-FIND(" ",Table27[[#This Row],[Street Address]]))</f>
        <v>Zue Road</v>
      </c>
    </row>
    <row r="61" spans="1:7">
      <c r="A61" s="22" t="s">
        <v>296</v>
      </c>
      <c r="B61" s="22" t="s">
        <v>297</v>
      </c>
      <c r="C61" s="22" t="s">
        <v>298</v>
      </c>
      <c r="D61" s="22" t="s">
        <v>299</v>
      </c>
      <c r="E61" s="23" t="s">
        <v>15</v>
      </c>
      <c r="F61" s="24">
        <v>41651</v>
      </c>
      <c r="G61" s="31" t="str">
        <f>RIGHT(Table27[[#This Row],[Street Address]],LEN(Table27[[#This Row],[Street Address]])-FIND(" ",Table27[[#This Row],[Street Address]]))</f>
        <v>Vitae Street</v>
      </c>
    </row>
    <row r="62" spans="1:7">
      <c r="A62" s="19" t="s">
        <v>300</v>
      </c>
      <c r="B62" s="19" t="s">
        <v>301</v>
      </c>
      <c r="C62" s="19" t="s">
        <v>302</v>
      </c>
      <c r="D62" s="19" t="s">
        <v>303</v>
      </c>
      <c r="E62" s="27" t="s">
        <v>304</v>
      </c>
      <c r="F62" s="21">
        <v>41670</v>
      </c>
      <c r="G62" s="31" t="str">
        <f>RIGHT(Table27[[#This Row],[Street Address]],LEN(Table27[[#This Row],[Street Address]])-FIND(" ",Table27[[#This Row],[Street Address]]))</f>
        <v>Nunca Ave.</v>
      </c>
    </row>
    <row r="63" spans="1:7">
      <c r="A63" s="22" t="s">
        <v>305</v>
      </c>
      <c r="B63" s="22" t="s">
        <v>306</v>
      </c>
      <c r="C63" s="22" t="s">
        <v>307</v>
      </c>
      <c r="D63" s="22" t="s">
        <v>308</v>
      </c>
      <c r="E63" s="23" t="s">
        <v>309</v>
      </c>
      <c r="F63" s="24">
        <v>41693</v>
      </c>
      <c r="G63" s="31" t="str">
        <f>RIGHT(Table27[[#This Row],[Street Address]],LEN(Table27[[#This Row],[Street Address]])-FIND(" ",Table27[[#This Row],[Street Address]]))</f>
        <v>Egestas St.</v>
      </c>
    </row>
    <row r="64" spans="1:7">
      <c r="A64" s="19" t="s">
        <v>310</v>
      </c>
      <c r="B64" s="19" t="s">
        <v>234</v>
      </c>
      <c r="C64" s="19" t="s">
        <v>311</v>
      </c>
      <c r="D64" s="19" t="s">
        <v>312</v>
      </c>
      <c r="E64" s="27" t="s">
        <v>313</v>
      </c>
      <c r="F64" s="21">
        <v>41619</v>
      </c>
      <c r="G64" s="31" t="str">
        <f>RIGHT(Table27[[#This Row],[Street Address]],LEN(Table27[[#This Row],[Street Address]])-FIND(" ",Table27[[#This Row],[Street Address]]))</f>
        <v>Juniper Ave.</v>
      </c>
    </row>
    <row r="65" spans="1:7">
      <c r="A65" s="22" t="s">
        <v>314</v>
      </c>
      <c r="B65" s="22" t="s">
        <v>315</v>
      </c>
      <c r="C65" s="22" t="s">
        <v>316</v>
      </c>
      <c r="D65" s="22" t="s">
        <v>317</v>
      </c>
      <c r="E65" s="23" t="s">
        <v>318</v>
      </c>
      <c r="F65" s="24">
        <v>41684</v>
      </c>
      <c r="G65" s="31" t="str">
        <f>RIGHT(Table27[[#This Row],[Street Address]],LEN(Table27[[#This Row],[Street Address]])-FIND(" ",Table27[[#This Row],[Street Address]]))</f>
        <v>Bandit Ave.</v>
      </c>
    </row>
    <row r="66" spans="1:7">
      <c r="A66" s="19" t="s">
        <v>319</v>
      </c>
      <c r="B66" s="19" t="s">
        <v>320</v>
      </c>
      <c r="C66" s="19" t="s">
        <v>321</v>
      </c>
      <c r="D66" s="19" t="s">
        <v>322</v>
      </c>
      <c r="E66" s="27" t="s">
        <v>323</v>
      </c>
      <c r="F66" s="21">
        <v>41652</v>
      </c>
      <c r="G66" s="31" t="str">
        <f>RIGHT(Table27[[#This Row],[Street Address]],LEN(Table27[[#This Row],[Street Address]])-FIND(" ",Table27[[#This Row],[Street Address]]))</f>
        <v>Consectetuer St.</v>
      </c>
    </row>
    <row r="67" spans="1:7">
      <c r="A67" s="22" t="s">
        <v>324</v>
      </c>
      <c r="B67" s="22" t="s">
        <v>325</v>
      </c>
      <c r="C67" s="22" t="s">
        <v>326</v>
      </c>
      <c r="D67" s="22" t="s">
        <v>327</v>
      </c>
      <c r="E67" s="23" t="s">
        <v>328</v>
      </c>
      <c r="F67" s="24">
        <v>41612</v>
      </c>
      <c r="G67" s="31" t="str">
        <f>RIGHT(Table27[[#This Row],[Street Address]],LEN(Table27[[#This Row],[Street Address]])-FIND(" ",Table27[[#This Row],[Street Address]]))</f>
        <v>Risus Street</v>
      </c>
    </row>
    <row r="68" spans="1:7">
      <c r="A68" s="19" t="s">
        <v>329</v>
      </c>
      <c r="B68" s="19" t="s">
        <v>330</v>
      </c>
      <c r="C68" s="19" t="s">
        <v>331</v>
      </c>
      <c r="D68" s="19" t="s">
        <v>332</v>
      </c>
      <c r="E68" s="27" t="s">
        <v>333</v>
      </c>
      <c r="F68" s="21">
        <v>41640</v>
      </c>
      <c r="G68" s="31" t="str">
        <f>RIGHT(Table27[[#This Row],[Street Address]],LEN(Table27[[#This Row],[Street Address]])-FIND(" ",Table27[[#This Row],[Street Address]]))</f>
        <v>Alternate Way</v>
      </c>
    </row>
    <row r="69" spans="1:7">
      <c r="A69" s="22" t="s">
        <v>334</v>
      </c>
      <c r="B69" s="22" t="s">
        <v>335</v>
      </c>
      <c r="C69" s="22" t="s">
        <v>336</v>
      </c>
      <c r="D69" s="22" t="s">
        <v>337</v>
      </c>
      <c r="E69" s="23" t="s">
        <v>338</v>
      </c>
      <c r="F69" s="24">
        <v>41639</v>
      </c>
      <c r="G69" s="31" t="str">
        <f>RIGHT(Table27[[#This Row],[Street Address]],LEN(Table27[[#This Row],[Street Address]])-FIND(" ",Table27[[#This Row],[Street Address]]))</f>
        <v>Facile Ave.</v>
      </c>
    </row>
    <row r="70" spans="1:7">
      <c r="A70" s="19" t="s">
        <v>339</v>
      </c>
      <c r="B70" s="19" t="s">
        <v>340</v>
      </c>
      <c r="C70" s="19" t="s">
        <v>341</v>
      </c>
      <c r="D70" s="19" t="s">
        <v>342</v>
      </c>
      <c r="E70" s="27" t="s">
        <v>343</v>
      </c>
      <c r="F70" s="21">
        <v>41675</v>
      </c>
      <c r="G70" s="31" t="str">
        <f>RIGHT(Table27[[#This Row],[Street Address]],LEN(Table27[[#This Row],[Street Address]])-FIND(" ",Table27[[#This Row],[Street Address]]))</f>
        <v>Present St.</v>
      </c>
    </row>
    <row r="71" spans="1:7">
      <c r="A71" s="22" t="s">
        <v>344</v>
      </c>
      <c r="B71" s="22" t="s">
        <v>345</v>
      </c>
      <c r="C71" s="22" t="s">
        <v>346</v>
      </c>
      <c r="D71" s="22" t="s">
        <v>347</v>
      </c>
      <c r="E71" s="23" t="s">
        <v>348</v>
      </c>
      <c r="F71" s="24">
        <v>41699</v>
      </c>
      <c r="G71" s="31" t="str">
        <f>RIGHT(Table27[[#This Row],[Street Address]],LEN(Table27[[#This Row],[Street Address]])-FIND(" ",Table27[[#This Row],[Street Address]]))</f>
        <v>Accumsan St.</v>
      </c>
    </row>
    <row r="72" spans="1:7">
      <c r="A72" s="19" t="s">
        <v>349</v>
      </c>
      <c r="B72" s="19" t="s">
        <v>350</v>
      </c>
      <c r="C72" s="19" t="s">
        <v>351</v>
      </c>
      <c r="D72" s="19" t="s">
        <v>352</v>
      </c>
      <c r="E72" s="27" t="s">
        <v>353</v>
      </c>
      <c r="F72" s="21">
        <v>41681</v>
      </c>
      <c r="G72" s="31" t="str">
        <f>RIGHT(Table27[[#This Row],[Street Address]],LEN(Table27[[#This Row],[Street Address]])-FIND(" ",Table27[[#This Row],[Street Address]]))</f>
        <v>Luctus Street</v>
      </c>
    </row>
    <row r="73" spans="1:7">
      <c r="A73" s="22" t="s">
        <v>354</v>
      </c>
      <c r="B73" s="22" t="s">
        <v>355</v>
      </c>
      <c r="C73" s="22" t="s">
        <v>356</v>
      </c>
      <c r="D73" s="22" t="s">
        <v>357</v>
      </c>
      <c r="E73" s="23" t="s">
        <v>358</v>
      </c>
      <c r="F73" s="24">
        <v>41623</v>
      </c>
      <c r="G73" s="31" t="str">
        <f>RIGHT(Table27[[#This Row],[Street Address]],LEN(Table27[[#This Row],[Street Address]])-FIND(" ",Table27[[#This Row],[Street Address]]))</f>
        <v>Nonummy Rd.</v>
      </c>
    </row>
    <row r="74" spans="1:7">
      <c r="A74" s="19" t="s">
        <v>359</v>
      </c>
      <c r="B74" s="19" t="s">
        <v>360</v>
      </c>
      <c r="C74" s="19" t="s">
        <v>361</v>
      </c>
      <c r="D74" s="19" t="s">
        <v>362</v>
      </c>
      <c r="E74" s="27" t="s">
        <v>363</v>
      </c>
      <c r="F74" s="21">
        <v>41611</v>
      </c>
      <c r="G74" s="31" t="str">
        <f>RIGHT(Table27[[#This Row],[Street Address]],LEN(Table27[[#This Row],[Street Address]])-FIND(" ",Table27[[#This Row],[Street Address]]))</f>
        <v>Netus Rd.</v>
      </c>
    </row>
    <row r="75" spans="1:7">
      <c r="A75" s="22" t="s">
        <v>364</v>
      </c>
      <c r="B75" s="22" t="s">
        <v>365</v>
      </c>
      <c r="C75" s="22" t="s">
        <v>366</v>
      </c>
      <c r="D75" s="22" t="s">
        <v>367</v>
      </c>
      <c r="E75" s="23" t="s">
        <v>368</v>
      </c>
      <c r="F75" s="24">
        <v>41684</v>
      </c>
      <c r="G75" s="31" t="str">
        <f>RIGHT(Table27[[#This Row],[Street Address]],LEN(Table27[[#This Row],[Street Address]])-FIND(" ",Table27[[#This Row],[Street Address]]))</f>
        <v>Queen Road</v>
      </c>
    </row>
    <row r="76" spans="1:7">
      <c r="A76" s="19" t="s">
        <v>369</v>
      </c>
      <c r="B76" s="19" t="s">
        <v>370</v>
      </c>
      <c r="C76" s="19" t="s">
        <v>371</v>
      </c>
      <c r="D76" s="19" t="s">
        <v>372</v>
      </c>
      <c r="E76" s="27" t="s">
        <v>373</v>
      </c>
      <c r="F76" s="21">
        <v>41641</v>
      </c>
      <c r="G76" s="31" t="str">
        <f>RIGHT(Table27[[#This Row],[Street Address]],LEN(Table27[[#This Row],[Street Address]])-FIND(" ",Table27[[#This Row],[Street Address]]))</f>
        <v>Pure Ave.</v>
      </c>
    </row>
    <row r="77" spans="1:7">
      <c r="A77" s="22" t="s">
        <v>374</v>
      </c>
      <c r="B77" s="22" t="s">
        <v>375</v>
      </c>
      <c r="C77" s="22" t="s">
        <v>376</v>
      </c>
      <c r="D77" s="22" t="s">
        <v>377</v>
      </c>
      <c r="E77" s="23" t="s">
        <v>378</v>
      </c>
      <c r="F77" s="24">
        <v>41682</v>
      </c>
      <c r="G77" s="31" t="str">
        <f>RIGHT(Table27[[#This Row],[Street Address]],LEN(Table27[[#This Row],[Street Address]])-FIND(" ",Table27[[#This Row],[Street Address]]))</f>
        <v>Accumsan Ave.</v>
      </c>
    </row>
    <row r="78" spans="1:7">
      <c r="A78" s="19" t="s">
        <v>379</v>
      </c>
      <c r="B78" s="19" t="s">
        <v>380</v>
      </c>
      <c r="C78" s="19" t="s">
        <v>381</v>
      </c>
      <c r="D78" s="19" t="s">
        <v>382</v>
      </c>
      <c r="E78" s="27" t="s">
        <v>383</v>
      </c>
      <c r="F78" s="21">
        <v>41636</v>
      </c>
      <c r="G78" s="31" t="str">
        <f>RIGHT(Table27[[#This Row],[Street Address]],LEN(Table27[[#This Row],[Street Address]])-FIND(" ",Table27[[#This Row],[Street Address]]))</f>
        <v>Euismod Road</v>
      </c>
    </row>
    <row r="79" spans="1:7">
      <c r="A79" s="22" t="s">
        <v>384</v>
      </c>
      <c r="B79" s="22" t="s">
        <v>385</v>
      </c>
      <c r="C79" s="22" t="s">
        <v>386</v>
      </c>
      <c r="D79" s="22" t="s">
        <v>387</v>
      </c>
      <c r="E79" s="23" t="s">
        <v>388</v>
      </c>
      <c r="F79" s="24">
        <v>41664</v>
      </c>
      <c r="G79" s="31" t="str">
        <f>RIGHT(Table27[[#This Row],[Street Address]],LEN(Table27[[#This Row],[Street Address]])-FIND(" ",Table27[[#This Row],[Street Address]]))</f>
        <v>Second St.</v>
      </c>
    </row>
    <row r="80" spans="1:7">
      <c r="A80" s="19" t="s">
        <v>389</v>
      </c>
      <c r="B80" s="19" t="s">
        <v>223</v>
      </c>
      <c r="C80" s="19" t="s">
        <v>390</v>
      </c>
      <c r="D80" s="19" t="s">
        <v>391</v>
      </c>
      <c r="E80" s="27" t="s">
        <v>392</v>
      </c>
      <c r="F80" s="21">
        <v>41623</v>
      </c>
      <c r="G80" s="31" t="str">
        <f>RIGHT(Table27[[#This Row],[Street Address]],LEN(Table27[[#This Row],[Street Address]])-FIND(" ",Table27[[#This Row],[Street Address]]))</f>
        <v>Seed Ave.</v>
      </c>
    </row>
    <row r="81" spans="1:7">
      <c r="A81" s="22" t="s">
        <v>393</v>
      </c>
      <c r="B81" s="22" t="s">
        <v>394</v>
      </c>
      <c r="C81" s="22" t="s">
        <v>395</v>
      </c>
      <c r="D81" s="22" t="s">
        <v>396</v>
      </c>
      <c r="E81" s="23" t="s">
        <v>397</v>
      </c>
      <c r="F81" s="24">
        <v>41665</v>
      </c>
      <c r="G81" s="31" t="str">
        <f>RIGHT(Table27[[#This Row],[Street Address]],LEN(Table27[[#This Row],[Street Address]])-FIND(" ",Table27[[#This Row],[Street Address]]))</f>
        <v>Accent Street</v>
      </c>
    </row>
    <row r="82" spans="1:7">
      <c r="A82" s="19" t="s">
        <v>398</v>
      </c>
      <c r="B82" s="19" t="s">
        <v>399</v>
      </c>
      <c r="C82" s="19" t="s">
        <v>400</v>
      </c>
      <c r="D82" s="19" t="s">
        <v>401</v>
      </c>
      <c r="E82" s="27" t="s">
        <v>402</v>
      </c>
      <c r="F82" s="21">
        <v>41662</v>
      </c>
      <c r="G82" s="31" t="str">
        <f>RIGHT(Table27[[#This Row],[Street Address]],LEN(Table27[[#This Row],[Street Address]])-FIND(" ",Table27[[#This Row],[Street Address]]))</f>
        <v>South Canal Road</v>
      </c>
    </row>
    <row r="83" spans="1:7">
      <c r="A83" s="22" t="s">
        <v>403</v>
      </c>
      <c r="B83" s="22" t="s">
        <v>404</v>
      </c>
      <c r="C83" s="22" t="s">
        <v>405</v>
      </c>
      <c r="D83" s="22" t="s">
        <v>406</v>
      </c>
      <c r="E83" s="23" t="s">
        <v>407</v>
      </c>
      <c r="F83" s="24">
        <v>41637</v>
      </c>
      <c r="G83" s="31" t="str">
        <f>RIGHT(Table27[[#This Row],[Street Address]],LEN(Table27[[#This Row],[Street Address]])-FIND(" ",Table27[[#This Row],[Street Address]]))</f>
        <v>Egret Street</v>
      </c>
    </row>
    <row r="84" spans="1:7">
      <c r="A84" s="19" t="s">
        <v>408</v>
      </c>
      <c r="B84" s="19" t="s">
        <v>409</v>
      </c>
      <c r="C84" s="19" t="s">
        <v>410</v>
      </c>
      <c r="D84" s="19" t="s">
        <v>411</v>
      </c>
      <c r="E84" s="27" t="s">
        <v>412</v>
      </c>
      <c r="F84" s="21">
        <v>41624</v>
      </c>
      <c r="G84" s="31" t="str">
        <f>RIGHT(Table27[[#This Row],[Street Address]],LEN(Table27[[#This Row],[Street Address]])-FIND(" ",Table27[[#This Row],[Street Address]]))</f>
        <v>Curabitur Ave.</v>
      </c>
    </row>
    <row r="85" spans="1:7">
      <c r="A85" s="22" t="s">
        <v>413</v>
      </c>
      <c r="B85" s="22" t="s">
        <v>414</v>
      </c>
      <c r="C85" s="22" t="s">
        <v>415</v>
      </c>
      <c r="D85" s="22" t="s">
        <v>416</v>
      </c>
      <c r="E85" s="23" t="s">
        <v>417</v>
      </c>
      <c r="F85" s="24">
        <v>41633</v>
      </c>
      <c r="G85" s="31" t="str">
        <f>RIGHT(Table27[[#This Row],[Street Address]],LEN(Table27[[#This Row],[Street Address]])-FIND(" ",Table27[[#This Row],[Street Address]]))</f>
        <v>Sapien St.</v>
      </c>
    </row>
    <row r="86" spans="1:7">
      <c r="A86" s="19" t="s">
        <v>418</v>
      </c>
      <c r="B86" s="19" t="s">
        <v>419</v>
      </c>
      <c r="C86" s="19" t="s">
        <v>420</v>
      </c>
      <c r="D86" s="19" t="s">
        <v>421</v>
      </c>
      <c r="E86" s="27" t="s">
        <v>422</v>
      </c>
      <c r="F86" s="21">
        <v>41629</v>
      </c>
      <c r="G86" s="31" t="str">
        <f>RIGHT(Table27[[#This Row],[Street Address]],LEN(Table27[[#This Row],[Street Address]])-FIND(" ",Table27[[#This Row],[Street Address]]))</f>
        <v>Porch Rd.</v>
      </c>
    </row>
    <row r="87" spans="1:7">
      <c r="A87" s="22" t="s">
        <v>423</v>
      </c>
      <c r="B87" s="22" t="s">
        <v>424</v>
      </c>
      <c r="C87" s="22" t="s">
        <v>425</v>
      </c>
      <c r="D87" s="22" t="s">
        <v>426</v>
      </c>
      <c r="E87" s="23" t="s">
        <v>427</v>
      </c>
      <c r="F87" s="24">
        <v>41687</v>
      </c>
      <c r="G87" s="31" t="str">
        <f>RIGHT(Table27[[#This Row],[Street Address]],LEN(Table27[[#This Row],[Street Address]])-FIND(" ",Table27[[#This Row],[Street Address]]))</f>
        <v>Tempor St.</v>
      </c>
    </row>
    <row r="88" spans="1:7">
      <c r="A88" s="19" t="s">
        <v>428</v>
      </c>
      <c r="B88" s="19" t="s">
        <v>429</v>
      </c>
      <c r="C88" s="19" t="s">
        <v>430</v>
      </c>
      <c r="D88" s="19" t="s">
        <v>431</v>
      </c>
      <c r="E88" s="27" t="s">
        <v>432</v>
      </c>
      <c r="F88" s="21">
        <v>41686</v>
      </c>
      <c r="G88" s="31" t="str">
        <f>RIGHT(Table27[[#This Row],[Street Address]],LEN(Table27[[#This Row],[Street Address]])-FIND(" ",Table27[[#This Row],[Street Address]]))</f>
        <v>Telegraph Rd.</v>
      </c>
    </row>
    <row r="89" spans="1:7">
      <c r="A89" s="22" t="s">
        <v>433</v>
      </c>
      <c r="B89" s="22" t="s">
        <v>434</v>
      </c>
      <c r="C89" s="22" t="s">
        <v>435</v>
      </c>
      <c r="D89" s="22" t="s">
        <v>436</v>
      </c>
      <c r="E89" s="23" t="s">
        <v>437</v>
      </c>
      <c r="F89" s="24">
        <v>41671</v>
      </c>
      <c r="G89" s="31" t="str">
        <f>RIGHT(Table27[[#This Row],[Street Address]],LEN(Table27[[#This Row],[Street Address]])-FIND(" ",Table27[[#This Row],[Street Address]]))</f>
        <v>Feugiat Road</v>
      </c>
    </row>
    <row r="90" spans="1:7">
      <c r="A90" s="19" t="s">
        <v>438</v>
      </c>
      <c r="B90" s="19" t="s">
        <v>439</v>
      </c>
      <c r="C90" s="19" t="s">
        <v>440</v>
      </c>
      <c r="D90" s="19" t="s">
        <v>441</v>
      </c>
      <c r="E90" s="27" t="s">
        <v>442</v>
      </c>
      <c r="F90" s="21">
        <v>41663</v>
      </c>
      <c r="G90" s="31" t="str">
        <f>RIGHT(Table27[[#This Row],[Street Address]],LEN(Table27[[#This Row],[Street Address]])-FIND(" ",Table27[[#This Row],[Street Address]]))</f>
        <v>Library Rd.</v>
      </c>
    </row>
    <row r="91" spans="1:7">
      <c r="A91" s="22" t="s">
        <v>443</v>
      </c>
      <c r="B91" s="22" t="s">
        <v>444</v>
      </c>
      <c r="C91" s="22" t="s">
        <v>445</v>
      </c>
      <c r="D91" s="22" t="s">
        <v>446</v>
      </c>
      <c r="E91" s="23" t="s">
        <v>447</v>
      </c>
      <c r="F91" s="24">
        <v>41662</v>
      </c>
      <c r="G91" s="31" t="str">
        <f>RIGHT(Table27[[#This Row],[Street Address]],LEN(Table27[[#This Row],[Street Address]])-FIND(" ",Table27[[#This Row],[Street Address]]))</f>
        <v>Donec Ave.</v>
      </c>
    </row>
    <row r="92" spans="1:7">
      <c r="A92" s="19" t="s">
        <v>448</v>
      </c>
      <c r="B92" s="19" t="s">
        <v>449</v>
      </c>
      <c r="C92" s="19" t="s">
        <v>450</v>
      </c>
      <c r="D92" s="19" t="s">
        <v>451</v>
      </c>
      <c r="E92" s="27" t="s">
        <v>452</v>
      </c>
      <c r="F92" s="21">
        <v>41637</v>
      </c>
      <c r="G92" s="31" t="str">
        <f>RIGHT(Table27[[#This Row],[Street Address]],LEN(Table27[[#This Row],[Street Address]])-FIND(" ",Table27[[#This Row],[Street Address]]))</f>
        <v>Calle 44</v>
      </c>
    </row>
    <row r="93" spans="1:7">
      <c r="A93" s="22" t="s">
        <v>453</v>
      </c>
      <c r="B93" s="22" t="s">
        <v>86</v>
      </c>
      <c r="C93" s="22" t="s">
        <v>454</v>
      </c>
      <c r="D93" s="22" t="s">
        <v>455</v>
      </c>
      <c r="E93" s="23" t="s">
        <v>456</v>
      </c>
      <c r="F93" s="24">
        <v>41619</v>
      </c>
      <c r="G93" s="31" t="str">
        <f>RIGHT(Table27[[#This Row],[Street Address]],LEN(Table27[[#This Row],[Street Address]])-FIND(" ",Table27[[#This Row],[Street Address]]))</f>
        <v>Quis Ave.</v>
      </c>
    </row>
    <row r="94" spans="1:7">
      <c r="A94" s="19" t="s">
        <v>223</v>
      </c>
      <c r="B94" s="19" t="s">
        <v>457</v>
      </c>
      <c r="C94" s="19" t="s">
        <v>458</v>
      </c>
      <c r="D94" s="19" t="s">
        <v>459</v>
      </c>
      <c r="E94" s="27" t="s">
        <v>460</v>
      </c>
      <c r="F94" s="21">
        <v>41689</v>
      </c>
      <c r="G94" s="31" t="str">
        <f>RIGHT(Table27[[#This Row],[Street Address]],LEN(Table27[[#This Row],[Street Address]])-FIND(" ",Table27[[#This Row],[Street Address]]))</f>
        <v>Dogleg Road</v>
      </c>
    </row>
    <row r="95" spans="1:7">
      <c r="A95" s="22" t="s">
        <v>461</v>
      </c>
      <c r="B95" s="22" t="s">
        <v>462</v>
      </c>
      <c r="C95" s="22" t="s">
        <v>463</v>
      </c>
      <c r="D95" s="22" t="s">
        <v>464</v>
      </c>
      <c r="E95" s="23" t="s">
        <v>465</v>
      </c>
      <c r="F95" s="24">
        <v>41631</v>
      </c>
      <c r="G95" s="31" t="str">
        <f>RIGHT(Table27[[#This Row],[Street Address]],LEN(Table27[[#This Row],[Street Address]])-FIND(" ",Table27[[#This Row],[Street Address]]))</f>
        <v>Ute Ave.</v>
      </c>
    </row>
    <row r="96" spans="1:7">
      <c r="A96" s="19" t="s">
        <v>466</v>
      </c>
      <c r="B96" s="19" t="s">
        <v>467</v>
      </c>
      <c r="C96" s="19" t="s">
        <v>468</v>
      </c>
      <c r="D96" s="19" t="s">
        <v>469</v>
      </c>
      <c r="E96" s="27" t="s">
        <v>470</v>
      </c>
      <c r="F96" s="21">
        <v>41682</v>
      </c>
      <c r="G96" s="31" t="str">
        <f>RIGHT(Table27[[#This Row],[Street Address]],LEN(Table27[[#This Row],[Street Address]])-FIND(" ",Table27[[#This Row],[Street Address]]))</f>
        <v>Primis Rd.</v>
      </c>
    </row>
    <row r="97" spans="1:7">
      <c r="A97" s="22" t="s">
        <v>95</v>
      </c>
      <c r="B97" s="22" t="s">
        <v>32</v>
      </c>
      <c r="C97" s="22" t="s">
        <v>471</v>
      </c>
      <c r="D97" s="22" t="s">
        <v>472</v>
      </c>
      <c r="E97" s="23" t="s">
        <v>473</v>
      </c>
      <c r="F97" s="24">
        <v>41624</v>
      </c>
      <c r="G97" s="31" t="str">
        <f>RIGHT(Table27[[#This Row],[Street Address]],LEN(Table27[[#This Row],[Street Address]])-FIND(" ",Table27[[#This Row],[Street Address]]))</f>
        <v>Parturient St.</v>
      </c>
    </row>
    <row r="98" spans="1:7">
      <c r="A98" s="19" t="s">
        <v>474</v>
      </c>
      <c r="B98" s="19" t="s">
        <v>475</v>
      </c>
      <c r="C98" s="19" t="s">
        <v>476</v>
      </c>
      <c r="D98" s="19" t="s">
        <v>477</v>
      </c>
      <c r="E98" s="27" t="s">
        <v>478</v>
      </c>
      <c r="F98" s="21">
        <v>41687</v>
      </c>
      <c r="G98" s="31" t="str">
        <f>RIGHT(Table27[[#This Row],[Street Address]],LEN(Table27[[#This Row],[Street Address]])-FIND(" ",Table27[[#This Row],[Street Address]]))</f>
        <v>Nullam Ave.</v>
      </c>
    </row>
    <row r="99" spans="1:7">
      <c r="A99" s="22" t="s">
        <v>354</v>
      </c>
      <c r="B99" s="22" t="s">
        <v>479</v>
      </c>
      <c r="C99" s="22" t="s">
        <v>480</v>
      </c>
      <c r="D99" s="22" t="s">
        <v>481</v>
      </c>
      <c r="E99" s="23" t="s">
        <v>482</v>
      </c>
      <c r="F99" s="24">
        <v>41673</v>
      </c>
      <c r="G99" s="31" t="str">
        <f>RIGHT(Table27[[#This Row],[Street Address]],LEN(Table27[[#This Row],[Street Address]])-FIND(" ",Table27[[#This Row],[Street Address]]))</f>
        <v>Magnis Ave.</v>
      </c>
    </row>
    <row r="100" spans="1:7">
      <c r="A100" s="19" t="s">
        <v>483</v>
      </c>
      <c r="B100" s="19" t="s">
        <v>484</v>
      </c>
      <c r="C100" s="19" t="s">
        <v>485</v>
      </c>
      <c r="D100" s="19" t="s">
        <v>486</v>
      </c>
      <c r="E100" s="27" t="s">
        <v>487</v>
      </c>
      <c r="F100" s="21">
        <v>41612</v>
      </c>
      <c r="G100" s="31" t="str">
        <f>RIGHT(Table27[[#This Row],[Street Address]],LEN(Table27[[#This Row],[Street Address]])-FIND(" ",Table27[[#This Row],[Street Address]]))</f>
        <v>Palladium Ave.</v>
      </c>
    </row>
    <row r="101" spans="1:7">
      <c r="A101" s="22" t="s">
        <v>488</v>
      </c>
      <c r="B101" s="22" t="s">
        <v>489</v>
      </c>
      <c r="C101" s="22" t="s">
        <v>490</v>
      </c>
      <c r="D101" s="22" t="s">
        <v>491</v>
      </c>
      <c r="E101" s="23" t="s">
        <v>492</v>
      </c>
      <c r="F101" s="24">
        <v>41651</v>
      </c>
      <c r="G101" s="31" t="str">
        <f>RIGHT(Table27[[#This Row],[Street Address]],LEN(Table27[[#This Row],[Street Address]])-FIND(" ",Table27[[#This Row],[Street Address]]))</f>
        <v>Donec Street</v>
      </c>
    </row>
    <row r="102" spans="1:7">
      <c r="A102" s="19" t="s">
        <v>493</v>
      </c>
      <c r="B102" s="19" t="s">
        <v>494</v>
      </c>
      <c r="C102" s="19" t="s">
        <v>495</v>
      </c>
      <c r="D102" s="19" t="s">
        <v>496</v>
      </c>
      <c r="E102" s="27" t="s">
        <v>497</v>
      </c>
      <c r="F102" s="21">
        <v>41613</v>
      </c>
      <c r="G102" s="31" t="str">
        <f>RIGHT(Table27[[#This Row],[Street Address]],LEN(Table27[[#This Row],[Street Address]])-FIND(" ",Table27[[#This Row],[Street Address]]))</f>
        <v>Eunice Ave.</v>
      </c>
    </row>
    <row r="103" spans="1:7">
      <c r="A103" s="22" t="s">
        <v>498</v>
      </c>
      <c r="B103" s="22" t="s">
        <v>414</v>
      </c>
      <c r="C103" s="22" t="s">
        <v>499</v>
      </c>
      <c r="D103" s="22" t="s">
        <v>500</v>
      </c>
      <c r="E103" s="23" t="s">
        <v>501</v>
      </c>
      <c r="F103" s="24">
        <v>41674</v>
      </c>
      <c r="G103" s="31" t="str">
        <f>RIGHT(Table27[[#This Row],[Street Address]],LEN(Table27[[#This Row],[Street Address]])-FIND(" ",Table27[[#This Row],[Street Address]]))</f>
        <v>Third Ave.</v>
      </c>
    </row>
    <row r="104" spans="1:7">
      <c r="A104" s="19" t="s">
        <v>502</v>
      </c>
      <c r="B104" s="19" t="s">
        <v>503</v>
      </c>
      <c r="C104" s="19" t="s">
        <v>504</v>
      </c>
      <c r="D104" s="19" t="s">
        <v>505</v>
      </c>
      <c r="E104" s="27" t="s">
        <v>506</v>
      </c>
      <c r="F104" s="21">
        <v>41638</v>
      </c>
      <c r="G104" s="31" t="str">
        <f>RIGHT(Table27[[#This Row],[Street Address]],LEN(Table27[[#This Row],[Street Address]])-FIND(" ",Table27[[#This Row],[Street Address]]))</f>
        <v>Arbor Vitae St.</v>
      </c>
    </row>
    <row r="105" spans="1:7">
      <c r="A105" s="22" t="s">
        <v>507</v>
      </c>
      <c r="B105" s="22" t="s">
        <v>508</v>
      </c>
      <c r="C105" s="22" t="s">
        <v>509</v>
      </c>
      <c r="D105" s="22" t="s">
        <v>510</v>
      </c>
      <c r="E105" s="23" t="s">
        <v>511</v>
      </c>
      <c r="F105" s="24">
        <v>41682</v>
      </c>
      <c r="G105" s="31" t="str">
        <f>RIGHT(Table27[[#This Row],[Street Address]],LEN(Table27[[#This Row],[Street Address]])-FIND(" ",Table27[[#This Row],[Street Address]]))</f>
        <v>Wendy Ave.</v>
      </c>
    </row>
    <row r="106" spans="1:7">
      <c r="A106" s="19" t="s">
        <v>512</v>
      </c>
      <c r="B106" s="19" t="s">
        <v>335</v>
      </c>
      <c r="C106" s="19" t="s">
        <v>513</v>
      </c>
      <c r="D106" s="19" t="s">
        <v>514</v>
      </c>
      <c r="E106" s="27" t="s">
        <v>515</v>
      </c>
      <c r="F106" s="21">
        <v>41675</v>
      </c>
      <c r="G106" s="31" t="str">
        <f>RIGHT(Table27[[#This Row],[Street Address]],LEN(Table27[[#This Row],[Street Address]])-FIND(" ",Table27[[#This Row],[Street Address]]))</f>
        <v>Turnip St.</v>
      </c>
    </row>
    <row r="107" spans="1:7">
      <c r="A107" s="22" t="s">
        <v>516</v>
      </c>
      <c r="B107" s="22" t="s">
        <v>517</v>
      </c>
      <c r="C107" s="22" t="s">
        <v>518</v>
      </c>
      <c r="D107" s="22" t="s">
        <v>519</v>
      </c>
      <c r="E107" s="23" t="s">
        <v>520</v>
      </c>
      <c r="F107" s="24">
        <v>41618</v>
      </c>
      <c r="G107" s="31" t="str">
        <f>RIGHT(Table27[[#This Row],[Street Address]],LEN(Table27[[#This Row],[Street Address]])-FIND(" ",Table27[[#This Row],[Street Address]]))</f>
        <v>Interdum Rd.</v>
      </c>
    </row>
    <row r="108" spans="1:7">
      <c r="A108" s="19" t="s">
        <v>521</v>
      </c>
      <c r="B108" s="19" t="s">
        <v>522</v>
      </c>
      <c r="C108" s="19" t="s">
        <v>523</v>
      </c>
      <c r="D108" s="19" t="s">
        <v>524</v>
      </c>
      <c r="E108" s="27" t="s">
        <v>525</v>
      </c>
      <c r="F108" s="21">
        <v>41625</v>
      </c>
      <c r="G108" s="31" t="str">
        <f>RIGHT(Table27[[#This Row],[Street Address]],LEN(Table27[[#This Row],[Street Address]])-FIND(" ",Table27[[#This Row],[Street Address]]))</f>
        <v>Ac St.</v>
      </c>
    </row>
    <row r="109" spans="1:7">
      <c r="A109" s="22" t="s">
        <v>526</v>
      </c>
      <c r="B109" s="22" t="s">
        <v>527</v>
      </c>
      <c r="C109" s="22" t="s">
        <v>528</v>
      </c>
      <c r="D109" s="22" t="s">
        <v>529</v>
      </c>
      <c r="E109" s="23" t="s">
        <v>530</v>
      </c>
      <c r="F109" s="24">
        <v>41613</v>
      </c>
      <c r="G109" s="31" t="str">
        <f>RIGHT(Table27[[#This Row],[Street Address]],LEN(Table27[[#This Row],[Street Address]])-FIND(" ",Table27[[#This Row],[Street Address]]))</f>
        <v>Faucibus Rd.</v>
      </c>
    </row>
    <row r="110" spans="1:7">
      <c r="A110" s="19" t="s">
        <v>531</v>
      </c>
      <c r="B110" s="19" t="s">
        <v>532</v>
      </c>
      <c r="C110" s="19" t="s">
        <v>533</v>
      </c>
      <c r="D110" s="19" t="s">
        <v>534</v>
      </c>
      <c r="E110" s="27" t="s">
        <v>535</v>
      </c>
      <c r="F110" s="21">
        <v>41634</v>
      </c>
      <c r="G110" s="31" t="str">
        <f>RIGHT(Table27[[#This Row],[Street Address]],LEN(Table27[[#This Row],[Street Address]])-FIND(" ",Table27[[#This Row],[Street Address]]))</f>
        <v>E Street</v>
      </c>
    </row>
    <row r="111" spans="1:7">
      <c r="A111" s="22" t="s">
        <v>536</v>
      </c>
      <c r="B111" s="22" t="s">
        <v>522</v>
      </c>
      <c r="C111" s="22" t="s">
        <v>537</v>
      </c>
      <c r="D111" s="22" t="s">
        <v>538</v>
      </c>
      <c r="E111" s="23" t="s">
        <v>539</v>
      </c>
      <c r="F111" s="24">
        <v>41614</v>
      </c>
      <c r="G111" s="31" t="str">
        <f>RIGHT(Table27[[#This Row],[Street Address]],LEN(Table27[[#This Row],[Street Address]])-FIND(" ",Table27[[#This Row],[Street Address]]))</f>
        <v>Suspension St.</v>
      </c>
    </row>
    <row r="112" spans="1:7" ht="30">
      <c r="A112" s="19" t="s">
        <v>540</v>
      </c>
      <c r="B112" s="19" t="s">
        <v>541</v>
      </c>
      <c r="C112" s="19" t="s">
        <v>542</v>
      </c>
      <c r="D112" s="19" t="s">
        <v>543</v>
      </c>
      <c r="E112" s="27" t="s">
        <v>544</v>
      </c>
      <c r="F112" s="21">
        <v>41658</v>
      </c>
      <c r="G112" s="31" t="str">
        <f>RIGHT(Table27[[#This Row],[Street Address]],LEN(Table27[[#This Row],[Street Address]])-FIND(" ",Table27[[#This Row],[Street Address]]))</f>
        <v>Pellentesque Road</v>
      </c>
    </row>
    <row r="113" spans="1:7">
      <c r="A113" s="22" t="s">
        <v>545</v>
      </c>
      <c r="B113" s="22" t="s">
        <v>77</v>
      </c>
      <c r="C113" s="22" t="s">
        <v>546</v>
      </c>
      <c r="D113" s="22" t="s">
        <v>547</v>
      </c>
      <c r="E113" s="23" t="s">
        <v>548</v>
      </c>
      <c r="F113" s="24">
        <v>41640</v>
      </c>
      <c r="G113" s="31" t="str">
        <f>RIGHT(Table27[[#This Row],[Street Address]],LEN(Table27[[#This Row],[Street Address]])-FIND(" ",Table27[[#This Row],[Street Address]]))</f>
        <v>Johnson Ave.</v>
      </c>
    </row>
    <row r="114" spans="1:7">
      <c r="A114" s="19" t="s">
        <v>549</v>
      </c>
      <c r="B114" s="19" t="s">
        <v>550</v>
      </c>
      <c r="C114" s="19" t="s">
        <v>551</v>
      </c>
      <c r="D114" s="19" t="s">
        <v>552</v>
      </c>
      <c r="E114" s="27" t="s">
        <v>553</v>
      </c>
      <c r="F114" s="21">
        <v>41642</v>
      </c>
      <c r="G114" s="31" t="str">
        <f>RIGHT(Table27[[#This Row],[Street Address]],LEN(Table27[[#This Row],[Street Address]])-FIND(" ",Table27[[#This Row],[Street Address]]))</f>
        <v>English Rd.</v>
      </c>
    </row>
    <row r="115" spans="1:7">
      <c r="A115" s="22" t="s">
        <v>554</v>
      </c>
      <c r="B115" s="22" t="s">
        <v>555</v>
      </c>
      <c r="C115" s="22" t="s">
        <v>556</v>
      </c>
      <c r="D115" s="22" t="s">
        <v>557</v>
      </c>
      <c r="E115" s="23" t="s">
        <v>558</v>
      </c>
      <c r="F115" s="24">
        <v>41690</v>
      </c>
      <c r="G115" s="31" t="str">
        <f>RIGHT(Table27[[#This Row],[Street Address]],LEN(Table27[[#This Row],[Street Address]])-FIND(" ",Table27[[#This Row],[Street Address]]))</f>
        <v>Tempus Street</v>
      </c>
    </row>
    <row r="116" spans="1:7">
      <c r="A116" s="19" t="s">
        <v>559</v>
      </c>
      <c r="B116" s="19" t="s">
        <v>12</v>
      </c>
      <c r="C116" s="19" t="s">
        <v>560</v>
      </c>
      <c r="D116" s="19" t="s">
        <v>561</v>
      </c>
      <c r="E116" s="27" t="s">
        <v>562</v>
      </c>
      <c r="F116" s="21">
        <v>41628</v>
      </c>
      <c r="G116" s="31" t="str">
        <f>RIGHT(Table27[[#This Row],[Street Address]],LEN(Table27[[#This Row],[Street Address]])-FIND(" ",Table27[[#This Row],[Street Address]]))</f>
        <v>Fames St.</v>
      </c>
    </row>
    <row r="117" spans="1:7">
      <c r="A117" s="22" t="s">
        <v>364</v>
      </c>
      <c r="B117" s="22" t="s">
        <v>563</v>
      </c>
      <c r="C117" s="22" t="s">
        <v>564</v>
      </c>
      <c r="D117" s="22" t="s">
        <v>565</v>
      </c>
      <c r="E117" s="23" t="s">
        <v>566</v>
      </c>
      <c r="F117" s="24">
        <v>41618</v>
      </c>
      <c r="G117" s="31" t="str">
        <f>RIGHT(Table27[[#This Row],[Street Address]],LEN(Table27[[#This Row],[Street Address]])-FIND(" ",Table27[[#This Row],[Street Address]]))</f>
        <v>Cursors Street</v>
      </c>
    </row>
    <row r="118" spans="1:7">
      <c r="A118" s="19" t="s">
        <v>545</v>
      </c>
      <c r="B118" s="19" t="s">
        <v>567</v>
      </c>
      <c r="C118" s="19" t="s">
        <v>568</v>
      </c>
      <c r="D118" s="19" t="s">
        <v>569</v>
      </c>
      <c r="E118" s="27" t="s">
        <v>570</v>
      </c>
      <c r="F118" s="21">
        <v>41641</v>
      </c>
      <c r="G118" s="31" t="str">
        <f>RIGHT(Table27[[#This Row],[Street Address]],LEN(Table27[[#This Row],[Street Address]])-FIND(" ",Table27[[#This Row],[Street Address]]))</f>
        <v>Nibh Road</v>
      </c>
    </row>
    <row r="119" spans="1:7">
      <c r="A119" s="22" t="s">
        <v>571</v>
      </c>
      <c r="B119" s="22" t="s">
        <v>572</v>
      </c>
      <c r="C119" s="22" t="s">
        <v>573</v>
      </c>
      <c r="D119" s="22" t="s">
        <v>574</v>
      </c>
      <c r="E119" s="23" t="s">
        <v>575</v>
      </c>
      <c r="F119" s="24">
        <v>41664</v>
      </c>
      <c r="G119" s="31" t="str">
        <f>RIGHT(Table27[[#This Row],[Street Address]],LEN(Table27[[#This Row],[Street Address]])-FIND(" ",Table27[[#This Row],[Street Address]]))</f>
        <v>Iaculis St.</v>
      </c>
    </row>
    <row r="120" spans="1:7">
      <c r="A120" s="19" t="s">
        <v>576</v>
      </c>
      <c r="B120" s="19" t="s">
        <v>577</v>
      </c>
      <c r="C120" s="19" t="s">
        <v>578</v>
      </c>
      <c r="D120" s="19" t="s">
        <v>579</v>
      </c>
      <c r="E120" s="27" t="s">
        <v>580</v>
      </c>
      <c r="F120" s="21">
        <v>41693</v>
      </c>
      <c r="G120" s="31" t="str">
        <f>RIGHT(Table27[[#This Row],[Street Address]],LEN(Table27[[#This Row],[Street Address]])-FIND(" ",Table27[[#This Row],[Street Address]]))</f>
        <v>Queso Rd.</v>
      </c>
    </row>
    <row r="121" spans="1:7">
      <c r="A121" s="22" t="s">
        <v>581</v>
      </c>
      <c r="B121" s="22" t="s">
        <v>434</v>
      </c>
      <c r="C121" s="22" t="s">
        <v>582</v>
      </c>
      <c r="D121" s="22" t="s">
        <v>583</v>
      </c>
      <c r="E121" s="23" t="s">
        <v>584</v>
      </c>
      <c r="F121" s="24">
        <v>41637</v>
      </c>
      <c r="G121" s="31" t="str">
        <f>RIGHT(Table27[[#This Row],[Street Address]],LEN(Table27[[#This Row],[Street Address]])-FIND(" ",Table27[[#This Row],[Street Address]]))</f>
        <v>Synagogue Drive</v>
      </c>
    </row>
    <row r="122" spans="1:7">
      <c r="A122" s="19" t="s">
        <v>585</v>
      </c>
      <c r="B122" s="19" t="s">
        <v>409</v>
      </c>
      <c r="C122" s="19" t="s">
        <v>586</v>
      </c>
      <c r="D122" s="19" t="s">
        <v>587</v>
      </c>
      <c r="E122" s="27" t="s">
        <v>588</v>
      </c>
      <c r="F122" s="21">
        <v>41622</v>
      </c>
      <c r="G122" s="31" t="str">
        <f>RIGHT(Table27[[#This Row],[Street Address]],LEN(Table27[[#This Row],[Street Address]])-FIND(" ",Table27[[#This Row],[Street Address]]))</f>
        <v>Selma Ave.</v>
      </c>
    </row>
    <row r="123" spans="1:7">
      <c r="A123" s="22" t="s">
        <v>184</v>
      </c>
      <c r="B123" s="22" t="s">
        <v>589</v>
      </c>
      <c r="C123" s="22" t="s">
        <v>590</v>
      </c>
      <c r="D123" s="22" t="s">
        <v>591</v>
      </c>
      <c r="E123" s="23" t="s">
        <v>592</v>
      </c>
      <c r="F123" s="24">
        <v>41620</v>
      </c>
      <c r="G123" s="31" t="str">
        <f>RIGHT(Table27[[#This Row],[Street Address]],LEN(Table27[[#This Row],[Street Address]])-FIND(" ",Table27[[#This Row],[Street Address]]))</f>
        <v>Nisi Ave.</v>
      </c>
    </row>
    <row r="124" spans="1:7">
      <c r="A124" s="19" t="s">
        <v>593</v>
      </c>
      <c r="B124" s="19" t="s">
        <v>594</v>
      </c>
      <c r="C124" s="19" t="s">
        <v>595</v>
      </c>
      <c r="D124" s="19" t="s">
        <v>596</v>
      </c>
      <c r="E124" s="27" t="s">
        <v>597</v>
      </c>
      <c r="F124" s="21">
        <v>41672</v>
      </c>
      <c r="G124" s="31" t="str">
        <f>RIGHT(Table27[[#This Row],[Street Address]],LEN(Table27[[#This Row],[Street Address]])-FIND(" ",Table27[[#This Row],[Street Address]]))</f>
        <v>Lectus Ave.</v>
      </c>
    </row>
    <row r="125" spans="1:7">
      <c r="A125" s="22" t="s">
        <v>598</v>
      </c>
      <c r="B125" s="22" t="s">
        <v>599</v>
      </c>
      <c r="C125" s="22" t="s">
        <v>600</v>
      </c>
      <c r="D125" s="22" t="s">
        <v>601</v>
      </c>
      <c r="E125" s="23" t="s">
        <v>602</v>
      </c>
      <c r="F125" s="24">
        <v>41608</v>
      </c>
      <c r="G125" s="31" t="str">
        <f>RIGHT(Table27[[#This Row],[Street Address]],LEN(Table27[[#This Row],[Street Address]])-FIND(" ",Table27[[#This Row],[Street Address]]))</f>
        <v>Mauris Street</v>
      </c>
    </row>
    <row r="126" spans="1:7">
      <c r="A126" s="19" t="s">
        <v>603</v>
      </c>
      <c r="B126" s="19" t="s">
        <v>604</v>
      </c>
      <c r="C126" s="19" t="s">
        <v>605</v>
      </c>
      <c r="D126" s="19" t="s">
        <v>606</v>
      </c>
      <c r="E126" s="27" t="s">
        <v>607</v>
      </c>
      <c r="F126" s="21">
        <v>41677</v>
      </c>
      <c r="G126" s="31" t="str">
        <f>RIGHT(Table27[[#This Row],[Street Address]],LEN(Table27[[#This Row],[Street Address]])-FIND(" ",Table27[[#This Row],[Street Address]]))</f>
        <v>Gravida Street</v>
      </c>
    </row>
    <row r="127" spans="1:7">
      <c r="A127" s="22" t="s">
        <v>608</v>
      </c>
      <c r="B127" s="22" t="s">
        <v>609</v>
      </c>
      <c r="C127" s="22" t="s">
        <v>610</v>
      </c>
      <c r="D127" s="22" t="s">
        <v>611</v>
      </c>
      <c r="E127" s="23" t="s">
        <v>612</v>
      </c>
      <c r="F127" s="24">
        <v>41680</v>
      </c>
      <c r="G127" s="31" t="str">
        <f>RIGHT(Table27[[#This Row],[Street Address]],LEN(Table27[[#This Row],[Street Address]])-FIND(" ",Table27[[#This Row],[Street Address]]))</f>
        <v>Church Rd.</v>
      </c>
    </row>
    <row r="128" spans="1:7">
      <c r="A128" s="19" t="s">
        <v>613</v>
      </c>
      <c r="B128" s="19" t="s">
        <v>614</v>
      </c>
      <c r="C128" s="19" t="s">
        <v>615</v>
      </c>
      <c r="D128" s="19" t="s">
        <v>616</v>
      </c>
      <c r="E128" s="27" t="s">
        <v>617</v>
      </c>
      <c r="F128" s="21">
        <v>41644</v>
      </c>
      <c r="G128" s="31" t="str">
        <f>RIGHT(Table27[[#This Row],[Street Address]],LEN(Table27[[#This Row],[Street Address]])-FIND(" ",Table27[[#This Row],[Street Address]]))</f>
        <v>Auctor Ave.</v>
      </c>
    </row>
    <row r="129" spans="1:7">
      <c r="A129" s="22" t="s">
        <v>618</v>
      </c>
      <c r="B129" s="22" t="s">
        <v>619</v>
      </c>
      <c r="C129" s="22" t="s">
        <v>620</v>
      </c>
      <c r="D129" s="22" t="s">
        <v>621</v>
      </c>
      <c r="E129" s="23" t="s">
        <v>622</v>
      </c>
      <c r="F129" s="24">
        <v>41644</v>
      </c>
      <c r="G129" s="31" t="str">
        <f>RIGHT(Table27[[#This Row],[Street Address]],LEN(Table27[[#This Row],[Street Address]])-FIND(" ",Table27[[#This Row],[Street Address]]))</f>
        <v>Imperdiet Street</v>
      </c>
    </row>
    <row r="130" spans="1:7">
      <c r="A130" s="19" t="s">
        <v>453</v>
      </c>
      <c r="B130" s="19" t="s">
        <v>623</v>
      </c>
      <c r="C130" s="19" t="s">
        <v>624</v>
      </c>
      <c r="D130" s="19" t="s">
        <v>625</v>
      </c>
      <c r="E130" s="27" t="s">
        <v>626</v>
      </c>
      <c r="F130" s="21">
        <v>41621</v>
      </c>
      <c r="G130" s="31" t="str">
        <f>RIGHT(Table27[[#This Row],[Street Address]],LEN(Table27[[#This Row],[Street Address]])-FIND(" ",Table27[[#This Row],[Street Address]]))</f>
        <v>Aliquet Ave.</v>
      </c>
    </row>
    <row r="131" spans="1:7">
      <c r="A131" s="22" t="s">
        <v>627</v>
      </c>
      <c r="B131" s="22" t="s">
        <v>628</v>
      </c>
      <c r="C131" s="22" t="s">
        <v>629</v>
      </c>
      <c r="D131" s="22" t="s">
        <v>630</v>
      </c>
      <c r="E131" s="23" t="s">
        <v>631</v>
      </c>
      <c r="F131" s="24">
        <v>41620</v>
      </c>
      <c r="G131" s="31" t="str">
        <f>RIGHT(Table27[[#This Row],[Street Address]],LEN(Table27[[#This Row],[Street Address]])-FIND(" ",Table27[[#This Row],[Street Address]]))</f>
        <v>School Ave.</v>
      </c>
    </row>
    <row r="132" spans="1:7">
      <c r="A132" s="19" t="s">
        <v>632</v>
      </c>
      <c r="B132" s="19" t="s">
        <v>268</v>
      </c>
      <c r="C132" s="19" t="s">
        <v>633</v>
      </c>
      <c r="D132" s="19" t="s">
        <v>634</v>
      </c>
      <c r="E132" s="27" t="s">
        <v>635</v>
      </c>
      <c r="F132" s="21">
        <v>41645</v>
      </c>
      <c r="G132" s="31" t="str">
        <f>RIGHT(Table27[[#This Row],[Street Address]],LEN(Table27[[#This Row],[Street Address]])-FIND(" ",Table27[[#This Row],[Street Address]]))</f>
        <v>Leo St.</v>
      </c>
    </row>
    <row r="133" spans="1:7">
      <c r="A133" s="22" t="s">
        <v>636</v>
      </c>
      <c r="B133" s="22" t="s">
        <v>637</v>
      </c>
      <c r="C133" s="22" t="s">
        <v>638</v>
      </c>
      <c r="D133" s="22" t="s">
        <v>639</v>
      </c>
      <c r="E133" s="23" t="s">
        <v>640</v>
      </c>
      <c r="F133" s="24">
        <v>41668</v>
      </c>
      <c r="G133" s="31" t="str">
        <f>RIGHT(Table27[[#This Row],[Street Address]],LEN(Table27[[#This Row],[Street Address]])-FIND(" ",Table27[[#This Row],[Street Address]]))</f>
        <v>Alive Street</v>
      </c>
    </row>
    <row r="134" spans="1:7">
      <c r="A134" s="19" t="s">
        <v>641</v>
      </c>
      <c r="B134" s="19" t="s">
        <v>642</v>
      </c>
      <c r="C134" s="19" t="s">
        <v>643</v>
      </c>
      <c r="D134" s="19" t="s">
        <v>644</v>
      </c>
      <c r="E134" s="27" t="s">
        <v>645</v>
      </c>
      <c r="F134" s="21">
        <v>41670</v>
      </c>
      <c r="G134" s="31" t="str">
        <f>RIGHT(Table27[[#This Row],[Street Address]],LEN(Table27[[#This Row],[Street Address]])-FIND(" ",Table27[[#This Row],[Street Address]]))</f>
        <v>Name St.</v>
      </c>
    </row>
    <row r="135" spans="1:7">
      <c r="A135" s="22" t="s">
        <v>646</v>
      </c>
      <c r="B135" s="22" t="s">
        <v>180</v>
      </c>
      <c r="C135" s="22" t="s">
        <v>647</v>
      </c>
      <c r="D135" s="22" t="s">
        <v>648</v>
      </c>
      <c r="E135" s="23" t="s">
        <v>649</v>
      </c>
      <c r="F135" s="24">
        <v>41687</v>
      </c>
      <c r="G135" s="31" t="str">
        <f>RIGHT(Table27[[#This Row],[Street Address]],LEN(Table27[[#This Row],[Street Address]])-FIND(" ",Table27[[#This Row],[Street Address]]))</f>
        <v>Rust Ave.</v>
      </c>
    </row>
    <row r="136" spans="1:7">
      <c r="A136" s="19" t="s">
        <v>650</v>
      </c>
      <c r="B136" s="19" t="s">
        <v>651</v>
      </c>
      <c r="C136" s="19" t="s">
        <v>652</v>
      </c>
      <c r="D136" s="19" t="s">
        <v>653</v>
      </c>
      <c r="E136" s="27" t="s">
        <v>654</v>
      </c>
      <c r="F136" s="21">
        <v>41697</v>
      </c>
      <c r="G136" s="31" t="str">
        <f>RIGHT(Table27[[#This Row],[Street Address]],LEN(Table27[[#This Row],[Street Address]])-FIND(" ",Table27[[#This Row],[Street Address]]))</f>
        <v>Reservior Rd.</v>
      </c>
    </row>
    <row r="137" spans="1:7">
      <c r="A137" s="22" t="s">
        <v>655</v>
      </c>
      <c r="B137" s="22" t="s">
        <v>656</v>
      </c>
      <c r="C137" s="22" t="s">
        <v>657</v>
      </c>
      <c r="D137" s="22" t="s">
        <v>658</v>
      </c>
      <c r="E137" s="23" t="s">
        <v>659</v>
      </c>
      <c r="F137" s="24">
        <v>41678</v>
      </c>
      <c r="G137" s="31" t="str">
        <f>RIGHT(Table27[[#This Row],[Street Address]],LEN(Table27[[#This Row],[Street Address]])-FIND(" ",Table27[[#This Row],[Street Address]]))</f>
        <v>Peach Street</v>
      </c>
    </row>
    <row r="138" spans="1:7">
      <c r="A138" s="19" t="s">
        <v>660</v>
      </c>
      <c r="B138" s="19" t="s">
        <v>661</v>
      </c>
      <c r="C138" s="19" t="s">
        <v>662</v>
      </c>
      <c r="D138" s="19" t="s">
        <v>663</v>
      </c>
      <c r="E138" s="27" t="s">
        <v>664</v>
      </c>
      <c r="F138" s="21">
        <v>41678</v>
      </c>
      <c r="G138" s="31" t="str">
        <f>RIGHT(Table27[[#This Row],[Street Address]],LEN(Table27[[#This Row],[Street Address]])-FIND(" ",Table27[[#This Row],[Street Address]]))</f>
        <v>Morris Rd.</v>
      </c>
    </row>
    <row r="139" spans="1:7">
      <c r="A139" s="22" t="s">
        <v>665</v>
      </c>
      <c r="B139" s="22" t="s">
        <v>666</v>
      </c>
      <c r="C139" s="22" t="s">
        <v>667</v>
      </c>
      <c r="D139" s="22" t="s">
        <v>668</v>
      </c>
      <c r="E139" s="23" t="s">
        <v>669</v>
      </c>
      <c r="F139" s="24">
        <v>41626</v>
      </c>
      <c r="G139" s="31" t="str">
        <f>RIGHT(Table27[[#This Row],[Street Address]],LEN(Table27[[#This Row],[Street Address]])-FIND(" ",Table27[[#This Row],[Street Address]]))</f>
        <v>A Ave.</v>
      </c>
    </row>
    <row r="140" spans="1:7">
      <c r="A140" s="19" t="s">
        <v>670</v>
      </c>
      <c r="B140" s="19" t="s">
        <v>671</v>
      </c>
      <c r="C140" s="19" t="s">
        <v>672</v>
      </c>
      <c r="D140" s="19" t="s">
        <v>673</v>
      </c>
      <c r="E140" s="27" t="s">
        <v>674</v>
      </c>
      <c r="F140" s="21">
        <v>41637</v>
      </c>
      <c r="G140" s="31" t="str">
        <f>RIGHT(Table27[[#This Row],[Street Address]],LEN(Table27[[#This Row],[Street Address]])-FIND(" ",Table27[[#This Row],[Street Address]]))</f>
        <v>Arcu Rd.</v>
      </c>
    </row>
    <row r="141" spans="1:7">
      <c r="A141" s="22" t="s">
        <v>675</v>
      </c>
      <c r="B141" s="22" t="s">
        <v>676</v>
      </c>
      <c r="C141" s="22" t="s">
        <v>677</v>
      </c>
      <c r="D141" s="22" t="s">
        <v>678</v>
      </c>
      <c r="E141" s="23" t="s">
        <v>679</v>
      </c>
      <c r="F141" s="24">
        <v>41673</v>
      </c>
      <c r="G141" s="31" t="str">
        <f>RIGHT(Table27[[#This Row],[Street Address]],LEN(Table27[[#This Row],[Street Address]])-FIND(" ",Table27[[#This Row],[Street Address]]))</f>
        <v>Sapient Rd.</v>
      </c>
    </row>
    <row r="142" spans="1:7">
      <c r="A142" s="19" t="s">
        <v>680</v>
      </c>
      <c r="B142" s="19" t="s">
        <v>681</v>
      </c>
      <c r="C142" s="19" t="s">
        <v>682</v>
      </c>
      <c r="D142" s="19" t="s">
        <v>683</v>
      </c>
      <c r="E142" s="27" t="s">
        <v>684</v>
      </c>
      <c r="F142" s="21">
        <v>41632</v>
      </c>
      <c r="G142" s="31" t="str">
        <f>RIGHT(Table27[[#This Row],[Street Address]],LEN(Table27[[#This Row],[Street Address]])-FIND(" ",Table27[[#This Row],[Street Address]]))</f>
        <v>Tortor St.</v>
      </c>
    </row>
    <row r="143" spans="1:7">
      <c r="A143" s="22" t="s">
        <v>685</v>
      </c>
      <c r="B143" s="22" t="s">
        <v>686</v>
      </c>
      <c r="C143" s="22" t="s">
        <v>687</v>
      </c>
      <c r="D143" s="22" t="s">
        <v>688</v>
      </c>
      <c r="E143" s="23" t="s">
        <v>689</v>
      </c>
      <c r="F143" s="24">
        <v>41641</v>
      </c>
      <c r="G143" s="31" t="str">
        <f>RIGHT(Table27[[#This Row],[Street Address]],LEN(Table27[[#This Row],[Street Address]])-FIND(" ",Table27[[#This Row],[Street Address]]))</f>
        <v>Esta Ave.</v>
      </c>
    </row>
    <row r="144" spans="1:7">
      <c r="A144" s="19" t="s">
        <v>690</v>
      </c>
      <c r="B144" s="19" t="s">
        <v>691</v>
      </c>
      <c r="C144" s="19" t="s">
        <v>692</v>
      </c>
      <c r="D144" s="19" t="s">
        <v>693</v>
      </c>
      <c r="E144" s="27" t="s">
        <v>694</v>
      </c>
      <c r="F144" s="21">
        <v>41610</v>
      </c>
      <c r="G144" s="31" t="str">
        <f>RIGHT(Table27[[#This Row],[Street Address]],LEN(Table27[[#This Row],[Street Address]])-FIND(" ",Table27[[#This Row],[Street Address]]))</f>
        <v>Sociis Ave.</v>
      </c>
    </row>
    <row r="145" spans="1:7">
      <c r="A145" s="22" t="s">
        <v>695</v>
      </c>
      <c r="B145" s="22" t="s">
        <v>696</v>
      </c>
      <c r="C145" s="22" t="s">
        <v>697</v>
      </c>
      <c r="D145" s="22" t="s">
        <v>698</v>
      </c>
      <c r="E145" s="23" t="s">
        <v>699</v>
      </c>
      <c r="F145" s="24">
        <v>41608</v>
      </c>
      <c r="G145" s="31" t="str">
        <f>RIGHT(Table27[[#This Row],[Street Address]],LEN(Table27[[#This Row],[Street Address]])-FIND(" ",Table27[[#This Row],[Street Address]]))</f>
        <v>Vineland Road</v>
      </c>
    </row>
    <row r="146" spans="1:7">
      <c r="A146" s="19" t="s">
        <v>700</v>
      </c>
      <c r="B146" s="19" t="s">
        <v>701</v>
      </c>
      <c r="C146" s="19" t="s">
        <v>702</v>
      </c>
      <c r="D146" s="19" t="s">
        <v>703</v>
      </c>
      <c r="E146" s="27" t="s">
        <v>704</v>
      </c>
      <c r="F146" s="21">
        <v>41609</v>
      </c>
      <c r="G146" s="31" t="str">
        <f>RIGHT(Table27[[#This Row],[Street Address]],LEN(Table27[[#This Row],[Street Address]])-FIND(" ",Table27[[#This Row],[Street Address]]))</f>
        <v>Eu Street</v>
      </c>
    </row>
    <row r="147" spans="1:7">
      <c r="A147" s="22" t="s">
        <v>705</v>
      </c>
      <c r="B147" s="22" t="s">
        <v>706</v>
      </c>
      <c r="C147" s="22" t="s">
        <v>707</v>
      </c>
      <c r="D147" s="22" t="s">
        <v>708</v>
      </c>
      <c r="E147" s="23" t="s">
        <v>709</v>
      </c>
      <c r="F147" s="24">
        <v>41652</v>
      </c>
      <c r="G147" s="31" t="str">
        <f>RIGHT(Table27[[#This Row],[Street Address]],LEN(Table27[[#This Row],[Street Address]])-FIND(" ",Table27[[#This Row],[Street Address]]))</f>
        <v>Western Ave.</v>
      </c>
    </row>
    <row r="148" spans="1:7">
      <c r="A148" s="19" t="s">
        <v>531</v>
      </c>
      <c r="B148" s="19" t="s">
        <v>710</v>
      </c>
      <c r="C148" s="19" t="s">
        <v>711</v>
      </c>
      <c r="D148" s="19" t="s">
        <v>712</v>
      </c>
      <c r="E148" s="27" t="s">
        <v>713</v>
      </c>
      <c r="F148" s="21">
        <v>41690</v>
      </c>
      <c r="G148" s="31" t="str">
        <f>RIGHT(Table27[[#This Row],[Street Address]],LEN(Table27[[#This Row],[Street Address]])-FIND(" ",Table27[[#This Row],[Street Address]]))</f>
        <v>Amet Ave.</v>
      </c>
    </row>
    <row r="149" spans="1:7">
      <c r="A149" s="22" t="s">
        <v>714</v>
      </c>
      <c r="B149" s="22" t="s">
        <v>715</v>
      </c>
      <c r="C149" s="22" t="s">
        <v>716</v>
      </c>
      <c r="D149" s="22" t="s">
        <v>717</v>
      </c>
      <c r="E149" s="23" t="s">
        <v>718</v>
      </c>
      <c r="F149" s="24">
        <v>41651</v>
      </c>
      <c r="G149" s="31" t="str">
        <f>RIGHT(Table27[[#This Row],[Street Address]],LEN(Table27[[#This Row],[Street Address]])-FIND(" ",Table27[[#This Row],[Street Address]]))</f>
        <v>Zipper Rd.</v>
      </c>
    </row>
    <row r="150" spans="1:7">
      <c r="A150" s="19" t="s">
        <v>719</v>
      </c>
      <c r="B150" s="19" t="s">
        <v>720</v>
      </c>
      <c r="C150" s="19" t="s">
        <v>721</v>
      </c>
      <c r="D150" s="19" t="s">
        <v>722</v>
      </c>
      <c r="E150" s="27" t="s">
        <v>723</v>
      </c>
      <c r="F150" s="21">
        <v>41689</v>
      </c>
      <c r="G150" s="31" t="str">
        <f>RIGHT(Table27[[#This Row],[Street Address]],LEN(Table27[[#This Row],[Street Address]])-FIND(" ",Table27[[#This Row],[Street Address]]))</f>
        <v>Ultricies Street</v>
      </c>
    </row>
    <row r="151" spans="1:7">
      <c r="A151" s="22" t="s">
        <v>724</v>
      </c>
      <c r="B151" s="22" t="s">
        <v>725</v>
      </c>
      <c r="C151" s="22" t="s">
        <v>726</v>
      </c>
      <c r="D151" s="22" t="s">
        <v>727</v>
      </c>
      <c r="E151" s="23" t="s">
        <v>728</v>
      </c>
      <c r="F151" s="24">
        <v>41694</v>
      </c>
      <c r="G151" s="31" t="str">
        <f>RIGHT(Table27[[#This Row],[Street Address]],LEN(Table27[[#This Row],[Street Address]])-FIND(" ",Table27[[#This Row],[Street Address]]))</f>
        <v>Id Rd.</v>
      </c>
    </row>
    <row r="152" spans="1:7">
      <c r="A152" s="19" t="s">
        <v>729</v>
      </c>
      <c r="B152" s="19" t="s">
        <v>730</v>
      </c>
      <c r="C152" s="19" t="s">
        <v>731</v>
      </c>
      <c r="D152" s="19" t="s">
        <v>732</v>
      </c>
      <c r="E152" s="27" t="s">
        <v>733</v>
      </c>
      <c r="F152" s="21">
        <v>41637</v>
      </c>
      <c r="G152" s="31" t="str">
        <f>RIGHT(Table27[[#This Row],[Street Address]],LEN(Table27[[#This Row],[Street Address]])-FIND(" ",Table27[[#This Row],[Street Address]]))</f>
        <v>Arcu Rd.</v>
      </c>
    </row>
    <row r="153" spans="1:7">
      <c r="A153" s="22" t="s">
        <v>734</v>
      </c>
      <c r="B153" s="22" t="s">
        <v>735</v>
      </c>
      <c r="C153" s="22" t="s">
        <v>736</v>
      </c>
      <c r="D153" s="22" t="s">
        <v>737</v>
      </c>
      <c r="E153" s="23" t="s">
        <v>738</v>
      </c>
      <c r="F153" s="24">
        <v>41635</v>
      </c>
      <c r="G153" s="31" t="str">
        <f>RIGHT(Table27[[#This Row],[Street Address]],LEN(Table27[[#This Row],[Street Address]])-FIND(" ",Table27[[#This Row],[Street Address]]))</f>
        <v>Nadie Ave.</v>
      </c>
    </row>
    <row r="154" spans="1:7">
      <c r="A154" s="19" t="s">
        <v>739</v>
      </c>
      <c r="B154" s="19" t="s">
        <v>740</v>
      </c>
      <c r="C154" s="19" t="s">
        <v>741</v>
      </c>
      <c r="D154" s="19" t="s">
        <v>742</v>
      </c>
      <c r="E154" s="27" t="s">
        <v>743</v>
      </c>
      <c r="F154" s="21">
        <v>41625</v>
      </c>
      <c r="G154" s="31" t="str">
        <f>RIGHT(Table27[[#This Row],[Street Address]],LEN(Table27[[#This Row],[Street Address]])-FIND(" ",Table27[[#This Row],[Street Address]]))</f>
        <v>Mesa Verde Rd.</v>
      </c>
    </row>
    <row r="155" spans="1:7">
      <c r="A155" s="22" t="s">
        <v>744</v>
      </c>
      <c r="B155" s="22" t="s">
        <v>745</v>
      </c>
      <c r="C155" s="22" t="s">
        <v>746</v>
      </c>
      <c r="D155" s="22" t="s">
        <v>747</v>
      </c>
      <c r="E155" s="23" t="s">
        <v>748</v>
      </c>
      <c r="F155" s="24">
        <v>41656</v>
      </c>
      <c r="G155" s="31" t="str">
        <f>RIGHT(Table27[[#This Row],[Street Address]],LEN(Table27[[#This Row],[Street Address]])-FIND(" ",Table27[[#This Row],[Street Address]]))</f>
        <v>Auctor St.</v>
      </c>
    </row>
    <row r="156" spans="1:7">
      <c r="A156" s="19" t="s">
        <v>749</v>
      </c>
      <c r="B156" s="19" t="s">
        <v>283</v>
      </c>
      <c r="C156" s="19" t="s">
        <v>750</v>
      </c>
      <c r="D156" s="19" t="s">
        <v>751</v>
      </c>
      <c r="E156" s="27" t="s">
        <v>752</v>
      </c>
      <c r="F156" s="21">
        <v>41687</v>
      </c>
      <c r="G156" s="31" t="str">
        <f>RIGHT(Table27[[#This Row],[Street Address]],LEN(Table27[[#This Row],[Street Address]])-FIND(" ",Table27[[#This Row],[Street Address]]))</f>
        <v>Ornare Road</v>
      </c>
    </row>
    <row r="157" spans="1:7">
      <c r="A157" s="22" t="s">
        <v>753</v>
      </c>
      <c r="B157" s="22" t="s">
        <v>754</v>
      </c>
      <c r="C157" s="22" t="s">
        <v>755</v>
      </c>
      <c r="D157" s="22" t="s">
        <v>756</v>
      </c>
      <c r="E157" s="23" t="s">
        <v>757</v>
      </c>
      <c r="F157" s="24">
        <v>41665</v>
      </c>
      <c r="G157" s="31" t="str">
        <f>RIGHT(Table27[[#This Row],[Street Address]],LEN(Table27[[#This Row],[Street Address]])-FIND(" ",Table27[[#This Row],[Street Address]]))</f>
        <v>W. Ante Road</v>
      </c>
    </row>
    <row r="158" spans="1:7">
      <c r="A158" s="19" t="s">
        <v>758</v>
      </c>
      <c r="B158" s="19" t="s">
        <v>759</v>
      </c>
      <c r="C158" s="19" t="s">
        <v>760</v>
      </c>
      <c r="D158" s="19" t="s">
        <v>761</v>
      </c>
      <c r="E158" s="27" t="s">
        <v>762</v>
      </c>
      <c r="F158" s="21">
        <v>41692</v>
      </c>
      <c r="G158" s="31" t="str">
        <f>RIGHT(Table27[[#This Row],[Street Address]],LEN(Table27[[#This Row],[Street Address]])-FIND(" ",Table27[[#This Row],[Street Address]]))</f>
        <v>Egress Street</v>
      </c>
    </row>
    <row r="159" spans="1:7">
      <c r="A159" s="22" t="s">
        <v>763</v>
      </c>
      <c r="B159" s="22" t="s">
        <v>764</v>
      </c>
      <c r="C159" s="22" t="s">
        <v>765</v>
      </c>
      <c r="D159" s="22" t="s">
        <v>766</v>
      </c>
      <c r="E159" s="23" t="s">
        <v>767</v>
      </c>
      <c r="F159" s="24">
        <v>41692</v>
      </c>
      <c r="G159" s="31" t="str">
        <f>RIGHT(Table27[[#This Row],[Street Address]],LEN(Table27[[#This Row],[Street Address]])-FIND(" ",Table27[[#This Row],[Street Address]]))</f>
        <v xml:space="preserve">Trifle Dr. </v>
      </c>
    </row>
    <row r="160" spans="1:7">
      <c r="A160" s="19" t="s">
        <v>768</v>
      </c>
      <c r="B160" s="19" t="s">
        <v>769</v>
      </c>
      <c r="C160" s="19" t="s">
        <v>770</v>
      </c>
      <c r="D160" s="19" t="s">
        <v>771</v>
      </c>
      <c r="E160" s="27" t="s">
        <v>772</v>
      </c>
      <c r="F160" s="21">
        <v>41683</v>
      </c>
      <c r="G160" s="31" t="str">
        <f>RIGHT(Table27[[#This Row],[Street Address]],LEN(Table27[[#This Row],[Street Address]])-FIND(" ",Table27[[#This Row],[Street Address]]))</f>
        <v>Salinas Road</v>
      </c>
    </row>
    <row r="161" spans="1:7">
      <c r="A161" s="22" t="s">
        <v>773</v>
      </c>
      <c r="B161" s="22" t="s">
        <v>774</v>
      </c>
      <c r="C161" s="22" t="s">
        <v>775</v>
      </c>
      <c r="D161" s="22" t="s">
        <v>776</v>
      </c>
      <c r="E161" s="23" t="s">
        <v>777</v>
      </c>
      <c r="F161" s="24">
        <v>41620</v>
      </c>
      <c r="G161" s="31" t="str">
        <f>RIGHT(Table27[[#This Row],[Street Address]],LEN(Table27[[#This Row],[Street Address]])-FIND(" ",Table27[[#This Row],[Street Address]]))</f>
        <v>Auction Street</v>
      </c>
    </row>
    <row r="162" spans="1:7">
      <c r="A162" s="19" t="s">
        <v>778</v>
      </c>
      <c r="B162" s="19" t="s">
        <v>779</v>
      </c>
      <c r="C162" s="19" t="s">
        <v>780</v>
      </c>
      <c r="D162" s="19" t="s">
        <v>781</v>
      </c>
      <c r="E162" s="27" t="s">
        <v>782</v>
      </c>
      <c r="F162" s="21">
        <v>41699</v>
      </c>
      <c r="G162" s="31" t="str">
        <f>RIGHT(Table27[[#This Row],[Street Address]],LEN(Table27[[#This Row],[Street Address]])-FIND(" ",Table27[[#This Row],[Street Address]]))</f>
        <v>Inn Road</v>
      </c>
    </row>
    <row r="163" spans="1:7">
      <c r="A163" s="22" t="s">
        <v>783</v>
      </c>
      <c r="B163" s="22" t="s">
        <v>784</v>
      </c>
      <c r="C163" s="22" t="s">
        <v>785</v>
      </c>
      <c r="D163" s="22" t="s">
        <v>786</v>
      </c>
      <c r="E163" s="23" t="s">
        <v>787</v>
      </c>
      <c r="F163" s="24">
        <v>41666</v>
      </c>
      <c r="G163" s="31" t="str">
        <f>RIGHT(Table27[[#This Row],[Street Address]],LEN(Table27[[#This Row],[Street Address]])-FIND(" ",Table27[[#This Row],[Street Address]]))</f>
        <v>Meltdown Road</v>
      </c>
    </row>
    <row r="164" spans="1:7">
      <c r="A164" s="19" t="s">
        <v>788</v>
      </c>
      <c r="B164" s="19" t="s">
        <v>789</v>
      </c>
      <c r="C164" s="19" t="s">
        <v>790</v>
      </c>
      <c r="D164" s="19" t="s">
        <v>791</v>
      </c>
      <c r="E164" s="27" t="s">
        <v>792</v>
      </c>
      <c r="F164" s="21">
        <v>41663</v>
      </c>
      <c r="G164" s="31" t="str">
        <f>RIGHT(Table27[[#This Row],[Street Address]],LEN(Table27[[#This Row],[Street Address]])-FIND(" ",Table27[[#This Row],[Street Address]]))</f>
        <v>Dis Street</v>
      </c>
    </row>
    <row r="165" spans="1:7">
      <c r="A165" s="22" t="s">
        <v>793</v>
      </c>
      <c r="B165" s="22" t="s">
        <v>794</v>
      </c>
      <c r="C165" s="22" t="s">
        <v>795</v>
      </c>
      <c r="D165" s="22" t="s">
        <v>796</v>
      </c>
      <c r="E165" s="23" t="s">
        <v>797</v>
      </c>
      <c r="F165" s="24">
        <v>41616</v>
      </c>
      <c r="G165" s="31" t="str">
        <f>RIGHT(Table27[[#This Row],[Street Address]],LEN(Table27[[#This Row],[Street Address]])-FIND(" ",Table27[[#This Row],[Street Address]]))</f>
        <v>30th Street</v>
      </c>
    </row>
    <row r="166" spans="1:7">
      <c r="A166" s="19" t="s">
        <v>798</v>
      </c>
      <c r="B166" s="19" t="s">
        <v>799</v>
      </c>
      <c r="C166" s="19" t="s">
        <v>800</v>
      </c>
      <c r="D166" s="19" t="s">
        <v>801</v>
      </c>
      <c r="E166" s="27" t="s">
        <v>802</v>
      </c>
      <c r="F166" s="21">
        <v>41640</v>
      </c>
      <c r="G166" s="31" t="str">
        <f>RIGHT(Table27[[#This Row],[Street Address]],LEN(Table27[[#This Row],[Street Address]])-FIND(" ",Table27[[#This Row],[Street Address]]))</f>
        <v>Miles Drive</v>
      </c>
    </row>
    <row r="167" spans="1:7">
      <c r="A167" s="22" t="s">
        <v>803</v>
      </c>
      <c r="B167" s="22" t="s">
        <v>273</v>
      </c>
      <c r="C167" s="22" t="s">
        <v>804</v>
      </c>
      <c r="D167" s="22" t="s">
        <v>805</v>
      </c>
      <c r="E167" s="23" t="s">
        <v>806</v>
      </c>
      <c r="F167" s="24">
        <v>41686</v>
      </c>
      <c r="G167" s="31" t="str">
        <f>RIGHT(Table27[[#This Row],[Street Address]],LEN(Table27[[#This Row],[Street Address]])-FIND(" ",Table27[[#This Row],[Street Address]]))</f>
        <v>Blizzard St.</v>
      </c>
    </row>
    <row r="168" spans="1:7">
      <c r="A168" s="19" t="s">
        <v>807</v>
      </c>
      <c r="B168" s="19" t="s">
        <v>808</v>
      </c>
      <c r="C168" s="19" t="s">
        <v>809</v>
      </c>
      <c r="D168" s="19" t="s">
        <v>810</v>
      </c>
      <c r="E168" s="27" t="s">
        <v>811</v>
      </c>
      <c r="F168" s="21">
        <v>41685</v>
      </c>
      <c r="G168" s="31" t="str">
        <f>RIGHT(Table27[[#This Row],[Street Address]],LEN(Table27[[#This Row],[Street Address]])-FIND(" ",Table27[[#This Row],[Street Address]]))</f>
        <v>Boulevard Drive</v>
      </c>
    </row>
    <row r="169" spans="1:7">
      <c r="A169" s="22" t="s">
        <v>812</v>
      </c>
      <c r="B169" s="22" t="s">
        <v>813</v>
      </c>
      <c r="C169" s="22" t="s">
        <v>814</v>
      </c>
      <c r="D169" s="22" t="s">
        <v>815</v>
      </c>
      <c r="E169" s="23" t="s">
        <v>816</v>
      </c>
      <c r="F169" s="24">
        <v>41624</v>
      </c>
      <c r="G169" s="31" t="str">
        <f>RIGHT(Table27[[#This Row],[Street Address]],LEN(Table27[[#This Row],[Street Address]])-FIND(" ",Table27[[#This Row],[Street Address]]))</f>
        <v>Vestibulum Rd.</v>
      </c>
    </row>
    <row r="170" spans="1:7">
      <c r="A170" s="19" t="s">
        <v>817</v>
      </c>
      <c r="B170" s="19" t="s">
        <v>818</v>
      </c>
      <c r="C170" s="19" t="s">
        <v>819</v>
      </c>
      <c r="D170" s="19" t="s">
        <v>820</v>
      </c>
      <c r="E170" s="27" t="s">
        <v>821</v>
      </c>
      <c r="F170" s="21">
        <v>41630</v>
      </c>
      <c r="G170" s="31" t="str">
        <f>RIGHT(Table27[[#This Row],[Street Address]],LEN(Table27[[#This Row],[Street Address]])-FIND(" ",Table27[[#This Row],[Street Address]]))</f>
        <v xml:space="preserve">Janice Marie Ct. </v>
      </c>
    </row>
    <row r="171" spans="1:7" ht="30">
      <c r="A171" s="22" t="s">
        <v>613</v>
      </c>
      <c r="B171" s="22" t="s">
        <v>175</v>
      </c>
      <c r="C171" s="22" t="s">
        <v>822</v>
      </c>
      <c r="D171" s="22" t="s">
        <v>823</v>
      </c>
      <c r="E171" s="23" t="s">
        <v>824</v>
      </c>
      <c r="F171" s="24">
        <v>41681</v>
      </c>
      <c r="G171" s="31" t="str">
        <f>RIGHT(Table27[[#This Row],[Street Address]],LEN(Table27[[#This Row],[Street Address]])-FIND(" ",Table27[[#This Row],[Street Address]]))</f>
        <v>Box 113, 9244 Erat Ave.</v>
      </c>
    </row>
    <row r="172" spans="1:7">
      <c r="A172" s="19" t="s">
        <v>825</v>
      </c>
      <c r="B172" s="19" t="s">
        <v>826</v>
      </c>
      <c r="C172" s="19" t="s">
        <v>827</v>
      </c>
      <c r="D172" s="19" t="s">
        <v>828</v>
      </c>
      <c r="E172" s="27" t="s">
        <v>829</v>
      </c>
      <c r="F172" s="21">
        <v>41656</v>
      </c>
      <c r="G172" s="31" t="str">
        <f>RIGHT(Table27[[#This Row],[Street Address]],LEN(Table27[[#This Row],[Street Address]])-FIND(" ",Table27[[#This Row],[Street Address]]))</f>
        <v>Odio Rd.</v>
      </c>
    </row>
    <row r="173" spans="1:7">
      <c r="A173" s="22" t="s">
        <v>830</v>
      </c>
      <c r="B173" s="22" t="s">
        <v>831</v>
      </c>
      <c r="C173" s="22" t="s">
        <v>832</v>
      </c>
      <c r="D173" s="22" t="s">
        <v>833</v>
      </c>
      <c r="E173" s="23" t="s">
        <v>834</v>
      </c>
      <c r="F173" s="24">
        <v>41668</v>
      </c>
      <c r="G173" s="31" t="str">
        <f>RIGHT(Table27[[#This Row],[Street Address]],LEN(Table27[[#This Row],[Street Address]])-FIND(" ",Table27[[#This Row],[Street Address]]))</f>
        <v xml:space="preserve">S. Washington Ave. </v>
      </c>
    </row>
    <row r="174" spans="1:7">
      <c r="A174" s="19" t="s">
        <v>835</v>
      </c>
      <c r="B174" s="19" t="s">
        <v>836</v>
      </c>
      <c r="C174" s="19" t="s">
        <v>837</v>
      </c>
      <c r="D174" s="19" t="s">
        <v>838</v>
      </c>
      <c r="E174" s="27" t="s">
        <v>839</v>
      </c>
      <c r="F174" s="21">
        <v>41666</v>
      </c>
      <c r="G174" s="31" t="str">
        <f>RIGHT(Table27[[#This Row],[Street Address]],LEN(Table27[[#This Row],[Street Address]])-FIND(" ",Table27[[#This Row],[Street Address]]))</f>
        <v>Hendrerit St.</v>
      </c>
    </row>
    <row r="175" spans="1:7">
      <c r="A175" s="22" t="s">
        <v>840</v>
      </c>
      <c r="B175" s="22" t="s">
        <v>841</v>
      </c>
      <c r="C175" s="22" t="s">
        <v>842</v>
      </c>
      <c r="D175" s="22" t="s">
        <v>843</v>
      </c>
      <c r="E175" s="23" t="s">
        <v>844</v>
      </c>
      <c r="F175" s="24">
        <v>41665</v>
      </c>
      <c r="G175" s="31" t="str">
        <f>RIGHT(Table27[[#This Row],[Street Address]],LEN(Table27[[#This Row],[Street Address]])-FIND(" ",Table27[[#This Row],[Street Address]]))</f>
        <v>Facilisis Street</v>
      </c>
    </row>
    <row r="176" spans="1:7">
      <c r="A176" s="19" t="s">
        <v>845</v>
      </c>
      <c r="B176" s="19" t="s">
        <v>671</v>
      </c>
      <c r="C176" s="19" t="s">
        <v>846</v>
      </c>
      <c r="D176" s="19" t="s">
        <v>847</v>
      </c>
      <c r="E176" s="27" t="s">
        <v>848</v>
      </c>
      <c r="F176" s="21">
        <v>41608</v>
      </c>
      <c r="G176" s="31" t="str">
        <f>RIGHT(Table27[[#This Row],[Street Address]],LEN(Table27[[#This Row],[Street Address]])-FIND(" ",Table27[[#This Row],[Street Address]]))</f>
        <v>Habitant St.</v>
      </c>
    </row>
    <row r="177" spans="1:7">
      <c r="A177" s="22" t="s">
        <v>849</v>
      </c>
      <c r="B177" s="22" t="s">
        <v>850</v>
      </c>
      <c r="C177" s="22" t="s">
        <v>851</v>
      </c>
      <c r="D177" s="22" t="s">
        <v>852</v>
      </c>
      <c r="E177" s="23" t="s">
        <v>853</v>
      </c>
      <c r="F177" s="24">
        <v>41688</v>
      </c>
      <c r="G177" s="31" t="str">
        <f>RIGHT(Table27[[#This Row],[Street Address]],LEN(Table27[[#This Row],[Street Address]])-FIND(" ",Table27[[#This Row],[Street Address]]))</f>
        <v>Lincoln Drive</v>
      </c>
    </row>
    <row r="178" spans="1:7">
      <c r="A178" s="19" t="s">
        <v>854</v>
      </c>
      <c r="B178" s="19" t="s">
        <v>855</v>
      </c>
      <c r="C178" s="19" t="s">
        <v>856</v>
      </c>
      <c r="D178" s="19" t="s">
        <v>857</v>
      </c>
      <c r="E178" s="27" t="s">
        <v>858</v>
      </c>
      <c r="F178" s="21">
        <v>41609</v>
      </c>
      <c r="G178" s="31" t="str">
        <f>RIGHT(Table27[[#This Row],[Street Address]],LEN(Table27[[#This Row],[Street Address]])-FIND(" ",Table27[[#This Row],[Street Address]]))</f>
        <v xml:space="preserve">Caesar St. </v>
      </c>
    </row>
    <row r="179" spans="1:7" ht="30">
      <c r="A179" s="22" t="s">
        <v>859</v>
      </c>
      <c r="B179" s="22" t="s">
        <v>860</v>
      </c>
      <c r="C179" s="22" t="s">
        <v>861</v>
      </c>
      <c r="D179" s="22" t="s">
        <v>862</v>
      </c>
      <c r="E179" s="23" t="s">
        <v>863</v>
      </c>
      <c r="F179" s="24">
        <v>41621</v>
      </c>
      <c r="G179" s="31" t="str">
        <f>RIGHT(Table27[[#This Row],[Street Address]],LEN(Table27[[#This Row],[Street Address]])-FIND(" ",Table27[[#This Row],[Street Address]]))</f>
        <v xml:space="preserve">Martin Luther King Blvd. </v>
      </c>
    </row>
    <row r="180" spans="1:7">
      <c r="A180" s="19" t="s">
        <v>864</v>
      </c>
      <c r="B180" s="19" t="s">
        <v>555</v>
      </c>
      <c r="C180" s="19" t="s">
        <v>865</v>
      </c>
      <c r="D180" s="19" t="s">
        <v>866</v>
      </c>
      <c r="E180" s="27" t="s">
        <v>867</v>
      </c>
      <c r="F180" s="21">
        <v>41634</v>
      </c>
      <c r="G180" s="31" t="str">
        <f>RIGHT(Table27[[#This Row],[Street Address]],LEN(Table27[[#This Row],[Street Address]])-FIND(" ",Table27[[#This Row],[Street Address]]))</f>
        <v>Sarah Street</v>
      </c>
    </row>
    <row r="181" spans="1:7">
      <c r="A181" s="22" t="s">
        <v>868</v>
      </c>
      <c r="B181" s="22" t="s">
        <v>869</v>
      </c>
      <c r="C181" s="22" t="s">
        <v>870</v>
      </c>
      <c r="D181" s="22" t="s">
        <v>871</v>
      </c>
      <c r="E181" s="23" t="s">
        <v>872</v>
      </c>
      <c r="F181" s="24">
        <v>41648</v>
      </c>
      <c r="G181" s="31" t="str">
        <f>RIGHT(Table27[[#This Row],[Street Address]],LEN(Table27[[#This Row],[Street Address]])-FIND(" ",Table27[[#This Row],[Street Address]]))</f>
        <v>Janus Way</v>
      </c>
    </row>
    <row r="182" spans="1:7" ht="30">
      <c r="A182" s="19" t="s">
        <v>125</v>
      </c>
      <c r="B182" s="19" t="s">
        <v>873</v>
      </c>
      <c r="C182" s="19" t="s">
        <v>874</v>
      </c>
      <c r="D182" s="19" t="s">
        <v>875</v>
      </c>
      <c r="E182" s="27" t="s">
        <v>876</v>
      </c>
      <c r="F182" s="21">
        <v>41613</v>
      </c>
      <c r="G182" s="31" t="str">
        <f>RIGHT(Table27[[#This Row],[Street Address]],LEN(Table27[[#This Row],[Street Address]])-FIND(" ",Table27[[#This Row],[Street Address]]))</f>
        <v xml:space="preserve">Theodore Parker Blvd. </v>
      </c>
    </row>
    <row r="183" spans="1:7">
      <c r="A183" s="22" t="s">
        <v>877</v>
      </c>
      <c r="B183" s="22" t="s">
        <v>365</v>
      </c>
      <c r="C183" s="22" t="s">
        <v>878</v>
      </c>
      <c r="D183" s="22" t="s">
        <v>879</v>
      </c>
      <c r="E183" s="23" t="s">
        <v>880</v>
      </c>
      <c r="F183" s="24">
        <v>41613</v>
      </c>
      <c r="G183" s="31" t="str">
        <f>RIGHT(Table27[[#This Row],[Street Address]],LEN(Table27[[#This Row],[Street Address]])-FIND(" ",Table27[[#This Row],[Street Address]]))</f>
        <v>Sem, Road</v>
      </c>
    </row>
    <row r="184" spans="1:7">
      <c r="A184" s="19" t="s">
        <v>881</v>
      </c>
      <c r="B184" s="19" t="s">
        <v>882</v>
      </c>
      <c r="C184" s="19" t="s">
        <v>883</v>
      </c>
      <c r="D184" s="19" t="s">
        <v>884</v>
      </c>
      <c r="E184" s="27" t="s">
        <v>885</v>
      </c>
      <c r="F184" s="21">
        <v>41655</v>
      </c>
      <c r="G184" s="31" t="str">
        <f>RIGHT(Table27[[#This Row],[Street Address]],LEN(Table27[[#This Row],[Street Address]])-FIND(" ",Table27[[#This Row],[Street Address]]))</f>
        <v>Mauris Road</v>
      </c>
    </row>
    <row r="185" spans="1:7">
      <c r="A185" s="22" t="s">
        <v>886</v>
      </c>
      <c r="B185" s="22" t="s">
        <v>887</v>
      </c>
      <c r="C185" s="22" t="s">
        <v>888</v>
      </c>
      <c r="D185" s="22" t="s">
        <v>889</v>
      </c>
      <c r="E185" s="23" t="s">
        <v>890</v>
      </c>
      <c r="F185" s="24">
        <v>41696</v>
      </c>
      <c r="G185" s="31" t="str">
        <f>RIGHT(Table27[[#This Row],[Street Address]],LEN(Table27[[#This Row],[Street Address]])-FIND(" ",Table27[[#This Row],[Street Address]]))</f>
        <v>Condimentum Rd.</v>
      </c>
    </row>
    <row r="186" spans="1:7">
      <c r="A186" s="19" t="s">
        <v>891</v>
      </c>
      <c r="B186" s="19" t="s">
        <v>892</v>
      </c>
      <c r="C186" s="19" t="s">
        <v>893</v>
      </c>
      <c r="D186" s="19" t="s">
        <v>894</v>
      </c>
      <c r="E186" s="27" t="s">
        <v>895</v>
      </c>
      <c r="F186" s="21">
        <v>41665</v>
      </c>
      <c r="G186" s="31" t="str">
        <f>RIGHT(Table27[[#This Row],[Street Address]],LEN(Table27[[#This Row],[Street Address]])-FIND(" ",Table27[[#This Row],[Street Address]]))</f>
        <v>Quisque Street</v>
      </c>
    </row>
    <row r="187" spans="1:7">
      <c r="A187" s="22" t="s">
        <v>896</v>
      </c>
      <c r="B187" s="22" t="s">
        <v>897</v>
      </c>
      <c r="C187" s="22" t="s">
        <v>898</v>
      </c>
      <c r="D187" s="22" t="s">
        <v>899</v>
      </c>
      <c r="E187" s="23" t="s">
        <v>900</v>
      </c>
      <c r="F187" s="24">
        <v>41641</v>
      </c>
      <c r="G187" s="31" t="str">
        <f>RIGHT(Table27[[#This Row],[Street Address]],LEN(Table27[[#This Row],[Street Address]])-FIND(" ",Table27[[#This Row],[Street Address]]))</f>
        <v>Cherokee Ave.</v>
      </c>
    </row>
    <row r="188" spans="1:7">
      <c r="A188" s="19" t="s">
        <v>901</v>
      </c>
      <c r="B188" s="19" t="s">
        <v>902</v>
      </c>
      <c r="C188" s="19" t="s">
        <v>903</v>
      </c>
      <c r="D188" s="19" t="s">
        <v>904</v>
      </c>
      <c r="E188" s="27" t="s">
        <v>905</v>
      </c>
      <c r="F188" s="21">
        <v>41680</v>
      </c>
      <c r="G188" s="31" t="str">
        <f>RIGHT(Table27[[#This Row],[Street Address]],LEN(Table27[[#This Row],[Street Address]])-FIND(" ",Table27[[#This Row],[Street Address]]))</f>
        <v>Eustice Ave.</v>
      </c>
    </row>
    <row r="189" spans="1:7">
      <c r="A189" s="22" t="s">
        <v>906</v>
      </c>
      <c r="B189" s="22" t="s">
        <v>907</v>
      </c>
      <c r="C189" s="22" t="s">
        <v>908</v>
      </c>
      <c r="D189" s="22" t="s">
        <v>909</v>
      </c>
      <c r="E189" s="23" t="s">
        <v>910</v>
      </c>
      <c r="F189" s="24">
        <v>41653</v>
      </c>
      <c r="G189" s="31" t="str">
        <f>RIGHT(Table27[[#This Row],[Street Address]],LEN(Table27[[#This Row],[Street Address]])-FIND(" ",Table27[[#This Row],[Street Address]]))</f>
        <v>Sodales Rd.</v>
      </c>
    </row>
    <row r="190" spans="1:7">
      <c r="A190" s="19" t="s">
        <v>540</v>
      </c>
      <c r="B190" s="19" t="s">
        <v>911</v>
      </c>
      <c r="C190" s="19" t="s">
        <v>912</v>
      </c>
      <c r="D190" s="19" t="s">
        <v>913</v>
      </c>
      <c r="E190" s="27" t="s">
        <v>914</v>
      </c>
      <c r="F190" s="21">
        <v>41679</v>
      </c>
      <c r="G190" s="31" t="str">
        <f>RIGHT(Table27[[#This Row],[Street Address]],LEN(Table27[[#This Row],[Street Address]])-FIND(" ",Table27[[#This Row],[Street Address]]))</f>
        <v>Main Street</v>
      </c>
    </row>
    <row r="191" spans="1:7">
      <c r="A191" s="22" t="s">
        <v>915</v>
      </c>
      <c r="B191" s="22" t="s">
        <v>315</v>
      </c>
      <c r="C191" s="22" t="s">
        <v>916</v>
      </c>
      <c r="D191" s="22" t="s">
        <v>917</v>
      </c>
      <c r="E191" s="23" t="s">
        <v>918</v>
      </c>
      <c r="F191" s="24">
        <v>41661</v>
      </c>
      <c r="G191" s="31" t="str">
        <f>RIGHT(Table27[[#This Row],[Street Address]],LEN(Table27[[#This Row],[Street Address]])-FIND(" ",Table27[[#This Row],[Street Address]]))</f>
        <v>Frost Drive</v>
      </c>
    </row>
    <row r="192" spans="1:7">
      <c r="A192" s="19" t="s">
        <v>46</v>
      </c>
      <c r="B192" s="19" t="s">
        <v>919</v>
      </c>
      <c r="C192" s="19" t="s">
        <v>920</v>
      </c>
      <c r="D192" s="19" t="s">
        <v>921</v>
      </c>
      <c r="E192" s="27" t="s">
        <v>922</v>
      </c>
      <c r="F192" s="21">
        <v>41688</v>
      </c>
      <c r="G192" s="31" t="str">
        <f>RIGHT(Table27[[#This Row],[Street Address]],LEN(Table27[[#This Row],[Street Address]])-FIND(" ",Table27[[#This Row],[Street Address]]))</f>
        <v>Hope St.</v>
      </c>
    </row>
    <row r="193" spans="1:7">
      <c r="A193" s="22" t="s">
        <v>923</v>
      </c>
      <c r="B193" s="22" t="s">
        <v>924</v>
      </c>
      <c r="C193" s="22" t="s">
        <v>925</v>
      </c>
      <c r="D193" s="22" t="s">
        <v>926</v>
      </c>
      <c r="E193" s="23" t="s">
        <v>927</v>
      </c>
      <c r="F193" s="24">
        <v>41685</v>
      </c>
      <c r="G193" s="31" t="str">
        <f>RIGHT(Table27[[#This Row],[Street Address]],LEN(Table27[[#This Row],[Street Address]])-FIND(" ",Table27[[#This Row],[Street Address]]))</f>
        <v>Pahl Road</v>
      </c>
    </row>
    <row r="194" spans="1:7">
      <c r="A194" s="19" t="s">
        <v>149</v>
      </c>
      <c r="B194" s="19" t="s">
        <v>928</v>
      </c>
      <c r="C194" s="19" t="s">
        <v>929</v>
      </c>
      <c r="D194" s="19" t="s">
        <v>930</v>
      </c>
      <c r="E194" s="27" t="s">
        <v>931</v>
      </c>
      <c r="F194" s="21">
        <v>41695</v>
      </c>
      <c r="G194" s="31" t="str">
        <f>RIGHT(Table27[[#This Row],[Street Address]],LEN(Table27[[#This Row],[Street Address]])-FIND(" ",Table27[[#This Row],[Street Address]]))</f>
        <v>Wilson Road</v>
      </c>
    </row>
    <row r="195" spans="1:7" ht="30">
      <c r="A195" s="22" t="s">
        <v>932</v>
      </c>
      <c r="B195" s="22" t="s">
        <v>933</v>
      </c>
      <c r="C195" s="22" t="s">
        <v>934</v>
      </c>
      <c r="D195" s="22" t="s">
        <v>935</v>
      </c>
      <c r="E195" s="23" t="s">
        <v>936</v>
      </c>
      <c r="F195" s="24">
        <v>41654</v>
      </c>
      <c r="G195" s="31" t="str">
        <f>RIGHT(Table27[[#This Row],[Street Address]],LEN(Table27[[#This Row],[Street Address]])-FIND(" ",Table27[[#This Row],[Street Address]]))</f>
        <v>Jane Addams Avenue</v>
      </c>
    </row>
    <row r="196" spans="1:7">
      <c r="A196" s="19" t="s">
        <v>937</v>
      </c>
      <c r="B196" s="19" t="s">
        <v>938</v>
      </c>
      <c r="C196" s="19" t="s">
        <v>939</v>
      </c>
      <c r="D196" s="19" t="s">
        <v>940</v>
      </c>
      <c r="E196" s="27" t="s">
        <v>941</v>
      </c>
      <c r="F196" s="21">
        <v>41670</v>
      </c>
      <c r="G196" s="31" t="str">
        <f>RIGHT(Table27[[#This Row],[Street Address]],LEN(Table27[[#This Row],[Street Address]])-FIND(" ",Table27[[#This Row],[Street Address]]))</f>
        <v>Fourteenth Street</v>
      </c>
    </row>
    <row r="197" spans="1:7">
      <c r="A197" s="22" t="s">
        <v>891</v>
      </c>
      <c r="B197" s="22" t="s">
        <v>942</v>
      </c>
      <c r="C197" s="22" t="s">
        <v>943</v>
      </c>
      <c r="D197" s="22" t="s">
        <v>944</v>
      </c>
      <c r="E197" s="23" t="s">
        <v>945</v>
      </c>
      <c r="F197" s="24">
        <v>41682</v>
      </c>
      <c r="G197" s="31" t="str">
        <f>RIGHT(Table27[[#This Row],[Street Address]],LEN(Table27[[#This Row],[Street Address]])-FIND(" ",Table27[[#This Row],[Street Address]]))</f>
        <v>Brunswick Ave.</v>
      </c>
    </row>
    <row r="198" spans="1:7">
      <c r="A198" s="19" t="s">
        <v>389</v>
      </c>
      <c r="B198" s="19" t="s">
        <v>946</v>
      </c>
      <c r="C198" s="19" t="s">
        <v>947</v>
      </c>
      <c r="D198" s="19" t="s">
        <v>948</v>
      </c>
      <c r="E198" s="27" t="s">
        <v>949</v>
      </c>
      <c r="F198" s="21">
        <v>41666</v>
      </c>
      <c r="G198" s="31" t="str">
        <f>RIGHT(Table27[[#This Row],[Street Address]],LEN(Table27[[#This Row],[Street Address]])-FIND(" ",Table27[[#This Row],[Street Address]]))</f>
        <v>News St.</v>
      </c>
    </row>
    <row r="199" spans="1:7">
      <c r="A199" s="22" t="s">
        <v>950</v>
      </c>
      <c r="B199" s="22" t="s">
        <v>951</v>
      </c>
      <c r="C199" s="22" t="s">
        <v>952</v>
      </c>
      <c r="D199" s="22" t="s">
        <v>953</v>
      </c>
      <c r="E199" s="23" t="s">
        <v>954</v>
      </c>
      <c r="F199" s="24">
        <v>41646</v>
      </c>
      <c r="G199" s="31" t="str">
        <f>RIGHT(Table27[[#This Row],[Street Address]],LEN(Table27[[#This Row],[Street Address]])-FIND(" ",Table27[[#This Row],[Street Address]]))</f>
        <v>Tellus Street</v>
      </c>
    </row>
    <row r="200" spans="1:7">
      <c r="A200" s="19" t="s">
        <v>955</v>
      </c>
      <c r="B200" s="19" t="s">
        <v>956</v>
      </c>
      <c r="C200" s="19" t="s">
        <v>957</v>
      </c>
      <c r="D200" s="19" t="s">
        <v>958</v>
      </c>
      <c r="E200" s="27" t="s">
        <v>959</v>
      </c>
      <c r="F200" s="21">
        <v>41655</v>
      </c>
      <c r="G200" s="31" t="str">
        <f>RIGHT(Table27[[#This Row],[Street Address]],LEN(Table27[[#This Row],[Street Address]])-FIND(" ",Table27[[#This Row],[Street Address]]))</f>
        <v>Velvet Road</v>
      </c>
    </row>
    <row r="201" spans="1:7">
      <c r="A201" s="28" t="s">
        <v>960</v>
      </c>
      <c r="B201" s="28" t="s">
        <v>961</v>
      </c>
      <c r="C201" s="28" t="s">
        <v>962</v>
      </c>
      <c r="D201" s="28" t="s">
        <v>963</v>
      </c>
      <c r="E201" s="29" t="s">
        <v>964</v>
      </c>
      <c r="F201" s="30">
        <v>41648</v>
      </c>
      <c r="G201" s="31" t="str">
        <f>RIGHT(Table27[[#This Row],[Street Address]],LEN(Table27[[#This Row],[Street Address]])-FIND(" ",Table27[[#This Row],[Street Address]]))</f>
        <v>Consequat Rd.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1D18-073A-40C4-939F-E3B8ECAC6037}">
  <sheetPr>
    <tabColor theme="9" tint="0.39997558519241921"/>
  </sheetPr>
  <dimension ref="A1:G201"/>
  <sheetViews>
    <sheetView workbookViewId="0">
      <selection activeCell="G2" sqref="G2"/>
    </sheetView>
  </sheetViews>
  <sheetFormatPr defaultRowHeight="18"/>
  <cols>
    <col min="4" max="4" width="12.6328125" customWidth="1"/>
    <col min="7" max="7" width="14.26953125" bestFit="1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6" t="s">
        <v>1167</v>
      </c>
    </row>
    <row r="2" spans="1:7">
      <c r="A2" s="19" t="s">
        <v>6</v>
      </c>
      <c r="B2" s="19" t="s">
        <v>7</v>
      </c>
      <c r="C2" s="19" t="s">
        <v>8</v>
      </c>
      <c r="D2" s="19" t="s">
        <v>9</v>
      </c>
      <c r="E2" s="20" t="s">
        <v>10</v>
      </c>
      <c r="F2" s="21">
        <v>41839</v>
      </c>
      <c r="G2" s="31" t="str">
        <f>_xlfn.TEXTJOIN(" - ",TRUE, RIGHT(Table212[[#This Row],[Street Address]], LEN(Table212[[#This Row],[Street Address]]) - FIND(" ",Table212[[#This Row],[Street Address]])), Table212[[#This Row],[Zipcode]])</f>
        <v>Franti Drive - 03249</v>
      </c>
    </row>
    <row r="3" spans="1:7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>
        <v>41685</v>
      </c>
      <c r="G3" s="22" t="str">
        <f>_xlfn.TEXTJOIN(" - ",TRUE, RIGHT(Table212[[#This Row],[Street Address]], LEN(Table212[[#This Row],[Street Address]]) - FIND(" ",Table212[[#This Row],[Street Address]])), Table212[[#This Row],[Zipcode]])</f>
        <v>Aliquam St. - 32114</v>
      </c>
    </row>
    <row r="4" spans="1:7">
      <c r="A4" s="19" t="s">
        <v>16</v>
      </c>
      <c r="B4" s="19" t="s">
        <v>17</v>
      </c>
      <c r="C4" s="19" t="s">
        <v>18</v>
      </c>
      <c r="D4" s="25" t="s">
        <v>19</v>
      </c>
      <c r="E4" s="26" t="s">
        <v>20</v>
      </c>
      <c r="F4" s="21">
        <v>41667</v>
      </c>
      <c r="G4" s="22" t="str">
        <f>_xlfn.TEXTJOIN(" - ",TRUE, RIGHT(Table212[[#This Row],[Street Address]], LEN(Table212[[#This Row],[Street Address]]) - FIND(" ",Table212[[#This Row],[Street Address]])), Table212[[#This Row],[Zipcode]])</f>
        <v>Hashtag Sq. - 02108</v>
      </c>
    </row>
    <row r="5" spans="1:7">
      <c r="A5" s="22" t="s">
        <v>21</v>
      </c>
      <c r="B5" s="22" t="s">
        <v>22</v>
      </c>
      <c r="C5" s="22" t="s">
        <v>23</v>
      </c>
      <c r="D5" s="22" t="s">
        <v>24</v>
      </c>
      <c r="E5" s="23" t="s">
        <v>25</v>
      </c>
      <c r="F5" s="24">
        <v>41698</v>
      </c>
      <c r="G5" s="22" t="str">
        <f>_xlfn.TEXTJOIN(" - ",TRUE, RIGHT(Table212[[#This Row],[Street Address]], LEN(Table212[[#This Row],[Street Address]]) - FIND(" ",Table212[[#This Row],[Street Address]])), Table212[[#This Row],[Zipcode]])</f>
        <v>Sodales St. - 87511</v>
      </c>
    </row>
    <row r="6" spans="1:7">
      <c r="A6" s="19" t="s">
        <v>26</v>
      </c>
      <c r="B6" s="19" t="s">
        <v>27</v>
      </c>
      <c r="C6" s="19" t="s">
        <v>28</v>
      </c>
      <c r="D6" s="19" t="s">
        <v>29</v>
      </c>
      <c r="E6" s="27" t="s">
        <v>30</v>
      </c>
      <c r="F6" s="21">
        <v>41633</v>
      </c>
      <c r="G6" s="22" t="str">
        <f>_xlfn.TEXTJOIN(" - ",TRUE, RIGHT(Table212[[#This Row],[Street Address]], LEN(Table212[[#This Row],[Street Address]]) - FIND(" ",Table212[[#This Row],[Street Address]])), Table212[[#This Row],[Zipcode]])</f>
        <v>Dictum Ave. - 60602</v>
      </c>
    </row>
    <row r="7" spans="1:7">
      <c r="A7" s="22" t="s">
        <v>31</v>
      </c>
      <c r="B7" s="22" t="s">
        <v>32</v>
      </c>
      <c r="C7" s="22" t="s">
        <v>33</v>
      </c>
      <c r="D7" s="22" t="s">
        <v>34</v>
      </c>
      <c r="E7" s="23" t="s">
        <v>35</v>
      </c>
      <c r="F7" s="24">
        <v>41694</v>
      </c>
      <c r="G7" s="22" t="str">
        <f>_xlfn.TEXTJOIN(" - ",TRUE, RIGHT(Table212[[#This Row],[Street Address]], LEN(Table212[[#This Row],[Street Address]]) - FIND(" ",Table212[[#This Row],[Street Address]])), Table212[[#This Row],[Zipcode]])</f>
        <v>Malesuada St. - 19510</v>
      </c>
    </row>
    <row r="8" spans="1:7">
      <c r="A8" s="19" t="s">
        <v>36</v>
      </c>
      <c r="B8" s="19" t="s">
        <v>37</v>
      </c>
      <c r="C8" s="19" t="s">
        <v>38</v>
      </c>
      <c r="D8" s="19" t="s">
        <v>39</v>
      </c>
      <c r="E8" s="27" t="s">
        <v>40</v>
      </c>
      <c r="F8" s="21">
        <v>41662</v>
      </c>
      <c r="G8" s="22" t="str">
        <f>_xlfn.TEXTJOIN(" - ",TRUE, RIGHT(Table212[[#This Row],[Street Address]], LEN(Table212[[#This Row],[Street Address]]) - FIND(" ",Table212[[#This Row],[Street Address]])), Table212[[#This Row],[Zipcode]])</f>
        <v>Semper Ave. - 13309</v>
      </c>
    </row>
    <row r="9" spans="1:7">
      <c r="A9" s="22" t="s">
        <v>41</v>
      </c>
      <c r="B9" s="22" t="s">
        <v>42</v>
      </c>
      <c r="C9" s="22" t="s">
        <v>43</v>
      </c>
      <c r="D9" s="22" t="s">
        <v>44</v>
      </c>
      <c r="E9" s="23" t="s">
        <v>45</v>
      </c>
      <c r="F9" s="24">
        <v>41685</v>
      </c>
      <c r="G9" s="22" t="str">
        <f>_xlfn.TEXTJOIN(" - ",TRUE, RIGHT(Table212[[#This Row],[Street Address]], LEN(Table212[[#This Row],[Street Address]]) - FIND(" ",Table212[[#This Row],[Street Address]])), Table212[[#This Row],[Zipcode]])</f>
        <v>North Ave. - 05653</v>
      </c>
    </row>
    <row r="10" spans="1:7">
      <c r="A10" s="19" t="s">
        <v>46</v>
      </c>
      <c r="B10" s="19" t="s">
        <v>47</v>
      </c>
      <c r="C10" s="19" t="s">
        <v>48</v>
      </c>
      <c r="D10" s="19" t="s">
        <v>49</v>
      </c>
      <c r="E10" s="27" t="s">
        <v>50</v>
      </c>
      <c r="F10" s="21">
        <v>41645</v>
      </c>
      <c r="G10" s="22" t="str">
        <f>_xlfn.TEXTJOIN(" - ",TRUE, RIGHT(Table212[[#This Row],[Street Address]], LEN(Table212[[#This Row],[Street Address]]) - FIND(" ",Table212[[#This Row],[Street Address]])), Table212[[#This Row],[Zipcode]])</f>
        <v>Lorem St. - 07111</v>
      </c>
    </row>
    <row r="11" spans="1:7">
      <c r="A11" s="22" t="s">
        <v>51</v>
      </c>
      <c r="B11" s="22" t="s">
        <v>52</v>
      </c>
      <c r="C11" s="22" t="s">
        <v>53</v>
      </c>
      <c r="D11" s="22" t="s">
        <v>54</v>
      </c>
      <c r="E11" s="23" t="s">
        <v>55</v>
      </c>
      <c r="F11" s="24">
        <v>41655</v>
      </c>
      <c r="G11" s="22" t="str">
        <f>_xlfn.TEXTJOIN(" - ",TRUE, RIGHT(Table212[[#This Row],[Street Address]], LEN(Table212[[#This Row],[Street Address]]) - FIND(" ",Table212[[#This Row],[Street Address]])), Table212[[#This Row],[Zipcode]])</f>
        <v>Amet Ave. - 38901</v>
      </c>
    </row>
    <row r="12" spans="1:7">
      <c r="A12" s="19" t="s">
        <v>56</v>
      </c>
      <c r="B12" s="19" t="s">
        <v>57</v>
      </c>
      <c r="C12" s="19" t="s">
        <v>58</v>
      </c>
      <c r="D12" s="19" t="s">
        <v>59</v>
      </c>
      <c r="E12" s="27" t="s">
        <v>60</v>
      </c>
      <c r="F12" s="21">
        <v>41628</v>
      </c>
      <c r="G12" s="22" t="str">
        <f>_xlfn.TEXTJOIN(" - ",TRUE, RIGHT(Table212[[#This Row],[Street Address]], LEN(Table212[[#This Row],[Street Address]]) - FIND(" ",Table212[[#This Row],[Street Address]])), Table212[[#This Row],[Zipcode]])</f>
        <v>Cumberland St. - 69348</v>
      </c>
    </row>
    <row r="13" spans="1:7" ht="30">
      <c r="A13" s="22" t="s">
        <v>61</v>
      </c>
      <c r="B13" s="22" t="s">
        <v>62</v>
      </c>
      <c r="C13" s="22" t="s">
        <v>63</v>
      </c>
      <c r="D13" s="22" t="s">
        <v>64</v>
      </c>
      <c r="E13" s="23" t="s">
        <v>65</v>
      </c>
      <c r="F13" s="24">
        <v>41635</v>
      </c>
      <c r="G13" s="22" t="str">
        <f>_xlfn.TEXTJOIN(" - ",TRUE, RIGHT(Table212[[#This Row],[Street Address]], LEN(Table212[[#This Row],[Street Address]]) - FIND(" ",Table212[[#This Row],[Street Address]])), Table212[[#This Row],[Zipcode]])</f>
        <v>Commodore Ave. - 30113</v>
      </c>
    </row>
    <row r="14" spans="1:7" ht="30">
      <c r="A14" s="19" t="s">
        <v>66</v>
      </c>
      <c r="B14" s="19" t="s">
        <v>67</v>
      </c>
      <c r="C14" s="19" t="s">
        <v>68</v>
      </c>
      <c r="D14" s="19" t="s">
        <v>69</v>
      </c>
      <c r="E14" s="27" t="s">
        <v>70</v>
      </c>
      <c r="F14" s="21">
        <v>41690</v>
      </c>
      <c r="G14" s="22" t="str">
        <f>_xlfn.TEXTJOIN(" - ",TRUE, RIGHT(Table212[[#This Row],[Street Address]], LEN(Table212[[#This Row],[Street Address]]) - FIND(" ",Table212[[#This Row],[Street Address]])), Table212[[#This Row],[Zipcode]])</f>
        <v>Noparking Street - 05654</v>
      </c>
    </row>
    <row r="15" spans="1:7">
      <c r="A15" s="22" t="s">
        <v>71</v>
      </c>
      <c r="B15" s="22" t="s">
        <v>72</v>
      </c>
      <c r="C15" s="22" t="s">
        <v>73</v>
      </c>
      <c r="D15" s="22" t="s">
        <v>74</v>
      </c>
      <c r="E15" s="23" t="s">
        <v>75</v>
      </c>
      <c r="F15" s="24">
        <v>41654</v>
      </c>
      <c r="G15" s="22" t="str">
        <f>_xlfn.TEXTJOIN(" - ",TRUE, RIGHT(Table212[[#This Row],[Street Address]], LEN(Table212[[#This Row],[Street Address]]) - FIND(" ",Table212[[#This Row],[Street Address]])), Table212[[#This Row],[Zipcode]])</f>
        <v>Quis Rd. - 98293</v>
      </c>
    </row>
    <row r="16" spans="1:7">
      <c r="A16" s="19" t="s">
        <v>76</v>
      </c>
      <c r="B16" s="19" t="s">
        <v>77</v>
      </c>
      <c r="C16" s="19" t="s">
        <v>78</v>
      </c>
      <c r="D16" s="19" t="s">
        <v>79</v>
      </c>
      <c r="E16" s="27" t="s">
        <v>80</v>
      </c>
      <c r="F16" s="21">
        <v>41631</v>
      </c>
      <c r="G16" s="22" t="str">
        <f>_xlfn.TEXTJOIN(" - ",TRUE, RIGHT(Table212[[#This Row],[Street Address]], LEN(Table212[[#This Row],[Street Address]]) - FIND(" ",Table212[[#This Row],[Street Address]])), Table212[[#This Row],[Zipcode]])</f>
        <v>Sagittis Rd. - 02920</v>
      </c>
    </row>
    <row r="17" spans="1:7">
      <c r="A17" s="22" t="s">
        <v>81</v>
      </c>
      <c r="B17" s="22" t="s">
        <v>82</v>
      </c>
      <c r="C17" s="22" t="s">
        <v>83</v>
      </c>
      <c r="D17" s="22" t="s">
        <v>84</v>
      </c>
      <c r="E17" s="23" t="s">
        <v>85</v>
      </c>
      <c r="F17" s="24">
        <v>41647</v>
      </c>
      <c r="G17" s="22" t="str">
        <f>_xlfn.TEXTJOIN(" - ",TRUE, RIGHT(Table212[[#This Row],[Street Address]], LEN(Table212[[#This Row],[Street Address]]) - FIND(" ",Table212[[#This Row],[Street Address]])), Table212[[#This Row],[Zipcode]])</f>
        <v>Nulla Ave. - 00501</v>
      </c>
    </row>
    <row r="18" spans="1:7" ht="30">
      <c r="A18" s="19" t="s">
        <v>61</v>
      </c>
      <c r="B18" s="19" t="s">
        <v>86</v>
      </c>
      <c r="C18" s="19" t="s">
        <v>87</v>
      </c>
      <c r="D18" s="19" t="s">
        <v>88</v>
      </c>
      <c r="E18" s="27" t="s">
        <v>89</v>
      </c>
      <c r="F18" s="21">
        <v>41689</v>
      </c>
      <c r="G18" s="22" t="str">
        <f>_xlfn.TEXTJOIN(" - ",TRUE, RIGHT(Table212[[#This Row],[Street Address]], LEN(Table212[[#This Row],[Street Address]]) - FIND(" ",Table212[[#This Row],[Street Address]])), Table212[[#This Row],[Zipcode]])</f>
        <v>Pellentesque St. - 79256</v>
      </c>
    </row>
    <row r="19" spans="1:7">
      <c r="A19" s="22" t="s">
        <v>90</v>
      </c>
      <c r="B19" s="22" t="s">
        <v>91</v>
      </c>
      <c r="C19" s="22" t="s">
        <v>92</v>
      </c>
      <c r="D19" s="22" t="s">
        <v>93</v>
      </c>
      <c r="E19" s="23" t="s">
        <v>94</v>
      </c>
      <c r="F19" s="24">
        <v>41646</v>
      </c>
      <c r="G19" s="22" t="str">
        <f>_xlfn.TEXTJOIN(" - ",TRUE, RIGHT(Table212[[#This Row],[Street Address]], LEN(Table212[[#This Row],[Street Address]]) - FIND(" ",Table212[[#This Row],[Street Address]])), Table212[[#This Row],[Zipcode]])</f>
        <v>Michigan Rd. - 17235</v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27" t="s">
        <v>99</v>
      </c>
      <c r="F20" s="21">
        <v>41682</v>
      </c>
      <c r="G20" s="22" t="str">
        <f>_xlfn.TEXTJOIN(" - ",TRUE, RIGHT(Table212[[#This Row],[Street Address]], LEN(Table212[[#This Row],[Street Address]]) - FIND(" ",Table212[[#This Row],[Street Address]])), Table212[[#This Row],[Zipcode]])</f>
        <v>Quisque Ave. - 91001</v>
      </c>
    </row>
    <row r="21" spans="1:7">
      <c r="A21" s="22" t="s">
        <v>100</v>
      </c>
      <c r="B21" s="22" t="s">
        <v>101</v>
      </c>
      <c r="C21" s="22" t="s">
        <v>102</v>
      </c>
      <c r="D21" s="22" t="s">
        <v>103</v>
      </c>
      <c r="E21" s="23" t="s">
        <v>104</v>
      </c>
      <c r="F21" s="24">
        <v>41623</v>
      </c>
      <c r="G21" s="22" t="str">
        <f>_xlfn.TEXTJOIN(" - ",TRUE, RIGHT(Table212[[#This Row],[Street Address]], LEN(Table212[[#This Row],[Street Address]]) - FIND(" ",Table212[[#This Row],[Street Address]])), Table212[[#This Row],[Zipcode]])</f>
        <v>Amet St. - 05050</v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27" t="s">
        <v>109</v>
      </c>
      <c r="F22" s="21">
        <v>41639</v>
      </c>
      <c r="G22" s="22" t="str">
        <f>_xlfn.TEXTJOIN(" - ",TRUE, RIGHT(Table212[[#This Row],[Street Address]], LEN(Table212[[#This Row],[Street Address]]) - FIND(" ",Table212[[#This Row],[Street Address]])), Table212[[#This Row],[Zipcode]])</f>
        <v>Euclid St. - 27022</v>
      </c>
    </row>
    <row r="23" spans="1:7">
      <c r="A23" s="22" t="s">
        <v>110</v>
      </c>
      <c r="B23" s="22" t="s">
        <v>111</v>
      </c>
      <c r="C23" s="22" t="s">
        <v>112</v>
      </c>
      <c r="D23" s="22" t="s">
        <v>113</v>
      </c>
      <c r="E23" s="23" t="s">
        <v>114</v>
      </c>
      <c r="F23" s="24">
        <v>41652</v>
      </c>
      <c r="G23" s="22" t="str">
        <f>_xlfn.TEXTJOIN(" - ",TRUE, RIGHT(Table212[[#This Row],[Street Address]], LEN(Table212[[#This Row],[Street Address]]) - FIND(" ",Table212[[#This Row],[Street Address]])), Table212[[#This Row],[Zipcode]])</f>
        <v>Ipsum St. - 93004</v>
      </c>
    </row>
    <row r="24" spans="1:7">
      <c r="A24" s="19" t="s">
        <v>115</v>
      </c>
      <c r="B24" s="19" t="s">
        <v>116</v>
      </c>
      <c r="C24" s="19" t="s">
        <v>117</v>
      </c>
      <c r="D24" s="19" t="s">
        <v>118</v>
      </c>
      <c r="E24" s="27" t="s">
        <v>119</v>
      </c>
      <c r="F24" s="21">
        <v>41614</v>
      </c>
      <c r="G24" s="22" t="str">
        <f>_xlfn.TEXTJOIN(" - ",TRUE, RIGHT(Table212[[#This Row],[Street Address]], LEN(Table212[[#This Row],[Street Address]]) - FIND(" ",Table212[[#This Row],[Street Address]])), Table212[[#This Row],[Zipcode]])</f>
        <v>Solitude Ave. - 17231</v>
      </c>
    </row>
    <row r="25" spans="1:7">
      <c r="A25" s="22" t="s">
        <v>120</v>
      </c>
      <c r="B25" s="22" t="s">
        <v>121</v>
      </c>
      <c r="C25" s="22" t="s">
        <v>122</v>
      </c>
      <c r="D25" s="22" t="s">
        <v>123</v>
      </c>
      <c r="E25" s="23" t="s">
        <v>124</v>
      </c>
      <c r="F25" s="24">
        <v>41663</v>
      </c>
      <c r="G25" s="22" t="str">
        <f>_xlfn.TEXTJOIN(" - ",TRUE, RIGHT(Table212[[#This Row],[Street Address]], LEN(Table212[[#This Row],[Street Address]]) - FIND(" ",Table212[[#This Row],[Street Address]])), Table212[[#This Row],[Zipcode]])</f>
        <v>Neque Rd. - 17232</v>
      </c>
    </row>
    <row r="26" spans="1:7">
      <c r="A26" s="19" t="s">
        <v>125</v>
      </c>
      <c r="B26" s="19" t="s">
        <v>126</v>
      </c>
      <c r="C26" s="19" t="s">
        <v>127</v>
      </c>
      <c r="D26" s="19" t="s">
        <v>128</v>
      </c>
      <c r="E26" s="27" t="s">
        <v>129</v>
      </c>
      <c r="F26" s="21">
        <v>41621</v>
      </c>
      <c r="G26" s="22" t="str">
        <f>_xlfn.TEXTJOIN(" - ",TRUE, RIGHT(Table212[[#This Row],[Street Address]], LEN(Table212[[#This Row],[Street Address]]) - FIND(" ",Table212[[#This Row],[Street Address]])), Table212[[#This Row],[Zipcode]])</f>
        <v>Enim Ave. - 17233</v>
      </c>
    </row>
    <row r="27" spans="1:7">
      <c r="A27" s="22" t="s">
        <v>130</v>
      </c>
      <c r="B27" s="22" t="s">
        <v>131</v>
      </c>
      <c r="C27" s="22" t="s">
        <v>132</v>
      </c>
      <c r="D27" s="22" t="s">
        <v>133</v>
      </c>
      <c r="E27" s="23" t="s">
        <v>94</v>
      </c>
      <c r="F27" s="24">
        <v>41677</v>
      </c>
      <c r="G27" s="22" t="str">
        <f>_xlfn.TEXTJOIN(" - ",TRUE, RIGHT(Table212[[#This Row],[Street Address]], LEN(Table212[[#This Row],[Street Address]]) - FIND(" ",Table212[[#This Row],[Street Address]])), Table212[[#This Row],[Zipcode]])</f>
        <v>Quis Road - 17235</v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27" t="s">
        <v>138</v>
      </c>
      <c r="F28" s="21">
        <v>41643</v>
      </c>
      <c r="G28" s="22" t="str">
        <f>_xlfn.TEXTJOIN(" - ",TRUE, RIGHT(Table212[[#This Row],[Street Address]], LEN(Table212[[#This Row],[Street Address]]) - FIND(" ",Table212[[#This Row],[Street Address]])), Table212[[#This Row],[Zipcode]])</f>
        <v>Egestas St. - 27198</v>
      </c>
    </row>
    <row r="29" spans="1:7">
      <c r="A29" s="22" t="s">
        <v>139</v>
      </c>
      <c r="B29" s="22" t="s">
        <v>140</v>
      </c>
      <c r="C29" s="22" t="s">
        <v>141</v>
      </c>
      <c r="D29" s="22" t="s">
        <v>142</v>
      </c>
      <c r="E29" s="23" t="s">
        <v>143</v>
      </c>
      <c r="F29" s="24">
        <v>41625</v>
      </c>
      <c r="G29" s="22" t="str">
        <f>_xlfn.TEXTJOIN(" - ",TRUE, RIGHT(Table212[[#This Row],[Street Address]], LEN(Table212[[#This Row],[Street Address]]) - FIND(" ",Table212[[#This Row],[Street Address]])), Table212[[#This Row],[Zipcode]])</f>
        <v>Penatibus Road - 27199</v>
      </c>
    </row>
    <row r="30" spans="1:7">
      <c r="A30" s="19" t="s">
        <v>144</v>
      </c>
      <c r="B30" s="19" t="s">
        <v>145</v>
      </c>
      <c r="C30" s="19" t="s">
        <v>146</v>
      </c>
      <c r="D30" s="19" t="s">
        <v>147</v>
      </c>
      <c r="E30" s="27" t="s">
        <v>148</v>
      </c>
      <c r="F30" s="21">
        <v>41660</v>
      </c>
      <c r="G30" s="22" t="str">
        <f>_xlfn.TEXTJOIN(" - ",TRUE, RIGHT(Table212[[#This Row],[Street Address]], LEN(Table212[[#This Row],[Street Address]]) - FIND(" ",Table212[[#This Row],[Street Address]])), Table212[[#This Row],[Zipcode]])</f>
        <v>Vulture Ave. - 27201</v>
      </c>
    </row>
    <row r="31" spans="1:7">
      <c r="A31" s="22" t="s">
        <v>149</v>
      </c>
      <c r="B31" s="22" t="s">
        <v>150</v>
      </c>
      <c r="C31" s="22" t="s">
        <v>151</v>
      </c>
      <c r="D31" s="22" t="s">
        <v>152</v>
      </c>
      <c r="E31" s="23" t="s">
        <v>153</v>
      </c>
      <c r="F31" s="24">
        <v>41664</v>
      </c>
      <c r="G31" s="22" t="str">
        <f>_xlfn.TEXTJOIN(" - ",TRUE, RIGHT(Table212[[#This Row],[Street Address]], LEN(Table212[[#This Row],[Street Address]]) - FIND(" ",Table212[[#This Row],[Street Address]])), Table212[[#This Row],[Zipcode]])</f>
        <v>Main Street - 27202</v>
      </c>
    </row>
    <row r="32" spans="1:7">
      <c r="A32" s="19" t="s">
        <v>154</v>
      </c>
      <c r="B32" s="19" t="s">
        <v>155</v>
      </c>
      <c r="C32" s="19" t="s">
        <v>156</v>
      </c>
      <c r="D32" s="19" t="s">
        <v>157</v>
      </c>
      <c r="E32" s="27" t="s">
        <v>158</v>
      </c>
      <c r="F32" s="21">
        <v>41623</v>
      </c>
      <c r="G32" s="22" t="str">
        <f>_xlfn.TEXTJOIN(" - ",TRUE, RIGHT(Table212[[#This Row],[Street Address]], LEN(Table212[[#This Row],[Street Address]]) - FIND(" ",Table212[[#This Row],[Street Address]])), Table212[[#This Row],[Zipcode]])</f>
        <v>Placeman Ave. - 27203</v>
      </c>
    </row>
    <row r="33" spans="1:7">
      <c r="A33" s="22" t="s">
        <v>159</v>
      </c>
      <c r="B33" s="22" t="s">
        <v>160</v>
      </c>
      <c r="C33" s="22" t="s">
        <v>161</v>
      </c>
      <c r="D33" s="22" t="s">
        <v>162</v>
      </c>
      <c r="E33" s="23" t="s">
        <v>163</v>
      </c>
      <c r="F33" s="24">
        <v>41681</v>
      </c>
      <c r="G33" s="22" t="str">
        <f>_xlfn.TEXTJOIN(" - ",TRUE, RIGHT(Table212[[#This Row],[Street Address]], LEN(Table212[[#This Row],[Street Address]]) - FIND(" ",Table212[[#This Row],[Street Address]])), Table212[[#This Row],[Zipcode]])</f>
        <v>East Ave. - 24351</v>
      </c>
    </row>
    <row r="34" spans="1:7">
      <c r="A34" s="19" t="s">
        <v>164</v>
      </c>
      <c r="B34" s="19" t="s">
        <v>165</v>
      </c>
      <c r="C34" s="19" t="s">
        <v>166</v>
      </c>
      <c r="D34" s="19" t="s">
        <v>167</v>
      </c>
      <c r="E34" s="27" t="s">
        <v>168</v>
      </c>
      <c r="F34" s="21">
        <v>41665</v>
      </c>
      <c r="G34" s="22" t="str">
        <f>_xlfn.TEXTJOIN(" - ",TRUE, RIGHT(Table212[[#This Row],[Street Address]], LEN(Table212[[#This Row],[Street Address]]) - FIND(" ",Table212[[#This Row],[Street Address]])), Table212[[#This Row],[Zipcode]])</f>
        <v>Gravida Ave. - 24352</v>
      </c>
    </row>
    <row r="35" spans="1:7">
      <c r="A35" s="22" t="s">
        <v>169</v>
      </c>
      <c r="B35" s="22" t="s">
        <v>170</v>
      </c>
      <c r="C35" s="22" t="s">
        <v>171</v>
      </c>
      <c r="D35" s="22" t="s">
        <v>172</v>
      </c>
      <c r="E35" s="23" t="s">
        <v>173</v>
      </c>
      <c r="F35" s="24">
        <v>41635</v>
      </c>
      <c r="G35" s="22" t="str">
        <f>_xlfn.TEXTJOIN(" - ",TRUE, RIGHT(Table212[[#This Row],[Street Address]], LEN(Table212[[#This Row],[Street Address]]) - FIND(" ",Table212[[#This Row],[Street Address]])), Table212[[#This Row],[Zipcode]])</f>
        <v>Urban Rd. - 24354</v>
      </c>
    </row>
    <row r="36" spans="1:7">
      <c r="A36" s="19" t="s">
        <v>174</v>
      </c>
      <c r="B36" s="19" t="s">
        <v>175</v>
      </c>
      <c r="C36" s="19" t="s">
        <v>176</v>
      </c>
      <c r="D36" s="19" t="s">
        <v>177</v>
      </c>
      <c r="E36" s="27" t="s">
        <v>178</v>
      </c>
      <c r="F36" s="21">
        <v>41634</v>
      </c>
      <c r="G36" s="22" t="str">
        <f>_xlfn.TEXTJOIN(" - ",TRUE, RIGHT(Table212[[#This Row],[Street Address]], LEN(Table212[[#This Row],[Street Address]]) - FIND(" ",Table212[[#This Row],[Street Address]])), Table212[[#This Row],[Zipcode]])</f>
        <v>Buss Ave. - 20885</v>
      </c>
    </row>
    <row r="37" spans="1:7">
      <c r="A37" s="22" t="s">
        <v>179</v>
      </c>
      <c r="B37" s="22" t="s">
        <v>180</v>
      </c>
      <c r="C37" s="22" t="s">
        <v>181</v>
      </c>
      <c r="D37" s="22" t="s">
        <v>182</v>
      </c>
      <c r="E37" s="23" t="s">
        <v>183</v>
      </c>
      <c r="F37" s="24">
        <v>41665</v>
      </c>
      <c r="G37" s="22" t="str">
        <f>_xlfn.TEXTJOIN(" - ",TRUE, RIGHT(Table212[[#This Row],[Street Address]], LEN(Table212[[#This Row],[Street Address]]) - FIND(" ",Table212[[#This Row],[Street Address]])), Table212[[#This Row],[Zipcode]])</f>
        <v>Integer St. - 20886</v>
      </c>
    </row>
    <row r="38" spans="1:7">
      <c r="A38" s="19" t="s">
        <v>184</v>
      </c>
      <c r="B38" s="19" t="s">
        <v>185</v>
      </c>
      <c r="C38" s="19" t="s">
        <v>186</v>
      </c>
      <c r="D38" s="19" t="s">
        <v>187</v>
      </c>
      <c r="E38" s="27" t="s">
        <v>188</v>
      </c>
      <c r="F38" s="21">
        <v>41685</v>
      </c>
      <c r="G38" s="22" t="str">
        <f>_xlfn.TEXTJOIN(" - ",TRUE, RIGHT(Table212[[#This Row],[Street Address]], LEN(Table212[[#This Row],[Street Address]]) - FIND(" ",Table212[[#This Row],[Street Address]])), Table212[[#This Row],[Zipcode]])</f>
        <v>Brown Street - 20889</v>
      </c>
    </row>
    <row r="39" spans="1:7">
      <c r="A39" s="22" t="s">
        <v>189</v>
      </c>
      <c r="B39" s="22" t="s">
        <v>190</v>
      </c>
      <c r="C39" s="22" t="s">
        <v>191</v>
      </c>
      <c r="D39" s="22" t="s">
        <v>192</v>
      </c>
      <c r="E39" s="23" t="s">
        <v>193</v>
      </c>
      <c r="F39" s="24">
        <v>41690</v>
      </c>
      <c r="G39" s="22" t="str">
        <f>_xlfn.TEXTJOIN(" - ",TRUE, RIGHT(Table212[[#This Row],[Street Address]], LEN(Table212[[#This Row],[Street Address]]) - FIND(" ",Table212[[#This Row],[Street Address]])), Table212[[#This Row],[Zipcode]])</f>
        <v>Tincidunt Ave. - 20891</v>
      </c>
    </row>
    <row r="40" spans="1:7">
      <c r="A40" s="19" t="s">
        <v>194</v>
      </c>
      <c r="B40" s="19" t="s">
        <v>195</v>
      </c>
      <c r="C40" s="19" t="s">
        <v>196</v>
      </c>
      <c r="D40" s="19" t="s">
        <v>197</v>
      </c>
      <c r="E40" s="27" t="s">
        <v>198</v>
      </c>
      <c r="F40" s="21">
        <v>41643</v>
      </c>
      <c r="G40" s="22" t="str">
        <f>_xlfn.TEXTJOIN(" - ",TRUE, RIGHT(Table212[[#This Row],[Street Address]], LEN(Table212[[#This Row],[Street Address]]) - FIND(" ",Table212[[#This Row],[Street Address]])), Table212[[#This Row],[Zipcode]])</f>
        <v>Nisl St. - 20892</v>
      </c>
    </row>
    <row r="41" spans="1:7">
      <c r="A41" s="22" t="s">
        <v>199</v>
      </c>
      <c r="B41" s="22" t="s">
        <v>150</v>
      </c>
      <c r="C41" s="22" t="s">
        <v>200</v>
      </c>
      <c r="D41" s="22" t="s">
        <v>201</v>
      </c>
      <c r="E41" s="23" t="s">
        <v>202</v>
      </c>
      <c r="F41" s="24">
        <v>41680</v>
      </c>
      <c r="G41" s="22" t="str">
        <f>_xlfn.TEXTJOIN(" - ",TRUE, RIGHT(Table212[[#This Row],[Street Address]], LEN(Table212[[#This Row],[Street Address]]) - FIND(" ",Table212[[#This Row],[Street Address]])), Table212[[#This Row],[Zipcode]])</f>
        <v>Second St. - 22210</v>
      </c>
    </row>
    <row r="42" spans="1:7">
      <c r="A42" s="19" t="s">
        <v>203</v>
      </c>
      <c r="B42" s="19" t="s">
        <v>204</v>
      </c>
      <c r="C42" s="19" t="s">
        <v>205</v>
      </c>
      <c r="D42" s="19" t="s">
        <v>206</v>
      </c>
      <c r="E42" s="27" t="s">
        <v>207</v>
      </c>
      <c r="F42" s="21">
        <v>41645</v>
      </c>
      <c r="G42" s="22" t="str">
        <f>_xlfn.TEXTJOIN(" - ",TRUE, RIGHT(Table212[[#This Row],[Street Address]], LEN(Table212[[#This Row],[Street Address]]) - FIND(" ",Table212[[#This Row],[Street Address]])), Table212[[#This Row],[Zipcode]])</f>
        <v>Ohio Ave. - 22211</v>
      </c>
    </row>
    <row r="43" spans="1:7">
      <c r="A43" s="22" t="s">
        <v>208</v>
      </c>
      <c r="B43" s="22" t="s">
        <v>209</v>
      </c>
      <c r="C43" s="22" t="s">
        <v>210</v>
      </c>
      <c r="D43" s="22" t="s">
        <v>211</v>
      </c>
      <c r="E43" s="23" t="s">
        <v>212</v>
      </c>
      <c r="F43" s="24">
        <v>41680</v>
      </c>
      <c r="G43" s="22" t="str">
        <f>_xlfn.TEXTJOIN(" - ",TRUE, RIGHT(Table212[[#This Row],[Street Address]], LEN(Table212[[#This Row],[Street Address]]) - FIND(" ",Table212[[#This Row],[Street Address]])), Table212[[#This Row],[Zipcode]])</f>
        <v>Tellus St. - 22212</v>
      </c>
    </row>
    <row r="44" spans="1:7">
      <c r="A44" s="19" t="s">
        <v>213</v>
      </c>
      <c r="B44" s="19" t="s">
        <v>214</v>
      </c>
      <c r="C44" s="19" t="s">
        <v>215</v>
      </c>
      <c r="D44" s="19" t="s">
        <v>216</v>
      </c>
      <c r="E44" s="27" t="s">
        <v>217</v>
      </c>
      <c r="F44" s="21">
        <v>41678</v>
      </c>
      <c r="G44" s="22" t="str">
        <f>_xlfn.TEXTJOIN(" - ",TRUE, RIGHT(Table212[[#This Row],[Street Address]], LEN(Table212[[#This Row],[Street Address]]) - FIND(" ",Table212[[#This Row],[Street Address]])), Table212[[#This Row],[Zipcode]])</f>
        <v>Suspendisse Rd. - 25419</v>
      </c>
    </row>
    <row r="45" spans="1:7">
      <c r="A45" s="22" t="s">
        <v>218</v>
      </c>
      <c r="B45" s="22" t="s">
        <v>219</v>
      </c>
      <c r="C45" s="22" t="s">
        <v>220</v>
      </c>
      <c r="D45" s="22" t="s">
        <v>221</v>
      </c>
      <c r="E45" s="23" t="s">
        <v>222</v>
      </c>
      <c r="F45" s="24">
        <v>41679</v>
      </c>
      <c r="G45" s="22" t="str">
        <f>_xlfn.TEXTJOIN(" - ",TRUE, RIGHT(Table212[[#This Row],[Street Address]], LEN(Table212[[#This Row],[Street Address]]) - FIND(" ",Table212[[#This Row],[Street Address]])), Table212[[#This Row],[Zipcode]])</f>
        <v>Mollis St. - 25410</v>
      </c>
    </row>
    <row r="46" spans="1:7">
      <c r="A46" s="19" t="s">
        <v>223</v>
      </c>
      <c r="B46" s="19" t="s">
        <v>224</v>
      </c>
      <c r="C46" s="19" t="s">
        <v>225</v>
      </c>
      <c r="D46" s="19" t="s">
        <v>226</v>
      </c>
      <c r="E46" s="27" t="s">
        <v>227</v>
      </c>
      <c r="F46" s="21">
        <v>41694</v>
      </c>
      <c r="G46" s="22" t="str">
        <f>_xlfn.TEXTJOIN(" - ",TRUE, RIGHT(Table212[[#This Row],[Street Address]], LEN(Table212[[#This Row],[Street Address]]) - FIND(" ",Table212[[#This Row],[Street Address]])), Table212[[#This Row],[Zipcode]])</f>
        <v>Magna Road - 25411</v>
      </c>
    </row>
    <row r="47" spans="1:7">
      <c r="A47" s="22" t="s">
        <v>228</v>
      </c>
      <c r="B47" s="22" t="s">
        <v>229</v>
      </c>
      <c r="C47" s="22" t="s">
        <v>230</v>
      </c>
      <c r="D47" s="22" t="s">
        <v>231</v>
      </c>
      <c r="E47" s="23" t="s">
        <v>232</v>
      </c>
      <c r="F47" s="24">
        <v>41609</v>
      </c>
      <c r="G47" s="22" t="str">
        <f>_xlfn.TEXTJOIN(" - ",TRUE, RIGHT(Table212[[#This Row],[Street Address]], LEN(Table212[[#This Row],[Street Address]]) - FIND(" ",Table212[[#This Row],[Street Address]])), Table212[[#This Row],[Zipcode]])</f>
        <v>Tincidunt Ave. - 29481</v>
      </c>
    </row>
    <row r="48" spans="1:7">
      <c r="A48" s="19" t="s">
        <v>233</v>
      </c>
      <c r="B48" s="19" t="s">
        <v>234</v>
      </c>
      <c r="C48" s="19" t="s">
        <v>235</v>
      </c>
      <c r="D48" s="19" t="s">
        <v>236</v>
      </c>
      <c r="E48" s="27" t="s">
        <v>237</v>
      </c>
      <c r="F48" s="21">
        <v>41662</v>
      </c>
      <c r="G48" s="22" t="str">
        <f>_xlfn.TEXTJOIN(" - ",TRUE, RIGHT(Table212[[#This Row],[Street Address]], LEN(Table212[[#This Row],[Street Address]]) - FIND(" ",Table212[[#This Row],[Street Address]])), Table212[[#This Row],[Zipcode]])</f>
        <v>Lacus Ave. - 29482</v>
      </c>
    </row>
    <row r="49" spans="1:7">
      <c r="A49" s="22" t="s">
        <v>238</v>
      </c>
      <c r="B49" s="22" t="s">
        <v>239</v>
      </c>
      <c r="C49" s="22" t="s">
        <v>240</v>
      </c>
      <c r="D49" s="22" t="s">
        <v>241</v>
      </c>
      <c r="E49" s="23" t="s">
        <v>242</v>
      </c>
      <c r="F49" s="24">
        <v>41651</v>
      </c>
      <c r="G49" s="22" t="str">
        <f>_xlfn.TEXTJOIN(" - ",TRUE, RIGHT(Table212[[#This Row],[Street Address]], LEN(Table212[[#This Row],[Street Address]]) - FIND(" ",Table212[[#This Row],[Street Address]])), Table212[[#This Row],[Zipcode]])</f>
        <v>Wilson Street - 29483</v>
      </c>
    </row>
    <row r="50" spans="1:7">
      <c r="A50" s="19" t="s">
        <v>243</v>
      </c>
      <c r="B50" s="19" t="s">
        <v>244</v>
      </c>
      <c r="C50" s="19" t="s">
        <v>245</v>
      </c>
      <c r="D50" s="19" t="s">
        <v>246</v>
      </c>
      <c r="E50" s="27" t="s">
        <v>247</v>
      </c>
      <c r="F50" s="21">
        <v>41696</v>
      </c>
      <c r="G50" s="22" t="str">
        <f>_xlfn.TEXTJOIN(" - ",TRUE, RIGHT(Table212[[#This Row],[Street Address]], LEN(Table212[[#This Row],[Street Address]]) - FIND(" ",Table212[[#This Row],[Street Address]])), Table212[[#This Row],[Zipcode]])</f>
        <v>Wonderland Rd. - 29493</v>
      </c>
    </row>
    <row r="51" spans="1:7">
      <c r="A51" s="22" t="s">
        <v>248</v>
      </c>
      <c r="B51" s="22" t="s">
        <v>249</v>
      </c>
      <c r="C51" s="22" t="s">
        <v>250</v>
      </c>
      <c r="D51" s="22" t="s">
        <v>251</v>
      </c>
      <c r="E51" s="23" t="s">
        <v>252</v>
      </c>
      <c r="F51" s="24">
        <v>41619</v>
      </c>
      <c r="G51" s="22" t="str">
        <f>_xlfn.TEXTJOIN(" - ",TRUE, RIGHT(Table212[[#This Row],[Street Address]], LEN(Table212[[#This Row],[Street Address]]) - FIND(" ",Table212[[#This Row],[Street Address]])), Table212[[#This Row],[Zipcode]])</f>
        <v>Gravida Ave. - 29501</v>
      </c>
    </row>
    <row r="52" spans="1:7">
      <c r="A52" s="19" t="s">
        <v>253</v>
      </c>
      <c r="B52" s="19" t="s">
        <v>254</v>
      </c>
      <c r="C52" s="19" t="s">
        <v>255</v>
      </c>
      <c r="D52" s="19" t="s">
        <v>256</v>
      </c>
      <c r="E52" s="27" t="s">
        <v>257</v>
      </c>
      <c r="F52" s="21">
        <v>41660</v>
      </c>
      <c r="G52" s="22" t="str">
        <f>_xlfn.TEXTJOIN(" - ",TRUE, RIGHT(Table212[[#This Row],[Street Address]], LEN(Table212[[#This Row],[Street Address]]) - FIND(" ",Table212[[#This Row],[Street Address]])), Table212[[#This Row],[Zipcode]])</f>
        <v>Euismod Street - 30049</v>
      </c>
    </row>
    <row r="53" spans="1:7">
      <c r="A53" s="22" t="s">
        <v>258</v>
      </c>
      <c r="B53" s="22" t="s">
        <v>82</v>
      </c>
      <c r="C53" s="22" t="s">
        <v>259</v>
      </c>
      <c r="D53" s="22" t="s">
        <v>260</v>
      </c>
      <c r="E53" s="23" t="s">
        <v>261</v>
      </c>
      <c r="F53" s="24">
        <v>41635</v>
      </c>
      <c r="G53" s="22" t="str">
        <f>_xlfn.TEXTJOIN(" - ",TRUE, RIGHT(Table212[[#This Row],[Street Address]], LEN(Table212[[#This Row],[Street Address]]) - FIND(" ",Table212[[#This Row],[Street Address]])), Table212[[#This Row],[Zipcode]])</f>
        <v>Noon St. - 30052</v>
      </c>
    </row>
    <row r="54" spans="1:7">
      <c r="A54" s="19" t="s">
        <v>262</v>
      </c>
      <c r="B54" s="19" t="s">
        <v>263</v>
      </c>
      <c r="C54" s="19" t="s">
        <v>264</v>
      </c>
      <c r="D54" s="19" t="s">
        <v>265</v>
      </c>
      <c r="E54" s="27" t="s">
        <v>266</v>
      </c>
      <c r="F54" s="21">
        <v>41681</v>
      </c>
      <c r="G54" s="22" t="str">
        <f>_xlfn.TEXTJOIN(" - ",TRUE, RIGHT(Table212[[#This Row],[Street Address]], LEN(Table212[[#This Row],[Street Address]]) - FIND(" ",Table212[[#This Row],[Street Address]])), Table212[[#This Row],[Zipcode]])</f>
        <v>Million Rd. - 30054</v>
      </c>
    </row>
    <row r="55" spans="1:7">
      <c r="A55" s="22" t="s">
        <v>267</v>
      </c>
      <c r="B55" s="22" t="s">
        <v>268</v>
      </c>
      <c r="C55" s="22" t="s">
        <v>269</v>
      </c>
      <c r="D55" s="22" t="s">
        <v>270</v>
      </c>
      <c r="E55" s="23" t="s">
        <v>271</v>
      </c>
      <c r="F55" s="24">
        <v>41688</v>
      </c>
      <c r="G55" s="22" t="str">
        <f>_xlfn.TEXTJOIN(" - ",TRUE, RIGHT(Table212[[#This Row],[Street Address]], LEN(Table212[[#This Row],[Street Address]]) - FIND(" ",Table212[[#This Row],[Street Address]])), Table212[[#This Row],[Zipcode]])</f>
        <v>Milk Street - 30055</v>
      </c>
    </row>
    <row r="56" spans="1:7">
      <c r="A56" s="19" t="s">
        <v>272</v>
      </c>
      <c r="B56" s="19" t="s">
        <v>273</v>
      </c>
      <c r="C56" s="19" t="s">
        <v>274</v>
      </c>
      <c r="D56" s="19" t="s">
        <v>275</v>
      </c>
      <c r="E56" s="27" t="s">
        <v>276</v>
      </c>
      <c r="F56" s="21">
        <v>41677</v>
      </c>
      <c r="G56" s="22" t="str">
        <f>_xlfn.TEXTJOIN(" - ",TRUE, RIGHT(Table212[[#This Row],[Street Address]], LEN(Table212[[#This Row],[Street Address]]) - FIND(" ",Table212[[#This Row],[Street Address]])), Table212[[#This Row],[Zipcode]])</f>
        <v>Vehicula Street - 30056</v>
      </c>
    </row>
    <row r="57" spans="1:7">
      <c r="A57" s="22" t="s">
        <v>277</v>
      </c>
      <c r="B57" s="22" t="s">
        <v>278</v>
      </c>
      <c r="C57" s="22" t="s">
        <v>279</v>
      </c>
      <c r="D57" s="22" t="s">
        <v>280</v>
      </c>
      <c r="E57" s="23" t="s">
        <v>281</v>
      </c>
      <c r="F57" s="24">
        <v>41682</v>
      </c>
      <c r="G57" s="22" t="str">
        <f>_xlfn.TEXTJOIN(" - ",TRUE, RIGHT(Table212[[#This Row],[Street Address]], LEN(Table212[[#This Row],[Street Address]]) - FIND(" ",Table212[[#This Row],[Street Address]])), Table212[[#This Row],[Zipcode]])</f>
        <v>Enamel Street - 30058</v>
      </c>
    </row>
    <row r="58" spans="1:7">
      <c r="A58" s="19" t="s">
        <v>282</v>
      </c>
      <c r="B58" s="19" t="s">
        <v>283</v>
      </c>
      <c r="C58" s="19" t="s">
        <v>284</v>
      </c>
      <c r="D58" s="19" t="s">
        <v>285</v>
      </c>
      <c r="E58" s="27" t="s">
        <v>286</v>
      </c>
      <c r="F58" s="21">
        <v>41640</v>
      </c>
      <c r="G58" s="22" t="str">
        <f>_xlfn.TEXTJOIN(" - ",TRUE, RIGHT(Table212[[#This Row],[Street Address]], LEN(Table212[[#This Row],[Street Address]]) - FIND(" ",Table212[[#This Row],[Street Address]])), Table212[[#This Row],[Zipcode]])</f>
        <v>Interdum St. - 30060</v>
      </c>
    </row>
    <row r="59" spans="1:7">
      <c r="A59" s="22" t="s">
        <v>287</v>
      </c>
      <c r="B59" s="22" t="s">
        <v>12</v>
      </c>
      <c r="C59" s="22" t="s">
        <v>288</v>
      </c>
      <c r="D59" s="22" t="s">
        <v>289</v>
      </c>
      <c r="E59" s="23" t="s">
        <v>290</v>
      </c>
      <c r="F59" s="24">
        <v>41689</v>
      </c>
      <c r="G59" s="22" t="str">
        <f>_xlfn.TEXTJOIN(" - ",TRUE, RIGHT(Table212[[#This Row],[Street Address]], LEN(Table212[[#This Row],[Street Address]]) - FIND(" ",Table212[[#This Row],[Street Address]])), Table212[[#This Row],[Zipcode]])</f>
        <v>Proin Ave. - 32112</v>
      </c>
    </row>
    <row r="60" spans="1:7">
      <c r="A60" s="19" t="s">
        <v>291</v>
      </c>
      <c r="B60" s="19" t="s">
        <v>292</v>
      </c>
      <c r="C60" s="19" t="s">
        <v>293</v>
      </c>
      <c r="D60" s="19" t="s">
        <v>294</v>
      </c>
      <c r="E60" s="27" t="s">
        <v>295</v>
      </c>
      <c r="F60" s="21">
        <v>41616</v>
      </c>
      <c r="G60" s="22" t="str">
        <f>_xlfn.TEXTJOIN(" - ",TRUE, RIGHT(Table212[[#This Row],[Street Address]], LEN(Table212[[#This Row],[Street Address]]) - FIND(" ",Table212[[#This Row],[Street Address]])), Table212[[#This Row],[Zipcode]])</f>
        <v>Zue Road - 32113</v>
      </c>
    </row>
    <row r="61" spans="1:7">
      <c r="A61" s="22" t="s">
        <v>296</v>
      </c>
      <c r="B61" s="22" t="s">
        <v>297</v>
      </c>
      <c r="C61" s="22" t="s">
        <v>298</v>
      </c>
      <c r="D61" s="22" t="s">
        <v>299</v>
      </c>
      <c r="E61" s="23" t="s">
        <v>15</v>
      </c>
      <c r="F61" s="24">
        <v>41651</v>
      </c>
      <c r="G61" s="22" t="str">
        <f>_xlfn.TEXTJOIN(" - ",TRUE, RIGHT(Table212[[#This Row],[Street Address]], LEN(Table212[[#This Row],[Street Address]]) - FIND(" ",Table212[[#This Row],[Street Address]])), Table212[[#This Row],[Zipcode]])</f>
        <v>Vitae Street - 32114</v>
      </c>
    </row>
    <row r="62" spans="1:7">
      <c r="A62" s="19" t="s">
        <v>300</v>
      </c>
      <c r="B62" s="19" t="s">
        <v>301</v>
      </c>
      <c r="C62" s="19" t="s">
        <v>302</v>
      </c>
      <c r="D62" s="19" t="s">
        <v>303</v>
      </c>
      <c r="E62" s="27" t="s">
        <v>304</v>
      </c>
      <c r="F62" s="21">
        <v>41670</v>
      </c>
      <c r="G62" s="22" t="str">
        <f>_xlfn.TEXTJOIN(" - ",TRUE, RIGHT(Table212[[#This Row],[Street Address]], LEN(Table212[[#This Row],[Street Address]]) - FIND(" ",Table212[[#This Row],[Street Address]])), Table212[[#This Row],[Zipcode]])</f>
        <v>Nunca Ave. - 35407</v>
      </c>
    </row>
    <row r="63" spans="1:7">
      <c r="A63" s="22" t="s">
        <v>305</v>
      </c>
      <c r="B63" s="22" t="s">
        <v>306</v>
      </c>
      <c r="C63" s="22" t="s">
        <v>307</v>
      </c>
      <c r="D63" s="22" t="s">
        <v>308</v>
      </c>
      <c r="E63" s="23" t="s">
        <v>309</v>
      </c>
      <c r="F63" s="24">
        <v>41693</v>
      </c>
      <c r="G63" s="22" t="str">
        <f>_xlfn.TEXTJOIN(" - ",TRUE, RIGHT(Table212[[#This Row],[Street Address]], LEN(Table212[[#This Row],[Street Address]]) - FIND(" ",Table212[[#This Row],[Street Address]])), Table212[[#This Row],[Zipcode]])</f>
        <v>Egestas St. - 35440</v>
      </c>
    </row>
    <row r="64" spans="1:7">
      <c r="A64" s="19" t="s">
        <v>310</v>
      </c>
      <c r="B64" s="19" t="s">
        <v>234</v>
      </c>
      <c r="C64" s="19" t="s">
        <v>311</v>
      </c>
      <c r="D64" s="19" t="s">
        <v>312</v>
      </c>
      <c r="E64" s="27" t="s">
        <v>313</v>
      </c>
      <c r="F64" s="21">
        <v>41619</v>
      </c>
      <c r="G64" s="22" t="str">
        <f>_xlfn.TEXTJOIN(" - ",TRUE, RIGHT(Table212[[#This Row],[Street Address]], LEN(Table212[[#This Row],[Street Address]]) - FIND(" ",Table212[[#This Row],[Street Address]])), Table212[[#This Row],[Zipcode]])</f>
        <v>Juniper Ave. - 41840</v>
      </c>
    </row>
    <row r="65" spans="1:7">
      <c r="A65" s="22" t="s">
        <v>314</v>
      </c>
      <c r="B65" s="22" t="s">
        <v>315</v>
      </c>
      <c r="C65" s="22" t="s">
        <v>316</v>
      </c>
      <c r="D65" s="22" t="s">
        <v>317</v>
      </c>
      <c r="E65" s="23" t="s">
        <v>318</v>
      </c>
      <c r="F65" s="24">
        <v>41684</v>
      </c>
      <c r="G65" s="22" t="str">
        <f>_xlfn.TEXTJOIN(" - ",TRUE, RIGHT(Table212[[#This Row],[Street Address]], LEN(Table212[[#This Row],[Street Address]]) - FIND(" ",Table212[[#This Row],[Street Address]])), Table212[[#This Row],[Zipcode]])</f>
        <v>Bandit Ave. - 41843</v>
      </c>
    </row>
    <row r="66" spans="1:7" ht="30">
      <c r="A66" s="19" t="s">
        <v>319</v>
      </c>
      <c r="B66" s="19" t="s">
        <v>320</v>
      </c>
      <c r="C66" s="19" t="s">
        <v>321</v>
      </c>
      <c r="D66" s="19" t="s">
        <v>322</v>
      </c>
      <c r="E66" s="27" t="s">
        <v>323</v>
      </c>
      <c r="F66" s="21">
        <v>41652</v>
      </c>
      <c r="G66" s="22" t="str">
        <f>_xlfn.TEXTJOIN(" - ",TRUE, RIGHT(Table212[[#This Row],[Street Address]], LEN(Table212[[#This Row],[Street Address]]) - FIND(" ",Table212[[#This Row],[Street Address]])), Table212[[#This Row],[Zipcode]])</f>
        <v>Consectetuer St. - 41844</v>
      </c>
    </row>
    <row r="67" spans="1:7">
      <c r="A67" s="22" t="s">
        <v>324</v>
      </c>
      <c r="B67" s="22" t="s">
        <v>325</v>
      </c>
      <c r="C67" s="22" t="s">
        <v>326</v>
      </c>
      <c r="D67" s="22" t="s">
        <v>327</v>
      </c>
      <c r="E67" s="23" t="s">
        <v>328</v>
      </c>
      <c r="F67" s="24">
        <v>41612</v>
      </c>
      <c r="G67" s="22" t="str">
        <f>_xlfn.TEXTJOIN(" - ",TRUE, RIGHT(Table212[[#This Row],[Street Address]], LEN(Table212[[#This Row],[Street Address]]) - FIND(" ",Table212[[#This Row],[Street Address]])), Table212[[#This Row],[Zipcode]])</f>
        <v>Risus Street - 47993</v>
      </c>
    </row>
    <row r="68" spans="1:7">
      <c r="A68" s="19" t="s">
        <v>329</v>
      </c>
      <c r="B68" s="19" t="s">
        <v>330</v>
      </c>
      <c r="C68" s="19" t="s">
        <v>331</v>
      </c>
      <c r="D68" s="19" t="s">
        <v>332</v>
      </c>
      <c r="E68" s="27" t="s">
        <v>333</v>
      </c>
      <c r="F68" s="21">
        <v>41640</v>
      </c>
      <c r="G68" s="22" t="str">
        <f>_xlfn.TEXTJOIN(" - ",TRUE, RIGHT(Table212[[#This Row],[Street Address]], LEN(Table212[[#This Row],[Street Address]]) - FIND(" ",Table212[[#This Row],[Street Address]])), Table212[[#This Row],[Zipcode]])</f>
        <v>Alternate Way - 47994</v>
      </c>
    </row>
    <row r="69" spans="1:7">
      <c r="A69" s="22" t="s">
        <v>334</v>
      </c>
      <c r="B69" s="22" t="s">
        <v>335</v>
      </c>
      <c r="C69" s="22" t="s">
        <v>336</v>
      </c>
      <c r="D69" s="22" t="s">
        <v>337</v>
      </c>
      <c r="E69" s="23" t="s">
        <v>338</v>
      </c>
      <c r="F69" s="24">
        <v>41639</v>
      </c>
      <c r="G69" s="22" t="str">
        <f>_xlfn.TEXTJOIN(" - ",TRUE, RIGHT(Table212[[#This Row],[Street Address]], LEN(Table212[[#This Row],[Street Address]]) - FIND(" ",Table212[[#This Row],[Street Address]])), Table212[[#This Row],[Zipcode]])</f>
        <v>Facile Ave. - 47995</v>
      </c>
    </row>
    <row r="70" spans="1:7">
      <c r="A70" s="19" t="s">
        <v>339</v>
      </c>
      <c r="B70" s="19" t="s">
        <v>340</v>
      </c>
      <c r="C70" s="19" t="s">
        <v>341</v>
      </c>
      <c r="D70" s="19" t="s">
        <v>342</v>
      </c>
      <c r="E70" s="27" t="s">
        <v>343</v>
      </c>
      <c r="F70" s="21">
        <v>41675</v>
      </c>
      <c r="G70" s="22" t="str">
        <f>_xlfn.TEXTJOIN(" - ",TRUE, RIGHT(Table212[[#This Row],[Street Address]], LEN(Table212[[#This Row],[Street Address]]) - FIND(" ",Table212[[#This Row],[Street Address]])), Table212[[#This Row],[Zipcode]])</f>
        <v>Present St. - 47996</v>
      </c>
    </row>
    <row r="71" spans="1:7">
      <c r="A71" s="22" t="s">
        <v>344</v>
      </c>
      <c r="B71" s="22" t="s">
        <v>345</v>
      </c>
      <c r="C71" s="22" t="s">
        <v>346</v>
      </c>
      <c r="D71" s="22" t="s">
        <v>347</v>
      </c>
      <c r="E71" s="23" t="s">
        <v>348</v>
      </c>
      <c r="F71" s="24">
        <v>41699</v>
      </c>
      <c r="G71" s="22" t="str">
        <f>_xlfn.TEXTJOIN(" - ",TRUE, RIGHT(Table212[[#This Row],[Street Address]], LEN(Table212[[#This Row],[Street Address]]) - FIND(" ",Table212[[#This Row],[Street Address]])), Table212[[#This Row],[Zipcode]])</f>
        <v>Accumsan St. - 47997</v>
      </c>
    </row>
    <row r="72" spans="1:7">
      <c r="A72" s="19" t="s">
        <v>349</v>
      </c>
      <c r="B72" s="19" t="s">
        <v>350</v>
      </c>
      <c r="C72" s="19" t="s">
        <v>351</v>
      </c>
      <c r="D72" s="19" t="s">
        <v>352</v>
      </c>
      <c r="E72" s="27" t="s">
        <v>353</v>
      </c>
      <c r="F72" s="21">
        <v>41681</v>
      </c>
      <c r="G72" s="22" t="str">
        <f>_xlfn.TEXTJOIN(" - ",TRUE, RIGHT(Table212[[#This Row],[Street Address]], LEN(Table212[[#This Row],[Street Address]]) - FIND(" ",Table212[[#This Row],[Street Address]])), Table212[[#This Row],[Zipcode]])</f>
        <v>Luctus Street - 48001</v>
      </c>
    </row>
    <row r="73" spans="1:7">
      <c r="A73" s="22" t="s">
        <v>354</v>
      </c>
      <c r="B73" s="22" t="s">
        <v>355</v>
      </c>
      <c r="C73" s="22" t="s">
        <v>356</v>
      </c>
      <c r="D73" s="22" t="s">
        <v>357</v>
      </c>
      <c r="E73" s="23" t="s">
        <v>358</v>
      </c>
      <c r="F73" s="24">
        <v>41623</v>
      </c>
      <c r="G73" s="22" t="str">
        <f>_xlfn.TEXTJOIN(" - ",TRUE, RIGHT(Table212[[#This Row],[Street Address]], LEN(Table212[[#This Row],[Street Address]]) - FIND(" ",Table212[[#This Row],[Street Address]])), Table212[[#This Row],[Zipcode]])</f>
        <v>Nonummy Rd. - 53818</v>
      </c>
    </row>
    <row r="74" spans="1:7">
      <c r="A74" s="19" t="s">
        <v>359</v>
      </c>
      <c r="B74" s="19" t="s">
        <v>360</v>
      </c>
      <c r="C74" s="19" t="s">
        <v>361</v>
      </c>
      <c r="D74" s="19" t="s">
        <v>362</v>
      </c>
      <c r="E74" s="27" t="s">
        <v>363</v>
      </c>
      <c r="F74" s="21">
        <v>41611</v>
      </c>
      <c r="G74" s="22" t="str">
        <f>_xlfn.TEXTJOIN(" - ",TRUE, RIGHT(Table212[[#This Row],[Street Address]], LEN(Table212[[#This Row],[Street Address]]) - FIND(" ",Table212[[#This Row],[Street Address]])), Table212[[#This Row],[Zipcode]])</f>
        <v>Netus Rd. - 53820</v>
      </c>
    </row>
    <row r="75" spans="1:7">
      <c r="A75" s="22" t="s">
        <v>364</v>
      </c>
      <c r="B75" s="22" t="s">
        <v>365</v>
      </c>
      <c r="C75" s="22" t="s">
        <v>366</v>
      </c>
      <c r="D75" s="22" t="s">
        <v>367</v>
      </c>
      <c r="E75" s="23" t="s">
        <v>368</v>
      </c>
      <c r="F75" s="24">
        <v>41684</v>
      </c>
      <c r="G75" s="22" t="str">
        <f>_xlfn.TEXTJOIN(" - ",TRUE, RIGHT(Table212[[#This Row],[Street Address]], LEN(Table212[[#This Row],[Street Address]]) - FIND(" ",Table212[[#This Row],[Street Address]])), Table212[[#This Row],[Zipcode]])</f>
        <v>Queen Road - 53821</v>
      </c>
    </row>
    <row r="76" spans="1:7">
      <c r="A76" s="19" t="s">
        <v>369</v>
      </c>
      <c r="B76" s="19" t="s">
        <v>370</v>
      </c>
      <c r="C76" s="19" t="s">
        <v>371</v>
      </c>
      <c r="D76" s="19" t="s">
        <v>372</v>
      </c>
      <c r="E76" s="27" t="s">
        <v>373</v>
      </c>
      <c r="F76" s="21">
        <v>41641</v>
      </c>
      <c r="G76" s="22" t="str">
        <f>_xlfn.TEXTJOIN(" - ",TRUE, RIGHT(Table212[[#This Row],[Street Address]], LEN(Table212[[#This Row],[Street Address]]) - FIND(" ",Table212[[#This Row],[Street Address]])), Table212[[#This Row],[Zipcode]])</f>
        <v>Pure Ave. - 48005</v>
      </c>
    </row>
    <row r="77" spans="1:7">
      <c r="A77" s="22" t="s">
        <v>374</v>
      </c>
      <c r="B77" s="22" t="s">
        <v>375</v>
      </c>
      <c r="C77" s="22" t="s">
        <v>376</v>
      </c>
      <c r="D77" s="22" t="s">
        <v>377</v>
      </c>
      <c r="E77" s="23" t="s">
        <v>378</v>
      </c>
      <c r="F77" s="24">
        <v>41682</v>
      </c>
      <c r="G77" s="22" t="str">
        <f>_xlfn.TEXTJOIN(" - ",TRUE, RIGHT(Table212[[#This Row],[Street Address]], LEN(Table212[[#This Row],[Street Address]]) - FIND(" ",Table212[[#This Row],[Street Address]])), Table212[[#This Row],[Zipcode]])</f>
        <v>Accumsan Ave. - 48006</v>
      </c>
    </row>
    <row r="78" spans="1:7">
      <c r="A78" s="19" t="s">
        <v>379</v>
      </c>
      <c r="B78" s="19" t="s">
        <v>380</v>
      </c>
      <c r="C78" s="19" t="s">
        <v>381</v>
      </c>
      <c r="D78" s="19" t="s">
        <v>382</v>
      </c>
      <c r="E78" s="27" t="s">
        <v>383</v>
      </c>
      <c r="F78" s="21">
        <v>41636</v>
      </c>
      <c r="G78" s="22" t="str">
        <f>_xlfn.TEXTJOIN(" - ",TRUE, RIGHT(Table212[[#This Row],[Street Address]], LEN(Table212[[#This Row],[Street Address]]) - FIND(" ",Table212[[#This Row],[Street Address]])), Table212[[#This Row],[Zipcode]])</f>
        <v>Euismod Road - 48007</v>
      </c>
    </row>
    <row r="79" spans="1:7">
      <c r="A79" s="22" t="s">
        <v>384</v>
      </c>
      <c r="B79" s="22" t="s">
        <v>385</v>
      </c>
      <c r="C79" s="22" t="s">
        <v>386</v>
      </c>
      <c r="D79" s="22" t="s">
        <v>387</v>
      </c>
      <c r="E79" s="23" t="s">
        <v>388</v>
      </c>
      <c r="F79" s="24">
        <v>41664</v>
      </c>
      <c r="G79" s="22" t="str">
        <f>_xlfn.TEXTJOIN(" - ",TRUE, RIGHT(Table212[[#This Row],[Street Address]], LEN(Table212[[#This Row],[Street Address]]) - FIND(" ",Table212[[#This Row],[Street Address]])), Table212[[#This Row],[Zipcode]])</f>
        <v>Second St. - 48009</v>
      </c>
    </row>
    <row r="80" spans="1:7">
      <c r="A80" s="19" t="s">
        <v>389</v>
      </c>
      <c r="B80" s="19" t="s">
        <v>223</v>
      </c>
      <c r="C80" s="19" t="s">
        <v>390</v>
      </c>
      <c r="D80" s="19" t="s">
        <v>391</v>
      </c>
      <c r="E80" s="27" t="s">
        <v>392</v>
      </c>
      <c r="F80" s="21">
        <v>41623</v>
      </c>
      <c r="G80" s="22" t="str">
        <f>_xlfn.TEXTJOIN(" - ",TRUE, RIGHT(Table212[[#This Row],[Street Address]], LEN(Table212[[#This Row],[Street Address]]) - FIND(" ",Table212[[#This Row],[Street Address]])), Table212[[#This Row],[Zipcode]])</f>
        <v>Seed Ave. - 55063</v>
      </c>
    </row>
    <row r="81" spans="1:7">
      <c r="A81" s="22" t="s">
        <v>393</v>
      </c>
      <c r="B81" s="22" t="s">
        <v>394</v>
      </c>
      <c r="C81" s="22" t="s">
        <v>395</v>
      </c>
      <c r="D81" s="22" t="s">
        <v>396</v>
      </c>
      <c r="E81" s="23" t="s">
        <v>397</v>
      </c>
      <c r="F81" s="24">
        <v>41665</v>
      </c>
      <c r="G81" s="22" t="str">
        <f>_xlfn.TEXTJOIN(" - ",TRUE, RIGHT(Table212[[#This Row],[Street Address]], LEN(Table212[[#This Row],[Street Address]]) - FIND(" ",Table212[[#This Row],[Street Address]])), Table212[[#This Row],[Zipcode]])</f>
        <v>Accent Street - 55065</v>
      </c>
    </row>
    <row r="82" spans="1:7" ht="30">
      <c r="A82" s="19" t="s">
        <v>398</v>
      </c>
      <c r="B82" s="19" t="s">
        <v>399</v>
      </c>
      <c r="C82" s="19" t="s">
        <v>400</v>
      </c>
      <c r="D82" s="19" t="s">
        <v>401</v>
      </c>
      <c r="E82" s="27" t="s">
        <v>402</v>
      </c>
      <c r="F82" s="21">
        <v>41662</v>
      </c>
      <c r="G82" s="22" t="str">
        <f>_xlfn.TEXTJOIN(" - ",TRUE, RIGHT(Table212[[#This Row],[Street Address]], LEN(Table212[[#This Row],[Street Address]]) - FIND(" ",Table212[[#This Row],[Street Address]])), Table212[[#This Row],[Zipcode]])</f>
        <v>South Canal Road - 55066</v>
      </c>
    </row>
    <row r="83" spans="1:7">
      <c r="A83" s="22" t="s">
        <v>403</v>
      </c>
      <c r="B83" s="22" t="s">
        <v>404</v>
      </c>
      <c r="C83" s="22" t="s">
        <v>405</v>
      </c>
      <c r="D83" s="22" t="s">
        <v>406</v>
      </c>
      <c r="E83" s="23" t="s">
        <v>407</v>
      </c>
      <c r="F83" s="24">
        <v>41637</v>
      </c>
      <c r="G83" s="22" t="str">
        <f>_xlfn.TEXTJOIN(" - ",TRUE, RIGHT(Table212[[#This Row],[Street Address]], LEN(Table212[[#This Row],[Street Address]]) - FIND(" ",Table212[[#This Row],[Street Address]])), Table212[[#This Row],[Zipcode]])</f>
        <v>Egret Street - 55067</v>
      </c>
    </row>
    <row r="84" spans="1:7">
      <c r="A84" s="19" t="s">
        <v>408</v>
      </c>
      <c r="B84" s="19" t="s">
        <v>409</v>
      </c>
      <c r="C84" s="19" t="s">
        <v>410</v>
      </c>
      <c r="D84" s="19" t="s">
        <v>411</v>
      </c>
      <c r="E84" s="27" t="s">
        <v>412</v>
      </c>
      <c r="F84" s="21">
        <v>41624</v>
      </c>
      <c r="G84" s="22" t="str">
        <f>_xlfn.TEXTJOIN(" - ",TRUE, RIGHT(Table212[[#This Row],[Street Address]], LEN(Table212[[#This Row],[Street Address]]) - FIND(" ",Table212[[#This Row],[Street Address]])), Table212[[#This Row],[Zipcode]])</f>
        <v>Curabitur Ave. - 57340</v>
      </c>
    </row>
    <row r="85" spans="1:7">
      <c r="A85" s="22" t="s">
        <v>413</v>
      </c>
      <c r="B85" s="22" t="s">
        <v>414</v>
      </c>
      <c r="C85" s="22" t="s">
        <v>415</v>
      </c>
      <c r="D85" s="22" t="s">
        <v>416</v>
      </c>
      <c r="E85" s="23" t="s">
        <v>417</v>
      </c>
      <c r="F85" s="24">
        <v>41633</v>
      </c>
      <c r="G85" s="22" t="str">
        <f>_xlfn.TEXTJOIN(" - ",TRUE, RIGHT(Table212[[#This Row],[Street Address]], LEN(Table212[[#This Row],[Street Address]]) - FIND(" ",Table212[[#This Row],[Street Address]])), Table212[[#This Row],[Zipcode]])</f>
        <v>Sapien St. - 57341</v>
      </c>
    </row>
    <row r="86" spans="1:7">
      <c r="A86" s="19" t="s">
        <v>418</v>
      </c>
      <c r="B86" s="19" t="s">
        <v>419</v>
      </c>
      <c r="C86" s="19" t="s">
        <v>420</v>
      </c>
      <c r="D86" s="19" t="s">
        <v>421</v>
      </c>
      <c r="E86" s="27" t="s">
        <v>422</v>
      </c>
      <c r="F86" s="21">
        <v>41629</v>
      </c>
      <c r="G86" s="22" t="str">
        <f>_xlfn.TEXTJOIN(" - ",TRUE, RIGHT(Table212[[#This Row],[Street Address]], LEN(Table212[[#This Row],[Street Address]]) - FIND(" ",Table212[[#This Row],[Street Address]])), Table212[[#This Row],[Zipcode]])</f>
        <v>Porch Rd. - 58241</v>
      </c>
    </row>
    <row r="87" spans="1:7">
      <c r="A87" s="22" t="s">
        <v>423</v>
      </c>
      <c r="B87" s="22" t="s">
        <v>424</v>
      </c>
      <c r="C87" s="22" t="s">
        <v>425</v>
      </c>
      <c r="D87" s="22" t="s">
        <v>426</v>
      </c>
      <c r="E87" s="23" t="s">
        <v>427</v>
      </c>
      <c r="F87" s="24">
        <v>41687</v>
      </c>
      <c r="G87" s="22" t="str">
        <f>_xlfn.TEXTJOIN(" - ",TRUE, RIGHT(Table212[[#This Row],[Street Address]], LEN(Table212[[#This Row],[Street Address]]) - FIND(" ",Table212[[#This Row],[Street Address]])), Table212[[#This Row],[Zipcode]])</f>
        <v>Tempor St. - 58243</v>
      </c>
    </row>
    <row r="88" spans="1:7">
      <c r="A88" s="19" t="s">
        <v>428</v>
      </c>
      <c r="B88" s="19" t="s">
        <v>429</v>
      </c>
      <c r="C88" s="19" t="s">
        <v>430</v>
      </c>
      <c r="D88" s="19" t="s">
        <v>431</v>
      </c>
      <c r="E88" s="27" t="s">
        <v>432</v>
      </c>
      <c r="F88" s="21">
        <v>41686</v>
      </c>
      <c r="G88" s="22" t="str">
        <f>_xlfn.TEXTJOIN(" - ",TRUE, RIGHT(Table212[[#This Row],[Street Address]], LEN(Table212[[#This Row],[Street Address]]) - FIND(" ",Table212[[#This Row],[Street Address]])), Table212[[#This Row],[Zipcode]])</f>
        <v>Telegraph Rd. - 58244</v>
      </c>
    </row>
    <row r="89" spans="1:7">
      <c r="A89" s="22" t="s">
        <v>433</v>
      </c>
      <c r="B89" s="22" t="s">
        <v>434</v>
      </c>
      <c r="C89" s="22" t="s">
        <v>435</v>
      </c>
      <c r="D89" s="22" t="s">
        <v>436</v>
      </c>
      <c r="E89" s="23" t="s">
        <v>437</v>
      </c>
      <c r="F89" s="24">
        <v>41671</v>
      </c>
      <c r="G89" s="22" t="str">
        <f>_xlfn.TEXTJOIN(" - ",TRUE, RIGHT(Table212[[#This Row],[Street Address]], LEN(Table212[[#This Row],[Street Address]]) - FIND(" ",Table212[[#This Row],[Street Address]])), Table212[[#This Row],[Zipcode]])</f>
        <v>Feugiat Road - 59014</v>
      </c>
    </row>
    <row r="90" spans="1:7">
      <c r="A90" s="19" t="s">
        <v>438</v>
      </c>
      <c r="B90" s="19" t="s">
        <v>439</v>
      </c>
      <c r="C90" s="19" t="s">
        <v>440</v>
      </c>
      <c r="D90" s="19" t="s">
        <v>441</v>
      </c>
      <c r="E90" s="27" t="s">
        <v>442</v>
      </c>
      <c r="F90" s="21">
        <v>41663</v>
      </c>
      <c r="G90" s="22" t="str">
        <f>_xlfn.TEXTJOIN(" - ",TRUE, RIGHT(Table212[[#This Row],[Street Address]], LEN(Table212[[#This Row],[Street Address]]) - FIND(" ",Table212[[#This Row],[Street Address]])), Table212[[#This Row],[Zipcode]])</f>
        <v>Library Rd. - 04040</v>
      </c>
    </row>
    <row r="91" spans="1:7">
      <c r="A91" s="22" t="s">
        <v>443</v>
      </c>
      <c r="B91" s="22" t="s">
        <v>444</v>
      </c>
      <c r="C91" s="22" t="s">
        <v>445</v>
      </c>
      <c r="D91" s="22" t="s">
        <v>446</v>
      </c>
      <c r="E91" s="23" t="s">
        <v>447</v>
      </c>
      <c r="F91" s="24">
        <v>41662</v>
      </c>
      <c r="G91" s="22" t="str">
        <f>_xlfn.TEXTJOIN(" - ",TRUE, RIGHT(Table212[[#This Row],[Street Address]], LEN(Table212[[#This Row],[Street Address]]) - FIND(" ",Table212[[#This Row],[Street Address]])), Table212[[#This Row],[Zipcode]])</f>
        <v>Donec Ave. - 59016</v>
      </c>
    </row>
    <row r="92" spans="1:7">
      <c r="A92" s="19" t="s">
        <v>448</v>
      </c>
      <c r="B92" s="19" t="s">
        <v>449</v>
      </c>
      <c r="C92" s="19" t="s">
        <v>450</v>
      </c>
      <c r="D92" s="19" t="s">
        <v>451</v>
      </c>
      <c r="E92" s="27" t="s">
        <v>452</v>
      </c>
      <c r="F92" s="21">
        <v>41637</v>
      </c>
      <c r="G92" s="22" t="str">
        <f>_xlfn.TEXTJOIN(" - ",TRUE, RIGHT(Table212[[#This Row],[Street Address]], LEN(Table212[[#This Row],[Street Address]]) - FIND(" ",Table212[[#This Row],[Street Address]])), Table212[[#This Row],[Zipcode]])</f>
        <v>Calle 44 - 60020</v>
      </c>
    </row>
    <row r="93" spans="1:7">
      <c r="A93" s="22" t="s">
        <v>453</v>
      </c>
      <c r="B93" s="22" t="s">
        <v>86</v>
      </c>
      <c r="C93" s="22" t="s">
        <v>454</v>
      </c>
      <c r="D93" s="22" t="s">
        <v>455</v>
      </c>
      <c r="E93" s="23" t="s">
        <v>456</v>
      </c>
      <c r="F93" s="24">
        <v>41619</v>
      </c>
      <c r="G93" s="22" t="str">
        <f>_xlfn.TEXTJOIN(" - ",TRUE, RIGHT(Table212[[#This Row],[Street Address]], LEN(Table212[[#This Row],[Street Address]]) - FIND(" ",Table212[[#This Row],[Street Address]])), Table212[[#This Row],[Zipcode]])</f>
        <v>Quis Ave. - 60151</v>
      </c>
    </row>
    <row r="94" spans="1:7">
      <c r="A94" s="19" t="s">
        <v>223</v>
      </c>
      <c r="B94" s="19" t="s">
        <v>457</v>
      </c>
      <c r="C94" s="19" t="s">
        <v>458</v>
      </c>
      <c r="D94" s="19" t="s">
        <v>459</v>
      </c>
      <c r="E94" s="27" t="s">
        <v>460</v>
      </c>
      <c r="F94" s="21">
        <v>41689</v>
      </c>
      <c r="G94" s="22" t="str">
        <f>_xlfn.TEXTJOIN(" - ",TRUE, RIGHT(Table212[[#This Row],[Street Address]], LEN(Table212[[#This Row],[Street Address]]) - FIND(" ",Table212[[#This Row],[Street Address]])), Table212[[#This Row],[Zipcode]])</f>
        <v>Dogleg Road - 59020</v>
      </c>
    </row>
    <row r="95" spans="1:7">
      <c r="A95" s="22" t="s">
        <v>461</v>
      </c>
      <c r="B95" s="22" t="s">
        <v>462</v>
      </c>
      <c r="C95" s="22" t="s">
        <v>463</v>
      </c>
      <c r="D95" s="22" t="s">
        <v>464</v>
      </c>
      <c r="E95" s="23" t="s">
        <v>465</v>
      </c>
      <c r="F95" s="24">
        <v>41631</v>
      </c>
      <c r="G95" s="22" t="str">
        <f>_xlfn.TEXTJOIN(" - ",TRUE, RIGHT(Table212[[#This Row],[Street Address]], LEN(Table212[[#This Row],[Street Address]]) - FIND(" ",Table212[[#This Row],[Street Address]])), Table212[[#This Row],[Zipcode]])</f>
        <v>Ute Ave. - 59022</v>
      </c>
    </row>
    <row r="96" spans="1:7">
      <c r="A96" s="19" t="s">
        <v>466</v>
      </c>
      <c r="B96" s="19" t="s">
        <v>467</v>
      </c>
      <c r="C96" s="19" t="s">
        <v>468</v>
      </c>
      <c r="D96" s="19" t="s">
        <v>469</v>
      </c>
      <c r="E96" s="27" t="s">
        <v>470</v>
      </c>
      <c r="F96" s="21">
        <v>41682</v>
      </c>
      <c r="G96" s="22" t="str">
        <f>_xlfn.TEXTJOIN(" - ",TRUE, RIGHT(Table212[[#This Row],[Street Address]], LEN(Table212[[#This Row],[Street Address]]) - FIND(" ",Table212[[#This Row],[Street Address]])), Table212[[#This Row],[Zipcode]])</f>
        <v>Primis Rd. - 60014</v>
      </c>
    </row>
    <row r="97" spans="1:7">
      <c r="A97" s="22" t="s">
        <v>95</v>
      </c>
      <c r="B97" s="22" t="s">
        <v>32</v>
      </c>
      <c r="C97" s="22" t="s">
        <v>471</v>
      </c>
      <c r="D97" s="22" t="s">
        <v>472</v>
      </c>
      <c r="E97" s="23" t="s">
        <v>473</v>
      </c>
      <c r="F97" s="24">
        <v>41624</v>
      </c>
      <c r="G97" s="22" t="str">
        <f>_xlfn.TEXTJOIN(" - ",TRUE, RIGHT(Table212[[#This Row],[Street Address]], LEN(Table212[[#This Row],[Street Address]]) - FIND(" ",Table212[[#This Row],[Street Address]])), Table212[[#This Row],[Zipcode]])</f>
        <v>Parturient St. - 60015</v>
      </c>
    </row>
    <row r="98" spans="1:7">
      <c r="A98" s="19" t="s">
        <v>474</v>
      </c>
      <c r="B98" s="19" t="s">
        <v>475</v>
      </c>
      <c r="C98" s="19" t="s">
        <v>476</v>
      </c>
      <c r="D98" s="19" t="s">
        <v>477</v>
      </c>
      <c r="E98" s="27" t="s">
        <v>478</v>
      </c>
      <c r="F98" s="21">
        <v>41687</v>
      </c>
      <c r="G98" s="22" t="str">
        <f>_xlfn.TEXTJOIN(" - ",TRUE, RIGHT(Table212[[#This Row],[Street Address]], LEN(Table212[[#This Row],[Street Address]]) - FIND(" ",Table212[[#This Row],[Street Address]])), Table212[[#This Row],[Zipcode]])</f>
        <v>Nullam Ave. - 60016</v>
      </c>
    </row>
    <row r="99" spans="1:7">
      <c r="A99" s="22" t="s">
        <v>354</v>
      </c>
      <c r="B99" s="22" t="s">
        <v>479</v>
      </c>
      <c r="C99" s="22" t="s">
        <v>480</v>
      </c>
      <c r="D99" s="22" t="s">
        <v>481</v>
      </c>
      <c r="E99" s="23" t="s">
        <v>482</v>
      </c>
      <c r="F99" s="24">
        <v>41673</v>
      </c>
      <c r="G99" s="22" t="str">
        <f>_xlfn.TEXTJOIN(" - ",TRUE, RIGHT(Table212[[#This Row],[Street Address]], LEN(Table212[[#This Row],[Street Address]]) - FIND(" ",Table212[[#This Row],[Street Address]])), Table212[[#This Row],[Zipcode]])</f>
        <v>Magnis Ave. - 64456</v>
      </c>
    </row>
    <row r="100" spans="1:7">
      <c r="A100" s="19" t="s">
        <v>483</v>
      </c>
      <c r="B100" s="19" t="s">
        <v>484</v>
      </c>
      <c r="C100" s="19" t="s">
        <v>485</v>
      </c>
      <c r="D100" s="19" t="s">
        <v>486</v>
      </c>
      <c r="E100" s="27" t="s">
        <v>487</v>
      </c>
      <c r="F100" s="21">
        <v>41612</v>
      </c>
      <c r="G100" s="22" t="str">
        <f>_xlfn.TEXTJOIN(" - ",TRUE, RIGHT(Table212[[#This Row],[Street Address]], LEN(Table212[[#This Row],[Street Address]]) - FIND(" ",Table212[[#This Row],[Street Address]])), Table212[[#This Row],[Zipcode]])</f>
        <v>Palladium Ave. - 64457</v>
      </c>
    </row>
    <row r="101" spans="1:7">
      <c r="A101" s="22" t="s">
        <v>488</v>
      </c>
      <c r="B101" s="22" t="s">
        <v>489</v>
      </c>
      <c r="C101" s="22" t="s">
        <v>490</v>
      </c>
      <c r="D101" s="22" t="s">
        <v>491</v>
      </c>
      <c r="E101" s="23" t="s">
        <v>492</v>
      </c>
      <c r="F101" s="24">
        <v>41651</v>
      </c>
      <c r="G101" s="22" t="str">
        <f>_xlfn.TEXTJOIN(" - ",TRUE, RIGHT(Table212[[#This Row],[Street Address]], LEN(Table212[[#This Row],[Street Address]]) - FIND(" ",Table212[[#This Row],[Street Address]])), Table212[[#This Row],[Zipcode]])</f>
        <v>Donec Street - 64458</v>
      </c>
    </row>
    <row r="102" spans="1:7">
      <c r="A102" s="19" t="s">
        <v>493</v>
      </c>
      <c r="B102" s="19" t="s">
        <v>494</v>
      </c>
      <c r="C102" s="19" t="s">
        <v>495</v>
      </c>
      <c r="D102" s="19" t="s">
        <v>496</v>
      </c>
      <c r="E102" s="27" t="s">
        <v>497</v>
      </c>
      <c r="F102" s="21">
        <v>41613</v>
      </c>
      <c r="G102" s="22" t="str">
        <f>_xlfn.TEXTJOIN(" - ",TRUE, RIGHT(Table212[[#This Row],[Street Address]], LEN(Table212[[#This Row],[Street Address]]) - FIND(" ",Table212[[#This Row],[Street Address]])), Table212[[#This Row],[Zipcode]])</f>
        <v>Eunice Ave. - 64459</v>
      </c>
    </row>
    <row r="103" spans="1:7">
      <c r="A103" s="22" t="s">
        <v>498</v>
      </c>
      <c r="B103" s="22" t="s">
        <v>414</v>
      </c>
      <c r="C103" s="22" t="s">
        <v>499</v>
      </c>
      <c r="D103" s="22" t="s">
        <v>500</v>
      </c>
      <c r="E103" s="23" t="s">
        <v>501</v>
      </c>
      <c r="F103" s="24">
        <v>41674</v>
      </c>
      <c r="G103" s="22" t="str">
        <f>_xlfn.TEXTJOIN(" - ",TRUE, RIGHT(Table212[[#This Row],[Street Address]], LEN(Table212[[#This Row],[Street Address]]) - FIND(" ",Table212[[#This Row],[Street Address]])), Table212[[#This Row],[Zipcode]])</f>
        <v>Third Ave. - 66756</v>
      </c>
    </row>
    <row r="104" spans="1:7">
      <c r="A104" s="19" t="s">
        <v>502</v>
      </c>
      <c r="B104" s="19" t="s">
        <v>503</v>
      </c>
      <c r="C104" s="19" t="s">
        <v>504</v>
      </c>
      <c r="D104" s="19" t="s">
        <v>505</v>
      </c>
      <c r="E104" s="27" t="s">
        <v>506</v>
      </c>
      <c r="F104" s="21">
        <v>41638</v>
      </c>
      <c r="G104" s="22" t="str">
        <f>_xlfn.TEXTJOIN(" - ",TRUE, RIGHT(Table212[[#This Row],[Street Address]], LEN(Table212[[#This Row],[Street Address]]) - FIND(" ",Table212[[#This Row],[Street Address]])), Table212[[#This Row],[Zipcode]])</f>
        <v>Arbor Vitae St. - 66757</v>
      </c>
    </row>
    <row r="105" spans="1:7">
      <c r="A105" s="22" t="s">
        <v>507</v>
      </c>
      <c r="B105" s="22" t="s">
        <v>508</v>
      </c>
      <c r="C105" s="22" t="s">
        <v>509</v>
      </c>
      <c r="D105" s="22" t="s">
        <v>510</v>
      </c>
      <c r="E105" s="23" t="s">
        <v>511</v>
      </c>
      <c r="F105" s="24">
        <v>41682</v>
      </c>
      <c r="G105" s="22" t="str">
        <f>_xlfn.TEXTJOIN(" - ",TRUE, RIGHT(Table212[[#This Row],[Street Address]], LEN(Table212[[#This Row],[Street Address]]) - FIND(" ",Table212[[#This Row],[Street Address]])), Table212[[#This Row],[Zipcode]])</f>
        <v>Wendy Ave. - 66758</v>
      </c>
    </row>
    <row r="106" spans="1:7">
      <c r="A106" s="19" t="s">
        <v>512</v>
      </c>
      <c r="B106" s="19" t="s">
        <v>335</v>
      </c>
      <c r="C106" s="19" t="s">
        <v>513</v>
      </c>
      <c r="D106" s="19" t="s">
        <v>514</v>
      </c>
      <c r="E106" s="27" t="s">
        <v>515</v>
      </c>
      <c r="F106" s="21">
        <v>41675</v>
      </c>
      <c r="G106" s="22" t="str">
        <f>_xlfn.TEXTJOIN(" - ",TRUE, RIGHT(Table212[[#This Row],[Street Address]], LEN(Table212[[#This Row],[Street Address]]) - FIND(" ",Table212[[#This Row],[Street Address]])), Table212[[#This Row],[Zipcode]])</f>
        <v>Turnip St. - 66759</v>
      </c>
    </row>
    <row r="107" spans="1:7">
      <c r="A107" s="22" t="s">
        <v>516</v>
      </c>
      <c r="B107" s="22" t="s">
        <v>517</v>
      </c>
      <c r="C107" s="22" t="s">
        <v>518</v>
      </c>
      <c r="D107" s="22" t="s">
        <v>519</v>
      </c>
      <c r="E107" s="23" t="s">
        <v>520</v>
      </c>
      <c r="F107" s="24">
        <v>41618</v>
      </c>
      <c r="G107" s="22" t="str">
        <f>_xlfn.TEXTJOIN(" - ",TRUE, RIGHT(Table212[[#This Row],[Street Address]], LEN(Table212[[#This Row],[Street Address]]) - FIND(" ",Table212[[#This Row],[Street Address]])), Table212[[#This Row],[Zipcode]])</f>
        <v>Interdum Rd. - 68526</v>
      </c>
    </row>
    <row r="108" spans="1:7">
      <c r="A108" s="19" t="s">
        <v>521</v>
      </c>
      <c r="B108" s="19" t="s">
        <v>522</v>
      </c>
      <c r="C108" s="19" t="s">
        <v>523</v>
      </c>
      <c r="D108" s="19" t="s">
        <v>524</v>
      </c>
      <c r="E108" s="27" t="s">
        <v>525</v>
      </c>
      <c r="F108" s="21">
        <v>41625</v>
      </c>
      <c r="G108" s="22" t="str">
        <f>_xlfn.TEXTJOIN(" - ",TRUE, RIGHT(Table212[[#This Row],[Street Address]], LEN(Table212[[#This Row],[Street Address]]) - FIND(" ",Table212[[#This Row],[Street Address]])), Table212[[#This Row],[Zipcode]])</f>
        <v>Ac St. - 68527</v>
      </c>
    </row>
    <row r="109" spans="1:7">
      <c r="A109" s="22" t="s">
        <v>526</v>
      </c>
      <c r="B109" s="22" t="s">
        <v>527</v>
      </c>
      <c r="C109" s="22" t="s">
        <v>528</v>
      </c>
      <c r="D109" s="22" t="s">
        <v>529</v>
      </c>
      <c r="E109" s="23" t="s">
        <v>530</v>
      </c>
      <c r="F109" s="24">
        <v>41613</v>
      </c>
      <c r="G109" s="22" t="str">
        <f>_xlfn.TEXTJOIN(" - ",TRUE, RIGHT(Table212[[#This Row],[Street Address]], LEN(Table212[[#This Row],[Street Address]]) - FIND(" ",Table212[[#This Row],[Street Address]])), Table212[[#This Row],[Zipcode]])</f>
        <v>Faucibus Rd. - 70513</v>
      </c>
    </row>
    <row r="110" spans="1:7">
      <c r="A110" s="19" t="s">
        <v>531</v>
      </c>
      <c r="B110" s="19" t="s">
        <v>532</v>
      </c>
      <c r="C110" s="19" t="s">
        <v>533</v>
      </c>
      <c r="D110" s="19" t="s">
        <v>534</v>
      </c>
      <c r="E110" s="27" t="s">
        <v>535</v>
      </c>
      <c r="F110" s="21">
        <v>41634</v>
      </c>
      <c r="G110" s="22" t="str">
        <f>_xlfn.TEXTJOIN(" - ",TRUE, RIGHT(Table212[[#This Row],[Street Address]], LEN(Table212[[#This Row],[Street Address]]) - FIND(" ",Table212[[#This Row],[Street Address]])), Table212[[#This Row],[Zipcode]])</f>
        <v>E Street - 70517</v>
      </c>
    </row>
    <row r="111" spans="1:7">
      <c r="A111" s="22" t="s">
        <v>536</v>
      </c>
      <c r="B111" s="22" t="s">
        <v>522</v>
      </c>
      <c r="C111" s="22" t="s">
        <v>537</v>
      </c>
      <c r="D111" s="22" t="s">
        <v>538</v>
      </c>
      <c r="E111" s="23" t="s">
        <v>539</v>
      </c>
      <c r="F111" s="24">
        <v>41614</v>
      </c>
      <c r="G111" s="22" t="str">
        <f>_xlfn.TEXTJOIN(" - ",TRUE, RIGHT(Table212[[#This Row],[Street Address]], LEN(Table212[[#This Row],[Street Address]]) - FIND(" ",Table212[[#This Row],[Street Address]])), Table212[[#This Row],[Zipcode]])</f>
        <v>Suspension St. - 71497</v>
      </c>
    </row>
    <row r="112" spans="1:7" ht="30">
      <c r="A112" s="19" t="s">
        <v>540</v>
      </c>
      <c r="B112" s="19" t="s">
        <v>541</v>
      </c>
      <c r="C112" s="19" t="s">
        <v>542</v>
      </c>
      <c r="D112" s="19" t="s">
        <v>543</v>
      </c>
      <c r="E112" s="27" t="s">
        <v>544</v>
      </c>
      <c r="F112" s="21">
        <v>41658</v>
      </c>
      <c r="G112" s="22" t="str">
        <f>_xlfn.TEXTJOIN(" - ",TRUE, RIGHT(Table212[[#This Row],[Street Address]], LEN(Table212[[#This Row],[Street Address]]) - FIND(" ",Table212[[#This Row],[Street Address]])), Table212[[#This Row],[Zipcode]])</f>
        <v>Pellentesque Road - 71601</v>
      </c>
    </row>
    <row r="113" spans="1:7">
      <c r="A113" s="22" t="s">
        <v>545</v>
      </c>
      <c r="B113" s="22" t="s">
        <v>77</v>
      </c>
      <c r="C113" s="22" t="s">
        <v>546</v>
      </c>
      <c r="D113" s="22" t="s">
        <v>547</v>
      </c>
      <c r="E113" s="23" t="s">
        <v>548</v>
      </c>
      <c r="F113" s="24">
        <v>41640</v>
      </c>
      <c r="G113" s="22" t="str">
        <f>_xlfn.TEXTJOIN(" - ",TRUE, RIGHT(Table212[[#This Row],[Street Address]], LEN(Table212[[#This Row],[Street Address]]) - FIND(" ",Table212[[#This Row],[Street Address]])), Table212[[#This Row],[Zipcode]])</f>
        <v>Johnson Ave. - 71602</v>
      </c>
    </row>
    <row r="114" spans="1:7">
      <c r="A114" s="19" t="s">
        <v>549</v>
      </c>
      <c r="B114" s="19" t="s">
        <v>550</v>
      </c>
      <c r="C114" s="19" t="s">
        <v>551</v>
      </c>
      <c r="D114" s="19" t="s">
        <v>552</v>
      </c>
      <c r="E114" s="27" t="s">
        <v>553</v>
      </c>
      <c r="F114" s="21">
        <v>41642</v>
      </c>
      <c r="G114" s="22" t="str">
        <f>_xlfn.TEXTJOIN(" - ",TRUE, RIGHT(Table212[[#This Row],[Street Address]], LEN(Table212[[#This Row],[Street Address]]) - FIND(" ",Table212[[#This Row],[Street Address]])), Table212[[#This Row],[Zipcode]])</f>
        <v>English Rd. - 70837</v>
      </c>
    </row>
    <row r="115" spans="1:7">
      <c r="A115" s="22" t="s">
        <v>554</v>
      </c>
      <c r="B115" s="22" t="s">
        <v>555</v>
      </c>
      <c r="C115" s="22" t="s">
        <v>556</v>
      </c>
      <c r="D115" s="22" t="s">
        <v>557</v>
      </c>
      <c r="E115" s="23" t="s">
        <v>558</v>
      </c>
      <c r="F115" s="24">
        <v>41690</v>
      </c>
      <c r="G115" s="22" t="str">
        <f>_xlfn.TEXTJOIN(" - ",TRUE, RIGHT(Table212[[#This Row],[Street Address]], LEN(Table212[[#This Row],[Street Address]]) - FIND(" ",Table212[[#This Row],[Street Address]])), Table212[[#This Row],[Zipcode]])</f>
        <v>Tempus Street - 73628</v>
      </c>
    </row>
    <row r="116" spans="1:7">
      <c r="A116" s="19" t="s">
        <v>559</v>
      </c>
      <c r="B116" s="19" t="s">
        <v>12</v>
      </c>
      <c r="C116" s="19" t="s">
        <v>560</v>
      </c>
      <c r="D116" s="19" t="s">
        <v>561</v>
      </c>
      <c r="E116" s="27" t="s">
        <v>562</v>
      </c>
      <c r="F116" s="21">
        <v>41628</v>
      </c>
      <c r="G116" s="22" t="str">
        <f>_xlfn.TEXTJOIN(" - ",TRUE, RIGHT(Table212[[#This Row],[Street Address]], LEN(Table212[[#This Row],[Street Address]]) - FIND(" ",Table212[[#This Row],[Street Address]])), Table212[[#This Row],[Zipcode]])</f>
        <v>Fames St. - 73632</v>
      </c>
    </row>
    <row r="117" spans="1:7">
      <c r="A117" s="22" t="s">
        <v>364</v>
      </c>
      <c r="B117" s="22" t="s">
        <v>563</v>
      </c>
      <c r="C117" s="22" t="s">
        <v>564</v>
      </c>
      <c r="D117" s="22" t="s">
        <v>565</v>
      </c>
      <c r="E117" s="23" t="s">
        <v>566</v>
      </c>
      <c r="F117" s="24">
        <v>41618</v>
      </c>
      <c r="G117" s="22" t="str">
        <f>_xlfn.TEXTJOIN(" - ",TRUE, RIGHT(Table212[[#This Row],[Street Address]], LEN(Table212[[#This Row],[Street Address]]) - FIND(" ",Table212[[#This Row],[Street Address]])), Table212[[#This Row],[Zipcode]])</f>
        <v>Cursors Street - 73638</v>
      </c>
    </row>
    <row r="118" spans="1:7">
      <c r="A118" s="19" t="s">
        <v>545</v>
      </c>
      <c r="B118" s="19" t="s">
        <v>567</v>
      </c>
      <c r="C118" s="19" t="s">
        <v>568</v>
      </c>
      <c r="D118" s="19" t="s">
        <v>569</v>
      </c>
      <c r="E118" s="27" t="s">
        <v>570</v>
      </c>
      <c r="F118" s="21">
        <v>41641</v>
      </c>
      <c r="G118" s="22" t="str">
        <f>_xlfn.TEXTJOIN(" - ",TRUE, RIGHT(Table212[[#This Row],[Street Address]], LEN(Table212[[#This Row],[Street Address]]) - FIND(" ",Table212[[#This Row],[Street Address]])), Table212[[#This Row],[Zipcode]])</f>
        <v>Nibh Road - 73655</v>
      </c>
    </row>
    <row r="119" spans="1:7">
      <c r="A119" s="22" t="s">
        <v>571</v>
      </c>
      <c r="B119" s="22" t="s">
        <v>572</v>
      </c>
      <c r="C119" s="22" t="s">
        <v>573</v>
      </c>
      <c r="D119" s="22" t="s">
        <v>574</v>
      </c>
      <c r="E119" s="23" t="s">
        <v>575</v>
      </c>
      <c r="F119" s="24">
        <v>41664</v>
      </c>
      <c r="G119" s="22" t="str">
        <f>_xlfn.TEXTJOIN(" - ",TRUE, RIGHT(Table212[[#This Row],[Street Address]], LEN(Table212[[#This Row],[Street Address]]) - FIND(" ",Table212[[#This Row],[Street Address]])), Table212[[#This Row],[Zipcode]])</f>
        <v>Iaculis St. - 75483</v>
      </c>
    </row>
    <row r="120" spans="1:7">
      <c r="A120" s="19" t="s">
        <v>576</v>
      </c>
      <c r="B120" s="19" t="s">
        <v>577</v>
      </c>
      <c r="C120" s="19" t="s">
        <v>578</v>
      </c>
      <c r="D120" s="19" t="s">
        <v>579</v>
      </c>
      <c r="E120" s="27" t="s">
        <v>580</v>
      </c>
      <c r="F120" s="21">
        <v>41693</v>
      </c>
      <c r="G120" s="22" t="str">
        <f>_xlfn.TEXTJOIN(" - ",TRUE, RIGHT(Table212[[#This Row],[Street Address]], LEN(Table212[[#This Row],[Street Address]]) - FIND(" ",Table212[[#This Row],[Street Address]])), Table212[[#This Row],[Zipcode]])</f>
        <v>Queso Rd. - 75485</v>
      </c>
    </row>
    <row r="121" spans="1:7">
      <c r="A121" s="22" t="s">
        <v>581</v>
      </c>
      <c r="B121" s="22" t="s">
        <v>434</v>
      </c>
      <c r="C121" s="22" t="s">
        <v>582</v>
      </c>
      <c r="D121" s="22" t="s">
        <v>583</v>
      </c>
      <c r="E121" s="23" t="s">
        <v>584</v>
      </c>
      <c r="F121" s="24">
        <v>41637</v>
      </c>
      <c r="G121" s="22" t="str">
        <f>_xlfn.TEXTJOIN(" - ",TRUE, RIGHT(Table212[[#This Row],[Street Address]], LEN(Table212[[#This Row],[Street Address]]) - FIND(" ",Table212[[#This Row],[Street Address]])), Table212[[#This Row],[Zipcode]])</f>
        <v>Synagogue Drive - 75486</v>
      </c>
    </row>
    <row r="122" spans="1:7">
      <c r="A122" s="19" t="s">
        <v>585</v>
      </c>
      <c r="B122" s="19" t="s">
        <v>409</v>
      </c>
      <c r="C122" s="19" t="s">
        <v>586</v>
      </c>
      <c r="D122" s="19" t="s">
        <v>587</v>
      </c>
      <c r="E122" s="27" t="s">
        <v>588</v>
      </c>
      <c r="F122" s="21">
        <v>41622</v>
      </c>
      <c r="G122" s="22" t="str">
        <f>_xlfn.TEXTJOIN(" - ",TRUE, RIGHT(Table212[[#This Row],[Street Address]], LEN(Table212[[#This Row],[Street Address]]) - FIND(" ",Table212[[#This Row],[Street Address]])), Table212[[#This Row],[Zipcode]])</f>
        <v>Selma Ave. - 75487</v>
      </c>
    </row>
    <row r="123" spans="1:7">
      <c r="A123" s="22" t="s">
        <v>184</v>
      </c>
      <c r="B123" s="22" t="s">
        <v>589</v>
      </c>
      <c r="C123" s="22" t="s">
        <v>590</v>
      </c>
      <c r="D123" s="22" t="s">
        <v>591</v>
      </c>
      <c r="E123" s="23" t="s">
        <v>592</v>
      </c>
      <c r="F123" s="24">
        <v>41620</v>
      </c>
      <c r="G123" s="22" t="str">
        <f>_xlfn.TEXTJOIN(" - ",TRUE, RIGHT(Table212[[#This Row],[Street Address]], LEN(Table212[[#This Row],[Street Address]]) - FIND(" ",Table212[[#This Row],[Street Address]])), Table212[[#This Row],[Zipcode]])</f>
        <v>Nisi Ave. - 75488</v>
      </c>
    </row>
    <row r="124" spans="1:7">
      <c r="A124" s="19" t="s">
        <v>593</v>
      </c>
      <c r="B124" s="19" t="s">
        <v>594</v>
      </c>
      <c r="C124" s="19" t="s">
        <v>595</v>
      </c>
      <c r="D124" s="19" t="s">
        <v>596</v>
      </c>
      <c r="E124" s="27" t="s">
        <v>597</v>
      </c>
      <c r="F124" s="21">
        <v>41672</v>
      </c>
      <c r="G124" s="22" t="str">
        <f>_xlfn.TEXTJOIN(" - ",TRUE, RIGHT(Table212[[#This Row],[Street Address]], LEN(Table212[[#This Row],[Street Address]]) - FIND(" ",Table212[[#This Row],[Street Address]])), Table212[[#This Row],[Zipcode]])</f>
        <v>Lectus Ave. - 75501</v>
      </c>
    </row>
    <row r="125" spans="1:7">
      <c r="A125" s="22" t="s">
        <v>598</v>
      </c>
      <c r="B125" s="22" t="s">
        <v>599</v>
      </c>
      <c r="C125" s="22" t="s">
        <v>600</v>
      </c>
      <c r="D125" s="22" t="s">
        <v>601</v>
      </c>
      <c r="E125" s="23" t="s">
        <v>602</v>
      </c>
      <c r="F125" s="24">
        <v>41608</v>
      </c>
      <c r="G125" s="22" t="str">
        <f>_xlfn.TEXTJOIN(" - ",TRUE, RIGHT(Table212[[#This Row],[Street Address]], LEN(Table212[[#This Row],[Street Address]]) - FIND(" ",Table212[[#This Row],[Street Address]])), Table212[[#This Row],[Zipcode]])</f>
        <v>Mauris Street - 75963</v>
      </c>
    </row>
    <row r="126" spans="1:7">
      <c r="A126" s="19" t="s">
        <v>603</v>
      </c>
      <c r="B126" s="19" t="s">
        <v>604</v>
      </c>
      <c r="C126" s="19" t="s">
        <v>605</v>
      </c>
      <c r="D126" s="19" t="s">
        <v>606</v>
      </c>
      <c r="E126" s="27" t="s">
        <v>607</v>
      </c>
      <c r="F126" s="21">
        <v>41677</v>
      </c>
      <c r="G126" s="22" t="str">
        <f>_xlfn.TEXTJOIN(" - ",TRUE, RIGHT(Table212[[#This Row],[Street Address]], LEN(Table212[[#This Row],[Street Address]]) - FIND(" ",Table212[[#This Row],[Street Address]])), Table212[[#This Row],[Zipcode]])</f>
        <v>Gravida Street - 76101</v>
      </c>
    </row>
    <row r="127" spans="1:7">
      <c r="A127" s="22" t="s">
        <v>608</v>
      </c>
      <c r="B127" s="22" t="s">
        <v>609</v>
      </c>
      <c r="C127" s="22" t="s">
        <v>610</v>
      </c>
      <c r="D127" s="22" t="s">
        <v>611</v>
      </c>
      <c r="E127" s="23" t="s">
        <v>612</v>
      </c>
      <c r="F127" s="24">
        <v>41680</v>
      </c>
      <c r="G127" s="22" t="str">
        <f>_xlfn.TEXTJOIN(" - ",TRUE, RIGHT(Table212[[#This Row],[Street Address]], LEN(Table212[[#This Row],[Street Address]]) - FIND(" ",Table212[[#This Row],[Street Address]])), Table212[[#This Row],[Zipcode]])</f>
        <v>Church Rd. - 81656</v>
      </c>
    </row>
    <row r="128" spans="1:7">
      <c r="A128" s="19" t="s">
        <v>613</v>
      </c>
      <c r="B128" s="19" t="s">
        <v>614</v>
      </c>
      <c r="C128" s="19" t="s">
        <v>615</v>
      </c>
      <c r="D128" s="19" t="s">
        <v>616</v>
      </c>
      <c r="E128" s="27" t="s">
        <v>617</v>
      </c>
      <c r="F128" s="21">
        <v>41644</v>
      </c>
      <c r="G128" s="22" t="str">
        <f>_xlfn.TEXTJOIN(" - ",TRUE, RIGHT(Table212[[#This Row],[Street Address]], LEN(Table212[[#This Row],[Street Address]]) - FIND(" ",Table212[[#This Row],[Street Address]])), Table212[[#This Row],[Zipcode]])</f>
        <v>Auctor Ave. - 81657</v>
      </c>
    </row>
    <row r="129" spans="1:7" ht="30">
      <c r="A129" s="22" t="s">
        <v>618</v>
      </c>
      <c r="B129" s="22" t="s">
        <v>619</v>
      </c>
      <c r="C129" s="22" t="s">
        <v>620</v>
      </c>
      <c r="D129" s="22" t="s">
        <v>621</v>
      </c>
      <c r="E129" s="23" t="s">
        <v>622</v>
      </c>
      <c r="F129" s="24">
        <v>41644</v>
      </c>
      <c r="G129" s="22" t="str">
        <f>_xlfn.TEXTJOIN(" - ",TRUE, RIGHT(Table212[[#This Row],[Street Address]], LEN(Table212[[#This Row],[Street Address]]) - FIND(" ",Table212[[#This Row],[Street Address]])), Table212[[#This Row],[Zipcode]])</f>
        <v>Imperdiet Street - 83287</v>
      </c>
    </row>
    <row r="130" spans="1:7">
      <c r="A130" s="19" t="s">
        <v>453</v>
      </c>
      <c r="B130" s="19" t="s">
        <v>623</v>
      </c>
      <c r="C130" s="19" t="s">
        <v>624</v>
      </c>
      <c r="D130" s="19" t="s">
        <v>625</v>
      </c>
      <c r="E130" s="27" t="s">
        <v>626</v>
      </c>
      <c r="F130" s="21">
        <v>41621</v>
      </c>
      <c r="G130" s="22" t="str">
        <f>_xlfn.TEXTJOIN(" - ",TRUE, RIGHT(Table212[[#This Row],[Street Address]], LEN(Table212[[#This Row],[Street Address]]) - FIND(" ",Table212[[#This Row],[Street Address]])), Table212[[#This Row],[Zipcode]])</f>
        <v>Aliquet Ave. - 83301</v>
      </c>
    </row>
    <row r="131" spans="1:7">
      <c r="A131" s="22" t="s">
        <v>627</v>
      </c>
      <c r="B131" s="22" t="s">
        <v>628</v>
      </c>
      <c r="C131" s="22" t="s">
        <v>629</v>
      </c>
      <c r="D131" s="22" t="s">
        <v>630</v>
      </c>
      <c r="E131" s="23" t="s">
        <v>631</v>
      </c>
      <c r="F131" s="24">
        <v>41620</v>
      </c>
      <c r="G131" s="22" t="str">
        <f>_xlfn.TEXTJOIN(" - ",TRUE, RIGHT(Table212[[#This Row],[Street Address]], LEN(Table212[[#This Row],[Street Address]]) - FIND(" ",Table212[[#This Row],[Street Address]])), Table212[[#This Row],[Zipcode]])</f>
        <v>School Ave. - 82002</v>
      </c>
    </row>
    <row r="132" spans="1:7">
      <c r="A132" s="19" t="s">
        <v>632</v>
      </c>
      <c r="B132" s="19" t="s">
        <v>268</v>
      </c>
      <c r="C132" s="19" t="s">
        <v>633</v>
      </c>
      <c r="D132" s="19" t="s">
        <v>634</v>
      </c>
      <c r="E132" s="27" t="s">
        <v>635</v>
      </c>
      <c r="F132" s="21">
        <v>41645</v>
      </c>
      <c r="G132" s="22" t="str">
        <f>_xlfn.TEXTJOIN(" - ",TRUE, RIGHT(Table212[[#This Row],[Street Address]], LEN(Table212[[#This Row],[Street Address]]) - FIND(" ",Table212[[#This Row],[Street Address]])), Table212[[#This Row],[Zipcode]])</f>
        <v>Leo St. - 82003</v>
      </c>
    </row>
    <row r="133" spans="1:7">
      <c r="A133" s="22" t="s">
        <v>636</v>
      </c>
      <c r="B133" s="22" t="s">
        <v>637</v>
      </c>
      <c r="C133" s="22" t="s">
        <v>638</v>
      </c>
      <c r="D133" s="22" t="s">
        <v>639</v>
      </c>
      <c r="E133" s="23" t="s">
        <v>640</v>
      </c>
      <c r="F133" s="24">
        <v>41668</v>
      </c>
      <c r="G133" s="22" t="str">
        <f>_xlfn.TEXTJOIN(" - ",TRUE, RIGHT(Table212[[#This Row],[Street Address]], LEN(Table212[[#This Row],[Street Address]]) - FIND(" ",Table212[[#This Row],[Street Address]])), Table212[[#This Row],[Zipcode]])</f>
        <v>Alive Street - 82005</v>
      </c>
    </row>
    <row r="134" spans="1:7">
      <c r="A134" s="19" t="s">
        <v>641</v>
      </c>
      <c r="B134" s="19" t="s">
        <v>642</v>
      </c>
      <c r="C134" s="19" t="s">
        <v>643</v>
      </c>
      <c r="D134" s="19" t="s">
        <v>644</v>
      </c>
      <c r="E134" s="27" t="s">
        <v>645</v>
      </c>
      <c r="F134" s="21">
        <v>41670</v>
      </c>
      <c r="G134" s="22" t="str">
        <f>_xlfn.TEXTJOIN(" - ",TRUE, RIGHT(Table212[[#This Row],[Street Address]], LEN(Table212[[#This Row],[Street Address]]) - FIND(" ",Table212[[#This Row],[Street Address]])), Table212[[#This Row],[Zipcode]])</f>
        <v>Name St. - 84081</v>
      </c>
    </row>
    <row r="135" spans="1:7">
      <c r="A135" s="22" t="s">
        <v>646</v>
      </c>
      <c r="B135" s="22" t="s">
        <v>180</v>
      </c>
      <c r="C135" s="22" t="s">
        <v>647</v>
      </c>
      <c r="D135" s="22" t="s">
        <v>648</v>
      </c>
      <c r="E135" s="23" t="s">
        <v>649</v>
      </c>
      <c r="F135" s="24">
        <v>41687</v>
      </c>
      <c r="G135" s="22" t="str">
        <f>_xlfn.TEXTJOIN(" - ",TRUE, RIGHT(Table212[[#This Row],[Street Address]], LEN(Table212[[#This Row],[Street Address]]) - FIND(" ",Table212[[#This Row],[Street Address]])), Table212[[#This Row],[Zipcode]])</f>
        <v>Rust Ave. - 84082</v>
      </c>
    </row>
    <row r="136" spans="1:7">
      <c r="A136" s="19" t="s">
        <v>650</v>
      </c>
      <c r="B136" s="19" t="s">
        <v>651</v>
      </c>
      <c r="C136" s="19" t="s">
        <v>652</v>
      </c>
      <c r="D136" s="19" t="s">
        <v>653</v>
      </c>
      <c r="E136" s="27" t="s">
        <v>654</v>
      </c>
      <c r="F136" s="21">
        <v>41697</v>
      </c>
      <c r="G136" s="22" t="str">
        <f>_xlfn.TEXTJOIN(" - ",TRUE, RIGHT(Table212[[#This Row],[Street Address]], LEN(Table212[[#This Row],[Street Address]]) - FIND(" ",Table212[[#This Row],[Street Address]])), Table212[[#This Row],[Zipcode]])</f>
        <v>Reservior Rd. - 85262</v>
      </c>
    </row>
    <row r="137" spans="1:7">
      <c r="A137" s="22" t="s">
        <v>655</v>
      </c>
      <c r="B137" s="22" t="s">
        <v>656</v>
      </c>
      <c r="C137" s="22" t="s">
        <v>657</v>
      </c>
      <c r="D137" s="22" t="s">
        <v>658</v>
      </c>
      <c r="E137" s="23" t="s">
        <v>659</v>
      </c>
      <c r="F137" s="24">
        <v>41678</v>
      </c>
      <c r="G137" s="22" t="str">
        <f>_xlfn.TEXTJOIN(" - ",TRUE, RIGHT(Table212[[#This Row],[Street Address]], LEN(Table212[[#This Row],[Street Address]]) - FIND(" ",Table212[[#This Row],[Street Address]])), Table212[[#This Row],[Zipcode]])</f>
        <v>Peach Street - 85263</v>
      </c>
    </row>
    <row r="138" spans="1:7">
      <c r="A138" s="19" t="s">
        <v>660</v>
      </c>
      <c r="B138" s="19" t="s">
        <v>661</v>
      </c>
      <c r="C138" s="19" t="s">
        <v>662</v>
      </c>
      <c r="D138" s="19" t="s">
        <v>663</v>
      </c>
      <c r="E138" s="27" t="s">
        <v>664</v>
      </c>
      <c r="F138" s="21">
        <v>41678</v>
      </c>
      <c r="G138" s="22" t="str">
        <f>_xlfn.TEXTJOIN(" - ",TRUE, RIGHT(Table212[[#This Row],[Street Address]], LEN(Table212[[#This Row],[Street Address]]) - FIND(" ",Table212[[#This Row],[Street Address]])), Table212[[#This Row],[Zipcode]])</f>
        <v>Morris Rd. - 85264</v>
      </c>
    </row>
    <row r="139" spans="1:7">
      <c r="A139" s="22" t="s">
        <v>665</v>
      </c>
      <c r="B139" s="22" t="s">
        <v>666</v>
      </c>
      <c r="C139" s="22" t="s">
        <v>667</v>
      </c>
      <c r="D139" s="22" t="s">
        <v>668</v>
      </c>
      <c r="E139" s="23" t="s">
        <v>669</v>
      </c>
      <c r="F139" s="24">
        <v>41626</v>
      </c>
      <c r="G139" s="22" t="str">
        <f>_xlfn.TEXTJOIN(" - ",TRUE, RIGHT(Table212[[#This Row],[Street Address]], LEN(Table212[[#This Row],[Street Address]]) - FIND(" ",Table212[[#This Row],[Street Address]])), Table212[[#This Row],[Zipcode]])</f>
        <v>A Ave. - 85387</v>
      </c>
    </row>
    <row r="140" spans="1:7">
      <c r="A140" s="19" t="s">
        <v>670</v>
      </c>
      <c r="B140" s="19" t="s">
        <v>671</v>
      </c>
      <c r="C140" s="19" t="s">
        <v>672</v>
      </c>
      <c r="D140" s="19" t="s">
        <v>673</v>
      </c>
      <c r="E140" s="27" t="s">
        <v>674</v>
      </c>
      <c r="F140" s="21">
        <v>41637</v>
      </c>
      <c r="G140" s="22" t="str">
        <f>_xlfn.TEXTJOIN(" - ",TRUE, RIGHT(Table212[[#This Row],[Street Address]], LEN(Table212[[#This Row],[Street Address]]) - FIND(" ",Table212[[#This Row],[Street Address]])), Table212[[#This Row],[Zipcode]])</f>
        <v>Arcu Rd. - 87722</v>
      </c>
    </row>
    <row r="141" spans="1:7">
      <c r="A141" s="22" t="s">
        <v>675</v>
      </c>
      <c r="B141" s="22" t="s">
        <v>676</v>
      </c>
      <c r="C141" s="22" t="s">
        <v>677</v>
      </c>
      <c r="D141" s="22" t="s">
        <v>678</v>
      </c>
      <c r="E141" s="23" t="s">
        <v>679</v>
      </c>
      <c r="F141" s="24">
        <v>41673</v>
      </c>
      <c r="G141" s="22" t="str">
        <f>_xlfn.TEXTJOIN(" - ",TRUE, RIGHT(Table212[[#This Row],[Street Address]], LEN(Table212[[#This Row],[Street Address]]) - FIND(" ",Table212[[#This Row],[Street Address]])), Table212[[#This Row],[Zipcode]])</f>
        <v>Sapient Rd. - 63112</v>
      </c>
    </row>
    <row r="142" spans="1:7">
      <c r="A142" s="19" t="s">
        <v>680</v>
      </c>
      <c r="B142" s="19" t="s">
        <v>681</v>
      </c>
      <c r="C142" s="19" t="s">
        <v>682</v>
      </c>
      <c r="D142" s="19" t="s">
        <v>683</v>
      </c>
      <c r="E142" s="27" t="s">
        <v>684</v>
      </c>
      <c r="F142" s="21">
        <v>41632</v>
      </c>
      <c r="G142" s="22" t="str">
        <f>_xlfn.TEXTJOIN(" - ",TRUE, RIGHT(Table212[[#This Row],[Street Address]], LEN(Table212[[#This Row],[Street Address]]) - FIND(" ",Table212[[#This Row],[Street Address]])), Table212[[#This Row],[Zipcode]])</f>
        <v>Tortor St. - 87724</v>
      </c>
    </row>
    <row r="143" spans="1:7">
      <c r="A143" s="22" t="s">
        <v>685</v>
      </c>
      <c r="B143" s="22" t="s">
        <v>686</v>
      </c>
      <c r="C143" s="22" t="s">
        <v>687</v>
      </c>
      <c r="D143" s="22" t="s">
        <v>688</v>
      </c>
      <c r="E143" s="23" t="s">
        <v>689</v>
      </c>
      <c r="F143" s="24">
        <v>41641</v>
      </c>
      <c r="G143" s="22" t="str">
        <f>_xlfn.TEXTJOIN(" - ",TRUE, RIGHT(Table212[[#This Row],[Street Address]], LEN(Table212[[#This Row],[Street Address]]) - FIND(" ",Table212[[#This Row],[Street Address]])), Table212[[#This Row],[Zipcode]])</f>
        <v>Esta Ave. - 87728</v>
      </c>
    </row>
    <row r="144" spans="1:7">
      <c r="A144" s="19" t="s">
        <v>690</v>
      </c>
      <c r="B144" s="19" t="s">
        <v>691</v>
      </c>
      <c r="C144" s="19" t="s">
        <v>692</v>
      </c>
      <c r="D144" s="19" t="s">
        <v>693</v>
      </c>
      <c r="E144" s="27" t="s">
        <v>694</v>
      </c>
      <c r="F144" s="21">
        <v>41610</v>
      </c>
      <c r="G144" s="22" t="str">
        <f>_xlfn.TEXTJOIN(" - ",TRUE, RIGHT(Table212[[#This Row],[Street Address]], LEN(Table212[[#This Row],[Street Address]]) - FIND(" ",Table212[[#This Row],[Street Address]])), Table212[[#This Row],[Zipcode]])</f>
        <v>Sociis Ave. - 65050</v>
      </c>
    </row>
    <row r="145" spans="1:7">
      <c r="A145" s="22" t="s">
        <v>695</v>
      </c>
      <c r="B145" s="22" t="s">
        <v>696</v>
      </c>
      <c r="C145" s="22" t="s">
        <v>697</v>
      </c>
      <c r="D145" s="22" t="s">
        <v>698</v>
      </c>
      <c r="E145" s="23" t="s">
        <v>699</v>
      </c>
      <c r="F145" s="24">
        <v>41608</v>
      </c>
      <c r="G145" s="22" t="str">
        <f>_xlfn.TEXTJOIN(" - ",TRUE, RIGHT(Table212[[#This Row],[Street Address]], LEN(Table212[[#This Row],[Street Address]]) - FIND(" ",Table212[[#This Row],[Street Address]])), Table212[[#This Row],[Zipcode]])</f>
        <v>Vineland Road - 87730</v>
      </c>
    </row>
    <row r="146" spans="1:7">
      <c r="A146" s="19" t="s">
        <v>700</v>
      </c>
      <c r="B146" s="19" t="s">
        <v>701</v>
      </c>
      <c r="C146" s="19" t="s">
        <v>702</v>
      </c>
      <c r="D146" s="19" t="s">
        <v>703</v>
      </c>
      <c r="E146" s="27" t="s">
        <v>704</v>
      </c>
      <c r="F146" s="21">
        <v>41609</v>
      </c>
      <c r="G146" s="22" t="str">
        <f>_xlfn.TEXTJOIN(" - ",TRUE, RIGHT(Table212[[#This Row],[Street Address]], LEN(Table212[[#This Row],[Street Address]]) - FIND(" ",Table212[[#This Row],[Street Address]])), Table212[[#This Row],[Zipcode]])</f>
        <v>Eu Street - 87731</v>
      </c>
    </row>
    <row r="147" spans="1:7">
      <c r="A147" s="22" t="s">
        <v>705</v>
      </c>
      <c r="B147" s="22" t="s">
        <v>706</v>
      </c>
      <c r="C147" s="22" t="s">
        <v>707</v>
      </c>
      <c r="D147" s="22" t="s">
        <v>708</v>
      </c>
      <c r="E147" s="23" t="s">
        <v>709</v>
      </c>
      <c r="F147" s="24">
        <v>41652</v>
      </c>
      <c r="G147" s="22" t="str">
        <f>_xlfn.TEXTJOIN(" - ",TRUE, RIGHT(Table212[[#This Row],[Street Address]], LEN(Table212[[#This Row],[Street Address]]) - FIND(" ",Table212[[#This Row],[Street Address]])), Table212[[#This Row],[Zipcode]])</f>
        <v>Western Ave. - 88595</v>
      </c>
    </row>
    <row r="148" spans="1:7">
      <c r="A148" s="19" t="s">
        <v>531</v>
      </c>
      <c r="B148" s="19" t="s">
        <v>710</v>
      </c>
      <c r="C148" s="19" t="s">
        <v>711</v>
      </c>
      <c r="D148" s="19" t="s">
        <v>712</v>
      </c>
      <c r="E148" s="27" t="s">
        <v>713</v>
      </c>
      <c r="F148" s="21">
        <v>41690</v>
      </c>
      <c r="G148" s="22" t="str">
        <f>_xlfn.TEXTJOIN(" - ",TRUE, RIGHT(Table212[[#This Row],[Street Address]], LEN(Table212[[#This Row],[Street Address]]) - FIND(" ",Table212[[#This Row],[Street Address]])), Table212[[#This Row],[Zipcode]])</f>
        <v>Amet Ave. - 88901</v>
      </c>
    </row>
    <row r="149" spans="1:7">
      <c r="A149" s="22" t="s">
        <v>714</v>
      </c>
      <c r="B149" s="22" t="s">
        <v>715</v>
      </c>
      <c r="C149" s="22" t="s">
        <v>716</v>
      </c>
      <c r="D149" s="22" t="s">
        <v>717</v>
      </c>
      <c r="E149" s="23" t="s">
        <v>718</v>
      </c>
      <c r="F149" s="24">
        <v>41651</v>
      </c>
      <c r="G149" s="22" t="str">
        <f>_xlfn.TEXTJOIN(" - ",TRUE, RIGHT(Table212[[#This Row],[Street Address]], LEN(Table212[[#This Row],[Street Address]]) - FIND(" ",Table212[[#This Row],[Street Address]])), Table212[[#This Row],[Zipcode]])</f>
        <v>Zipper Rd. - 89004</v>
      </c>
    </row>
    <row r="150" spans="1:7">
      <c r="A150" s="19" t="s">
        <v>719</v>
      </c>
      <c r="B150" s="19" t="s">
        <v>720</v>
      </c>
      <c r="C150" s="19" t="s">
        <v>721</v>
      </c>
      <c r="D150" s="19" t="s">
        <v>722</v>
      </c>
      <c r="E150" s="27" t="s">
        <v>723</v>
      </c>
      <c r="F150" s="21">
        <v>41689</v>
      </c>
      <c r="G150" s="22" t="str">
        <f>_xlfn.TEXTJOIN(" - ",TRUE, RIGHT(Table212[[#This Row],[Street Address]], LEN(Table212[[#This Row],[Street Address]]) - FIND(" ",Table212[[#This Row],[Street Address]])), Table212[[#This Row],[Zipcode]])</f>
        <v>Ultricies Street - 89005</v>
      </c>
    </row>
    <row r="151" spans="1:7">
      <c r="A151" s="22" t="s">
        <v>724</v>
      </c>
      <c r="B151" s="22" t="s">
        <v>725</v>
      </c>
      <c r="C151" s="22" t="s">
        <v>726</v>
      </c>
      <c r="D151" s="22" t="s">
        <v>727</v>
      </c>
      <c r="E151" s="23" t="s">
        <v>728</v>
      </c>
      <c r="F151" s="24">
        <v>41694</v>
      </c>
      <c r="G151" s="22" t="str">
        <f>_xlfn.TEXTJOIN(" - ",TRUE, RIGHT(Table212[[#This Row],[Street Address]], LEN(Table212[[#This Row],[Street Address]]) - FIND(" ",Table212[[#This Row],[Street Address]])), Table212[[#This Row],[Zipcode]])</f>
        <v>Id Rd. - 90624</v>
      </c>
    </row>
    <row r="152" spans="1:7">
      <c r="A152" s="19" t="s">
        <v>729</v>
      </c>
      <c r="B152" s="19" t="s">
        <v>730</v>
      </c>
      <c r="C152" s="19" t="s">
        <v>731</v>
      </c>
      <c r="D152" s="19" t="s">
        <v>732</v>
      </c>
      <c r="E152" s="27" t="s">
        <v>733</v>
      </c>
      <c r="F152" s="21">
        <v>41637</v>
      </c>
      <c r="G152" s="22" t="str">
        <f>_xlfn.TEXTJOIN(" - ",TRUE, RIGHT(Table212[[#This Row],[Street Address]], LEN(Table212[[#This Row],[Street Address]]) - FIND(" ",Table212[[#This Row],[Street Address]])), Table212[[#This Row],[Zipcode]])</f>
        <v>Arcu Rd. - 90630</v>
      </c>
    </row>
    <row r="153" spans="1:7">
      <c r="A153" s="22" t="s">
        <v>734</v>
      </c>
      <c r="B153" s="22" t="s">
        <v>735</v>
      </c>
      <c r="C153" s="22" t="s">
        <v>736</v>
      </c>
      <c r="D153" s="22" t="s">
        <v>737</v>
      </c>
      <c r="E153" s="23" t="s">
        <v>738</v>
      </c>
      <c r="F153" s="24">
        <v>41635</v>
      </c>
      <c r="G153" s="22" t="str">
        <f>_xlfn.TEXTJOIN(" - ",TRUE, RIGHT(Table212[[#This Row],[Street Address]], LEN(Table212[[#This Row],[Street Address]]) - FIND(" ",Table212[[#This Row],[Street Address]])), Table212[[#This Row],[Zipcode]])</f>
        <v>Nadie Ave. - 90631</v>
      </c>
    </row>
    <row r="154" spans="1:7">
      <c r="A154" s="19" t="s">
        <v>739</v>
      </c>
      <c r="B154" s="19" t="s">
        <v>740</v>
      </c>
      <c r="C154" s="19" t="s">
        <v>741</v>
      </c>
      <c r="D154" s="19" t="s">
        <v>742</v>
      </c>
      <c r="E154" s="27" t="s">
        <v>743</v>
      </c>
      <c r="F154" s="21">
        <v>41625</v>
      </c>
      <c r="G154" s="22" t="str">
        <f>_xlfn.TEXTJOIN(" - ",TRUE, RIGHT(Table212[[#This Row],[Street Address]], LEN(Table212[[#This Row],[Street Address]]) - FIND(" ",Table212[[#This Row],[Street Address]])), Table212[[#This Row],[Zipcode]])</f>
        <v>Mesa Verde Rd. - 91077</v>
      </c>
    </row>
    <row r="155" spans="1:7">
      <c r="A155" s="22" t="s">
        <v>744</v>
      </c>
      <c r="B155" s="22" t="s">
        <v>745</v>
      </c>
      <c r="C155" s="22" t="s">
        <v>746</v>
      </c>
      <c r="D155" s="22" t="s">
        <v>747</v>
      </c>
      <c r="E155" s="23" t="s">
        <v>748</v>
      </c>
      <c r="F155" s="24">
        <v>41656</v>
      </c>
      <c r="G155" s="22" t="str">
        <f>_xlfn.TEXTJOIN(" - ",TRUE, RIGHT(Table212[[#This Row],[Street Address]], LEN(Table212[[#This Row],[Street Address]]) - FIND(" ",Table212[[#This Row],[Street Address]])), Table212[[#This Row],[Zipcode]])</f>
        <v>Auctor St. - 91101</v>
      </c>
    </row>
    <row r="156" spans="1:7">
      <c r="A156" s="19" t="s">
        <v>749</v>
      </c>
      <c r="B156" s="19" t="s">
        <v>283</v>
      </c>
      <c r="C156" s="19" t="s">
        <v>750</v>
      </c>
      <c r="D156" s="19" t="s">
        <v>751</v>
      </c>
      <c r="E156" s="27" t="s">
        <v>752</v>
      </c>
      <c r="F156" s="21">
        <v>41687</v>
      </c>
      <c r="G156" s="22" t="str">
        <f>_xlfn.TEXTJOIN(" - ",TRUE, RIGHT(Table212[[#This Row],[Street Address]], LEN(Table212[[#This Row],[Street Address]]) - FIND(" ",Table212[[#This Row],[Street Address]])), Table212[[#This Row],[Zipcode]])</f>
        <v>Ornare Road - 92199</v>
      </c>
    </row>
    <row r="157" spans="1:7">
      <c r="A157" s="22" t="s">
        <v>753</v>
      </c>
      <c r="B157" s="22" t="s">
        <v>754</v>
      </c>
      <c r="C157" s="22" t="s">
        <v>755</v>
      </c>
      <c r="D157" s="22" t="s">
        <v>756</v>
      </c>
      <c r="E157" s="23" t="s">
        <v>757</v>
      </c>
      <c r="F157" s="24">
        <v>41665</v>
      </c>
      <c r="G157" s="22" t="str">
        <f>_xlfn.TEXTJOIN(" - ",TRUE, RIGHT(Table212[[#This Row],[Street Address]], LEN(Table212[[#This Row],[Street Address]]) - FIND(" ",Table212[[#This Row],[Street Address]])), Table212[[#This Row],[Zipcode]])</f>
        <v>W. Ante Road - 92201</v>
      </c>
    </row>
    <row r="158" spans="1:7">
      <c r="A158" s="19" t="s">
        <v>758</v>
      </c>
      <c r="B158" s="19" t="s">
        <v>759</v>
      </c>
      <c r="C158" s="19" t="s">
        <v>760</v>
      </c>
      <c r="D158" s="19" t="s">
        <v>761</v>
      </c>
      <c r="E158" s="27" t="s">
        <v>762</v>
      </c>
      <c r="F158" s="21">
        <v>41692</v>
      </c>
      <c r="G158" s="22" t="str">
        <f>_xlfn.TEXTJOIN(" - ",TRUE, RIGHT(Table212[[#This Row],[Street Address]], LEN(Table212[[#This Row],[Street Address]]) - FIND(" ",Table212[[#This Row],[Street Address]])), Table212[[#This Row],[Zipcode]])</f>
        <v>Egress Street - 95117</v>
      </c>
    </row>
    <row r="159" spans="1:7">
      <c r="A159" s="22" t="s">
        <v>763</v>
      </c>
      <c r="B159" s="22" t="s">
        <v>764</v>
      </c>
      <c r="C159" s="22" t="s">
        <v>765</v>
      </c>
      <c r="D159" s="22" t="s">
        <v>766</v>
      </c>
      <c r="E159" s="23" t="s">
        <v>767</v>
      </c>
      <c r="F159" s="24">
        <v>41692</v>
      </c>
      <c r="G159" s="22" t="str">
        <f>_xlfn.TEXTJOIN(" - ",TRUE, RIGHT(Table212[[#This Row],[Street Address]], LEN(Table212[[#This Row],[Street Address]]) - FIND(" ",Table212[[#This Row],[Street Address]])), Table212[[#This Row],[Zipcode]])</f>
        <v>Trifle Dr.  - 95248</v>
      </c>
    </row>
    <row r="160" spans="1:7">
      <c r="A160" s="19" t="s">
        <v>768</v>
      </c>
      <c r="B160" s="19" t="s">
        <v>769</v>
      </c>
      <c r="C160" s="19" t="s">
        <v>770</v>
      </c>
      <c r="D160" s="19" t="s">
        <v>771</v>
      </c>
      <c r="E160" s="27" t="s">
        <v>772</v>
      </c>
      <c r="F160" s="21">
        <v>41683</v>
      </c>
      <c r="G160" s="22" t="str">
        <f>_xlfn.TEXTJOIN(" - ",TRUE, RIGHT(Table212[[#This Row],[Street Address]], LEN(Table212[[#This Row],[Street Address]]) - FIND(" ",Table212[[#This Row],[Street Address]])), Table212[[#This Row],[Zipcode]])</f>
        <v>Salinas Road - 95249</v>
      </c>
    </row>
    <row r="161" spans="1:7">
      <c r="A161" s="22" t="s">
        <v>773</v>
      </c>
      <c r="B161" s="22" t="s">
        <v>774</v>
      </c>
      <c r="C161" s="22" t="s">
        <v>775</v>
      </c>
      <c r="D161" s="22" t="s">
        <v>776</v>
      </c>
      <c r="E161" s="23" t="s">
        <v>777</v>
      </c>
      <c r="F161" s="24">
        <v>41620</v>
      </c>
      <c r="G161" s="22" t="str">
        <f>_xlfn.TEXTJOIN(" - ",TRUE, RIGHT(Table212[[#This Row],[Street Address]], LEN(Table212[[#This Row],[Street Address]]) - FIND(" ",Table212[[#This Row],[Street Address]])), Table212[[#This Row],[Zipcode]])</f>
        <v>Auction Street - 95251</v>
      </c>
    </row>
    <row r="162" spans="1:7">
      <c r="A162" s="19" t="s">
        <v>778</v>
      </c>
      <c r="B162" s="19" t="s">
        <v>779</v>
      </c>
      <c r="C162" s="19" t="s">
        <v>780</v>
      </c>
      <c r="D162" s="19" t="s">
        <v>781</v>
      </c>
      <c r="E162" s="27" t="s">
        <v>782</v>
      </c>
      <c r="F162" s="21">
        <v>41699</v>
      </c>
      <c r="G162" s="22" t="str">
        <f>_xlfn.TEXTJOIN(" - ",TRUE, RIGHT(Table212[[#This Row],[Street Address]], LEN(Table212[[#This Row],[Street Address]]) - FIND(" ",Table212[[#This Row],[Street Address]])), Table212[[#This Row],[Zipcode]])</f>
        <v>Inn Road - 96721</v>
      </c>
    </row>
    <row r="163" spans="1:7">
      <c r="A163" s="22" t="s">
        <v>783</v>
      </c>
      <c r="B163" s="22" t="s">
        <v>784</v>
      </c>
      <c r="C163" s="22" t="s">
        <v>785</v>
      </c>
      <c r="D163" s="22" t="s">
        <v>786</v>
      </c>
      <c r="E163" s="23" t="s">
        <v>787</v>
      </c>
      <c r="F163" s="24">
        <v>41666</v>
      </c>
      <c r="G163" s="22" t="str">
        <f>_xlfn.TEXTJOIN(" - ",TRUE, RIGHT(Table212[[#This Row],[Street Address]], LEN(Table212[[#This Row],[Street Address]]) - FIND(" ",Table212[[#This Row],[Street Address]])), Table212[[#This Row],[Zipcode]])</f>
        <v>Meltdown Road - 96722</v>
      </c>
    </row>
    <row r="164" spans="1:7">
      <c r="A164" s="19" t="s">
        <v>788</v>
      </c>
      <c r="B164" s="19" t="s">
        <v>789</v>
      </c>
      <c r="C164" s="19" t="s">
        <v>790</v>
      </c>
      <c r="D164" s="19" t="s">
        <v>791</v>
      </c>
      <c r="E164" s="27" t="s">
        <v>792</v>
      </c>
      <c r="F164" s="21">
        <v>41663</v>
      </c>
      <c r="G164" s="22" t="str">
        <f>_xlfn.TEXTJOIN(" - ",TRUE, RIGHT(Table212[[#This Row],[Street Address]], LEN(Table212[[#This Row],[Street Address]]) - FIND(" ",Table212[[#This Row],[Street Address]])), Table212[[#This Row],[Zipcode]])</f>
        <v>Dis Street - 96786</v>
      </c>
    </row>
    <row r="165" spans="1:7">
      <c r="A165" s="22" t="s">
        <v>793</v>
      </c>
      <c r="B165" s="22" t="s">
        <v>794</v>
      </c>
      <c r="C165" s="22" t="s">
        <v>795</v>
      </c>
      <c r="D165" s="22" t="s">
        <v>796</v>
      </c>
      <c r="E165" s="23" t="s">
        <v>797</v>
      </c>
      <c r="F165" s="24">
        <v>41616</v>
      </c>
      <c r="G165" s="22" t="str">
        <f>_xlfn.TEXTJOIN(" - ",TRUE, RIGHT(Table212[[#This Row],[Street Address]], LEN(Table212[[#This Row],[Street Address]]) - FIND(" ",Table212[[#This Row],[Street Address]])), Table212[[#This Row],[Zipcode]])</f>
        <v>30th Street - 96788</v>
      </c>
    </row>
    <row r="166" spans="1:7">
      <c r="A166" s="19" t="s">
        <v>798</v>
      </c>
      <c r="B166" s="19" t="s">
        <v>799</v>
      </c>
      <c r="C166" s="19" t="s">
        <v>800</v>
      </c>
      <c r="D166" s="19" t="s">
        <v>801</v>
      </c>
      <c r="E166" s="27" t="s">
        <v>802</v>
      </c>
      <c r="F166" s="21">
        <v>41640</v>
      </c>
      <c r="G166" s="22" t="str">
        <f>_xlfn.TEXTJOIN(" - ",TRUE, RIGHT(Table212[[#This Row],[Street Address]], LEN(Table212[[#This Row],[Street Address]]) - FIND(" ",Table212[[#This Row],[Street Address]])), Table212[[#This Row],[Zipcode]])</f>
        <v>Miles Drive - 96837</v>
      </c>
    </row>
    <row r="167" spans="1:7">
      <c r="A167" s="22" t="s">
        <v>803</v>
      </c>
      <c r="B167" s="22" t="s">
        <v>273</v>
      </c>
      <c r="C167" s="22" t="s">
        <v>804</v>
      </c>
      <c r="D167" s="22" t="s">
        <v>805</v>
      </c>
      <c r="E167" s="23" t="s">
        <v>806</v>
      </c>
      <c r="F167" s="24">
        <v>41686</v>
      </c>
      <c r="G167" s="22" t="str">
        <f>_xlfn.TEXTJOIN(" - ",TRUE, RIGHT(Table212[[#This Row],[Street Address]], LEN(Table212[[#This Row],[Street Address]]) - FIND(" ",Table212[[#This Row],[Street Address]])), Table212[[#This Row],[Zipcode]])</f>
        <v>Blizzard St. - 97002</v>
      </c>
    </row>
    <row r="168" spans="1:7">
      <c r="A168" s="19" t="s">
        <v>807</v>
      </c>
      <c r="B168" s="19" t="s">
        <v>808</v>
      </c>
      <c r="C168" s="19" t="s">
        <v>809</v>
      </c>
      <c r="D168" s="19" t="s">
        <v>810</v>
      </c>
      <c r="E168" s="27" t="s">
        <v>811</v>
      </c>
      <c r="F168" s="21">
        <v>41685</v>
      </c>
      <c r="G168" s="22" t="str">
        <f>_xlfn.TEXTJOIN(" - ",TRUE, RIGHT(Table212[[#This Row],[Street Address]], LEN(Table212[[#This Row],[Street Address]]) - FIND(" ",Table212[[#This Row],[Street Address]])), Table212[[#This Row],[Zipcode]])</f>
        <v>Boulevard Drive - 97004</v>
      </c>
    </row>
    <row r="169" spans="1:7">
      <c r="A169" s="22" t="s">
        <v>812</v>
      </c>
      <c r="B169" s="22" t="s">
        <v>813</v>
      </c>
      <c r="C169" s="22" t="s">
        <v>814</v>
      </c>
      <c r="D169" s="22" t="s">
        <v>815</v>
      </c>
      <c r="E169" s="23" t="s">
        <v>816</v>
      </c>
      <c r="F169" s="24">
        <v>41624</v>
      </c>
      <c r="G169" s="22" t="str">
        <f>_xlfn.TEXTJOIN(" - ",TRUE, RIGHT(Table212[[#This Row],[Street Address]], LEN(Table212[[#This Row],[Street Address]]) - FIND(" ",Table212[[#This Row],[Street Address]])), Table212[[#This Row],[Zipcode]])</f>
        <v>Vestibulum Rd. - 97086</v>
      </c>
    </row>
    <row r="170" spans="1:7">
      <c r="A170" s="19" t="s">
        <v>817</v>
      </c>
      <c r="B170" s="19" t="s">
        <v>818</v>
      </c>
      <c r="C170" s="19" t="s">
        <v>819</v>
      </c>
      <c r="D170" s="19" t="s">
        <v>820</v>
      </c>
      <c r="E170" s="27" t="s">
        <v>821</v>
      </c>
      <c r="F170" s="21">
        <v>41630</v>
      </c>
      <c r="G170" s="22" t="str">
        <f>_xlfn.TEXTJOIN(" - ",TRUE, RIGHT(Table212[[#This Row],[Street Address]], LEN(Table212[[#This Row],[Street Address]]) - FIND(" ",Table212[[#This Row],[Street Address]])), Table212[[#This Row],[Zipcode]])</f>
        <v>Janice Marie Ct.  - 97089</v>
      </c>
    </row>
    <row r="171" spans="1:7" ht="30">
      <c r="A171" s="22" t="s">
        <v>613</v>
      </c>
      <c r="B171" s="22" t="s">
        <v>175</v>
      </c>
      <c r="C171" s="22" t="s">
        <v>822</v>
      </c>
      <c r="D171" s="22" t="s">
        <v>823</v>
      </c>
      <c r="E171" s="23" t="s">
        <v>824</v>
      </c>
      <c r="F171" s="24">
        <v>41681</v>
      </c>
      <c r="G171" s="22" t="str">
        <f>_xlfn.TEXTJOIN(" - ",TRUE, RIGHT(Table212[[#This Row],[Street Address]], LEN(Table212[[#This Row],[Street Address]]) - FIND(" ",Table212[[#This Row],[Street Address]])), Table212[[#This Row],[Zipcode]])</f>
        <v>Box 113, 9244 Erat Ave. - 97242</v>
      </c>
    </row>
    <row r="172" spans="1:7">
      <c r="A172" s="19" t="s">
        <v>825</v>
      </c>
      <c r="B172" s="19" t="s">
        <v>826</v>
      </c>
      <c r="C172" s="19" t="s">
        <v>827</v>
      </c>
      <c r="D172" s="19" t="s">
        <v>828</v>
      </c>
      <c r="E172" s="27" t="s">
        <v>829</v>
      </c>
      <c r="F172" s="21">
        <v>41656</v>
      </c>
      <c r="G172" s="22" t="str">
        <f>_xlfn.TEXTJOIN(" - ",TRUE, RIGHT(Table212[[#This Row],[Street Address]], LEN(Table212[[#This Row],[Street Address]]) - FIND(" ",Table212[[#This Row],[Street Address]])), Table212[[#This Row],[Zipcode]])</f>
        <v>Odio Rd. - 97601</v>
      </c>
    </row>
    <row r="173" spans="1:7" ht="30">
      <c r="A173" s="22" t="s">
        <v>830</v>
      </c>
      <c r="B173" s="22" t="s">
        <v>831</v>
      </c>
      <c r="C173" s="22" t="s">
        <v>832</v>
      </c>
      <c r="D173" s="22" t="s">
        <v>833</v>
      </c>
      <c r="E173" s="23" t="s">
        <v>834</v>
      </c>
      <c r="F173" s="24">
        <v>41668</v>
      </c>
      <c r="G173" s="22" t="str">
        <f>_xlfn.TEXTJOIN(" - ",TRUE, RIGHT(Table212[[#This Row],[Street Address]], LEN(Table212[[#This Row],[Street Address]]) - FIND(" ",Table212[[#This Row],[Street Address]])), Table212[[#This Row],[Zipcode]])</f>
        <v>S. Washington Ave.  - 98051</v>
      </c>
    </row>
    <row r="174" spans="1:7" ht="30">
      <c r="A174" s="19" t="s">
        <v>835</v>
      </c>
      <c r="B174" s="19" t="s">
        <v>836</v>
      </c>
      <c r="C174" s="19" t="s">
        <v>837</v>
      </c>
      <c r="D174" s="19" t="s">
        <v>838</v>
      </c>
      <c r="E174" s="27" t="s">
        <v>839</v>
      </c>
      <c r="F174" s="21">
        <v>41666</v>
      </c>
      <c r="G174" s="22" t="str">
        <f>_xlfn.TEXTJOIN(" - ",TRUE, RIGHT(Table212[[#This Row],[Street Address]], LEN(Table212[[#This Row],[Street Address]]) - FIND(" ",Table212[[#This Row],[Street Address]])), Table212[[#This Row],[Zipcode]])</f>
        <v>Hendrerit St. - 98052</v>
      </c>
    </row>
    <row r="175" spans="1:7">
      <c r="A175" s="22" t="s">
        <v>840</v>
      </c>
      <c r="B175" s="22" t="s">
        <v>841</v>
      </c>
      <c r="C175" s="22" t="s">
        <v>842</v>
      </c>
      <c r="D175" s="22" t="s">
        <v>843</v>
      </c>
      <c r="E175" s="23" t="s">
        <v>844</v>
      </c>
      <c r="F175" s="24">
        <v>41665</v>
      </c>
      <c r="G175" s="22" t="str">
        <f>_xlfn.TEXTJOIN(" - ",TRUE, RIGHT(Table212[[#This Row],[Street Address]], LEN(Table212[[#This Row],[Street Address]]) - FIND(" ",Table212[[#This Row],[Street Address]])), Table212[[#This Row],[Zipcode]])</f>
        <v>Facilisis Street - 98068</v>
      </c>
    </row>
    <row r="176" spans="1:7">
      <c r="A176" s="19" t="s">
        <v>845</v>
      </c>
      <c r="B176" s="19" t="s">
        <v>671</v>
      </c>
      <c r="C176" s="19" t="s">
        <v>846</v>
      </c>
      <c r="D176" s="19" t="s">
        <v>847</v>
      </c>
      <c r="E176" s="27" t="s">
        <v>848</v>
      </c>
      <c r="F176" s="21">
        <v>41608</v>
      </c>
      <c r="G176" s="22" t="str">
        <f>_xlfn.TEXTJOIN(" - ",TRUE, RIGHT(Table212[[#This Row],[Street Address]], LEN(Table212[[#This Row],[Street Address]]) - FIND(" ",Table212[[#This Row],[Street Address]])), Table212[[#This Row],[Zipcode]])</f>
        <v>Habitant St. - 99026</v>
      </c>
    </row>
    <row r="177" spans="1:7">
      <c r="A177" s="22" t="s">
        <v>849</v>
      </c>
      <c r="B177" s="22" t="s">
        <v>850</v>
      </c>
      <c r="C177" s="22" t="s">
        <v>851</v>
      </c>
      <c r="D177" s="22" t="s">
        <v>852</v>
      </c>
      <c r="E177" s="23" t="s">
        <v>853</v>
      </c>
      <c r="F177" s="24">
        <v>41688</v>
      </c>
      <c r="G177" s="22" t="str">
        <f>_xlfn.TEXTJOIN(" - ",TRUE, RIGHT(Table212[[#This Row],[Street Address]], LEN(Table212[[#This Row],[Street Address]]) - FIND(" ",Table212[[#This Row],[Street Address]])), Table212[[#This Row],[Zipcode]])</f>
        <v>Lincoln Drive - 99256</v>
      </c>
    </row>
    <row r="178" spans="1:7">
      <c r="A178" s="19" t="s">
        <v>854</v>
      </c>
      <c r="B178" s="19" t="s">
        <v>855</v>
      </c>
      <c r="C178" s="19" t="s">
        <v>856</v>
      </c>
      <c r="D178" s="19" t="s">
        <v>857</v>
      </c>
      <c r="E178" s="27" t="s">
        <v>858</v>
      </c>
      <c r="F178" s="21">
        <v>41609</v>
      </c>
      <c r="G178" s="22" t="str">
        <f>_xlfn.TEXTJOIN(" - ",TRUE, RIGHT(Table212[[#This Row],[Street Address]], LEN(Table212[[#This Row],[Street Address]]) - FIND(" ",Table212[[#This Row],[Street Address]])), Table212[[#This Row],[Zipcode]])</f>
        <v>Caesar St.  - 99790</v>
      </c>
    </row>
    <row r="179" spans="1:7" ht="30">
      <c r="A179" s="22" t="s">
        <v>859</v>
      </c>
      <c r="B179" s="22" t="s">
        <v>860</v>
      </c>
      <c r="C179" s="22" t="s">
        <v>861</v>
      </c>
      <c r="D179" s="22" t="s">
        <v>862</v>
      </c>
      <c r="E179" s="23" t="s">
        <v>863</v>
      </c>
      <c r="F179" s="24">
        <v>41621</v>
      </c>
      <c r="G179" s="22" t="str">
        <f>_xlfn.TEXTJOIN(" - ",TRUE, RIGHT(Table212[[#This Row],[Street Address]], LEN(Table212[[#This Row],[Street Address]]) - FIND(" ",Table212[[#This Row],[Street Address]])), Table212[[#This Row],[Zipcode]])</f>
        <v>Martin Luther King Blvd.  - 99791</v>
      </c>
    </row>
    <row r="180" spans="1:7">
      <c r="A180" s="19" t="s">
        <v>864</v>
      </c>
      <c r="B180" s="19" t="s">
        <v>555</v>
      </c>
      <c r="C180" s="19" t="s">
        <v>865</v>
      </c>
      <c r="D180" s="19" t="s">
        <v>866</v>
      </c>
      <c r="E180" s="27" t="s">
        <v>867</v>
      </c>
      <c r="F180" s="21">
        <v>41634</v>
      </c>
      <c r="G180" s="22" t="str">
        <f>_xlfn.TEXTJOIN(" - ",TRUE, RIGHT(Table212[[#This Row],[Street Address]], LEN(Table212[[#This Row],[Street Address]]) - FIND(" ",Table212[[#This Row],[Street Address]])), Table212[[#This Row],[Zipcode]])</f>
        <v>Sarah Street - 99801</v>
      </c>
    </row>
    <row r="181" spans="1:7">
      <c r="A181" s="22" t="s">
        <v>868</v>
      </c>
      <c r="B181" s="22" t="s">
        <v>869</v>
      </c>
      <c r="C181" s="22" t="s">
        <v>870</v>
      </c>
      <c r="D181" s="22" t="s">
        <v>871</v>
      </c>
      <c r="E181" s="23" t="s">
        <v>872</v>
      </c>
      <c r="F181" s="24">
        <v>41648</v>
      </c>
      <c r="G181" s="22" t="str">
        <f>_xlfn.TEXTJOIN(" - ",TRUE, RIGHT(Table212[[#This Row],[Street Address]], LEN(Table212[[#This Row],[Street Address]]) - FIND(" ",Table212[[#This Row],[Street Address]])), Table212[[#This Row],[Zipcode]])</f>
        <v>Janus Way - 00623</v>
      </c>
    </row>
    <row r="182" spans="1:7" ht="30">
      <c r="A182" s="19" t="s">
        <v>125</v>
      </c>
      <c r="B182" s="19" t="s">
        <v>873</v>
      </c>
      <c r="C182" s="19" t="s">
        <v>874</v>
      </c>
      <c r="D182" s="19" t="s">
        <v>875</v>
      </c>
      <c r="E182" s="27" t="s">
        <v>876</v>
      </c>
      <c r="F182" s="21">
        <v>41613</v>
      </c>
      <c r="G182" s="22" t="str">
        <f>_xlfn.TEXTJOIN(" - ",TRUE, RIGHT(Table212[[#This Row],[Street Address]], LEN(Table212[[#This Row],[Street Address]]) - FIND(" ",Table212[[#This Row],[Street Address]])), Table212[[#This Row],[Zipcode]])</f>
        <v>Theodore Parker Blvd.  - 20006</v>
      </c>
    </row>
    <row r="183" spans="1:7">
      <c r="A183" s="22" t="s">
        <v>877</v>
      </c>
      <c r="B183" s="22" t="s">
        <v>365</v>
      </c>
      <c r="C183" s="22" t="s">
        <v>878</v>
      </c>
      <c r="D183" s="22" t="s">
        <v>879</v>
      </c>
      <c r="E183" s="23" t="s">
        <v>880</v>
      </c>
      <c r="F183" s="24">
        <v>41613</v>
      </c>
      <c r="G183" s="22" t="str">
        <f>_xlfn.TEXTJOIN(" - ",TRUE, RIGHT(Table212[[#This Row],[Street Address]], LEN(Table212[[#This Row],[Street Address]]) - FIND(" ",Table212[[#This Row],[Street Address]])), Table212[[#This Row],[Zipcode]])</f>
        <v>Sem, Road - 01080</v>
      </c>
    </row>
    <row r="184" spans="1:7">
      <c r="A184" s="19" t="s">
        <v>881</v>
      </c>
      <c r="B184" s="19" t="s">
        <v>882</v>
      </c>
      <c r="C184" s="19" t="s">
        <v>883</v>
      </c>
      <c r="D184" s="19" t="s">
        <v>884</v>
      </c>
      <c r="E184" s="27" t="s">
        <v>885</v>
      </c>
      <c r="F184" s="21">
        <v>41655</v>
      </c>
      <c r="G184" s="22" t="str">
        <f>_xlfn.TEXTJOIN(" - ",TRUE, RIGHT(Table212[[#This Row],[Street Address]], LEN(Table212[[#This Row],[Street Address]]) - FIND(" ",Table212[[#This Row],[Street Address]])), Table212[[#This Row],[Zipcode]])</f>
        <v>Mauris Road - 01081</v>
      </c>
    </row>
    <row r="185" spans="1:7" ht="30">
      <c r="A185" s="22" t="s">
        <v>886</v>
      </c>
      <c r="B185" s="22" t="s">
        <v>887</v>
      </c>
      <c r="C185" s="22" t="s">
        <v>888</v>
      </c>
      <c r="D185" s="22" t="s">
        <v>889</v>
      </c>
      <c r="E185" s="23" t="s">
        <v>890</v>
      </c>
      <c r="F185" s="24">
        <v>41696</v>
      </c>
      <c r="G185" s="22" t="str">
        <f>_xlfn.TEXTJOIN(" - ",TRUE, RIGHT(Table212[[#This Row],[Street Address]], LEN(Table212[[#This Row],[Street Address]]) - FIND(" ",Table212[[#This Row],[Street Address]])), Table212[[#This Row],[Zipcode]])</f>
        <v>Condimentum Rd. - 01930</v>
      </c>
    </row>
    <row r="186" spans="1:7">
      <c r="A186" s="19" t="s">
        <v>891</v>
      </c>
      <c r="B186" s="19" t="s">
        <v>892</v>
      </c>
      <c r="C186" s="19" t="s">
        <v>893</v>
      </c>
      <c r="D186" s="19" t="s">
        <v>894</v>
      </c>
      <c r="E186" s="27" t="s">
        <v>895</v>
      </c>
      <c r="F186" s="21">
        <v>41665</v>
      </c>
      <c r="G186" s="22" t="str">
        <f>_xlfn.TEXTJOIN(" - ",TRUE, RIGHT(Table212[[#This Row],[Street Address]], LEN(Table212[[#This Row],[Street Address]]) - FIND(" ",Table212[[#This Row],[Street Address]])), Table212[[#This Row],[Zipcode]])</f>
        <v>Quisque Street - 02921</v>
      </c>
    </row>
    <row r="187" spans="1:7">
      <c r="A187" s="22" t="s">
        <v>896</v>
      </c>
      <c r="B187" s="22" t="s">
        <v>897</v>
      </c>
      <c r="C187" s="22" t="s">
        <v>898</v>
      </c>
      <c r="D187" s="22" t="s">
        <v>899</v>
      </c>
      <c r="E187" s="23" t="s">
        <v>900</v>
      </c>
      <c r="F187" s="24">
        <v>41641</v>
      </c>
      <c r="G187" s="22" t="str">
        <f>_xlfn.TEXTJOIN(" - ",TRUE, RIGHT(Table212[[#This Row],[Street Address]], LEN(Table212[[#This Row],[Street Address]]) - FIND(" ",Table212[[#This Row],[Street Address]])), Table212[[#This Row],[Zipcode]])</f>
        <v>Cherokee Ave. - 02940</v>
      </c>
    </row>
    <row r="188" spans="1:7">
      <c r="A188" s="19" t="s">
        <v>901</v>
      </c>
      <c r="B188" s="19" t="s">
        <v>902</v>
      </c>
      <c r="C188" s="19" t="s">
        <v>903</v>
      </c>
      <c r="D188" s="19" t="s">
        <v>904</v>
      </c>
      <c r="E188" s="27" t="s">
        <v>905</v>
      </c>
      <c r="F188" s="21">
        <v>41680</v>
      </c>
      <c r="G188" s="22" t="str">
        <f>_xlfn.TEXTJOIN(" - ",TRUE, RIGHT(Table212[[#This Row],[Street Address]], LEN(Table212[[#This Row],[Street Address]]) - FIND(" ",Table212[[#This Row],[Street Address]])), Table212[[#This Row],[Zipcode]])</f>
        <v>Eustice Ave. - 03041</v>
      </c>
    </row>
    <row r="189" spans="1:7">
      <c r="A189" s="22" t="s">
        <v>906</v>
      </c>
      <c r="B189" s="22" t="s">
        <v>907</v>
      </c>
      <c r="C189" s="22" t="s">
        <v>908</v>
      </c>
      <c r="D189" s="22" t="s">
        <v>909</v>
      </c>
      <c r="E189" s="23" t="s">
        <v>910</v>
      </c>
      <c r="F189" s="24">
        <v>41653</v>
      </c>
      <c r="G189" s="22" t="str">
        <f>_xlfn.TEXTJOIN(" - ",TRUE, RIGHT(Table212[[#This Row],[Street Address]], LEN(Table212[[#This Row],[Street Address]]) - FIND(" ",Table212[[#This Row],[Street Address]])), Table212[[#This Row],[Zipcode]])</f>
        <v>Sodales Rd. - 03042</v>
      </c>
    </row>
    <row r="190" spans="1:7">
      <c r="A190" s="19" t="s">
        <v>540</v>
      </c>
      <c r="B190" s="19" t="s">
        <v>911</v>
      </c>
      <c r="C190" s="19" t="s">
        <v>912</v>
      </c>
      <c r="D190" s="19" t="s">
        <v>913</v>
      </c>
      <c r="E190" s="27" t="s">
        <v>914</v>
      </c>
      <c r="F190" s="21">
        <v>41679</v>
      </c>
      <c r="G190" s="22" t="str">
        <f>_xlfn.TEXTJOIN(" - ",TRUE, RIGHT(Table212[[#This Row],[Street Address]], LEN(Table212[[#This Row],[Street Address]]) - FIND(" ",Table212[[#This Row],[Street Address]])), Table212[[#This Row],[Zipcode]])</f>
        <v>Main Street - 04063</v>
      </c>
    </row>
    <row r="191" spans="1:7">
      <c r="A191" s="22" t="s">
        <v>915</v>
      </c>
      <c r="B191" s="22" t="s">
        <v>315</v>
      </c>
      <c r="C191" s="22" t="s">
        <v>916</v>
      </c>
      <c r="D191" s="22" t="s">
        <v>917</v>
      </c>
      <c r="E191" s="23" t="s">
        <v>918</v>
      </c>
      <c r="F191" s="24">
        <v>41661</v>
      </c>
      <c r="G191" s="22" t="str">
        <f>_xlfn.TEXTJOIN(" - ",TRUE, RIGHT(Table212[[#This Row],[Street Address]], LEN(Table212[[#This Row],[Street Address]]) - FIND(" ",Table212[[#This Row],[Street Address]])), Table212[[#This Row],[Zipcode]])</f>
        <v>Frost Drive - 04064</v>
      </c>
    </row>
    <row r="192" spans="1:7">
      <c r="A192" s="19" t="s">
        <v>46</v>
      </c>
      <c r="B192" s="19" t="s">
        <v>919</v>
      </c>
      <c r="C192" s="19" t="s">
        <v>920</v>
      </c>
      <c r="D192" s="19" t="s">
        <v>921</v>
      </c>
      <c r="E192" s="27" t="s">
        <v>922</v>
      </c>
      <c r="F192" s="21">
        <v>41688</v>
      </c>
      <c r="G192" s="22" t="str">
        <f>_xlfn.TEXTJOIN(" - ",TRUE, RIGHT(Table212[[#This Row],[Street Address]], LEN(Table212[[#This Row],[Street Address]]) - FIND(" ",Table212[[#This Row],[Street Address]])), Table212[[#This Row],[Zipcode]])</f>
        <v>Hope St. - 04468</v>
      </c>
    </row>
    <row r="193" spans="1:7">
      <c r="A193" s="22" t="s">
        <v>923</v>
      </c>
      <c r="B193" s="22" t="s">
        <v>924</v>
      </c>
      <c r="C193" s="22" t="s">
        <v>925</v>
      </c>
      <c r="D193" s="22" t="s">
        <v>926</v>
      </c>
      <c r="E193" s="23" t="s">
        <v>927</v>
      </c>
      <c r="F193" s="24">
        <v>41685</v>
      </c>
      <c r="G193" s="22" t="str">
        <f>_xlfn.TEXTJOIN(" - ",TRUE, RIGHT(Table212[[#This Row],[Street Address]], LEN(Table212[[#This Row],[Street Address]]) - FIND(" ",Table212[[#This Row],[Street Address]])), Table212[[#This Row],[Zipcode]])</f>
        <v>Pahl Road - 05745</v>
      </c>
    </row>
    <row r="194" spans="1:7">
      <c r="A194" s="19" t="s">
        <v>149</v>
      </c>
      <c r="B194" s="19" t="s">
        <v>928</v>
      </c>
      <c r="C194" s="19" t="s">
        <v>929</v>
      </c>
      <c r="D194" s="19" t="s">
        <v>930</v>
      </c>
      <c r="E194" s="27" t="s">
        <v>931</v>
      </c>
      <c r="F194" s="21">
        <v>41695</v>
      </c>
      <c r="G194" s="22" t="str">
        <f>_xlfn.TEXTJOIN(" - ",TRUE, RIGHT(Table212[[#This Row],[Street Address]], LEN(Table212[[#This Row],[Street Address]]) - FIND(" ",Table212[[#This Row],[Street Address]])), Table212[[#This Row],[Zipcode]])</f>
        <v>Wilson Road - 05746</v>
      </c>
    </row>
    <row r="195" spans="1:7" ht="30">
      <c r="A195" s="22" t="s">
        <v>932</v>
      </c>
      <c r="B195" s="22" t="s">
        <v>933</v>
      </c>
      <c r="C195" s="22" t="s">
        <v>934</v>
      </c>
      <c r="D195" s="22" t="s">
        <v>935</v>
      </c>
      <c r="E195" s="23" t="s">
        <v>936</v>
      </c>
      <c r="F195" s="24">
        <v>41654</v>
      </c>
      <c r="G195" s="22" t="str">
        <f>_xlfn.TEXTJOIN(" - ",TRUE, RIGHT(Table212[[#This Row],[Street Address]], LEN(Table212[[#This Row],[Street Address]]) - FIND(" ",Table212[[#This Row],[Street Address]])), Table212[[#This Row],[Zipcode]])</f>
        <v>Jane Addams Avenue - 06417</v>
      </c>
    </row>
    <row r="196" spans="1:7" ht="30">
      <c r="A196" s="19" t="s">
        <v>937</v>
      </c>
      <c r="B196" s="19" t="s">
        <v>938</v>
      </c>
      <c r="C196" s="19" t="s">
        <v>939</v>
      </c>
      <c r="D196" s="19" t="s">
        <v>940</v>
      </c>
      <c r="E196" s="27" t="s">
        <v>941</v>
      </c>
      <c r="F196" s="21">
        <v>41670</v>
      </c>
      <c r="G196" s="22" t="str">
        <f>_xlfn.TEXTJOIN(" - ",TRUE, RIGHT(Table212[[#This Row],[Street Address]], LEN(Table212[[#This Row],[Street Address]]) - FIND(" ",Table212[[#This Row],[Street Address]])), Table212[[#This Row],[Zipcode]])</f>
        <v>Fourteenth Street - 06418</v>
      </c>
    </row>
    <row r="197" spans="1:7">
      <c r="A197" s="22" t="s">
        <v>891</v>
      </c>
      <c r="B197" s="22" t="s">
        <v>942</v>
      </c>
      <c r="C197" s="22" t="s">
        <v>943</v>
      </c>
      <c r="D197" s="22" t="s">
        <v>944</v>
      </c>
      <c r="E197" s="23" t="s">
        <v>945</v>
      </c>
      <c r="F197" s="24">
        <v>41682</v>
      </c>
      <c r="G197" s="22" t="str">
        <f>_xlfn.TEXTJOIN(" - ",TRUE, RIGHT(Table212[[#This Row],[Street Address]], LEN(Table212[[#This Row],[Street Address]]) - FIND(" ",Table212[[#This Row],[Street Address]])), Table212[[#This Row],[Zipcode]])</f>
        <v>Brunswick Ave. - 06419</v>
      </c>
    </row>
    <row r="198" spans="1:7">
      <c r="A198" s="19" t="s">
        <v>389</v>
      </c>
      <c r="B198" s="19" t="s">
        <v>946</v>
      </c>
      <c r="C198" s="19" t="s">
        <v>947</v>
      </c>
      <c r="D198" s="19" t="s">
        <v>948</v>
      </c>
      <c r="E198" s="27" t="s">
        <v>949</v>
      </c>
      <c r="F198" s="21">
        <v>41666</v>
      </c>
      <c r="G198" s="22" t="str">
        <f>_xlfn.TEXTJOIN(" - ",TRUE, RIGHT(Table212[[#This Row],[Street Address]], LEN(Table212[[#This Row],[Street Address]]) - FIND(" ",Table212[[#This Row],[Street Address]])), Table212[[#This Row],[Zipcode]])</f>
        <v>News St. - 07843</v>
      </c>
    </row>
    <row r="199" spans="1:7">
      <c r="A199" s="22" t="s">
        <v>950</v>
      </c>
      <c r="B199" s="22" t="s">
        <v>951</v>
      </c>
      <c r="C199" s="22" t="s">
        <v>952</v>
      </c>
      <c r="D199" s="22" t="s">
        <v>953</v>
      </c>
      <c r="E199" s="23" t="s">
        <v>954</v>
      </c>
      <c r="F199" s="24">
        <v>41646</v>
      </c>
      <c r="G199" s="22" t="str">
        <f>_xlfn.TEXTJOIN(" - ",TRUE, RIGHT(Table212[[#This Row],[Street Address]], LEN(Table212[[#This Row],[Street Address]]) - FIND(" ",Table212[[#This Row],[Street Address]])), Table212[[#This Row],[Zipcode]])</f>
        <v>Tellus Street - 10911</v>
      </c>
    </row>
    <row r="200" spans="1:7">
      <c r="A200" s="19" t="s">
        <v>955</v>
      </c>
      <c r="B200" s="19" t="s">
        <v>956</v>
      </c>
      <c r="C200" s="19" t="s">
        <v>957</v>
      </c>
      <c r="D200" s="19" t="s">
        <v>958</v>
      </c>
      <c r="E200" s="27" t="s">
        <v>959</v>
      </c>
      <c r="F200" s="21">
        <v>41655</v>
      </c>
      <c r="G200" s="22" t="str">
        <f>_xlfn.TEXTJOIN(" - ",TRUE, RIGHT(Table212[[#This Row],[Street Address]], LEN(Table212[[#This Row],[Street Address]]) - FIND(" ",Table212[[#This Row],[Street Address]])), Table212[[#This Row],[Zipcode]])</f>
        <v>Velvet Road - 19733</v>
      </c>
    </row>
    <row r="201" spans="1:7">
      <c r="A201" s="28" t="s">
        <v>960</v>
      </c>
      <c r="B201" s="28" t="s">
        <v>961</v>
      </c>
      <c r="C201" s="28" t="s">
        <v>962</v>
      </c>
      <c r="D201" s="28" t="s">
        <v>963</v>
      </c>
      <c r="E201" s="29" t="s">
        <v>964</v>
      </c>
      <c r="F201" s="30">
        <v>41648</v>
      </c>
      <c r="G201" s="28" t="str">
        <f>_xlfn.TEXTJOIN(" - ",TRUE, RIGHT(Table212[[#This Row],[Street Address]], LEN(Table212[[#This Row],[Street Address]]) - FIND(" ",Table212[[#This Row],[Street Address]])), Table212[[#This Row],[Zipcode]])</f>
        <v>Consequat Rd. - 19734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44794-86A1-4C94-87D6-021C54E84985}">
  <sheetPr>
    <tabColor theme="9" tint="0.39997558519241921"/>
  </sheetPr>
  <dimension ref="A1:G201"/>
  <sheetViews>
    <sheetView workbookViewId="0">
      <selection activeCell="G2" sqref="G2"/>
    </sheetView>
  </sheetViews>
  <sheetFormatPr defaultRowHeight="18"/>
  <cols>
    <col min="7" max="7" width="9.1796875" bestFit="1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6" t="s">
        <v>1168</v>
      </c>
    </row>
    <row r="2" spans="1:7" ht="30">
      <c r="A2" s="19" t="s">
        <v>6</v>
      </c>
      <c r="B2" s="19" t="s">
        <v>7</v>
      </c>
      <c r="C2" s="19" t="s">
        <v>8</v>
      </c>
      <c r="D2" s="19" t="s">
        <v>9</v>
      </c>
      <c r="E2" s="20" t="s">
        <v>10</v>
      </c>
      <c r="F2" s="21">
        <v>41839</v>
      </c>
      <c r="G2" s="31" t="str">
        <f>LEFT(Table210[[#This Row],[First Name]],3)&amp;LEFT(Table210[[#This Row],[Last Name]],3)&amp;MID(Table210[[#This Row],[Phone]],2,3)</f>
        <v>NaoRev383</v>
      </c>
    </row>
    <row r="3" spans="1:7" ht="30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>
        <v>41685</v>
      </c>
      <c r="G3" s="22" t="str">
        <f>LEFT(Table210[[#This Row],[First Name]],3)&amp;LEFT(Table210[[#This Row],[Last Name]],3)&amp;MID(Table210[[#This Row],[Phone]],2,3)</f>
        <v>MicHar564</v>
      </c>
    </row>
    <row r="4" spans="1:7">
      <c r="A4" s="19" t="s">
        <v>16</v>
      </c>
      <c r="B4" s="19" t="s">
        <v>17</v>
      </c>
      <c r="C4" s="19" t="s">
        <v>18</v>
      </c>
      <c r="D4" s="25" t="s">
        <v>19</v>
      </c>
      <c r="E4" s="26" t="s">
        <v>20</v>
      </c>
      <c r="F4" s="21">
        <v>41667</v>
      </c>
      <c r="G4" s="22" t="str">
        <f>LEFT(Table210[[#This Row],[First Name]],3)&amp;LEFT(Table210[[#This Row],[Last Name]],3)&amp;MID(Table210[[#This Row],[Phone]],2,3)</f>
        <v>DanLev636</v>
      </c>
    </row>
    <row r="5" spans="1:7" ht="30">
      <c r="A5" s="22" t="s">
        <v>21</v>
      </c>
      <c r="B5" s="22" t="s">
        <v>22</v>
      </c>
      <c r="C5" s="22" t="s">
        <v>23</v>
      </c>
      <c r="D5" s="22" t="s">
        <v>24</v>
      </c>
      <c r="E5" s="23" t="s">
        <v>25</v>
      </c>
      <c r="F5" s="24">
        <v>41698</v>
      </c>
      <c r="G5" s="22" t="str">
        <f>LEFT(Table210[[#This Row],[First Name]],3)&amp;LEFT(Table210[[#This Row],[Last Name]],3)&amp;MID(Table210[[#This Row],[Phone]],2,3)</f>
        <v>BriAdk173</v>
      </c>
    </row>
    <row r="6" spans="1:7" ht="30">
      <c r="A6" s="19" t="s">
        <v>26</v>
      </c>
      <c r="B6" s="19" t="s">
        <v>27</v>
      </c>
      <c r="C6" s="19" t="s">
        <v>28</v>
      </c>
      <c r="D6" s="19" t="s">
        <v>29</v>
      </c>
      <c r="E6" s="27" t="s">
        <v>30</v>
      </c>
      <c r="F6" s="21">
        <v>41633</v>
      </c>
      <c r="G6" s="22" t="str">
        <f>LEFT(Table210[[#This Row],[First Name]],3)&amp;LEFT(Table210[[#This Row],[Last Name]],3)&amp;MID(Table210[[#This Row],[Phone]],2,3)</f>
        <v>AshTod189</v>
      </c>
    </row>
    <row r="7" spans="1:7" ht="30">
      <c r="A7" s="22" t="s">
        <v>31</v>
      </c>
      <c r="B7" s="22" t="s">
        <v>32</v>
      </c>
      <c r="C7" s="22" t="s">
        <v>33</v>
      </c>
      <c r="D7" s="22" t="s">
        <v>34</v>
      </c>
      <c r="E7" s="23" t="s">
        <v>35</v>
      </c>
      <c r="F7" s="24">
        <v>41694</v>
      </c>
      <c r="G7" s="22" t="str">
        <f>LEFT(Table210[[#This Row],[First Name]],3)&amp;LEFT(Table210[[#This Row],[Last Name]],3)&amp;MID(Table210[[#This Row],[Phone]],2,3)</f>
        <v>WalAls543</v>
      </c>
    </row>
    <row r="8" spans="1:7" ht="30">
      <c r="A8" s="19" t="s">
        <v>36</v>
      </c>
      <c r="B8" s="19" t="s">
        <v>37</v>
      </c>
      <c r="C8" s="19" t="s">
        <v>38</v>
      </c>
      <c r="D8" s="19" t="s">
        <v>39</v>
      </c>
      <c r="E8" s="27" t="s">
        <v>40</v>
      </c>
      <c r="F8" s="21">
        <v>41662</v>
      </c>
      <c r="G8" s="22" t="str">
        <f>LEFT(Table210[[#This Row],[First Name]],3)&amp;LEFT(Table210[[#This Row],[Last Name]],3)&amp;MID(Table210[[#This Row],[Phone]],2,3)</f>
        <v>GeoCol309</v>
      </c>
    </row>
    <row r="9" spans="1:7" ht="30">
      <c r="A9" s="22" t="s">
        <v>41</v>
      </c>
      <c r="B9" s="22" t="s">
        <v>42</v>
      </c>
      <c r="C9" s="22" t="s">
        <v>43</v>
      </c>
      <c r="D9" s="22" t="s">
        <v>44</v>
      </c>
      <c r="E9" s="23" t="s">
        <v>45</v>
      </c>
      <c r="F9" s="24">
        <v>41685</v>
      </c>
      <c r="G9" s="22" t="str">
        <f>LEFT(Table210[[#This Row],[First Name]],3)&amp;LEFT(Table210[[#This Row],[Last Name]],3)&amp;MID(Table210[[#This Row],[Phone]],2,3)</f>
        <v>SacRei414</v>
      </c>
    </row>
    <row r="10" spans="1:7">
      <c r="A10" s="19" t="s">
        <v>46</v>
      </c>
      <c r="B10" s="19" t="s">
        <v>47</v>
      </c>
      <c r="C10" s="19" t="s">
        <v>48</v>
      </c>
      <c r="D10" s="19" t="s">
        <v>49</v>
      </c>
      <c r="E10" s="27" t="s">
        <v>50</v>
      </c>
      <c r="F10" s="21">
        <v>41645</v>
      </c>
      <c r="G10" s="22" t="str">
        <f>LEFT(Table210[[#This Row],[First Name]],3)&amp;LEFT(Table210[[#This Row],[Last Name]],3)&amp;MID(Table210[[#This Row],[Phone]],2,3)</f>
        <v>KeeLyn795</v>
      </c>
    </row>
    <row r="11" spans="1:7" ht="30">
      <c r="A11" s="22" t="s">
        <v>51</v>
      </c>
      <c r="B11" s="22" t="s">
        <v>52</v>
      </c>
      <c r="C11" s="22" t="s">
        <v>53</v>
      </c>
      <c r="D11" s="22" t="s">
        <v>54</v>
      </c>
      <c r="E11" s="23" t="s">
        <v>55</v>
      </c>
      <c r="F11" s="24">
        <v>41655</v>
      </c>
      <c r="G11" s="22" t="str">
        <f>LEFT(Table210[[#This Row],[First Name]],3)&amp;LEFT(Table210[[#This Row],[Last Name]],3)&amp;MID(Table210[[#This Row],[Phone]],2,3)</f>
        <v>LatRoc608</v>
      </c>
    </row>
    <row r="12" spans="1:7" ht="45">
      <c r="A12" s="19" t="s">
        <v>56</v>
      </c>
      <c r="B12" s="19" t="s">
        <v>57</v>
      </c>
      <c r="C12" s="19" t="s">
        <v>58</v>
      </c>
      <c r="D12" s="19" t="s">
        <v>59</v>
      </c>
      <c r="E12" s="27" t="s">
        <v>60</v>
      </c>
      <c r="F12" s="21">
        <v>41628</v>
      </c>
      <c r="G12" s="22" t="str">
        <f>LEFT(Table210[[#This Row],[First Name]],3)&amp;LEFT(Table210[[#This Row],[Last Name]],3)&amp;MID(Table210[[#This Row],[Phone]],2,3)</f>
        <v>RayAgu663</v>
      </c>
    </row>
    <row r="13" spans="1:7" ht="45">
      <c r="A13" s="22" t="s">
        <v>61</v>
      </c>
      <c r="B13" s="22" t="s">
        <v>62</v>
      </c>
      <c r="C13" s="22" t="s">
        <v>63</v>
      </c>
      <c r="D13" s="22" t="s">
        <v>64</v>
      </c>
      <c r="E13" s="23" t="s">
        <v>65</v>
      </c>
      <c r="F13" s="24">
        <v>41635</v>
      </c>
      <c r="G13" s="22" t="str">
        <f>LEFT(Table210[[#This Row],[First Name]],3)&amp;LEFT(Table210[[#This Row],[Last Name]],3)&amp;MID(Table210[[#This Row],[Phone]],2,3)</f>
        <v>ChaQui759</v>
      </c>
    </row>
    <row r="14" spans="1:7" ht="45">
      <c r="A14" s="19" t="s">
        <v>66</v>
      </c>
      <c r="B14" s="19" t="s">
        <v>67</v>
      </c>
      <c r="C14" s="19" t="s">
        <v>68</v>
      </c>
      <c r="D14" s="19" t="s">
        <v>69</v>
      </c>
      <c r="E14" s="27" t="s">
        <v>70</v>
      </c>
      <c r="F14" s="21">
        <v>41690</v>
      </c>
      <c r="G14" s="22" t="str">
        <f>LEFT(Table210[[#This Row],[First Name]],3)&amp;LEFT(Table210[[#This Row],[Last Name]],3)&amp;MID(Table210[[#This Row],[Phone]],2,3)</f>
        <v>ChlCas799</v>
      </c>
    </row>
    <row r="15" spans="1:7">
      <c r="A15" s="22" t="s">
        <v>71</v>
      </c>
      <c r="B15" s="22" t="s">
        <v>72</v>
      </c>
      <c r="C15" s="22" t="s">
        <v>73</v>
      </c>
      <c r="D15" s="22" t="s">
        <v>74</v>
      </c>
      <c r="E15" s="23" t="s">
        <v>75</v>
      </c>
      <c r="F15" s="24">
        <v>41654</v>
      </c>
      <c r="G15" s="22" t="str">
        <f>LEFT(Table210[[#This Row],[First Name]],3)&amp;LEFT(Table210[[#This Row],[Last Name]],3)&amp;MID(Table210[[#This Row],[Phone]],2,3)</f>
        <v>WhiBle682</v>
      </c>
    </row>
    <row r="16" spans="1:7" ht="30">
      <c r="A16" s="19" t="s">
        <v>76</v>
      </c>
      <c r="B16" s="19" t="s">
        <v>77</v>
      </c>
      <c r="C16" s="19" t="s">
        <v>78</v>
      </c>
      <c r="D16" s="19" t="s">
        <v>79</v>
      </c>
      <c r="E16" s="27" t="s">
        <v>80</v>
      </c>
      <c r="F16" s="21">
        <v>41631</v>
      </c>
      <c r="G16" s="22" t="str">
        <f>LEFT(Table210[[#This Row],[First Name]],3)&amp;LEFT(Table210[[#This Row],[Last Name]],3)&amp;MID(Table210[[#This Row],[Phone]],2,3)</f>
        <v>RonHay781</v>
      </c>
    </row>
    <row r="17" spans="1:7" ht="30">
      <c r="A17" s="22" t="s">
        <v>81</v>
      </c>
      <c r="B17" s="22" t="s">
        <v>82</v>
      </c>
      <c r="C17" s="22" t="s">
        <v>83</v>
      </c>
      <c r="D17" s="22" t="s">
        <v>84</v>
      </c>
      <c r="E17" s="23" t="s">
        <v>85</v>
      </c>
      <c r="F17" s="24">
        <v>41647</v>
      </c>
      <c r="G17" s="22" t="str">
        <f>LEFT(Table210[[#This Row],[First Name]],3)&amp;LEFT(Table210[[#This Row],[Last Name]],3)&amp;MID(Table210[[#This Row],[Phone]],2,3)</f>
        <v>OleBal697</v>
      </c>
    </row>
    <row r="18" spans="1:7" ht="45">
      <c r="A18" s="19" t="s">
        <v>61</v>
      </c>
      <c r="B18" s="19" t="s">
        <v>86</v>
      </c>
      <c r="C18" s="19" t="s">
        <v>87</v>
      </c>
      <c r="D18" s="19" t="s">
        <v>88</v>
      </c>
      <c r="E18" s="27" t="s">
        <v>89</v>
      </c>
      <c r="F18" s="21">
        <v>41689</v>
      </c>
      <c r="G18" s="22" t="str">
        <f>LEFT(Table210[[#This Row],[First Name]],3)&amp;LEFT(Table210[[#This Row],[Last Name]],3)&amp;MID(Table210[[#This Row],[Phone]],2,3)</f>
        <v>ChaWeb306</v>
      </c>
    </row>
    <row r="19" spans="1:7" ht="30">
      <c r="A19" s="22" t="s">
        <v>90</v>
      </c>
      <c r="B19" s="22" t="s">
        <v>91</v>
      </c>
      <c r="C19" s="22" t="s">
        <v>92</v>
      </c>
      <c r="D19" s="22" t="s">
        <v>93</v>
      </c>
      <c r="E19" s="23" t="s">
        <v>94</v>
      </c>
      <c r="F19" s="24">
        <v>41646</v>
      </c>
      <c r="G19" s="22" t="str">
        <f>LEFT(Table210[[#This Row],[First Name]],3)&amp;LEFT(Table210[[#This Row],[Last Name]],3)&amp;MID(Table210[[#This Row],[Phone]],2,3)</f>
        <v>OweCha572</v>
      </c>
    </row>
    <row r="20" spans="1:7" ht="30">
      <c r="A20" s="19" t="s">
        <v>95</v>
      </c>
      <c r="B20" s="19" t="s">
        <v>96</v>
      </c>
      <c r="C20" s="19" t="s">
        <v>97</v>
      </c>
      <c r="D20" s="19" t="s">
        <v>98</v>
      </c>
      <c r="E20" s="27" t="s">
        <v>99</v>
      </c>
      <c r="F20" s="21">
        <v>41682</v>
      </c>
      <c r="G20" s="22" t="str">
        <f>LEFT(Table210[[#This Row],[First Name]],3)&amp;LEFT(Table210[[#This Row],[Last Name]],3)&amp;MID(Table210[[#This Row],[Phone]],2,3)</f>
        <v>YokRic504</v>
      </c>
    </row>
    <row r="21" spans="1:7">
      <c r="A21" s="22" t="s">
        <v>100</v>
      </c>
      <c r="B21" s="22" t="s">
        <v>101</v>
      </c>
      <c r="C21" s="22" t="s">
        <v>102</v>
      </c>
      <c r="D21" s="22" t="s">
        <v>103</v>
      </c>
      <c r="E21" s="23" t="s">
        <v>104</v>
      </c>
      <c r="F21" s="24">
        <v>41623</v>
      </c>
      <c r="G21" s="22" t="str">
        <f>LEFT(Table210[[#This Row],[First Name]],3)&amp;LEFT(Table210[[#This Row],[Last Name]],3)&amp;MID(Table210[[#This Row],[Phone]],2,3)</f>
        <v>JolSea858</v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27" t="s">
        <v>109</v>
      </c>
      <c r="F22" s="21">
        <v>41639</v>
      </c>
      <c r="G22" s="22" t="str">
        <f>LEFT(Table210[[#This Row],[First Name]],3)&amp;LEFT(Table210[[#This Row],[Last Name]],3)&amp;MID(Table210[[#This Row],[Phone]],2,3)</f>
        <v>GriLaw804</v>
      </c>
    </row>
    <row r="23" spans="1:7">
      <c r="A23" s="22" t="s">
        <v>110</v>
      </c>
      <c r="B23" s="22" t="s">
        <v>111</v>
      </c>
      <c r="C23" s="22" t="s">
        <v>112</v>
      </c>
      <c r="D23" s="22" t="s">
        <v>113</v>
      </c>
      <c r="E23" s="23" t="s">
        <v>114</v>
      </c>
      <c r="F23" s="24">
        <v>41652</v>
      </c>
      <c r="G23" s="22" t="str">
        <f>LEFT(Table210[[#This Row],[First Name]],3)&amp;LEFT(Table210[[#This Row],[Last Name]],3)&amp;MID(Table210[[#This Row],[Phone]],2,3)</f>
        <v>SadOrt818</v>
      </c>
    </row>
    <row r="24" spans="1:7" ht="30">
      <c r="A24" s="19" t="s">
        <v>115</v>
      </c>
      <c r="B24" s="19" t="s">
        <v>116</v>
      </c>
      <c r="C24" s="19" t="s">
        <v>117</v>
      </c>
      <c r="D24" s="19" t="s">
        <v>118</v>
      </c>
      <c r="E24" s="27" t="s">
        <v>119</v>
      </c>
      <c r="F24" s="21">
        <v>41614</v>
      </c>
      <c r="G24" s="22" t="str">
        <f>LEFT(Table210[[#This Row],[First Name]],3)&amp;LEFT(Table210[[#This Row],[Last Name]],3)&amp;MID(Table210[[#This Row],[Phone]],2,3)</f>
        <v>GerDra201</v>
      </c>
    </row>
    <row r="25" spans="1:7" ht="30">
      <c r="A25" s="22" t="s">
        <v>120</v>
      </c>
      <c r="B25" s="22" t="s">
        <v>121</v>
      </c>
      <c r="C25" s="22" t="s">
        <v>122</v>
      </c>
      <c r="D25" s="22" t="s">
        <v>123</v>
      </c>
      <c r="E25" s="23" t="s">
        <v>124</v>
      </c>
      <c r="F25" s="24">
        <v>41663</v>
      </c>
      <c r="G25" s="22" t="str">
        <f>LEFT(Table210[[#This Row],[First Name]],3)&amp;LEFT(Table210[[#This Row],[Last Name]],3)&amp;MID(Table210[[#This Row],[Phone]],2,3)</f>
        <v>MaxMcf727</v>
      </c>
    </row>
    <row r="26" spans="1:7" ht="30">
      <c r="A26" s="19" t="s">
        <v>125</v>
      </c>
      <c r="B26" s="19" t="s">
        <v>126</v>
      </c>
      <c r="C26" s="19" t="s">
        <v>127</v>
      </c>
      <c r="D26" s="19" t="s">
        <v>128</v>
      </c>
      <c r="E26" s="27" t="s">
        <v>129</v>
      </c>
      <c r="F26" s="21">
        <v>41621</v>
      </c>
      <c r="G26" s="22" t="str">
        <f>LEFT(Table210[[#This Row],[First Name]],3)&amp;LEFT(Table210[[#This Row],[Last Name]],3)&amp;MID(Table210[[#This Row],[Phone]],2,3)</f>
        <v>JinRom219</v>
      </c>
    </row>
    <row r="27" spans="1:7" ht="30">
      <c r="A27" s="22" t="s">
        <v>130</v>
      </c>
      <c r="B27" s="22" t="s">
        <v>131</v>
      </c>
      <c r="C27" s="22" t="s">
        <v>132</v>
      </c>
      <c r="D27" s="22" t="s">
        <v>133</v>
      </c>
      <c r="E27" s="23" t="s">
        <v>94</v>
      </c>
      <c r="F27" s="24">
        <v>41677</v>
      </c>
      <c r="G27" s="22" t="str">
        <f>LEFT(Table210[[#This Row],[First Name]],3)&amp;LEFT(Table210[[#This Row],[Last Name]],3)&amp;MID(Table210[[#This Row],[Phone]],2,3)</f>
        <v>GarSer721</v>
      </c>
    </row>
    <row r="28" spans="1:7" ht="30">
      <c r="A28" s="19" t="s">
        <v>134</v>
      </c>
      <c r="B28" s="19" t="s">
        <v>135</v>
      </c>
      <c r="C28" s="19" t="s">
        <v>136</v>
      </c>
      <c r="D28" s="19" t="s">
        <v>137</v>
      </c>
      <c r="E28" s="27" t="s">
        <v>138</v>
      </c>
      <c r="F28" s="21">
        <v>41643</v>
      </c>
      <c r="G28" s="22" t="str">
        <f>LEFT(Table210[[#This Row],[First Name]],3)&amp;LEFT(Table210[[#This Row],[Last Name]],3)&amp;MID(Table210[[#This Row],[Phone]],2,3)</f>
        <v>ClaHen758</v>
      </c>
    </row>
    <row r="29" spans="1:7" ht="30">
      <c r="A29" s="22" t="s">
        <v>139</v>
      </c>
      <c r="B29" s="22" t="s">
        <v>140</v>
      </c>
      <c r="C29" s="22" t="s">
        <v>141</v>
      </c>
      <c r="D29" s="22" t="s">
        <v>142</v>
      </c>
      <c r="E29" s="23" t="s">
        <v>143</v>
      </c>
      <c r="F29" s="24">
        <v>41625</v>
      </c>
      <c r="G29" s="22" t="str">
        <f>LEFT(Table210[[#This Row],[First Name]],3)&amp;LEFT(Table210[[#This Row],[Last Name]],3)&amp;MID(Table210[[#This Row],[Phone]],2,3)</f>
        <v>MaiByr676</v>
      </c>
    </row>
    <row r="30" spans="1:7" ht="30">
      <c r="A30" s="19" t="s">
        <v>144</v>
      </c>
      <c r="B30" s="19" t="s">
        <v>145</v>
      </c>
      <c r="C30" s="19" t="s">
        <v>146</v>
      </c>
      <c r="D30" s="19" t="s">
        <v>147</v>
      </c>
      <c r="E30" s="27" t="s">
        <v>148</v>
      </c>
      <c r="F30" s="21">
        <v>41660</v>
      </c>
      <c r="G30" s="22" t="str">
        <f>LEFT(Table210[[#This Row],[First Name]],3)&amp;LEFT(Table210[[#This Row],[Last Name]],3)&amp;MID(Table210[[#This Row],[Phone]],2,3)</f>
        <v>AutBur114</v>
      </c>
    </row>
    <row r="31" spans="1:7" ht="30">
      <c r="A31" s="22" t="s">
        <v>149</v>
      </c>
      <c r="B31" s="22" t="s">
        <v>150</v>
      </c>
      <c r="C31" s="22" t="s">
        <v>151</v>
      </c>
      <c r="D31" s="22" t="s">
        <v>152</v>
      </c>
      <c r="E31" s="23" t="s">
        <v>153</v>
      </c>
      <c r="F31" s="24">
        <v>41664</v>
      </c>
      <c r="G31" s="22" t="str">
        <f>LEFT(Table210[[#This Row],[First Name]],3)&amp;LEFT(Table210[[#This Row],[Last Name]],3)&amp;MID(Table210[[#This Row],[Phone]],2,3)</f>
        <v>KarBer801</v>
      </c>
    </row>
    <row r="32" spans="1:7" ht="45">
      <c r="A32" s="19" t="s">
        <v>154</v>
      </c>
      <c r="B32" s="19" t="s">
        <v>155</v>
      </c>
      <c r="C32" s="19" t="s">
        <v>156</v>
      </c>
      <c r="D32" s="19" t="s">
        <v>157</v>
      </c>
      <c r="E32" s="27" t="s">
        <v>158</v>
      </c>
      <c r="F32" s="21">
        <v>41623</v>
      </c>
      <c r="G32" s="22" t="str">
        <f>LEFT(Table210[[#This Row],[First Name]],3)&amp;LEFT(Table210[[#This Row],[Last Name]],3)&amp;MID(Table210[[#This Row],[Phone]],2,3)</f>
        <v>DeaPie616</v>
      </c>
    </row>
    <row r="33" spans="1:7">
      <c r="A33" s="22" t="s">
        <v>159</v>
      </c>
      <c r="B33" s="22" t="s">
        <v>160</v>
      </c>
      <c r="C33" s="22" t="s">
        <v>161</v>
      </c>
      <c r="D33" s="22" t="s">
        <v>162</v>
      </c>
      <c r="E33" s="23" t="s">
        <v>163</v>
      </c>
      <c r="F33" s="24">
        <v>41681</v>
      </c>
      <c r="G33" s="22" t="str">
        <f>LEFT(Table210[[#This Row],[First Name]],3)&amp;LEFT(Table210[[#This Row],[Last Name]],3)&amp;MID(Table210[[#This Row],[Phone]],2,3)</f>
        <v>WinRol112</v>
      </c>
    </row>
    <row r="34" spans="1:7" ht="30">
      <c r="A34" s="19" t="s">
        <v>164</v>
      </c>
      <c r="B34" s="19" t="s">
        <v>165</v>
      </c>
      <c r="C34" s="19" t="s">
        <v>166</v>
      </c>
      <c r="D34" s="19" t="s">
        <v>167</v>
      </c>
      <c r="E34" s="27" t="s">
        <v>168</v>
      </c>
      <c r="F34" s="21">
        <v>41665</v>
      </c>
      <c r="G34" s="22" t="str">
        <f>LEFT(Table210[[#This Row],[First Name]],3)&amp;LEFT(Table210[[#This Row],[Last Name]],3)&amp;MID(Table210[[#This Row],[Phone]],2,3)</f>
        <v>HerFer652</v>
      </c>
    </row>
    <row r="35" spans="1:7" ht="30">
      <c r="A35" s="22" t="s">
        <v>169</v>
      </c>
      <c r="B35" s="22" t="s">
        <v>170</v>
      </c>
      <c r="C35" s="22" t="s">
        <v>171</v>
      </c>
      <c r="D35" s="22" t="s">
        <v>172</v>
      </c>
      <c r="E35" s="23" t="s">
        <v>173</v>
      </c>
      <c r="F35" s="24">
        <v>41635</v>
      </c>
      <c r="G35" s="22" t="str">
        <f>LEFT(Table210[[#This Row],[First Name]],3)&amp;LEFT(Table210[[#This Row],[Last Name]],3)&amp;MID(Table210[[#This Row],[Phone]],2,3)</f>
        <v>JonCer478</v>
      </c>
    </row>
    <row r="36" spans="1:7" ht="30">
      <c r="A36" s="19" t="s">
        <v>174</v>
      </c>
      <c r="B36" s="19" t="s">
        <v>175</v>
      </c>
      <c r="C36" s="19" t="s">
        <v>176</v>
      </c>
      <c r="D36" s="19" t="s">
        <v>177</v>
      </c>
      <c r="E36" s="27" t="s">
        <v>178</v>
      </c>
      <c r="F36" s="21">
        <v>41634</v>
      </c>
      <c r="G36" s="22" t="str">
        <f>LEFT(Table210[[#This Row],[First Name]],3)&amp;LEFT(Table210[[#This Row],[Last Name]],3)&amp;MID(Table210[[#This Row],[Phone]],2,3)</f>
        <v>LerEri235</v>
      </c>
    </row>
    <row r="37" spans="1:7" ht="30">
      <c r="A37" s="22" t="s">
        <v>179</v>
      </c>
      <c r="B37" s="22" t="s">
        <v>180</v>
      </c>
      <c r="C37" s="22" t="s">
        <v>181</v>
      </c>
      <c r="D37" s="22" t="s">
        <v>182</v>
      </c>
      <c r="E37" s="23" t="s">
        <v>183</v>
      </c>
      <c r="F37" s="24">
        <v>41665</v>
      </c>
      <c r="G37" s="22" t="str">
        <f>LEFT(Table210[[#This Row],[First Name]],3)&amp;LEFT(Table210[[#This Row],[Last Name]],3)&amp;MID(Table210[[#This Row],[Phone]],2,3)</f>
        <v>MelHou444</v>
      </c>
    </row>
    <row r="38" spans="1:7" ht="30">
      <c r="A38" s="19" t="s">
        <v>184</v>
      </c>
      <c r="B38" s="19" t="s">
        <v>185</v>
      </c>
      <c r="C38" s="19" t="s">
        <v>186</v>
      </c>
      <c r="D38" s="19" t="s">
        <v>187</v>
      </c>
      <c r="E38" s="27" t="s">
        <v>188</v>
      </c>
      <c r="F38" s="21">
        <v>41685</v>
      </c>
      <c r="G38" s="22" t="str">
        <f>LEFT(Table210[[#This Row],[First Name]],3)&amp;LEFT(Table210[[#This Row],[Last Name]],3)&amp;MID(Table210[[#This Row],[Phone]],2,3)</f>
        <v>RheBen472</v>
      </c>
    </row>
    <row r="39" spans="1:7" ht="30">
      <c r="A39" s="22" t="s">
        <v>189</v>
      </c>
      <c r="B39" s="22" t="s">
        <v>190</v>
      </c>
      <c r="C39" s="22" t="s">
        <v>191</v>
      </c>
      <c r="D39" s="22" t="s">
        <v>192</v>
      </c>
      <c r="E39" s="23" t="s">
        <v>193</v>
      </c>
      <c r="F39" s="24">
        <v>41690</v>
      </c>
      <c r="G39" s="22" t="str">
        <f>LEFT(Table210[[#This Row],[First Name]],3)&amp;LEFT(Table210[[#This Row],[Last Name]],3)&amp;MID(Table210[[#This Row],[Phone]],2,3)</f>
        <v>GerDav250</v>
      </c>
    </row>
    <row r="40" spans="1:7">
      <c r="A40" s="19" t="s">
        <v>194</v>
      </c>
      <c r="B40" s="19" t="s">
        <v>195</v>
      </c>
      <c r="C40" s="19" t="s">
        <v>196</v>
      </c>
      <c r="D40" s="19" t="s">
        <v>197</v>
      </c>
      <c r="E40" s="27" t="s">
        <v>198</v>
      </c>
      <c r="F40" s="21">
        <v>41643</v>
      </c>
      <c r="G40" s="22" t="str">
        <f>LEFT(Table210[[#This Row],[First Name]],3)&amp;LEFT(Table210[[#This Row],[Last Name]],3)&amp;MID(Table210[[#This Row],[Phone]],2,3)</f>
        <v>ColCom107</v>
      </c>
    </row>
    <row r="41" spans="1:7" ht="30">
      <c r="A41" s="22" t="s">
        <v>199</v>
      </c>
      <c r="B41" s="22" t="s">
        <v>150</v>
      </c>
      <c r="C41" s="22" t="s">
        <v>200</v>
      </c>
      <c r="D41" s="22" t="s">
        <v>201</v>
      </c>
      <c r="E41" s="23" t="s">
        <v>202</v>
      </c>
      <c r="F41" s="24">
        <v>41680</v>
      </c>
      <c r="G41" s="22" t="str">
        <f>LEFT(Table210[[#This Row],[First Name]],3)&amp;LEFT(Table210[[#This Row],[Last Name]],3)&amp;MID(Table210[[#This Row],[Phone]],2,3)</f>
        <v>AliBer561</v>
      </c>
    </row>
    <row r="42" spans="1:7">
      <c r="A42" s="19" t="s">
        <v>203</v>
      </c>
      <c r="B42" s="19" t="s">
        <v>204</v>
      </c>
      <c r="C42" s="19" t="s">
        <v>205</v>
      </c>
      <c r="D42" s="19" t="s">
        <v>206</v>
      </c>
      <c r="E42" s="27" t="s">
        <v>207</v>
      </c>
      <c r="F42" s="21">
        <v>41645</v>
      </c>
      <c r="G42" s="22" t="str">
        <f>LEFT(Table210[[#This Row],[First Name]],3)&amp;LEFT(Table210[[#This Row],[Last Name]],3)&amp;MID(Table210[[#This Row],[Phone]],2,3)</f>
        <v>AarGar885</v>
      </c>
    </row>
    <row r="43" spans="1:7">
      <c r="A43" s="22" t="s">
        <v>208</v>
      </c>
      <c r="B43" s="22" t="s">
        <v>209</v>
      </c>
      <c r="C43" s="22" t="s">
        <v>210</v>
      </c>
      <c r="D43" s="22" t="s">
        <v>211</v>
      </c>
      <c r="E43" s="23" t="s">
        <v>212</v>
      </c>
      <c r="F43" s="24">
        <v>41680</v>
      </c>
      <c r="G43" s="22" t="str">
        <f>LEFT(Table210[[#This Row],[First Name]],3)&amp;LEFT(Table210[[#This Row],[Last Name]],3)&amp;MID(Table210[[#This Row],[Phone]],2,3)</f>
        <v>DacPen919</v>
      </c>
    </row>
    <row r="44" spans="1:7" ht="45">
      <c r="A44" s="19" t="s">
        <v>213</v>
      </c>
      <c r="B44" s="19" t="s">
        <v>214</v>
      </c>
      <c r="C44" s="19" t="s">
        <v>215</v>
      </c>
      <c r="D44" s="19" t="s">
        <v>216</v>
      </c>
      <c r="E44" s="27" t="s">
        <v>217</v>
      </c>
      <c r="F44" s="21">
        <v>41678</v>
      </c>
      <c r="G44" s="22" t="str">
        <f>LEFT(Table210[[#This Row],[First Name]],3)&amp;LEFT(Table210[[#This Row],[Last Name]],3)&amp;MID(Table210[[#This Row],[Phone]],2,3)</f>
        <v>HalSte978</v>
      </c>
    </row>
    <row r="45" spans="1:7">
      <c r="A45" s="22" t="s">
        <v>218</v>
      </c>
      <c r="B45" s="22" t="s">
        <v>219</v>
      </c>
      <c r="C45" s="22" t="s">
        <v>220</v>
      </c>
      <c r="D45" s="22" t="s">
        <v>221</v>
      </c>
      <c r="E45" s="23" t="s">
        <v>222</v>
      </c>
      <c r="F45" s="24">
        <v>41679</v>
      </c>
      <c r="G45" s="22" t="str">
        <f>LEFT(Table210[[#This Row],[First Name]],3)&amp;LEFT(Table210[[#This Row],[Last Name]],3)&amp;MID(Table210[[#This Row],[Phone]],2,3)</f>
        <v>HenPet950</v>
      </c>
    </row>
    <row r="46" spans="1:7" ht="30">
      <c r="A46" s="19" t="s">
        <v>223</v>
      </c>
      <c r="B46" s="19" t="s">
        <v>224</v>
      </c>
      <c r="C46" s="19" t="s">
        <v>225</v>
      </c>
      <c r="D46" s="19" t="s">
        <v>226</v>
      </c>
      <c r="E46" s="27" t="s">
        <v>227</v>
      </c>
      <c r="F46" s="21">
        <v>41694</v>
      </c>
      <c r="G46" s="22" t="str">
        <f>LEFT(Table210[[#This Row],[First Name]],3)&amp;LEFT(Table210[[#This Row],[Last Name]],3)&amp;MID(Table210[[#This Row],[Phone]],2,3)</f>
        <v>CruGof506</v>
      </c>
    </row>
    <row r="47" spans="1:7" ht="30">
      <c r="A47" s="22" t="s">
        <v>228</v>
      </c>
      <c r="B47" s="22" t="s">
        <v>229</v>
      </c>
      <c r="C47" s="22" t="s">
        <v>230</v>
      </c>
      <c r="D47" s="22" t="s">
        <v>231</v>
      </c>
      <c r="E47" s="23" t="s">
        <v>232</v>
      </c>
      <c r="F47" s="24">
        <v>41609</v>
      </c>
      <c r="G47" s="22" t="str">
        <f>LEFT(Table210[[#This Row],[First Name]],3)&amp;LEFT(Table210[[#This Row],[Last Name]],3)&amp;MID(Table210[[#This Row],[Phone]],2,3)</f>
        <v>DavMir788</v>
      </c>
    </row>
    <row r="48" spans="1:7" ht="30">
      <c r="A48" s="19" t="s">
        <v>233</v>
      </c>
      <c r="B48" s="19" t="s">
        <v>234</v>
      </c>
      <c r="C48" s="19" t="s">
        <v>235</v>
      </c>
      <c r="D48" s="19" t="s">
        <v>236</v>
      </c>
      <c r="E48" s="27" t="s">
        <v>237</v>
      </c>
      <c r="F48" s="21">
        <v>41662</v>
      </c>
      <c r="G48" s="22" t="str">
        <f>LEFT(Table210[[#This Row],[First Name]],3)&amp;LEFT(Table210[[#This Row],[Last Name]],3)&amp;MID(Table210[[#This Row],[Phone]],2,3)</f>
        <v>McKBur792</v>
      </c>
    </row>
    <row r="49" spans="1:7" ht="30">
      <c r="A49" s="22" t="s">
        <v>238</v>
      </c>
      <c r="B49" s="22" t="s">
        <v>239</v>
      </c>
      <c r="C49" s="22" t="s">
        <v>240</v>
      </c>
      <c r="D49" s="22" t="s">
        <v>241</v>
      </c>
      <c r="E49" s="23" t="s">
        <v>242</v>
      </c>
      <c r="F49" s="24">
        <v>41651</v>
      </c>
      <c r="G49" s="22" t="str">
        <f>LEFT(Table210[[#This Row],[First Name]],3)&amp;LEFT(Table210[[#This Row],[Last Name]],3)&amp;MID(Table210[[#This Row],[Phone]],2,3)</f>
        <v>IrmSar503</v>
      </c>
    </row>
    <row r="50" spans="1:7" ht="45">
      <c r="A50" s="19" t="s">
        <v>243</v>
      </c>
      <c r="B50" s="19" t="s">
        <v>244</v>
      </c>
      <c r="C50" s="19" t="s">
        <v>245</v>
      </c>
      <c r="D50" s="19" t="s">
        <v>246</v>
      </c>
      <c r="E50" s="27" t="s">
        <v>247</v>
      </c>
      <c r="F50" s="21">
        <v>41696</v>
      </c>
      <c r="G50" s="22" t="str">
        <f>LEFT(Table210[[#This Row],[First Name]],3)&amp;LEFT(Table210[[#This Row],[Last Name]],3)&amp;MID(Table210[[#This Row],[Phone]],2,3)</f>
        <v>OlgBoy846</v>
      </c>
    </row>
    <row r="51" spans="1:7" ht="30">
      <c r="A51" s="22" t="s">
        <v>248</v>
      </c>
      <c r="B51" s="22" t="s">
        <v>249</v>
      </c>
      <c r="C51" s="22" t="s">
        <v>250</v>
      </c>
      <c r="D51" s="22" t="s">
        <v>251</v>
      </c>
      <c r="E51" s="23" t="s">
        <v>252</v>
      </c>
      <c r="F51" s="24">
        <v>41619</v>
      </c>
      <c r="G51" s="22" t="str">
        <f>LEFT(Table210[[#This Row],[First Name]],3)&amp;LEFT(Table210[[#This Row],[Last Name]],3)&amp;MID(Table210[[#This Row],[Phone]],2,3)</f>
        <v>MalCab523</v>
      </c>
    </row>
    <row r="52" spans="1:7" ht="30">
      <c r="A52" s="19" t="s">
        <v>253</v>
      </c>
      <c r="B52" s="19" t="s">
        <v>254</v>
      </c>
      <c r="C52" s="19" t="s">
        <v>255</v>
      </c>
      <c r="D52" s="19" t="s">
        <v>256</v>
      </c>
      <c r="E52" s="27" t="s">
        <v>257</v>
      </c>
      <c r="F52" s="21">
        <v>41660</v>
      </c>
      <c r="G52" s="22" t="str">
        <f>LEFT(Table210[[#This Row],[First Name]],3)&amp;LEFT(Table210[[#This Row],[Last Name]],3)&amp;MID(Table210[[#This Row],[Phone]],2,3)</f>
        <v>JamSil354</v>
      </c>
    </row>
    <row r="53" spans="1:7">
      <c r="A53" s="22" t="s">
        <v>258</v>
      </c>
      <c r="B53" s="22" t="s">
        <v>82</v>
      </c>
      <c r="C53" s="22" t="s">
        <v>259</v>
      </c>
      <c r="D53" s="22" t="s">
        <v>260</v>
      </c>
      <c r="E53" s="23" t="s">
        <v>261</v>
      </c>
      <c r="F53" s="24">
        <v>41635</v>
      </c>
      <c r="G53" s="22" t="str">
        <f>LEFT(Table210[[#This Row],[First Name]],3)&amp;LEFT(Table210[[#This Row],[Last Name]],3)&amp;MID(Table210[[#This Row],[Phone]],2,3)</f>
        <v>TadBal586</v>
      </c>
    </row>
    <row r="54" spans="1:7" ht="30">
      <c r="A54" s="19" t="s">
        <v>262</v>
      </c>
      <c r="B54" s="19" t="s">
        <v>263</v>
      </c>
      <c r="C54" s="19" t="s">
        <v>264</v>
      </c>
      <c r="D54" s="19" t="s">
        <v>265</v>
      </c>
      <c r="E54" s="27" t="s">
        <v>266</v>
      </c>
      <c r="F54" s="21">
        <v>41681</v>
      </c>
      <c r="G54" s="22" t="str">
        <f>LEFT(Table210[[#This Row],[First Name]],3)&amp;LEFT(Table210[[#This Row],[Last Name]],3)&amp;MID(Table210[[#This Row],[Phone]],2,3)</f>
        <v>NoeDun404</v>
      </c>
    </row>
    <row r="55" spans="1:7" ht="30">
      <c r="A55" s="22" t="s">
        <v>267</v>
      </c>
      <c r="B55" s="22" t="s">
        <v>268</v>
      </c>
      <c r="C55" s="22" t="s">
        <v>269</v>
      </c>
      <c r="D55" s="22" t="s">
        <v>270</v>
      </c>
      <c r="E55" s="23" t="s">
        <v>271</v>
      </c>
      <c r="F55" s="24">
        <v>41688</v>
      </c>
      <c r="G55" s="22" t="str">
        <f>LEFT(Table210[[#This Row],[First Name]],3)&amp;LEFT(Table210[[#This Row],[Last Name]],3)&amp;MID(Table210[[#This Row],[Phone]],2,3)</f>
        <v>WanStu774</v>
      </c>
    </row>
    <row r="56" spans="1:7" ht="30">
      <c r="A56" s="19" t="s">
        <v>272</v>
      </c>
      <c r="B56" s="19" t="s">
        <v>273</v>
      </c>
      <c r="C56" s="19" t="s">
        <v>274</v>
      </c>
      <c r="D56" s="19" t="s">
        <v>275</v>
      </c>
      <c r="E56" s="27" t="s">
        <v>276</v>
      </c>
      <c r="F56" s="21">
        <v>41677</v>
      </c>
      <c r="G56" s="22" t="str">
        <f>LEFT(Table210[[#This Row],[First Name]],3)&amp;LEFT(Table210[[#This Row],[Last Name]],3)&amp;MID(Table210[[#This Row],[Phone]],2,3)</f>
        <v>MarSla716</v>
      </c>
    </row>
    <row r="57" spans="1:7" ht="30">
      <c r="A57" s="22" t="s">
        <v>277</v>
      </c>
      <c r="B57" s="22" t="s">
        <v>278</v>
      </c>
      <c r="C57" s="22" t="s">
        <v>279</v>
      </c>
      <c r="D57" s="22" t="s">
        <v>280</v>
      </c>
      <c r="E57" s="23" t="s">
        <v>281</v>
      </c>
      <c r="F57" s="24">
        <v>41682</v>
      </c>
      <c r="G57" s="22" t="str">
        <f>LEFT(Table210[[#This Row],[First Name]],3)&amp;LEFT(Table210[[#This Row],[Last Name]],3)&amp;MID(Table210[[#This Row],[Phone]],2,3)</f>
        <v>LunPet159</v>
      </c>
    </row>
    <row r="58" spans="1:7" ht="30">
      <c r="A58" s="19" t="s">
        <v>282</v>
      </c>
      <c r="B58" s="19" t="s">
        <v>283</v>
      </c>
      <c r="C58" s="19" t="s">
        <v>284</v>
      </c>
      <c r="D58" s="19" t="s">
        <v>285</v>
      </c>
      <c r="E58" s="27" t="s">
        <v>286</v>
      </c>
      <c r="F58" s="21">
        <v>41640</v>
      </c>
      <c r="G58" s="22" t="str">
        <f>LEFT(Table210[[#This Row],[First Name]],3)&amp;LEFT(Table210[[#This Row],[Last Name]],3)&amp;MID(Table210[[#This Row],[Phone]],2,3)</f>
        <v>KimRoa620</v>
      </c>
    </row>
    <row r="59" spans="1:7" ht="30">
      <c r="A59" s="22" t="s">
        <v>287</v>
      </c>
      <c r="B59" s="22" t="s">
        <v>12</v>
      </c>
      <c r="C59" s="22" t="s">
        <v>288</v>
      </c>
      <c r="D59" s="22" t="s">
        <v>289</v>
      </c>
      <c r="E59" s="23" t="s">
        <v>290</v>
      </c>
      <c r="F59" s="24">
        <v>41689</v>
      </c>
      <c r="G59" s="22" t="str">
        <f>LEFT(Table210[[#This Row],[First Name]],3)&amp;LEFT(Table210[[#This Row],[Last Name]],3)&amp;MID(Table210[[#This Row],[Phone]],2,3)</f>
        <v>AugHar863</v>
      </c>
    </row>
    <row r="60" spans="1:7">
      <c r="A60" s="19" t="s">
        <v>291</v>
      </c>
      <c r="B60" s="19" t="s">
        <v>292</v>
      </c>
      <c r="C60" s="19" t="s">
        <v>293</v>
      </c>
      <c r="D60" s="19" t="s">
        <v>294</v>
      </c>
      <c r="E60" s="27" t="s">
        <v>295</v>
      </c>
      <c r="F60" s="21">
        <v>41616</v>
      </c>
      <c r="G60" s="22" t="str">
        <f>LEFT(Table210[[#This Row],[First Name]],3)&amp;LEFT(Table210[[#This Row],[Last Name]],3)&amp;MID(Table210[[#This Row],[Phone]],2,3)</f>
        <v>OriMye651</v>
      </c>
    </row>
    <row r="61" spans="1:7" ht="30">
      <c r="A61" s="22" t="s">
        <v>296</v>
      </c>
      <c r="B61" s="22" t="s">
        <v>297</v>
      </c>
      <c r="C61" s="22" t="s">
        <v>298</v>
      </c>
      <c r="D61" s="22" t="s">
        <v>299</v>
      </c>
      <c r="E61" s="23" t="s">
        <v>15</v>
      </c>
      <c r="F61" s="24">
        <v>41651</v>
      </c>
      <c r="G61" s="22" t="str">
        <f>LEFT(Table210[[#This Row],[First Name]],3)&amp;LEFT(Table210[[#This Row],[Last Name]],3)&amp;MID(Table210[[#This Row],[Phone]],2,3)</f>
        <v>QuaRod695</v>
      </c>
    </row>
    <row r="62" spans="1:7" ht="30">
      <c r="A62" s="19" t="s">
        <v>300</v>
      </c>
      <c r="B62" s="19" t="s">
        <v>301</v>
      </c>
      <c r="C62" s="19" t="s">
        <v>302</v>
      </c>
      <c r="D62" s="19" t="s">
        <v>303</v>
      </c>
      <c r="E62" s="27" t="s">
        <v>304</v>
      </c>
      <c r="F62" s="21">
        <v>41670</v>
      </c>
      <c r="G62" s="22" t="str">
        <f>LEFT(Table210[[#This Row],[First Name]],3)&amp;LEFT(Table210[[#This Row],[Last Name]],3)&amp;MID(Table210[[#This Row],[Phone]],2,3)</f>
        <v>IdoWil354</v>
      </c>
    </row>
    <row r="63" spans="1:7" ht="30">
      <c r="A63" s="22" t="s">
        <v>305</v>
      </c>
      <c r="B63" s="22" t="s">
        <v>306</v>
      </c>
      <c r="C63" s="22" t="s">
        <v>307</v>
      </c>
      <c r="D63" s="22" t="s">
        <v>308</v>
      </c>
      <c r="E63" s="23" t="s">
        <v>309</v>
      </c>
      <c r="F63" s="24">
        <v>41693</v>
      </c>
      <c r="G63" s="22" t="str">
        <f>LEFT(Table210[[#This Row],[First Name]],3)&amp;LEFT(Table210[[#This Row],[Last Name]],3)&amp;MID(Table210[[#This Row],[Phone]],2,3)</f>
        <v>ChrRas813</v>
      </c>
    </row>
    <row r="64" spans="1:7" ht="30">
      <c r="A64" s="19" t="s">
        <v>310</v>
      </c>
      <c r="B64" s="19" t="s">
        <v>234</v>
      </c>
      <c r="C64" s="19" t="s">
        <v>311</v>
      </c>
      <c r="D64" s="19" t="s">
        <v>312</v>
      </c>
      <c r="E64" s="27" t="s">
        <v>313</v>
      </c>
      <c r="F64" s="21">
        <v>41619</v>
      </c>
      <c r="G64" s="22" t="str">
        <f>LEFT(Table210[[#This Row],[First Name]],3)&amp;LEFT(Table210[[#This Row],[Last Name]],3)&amp;MID(Table210[[#This Row],[Phone]],2,3)</f>
        <v>BreBur309</v>
      </c>
    </row>
    <row r="65" spans="1:7" ht="30">
      <c r="A65" s="22" t="s">
        <v>314</v>
      </c>
      <c r="B65" s="22" t="s">
        <v>315</v>
      </c>
      <c r="C65" s="22" t="s">
        <v>316</v>
      </c>
      <c r="D65" s="22" t="s">
        <v>317</v>
      </c>
      <c r="E65" s="23" t="s">
        <v>318</v>
      </c>
      <c r="F65" s="24">
        <v>41684</v>
      </c>
      <c r="G65" s="22" t="str">
        <f>LEFT(Table210[[#This Row],[First Name]],3)&amp;LEFT(Table210[[#This Row],[Last Name]],3)&amp;MID(Table210[[#This Row],[Phone]],2,3)</f>
        <v>BryHin828</v>
      </c>
    </row>
    <row r="66" spans="1:7" ht="45">
      <c r="A66" s="19" t="s">
        <v>319</v>
      </c>
      <c r="B66" s="19" t="s">
        <v>320</v>
      </c>
      <c r="C66" s="19" t="s">
        <v>321</v>
      </c>
      <c r="D66" s="19" t="s">
        <v>322</v>
      </c>
      <c r="E66" s="27" t="s">
        <v>323</v>
      </c>
      <c r="F66" s="21">
        <v>41652</v>
      </c>
      <c r="G66" s="22" t="str">
        <f>LEFT(Table210[[#This Row],[First Name]],3)&amp;LEFT(Table210[[#This Row],[Last Name]],3)&amp;MID(Table210[[#This Row],[Phone]],2,3)</f>
        <v>AyaWil867</v>
      </c>
    </row>
    <row r="67" spans="1:7" ht="30">
      <c r="A67" s="22" t="s">
        <v>324</v>
      </c>
      <c r="B67" s="22" t="s">
        <v>325</v>
      </c>
      <c r="C67" s="22" t="s">
        <v>326</v>
      </c>
      <c r="D67" s="22" t="s">
        <v>327</v>
      </c>
      <c r="E67" s="23" t="s">
        <v>328</v>
      </c>
      <c r="F67" s="24">
        <v>41612</v>
      </c>
      <c r="G67" s="22" t="str">
        <f>LEFT(Table210[[#This Row],[First Name]],3)&amp;LEFT(Table210[[#This Row],[Last Name]],3)&amp;MID(Table210[[#This Row],[Phone]],2,3)</f>
        <v>BreBla167</v>
      </c>
    </row>
    <row r="68" spans="1:7" ht="30">
      <c r="A68" s="19" t="s">
        <v>329</v>
      </c>
      <c r="B68" s="19" t="s">
        <v>330</v>
      </c>
      <c r="C68" s="19" t="s">
        <v>331</v>
      </c>
      <c r="D68" s="19" t="s">
        <v>332</v>
      </c>
      <c r="E68" s="27" t="s">
        <v>333</v>
      </c>
      <c r="F68" s="21">
        <v>41640</v>
      </c>
      <c r="G68" s="22" t="str">
        <f>LEFT(Table210[[#This Row],[First Name]],3)&amp;LEFT(Table210[[#This Row],[Last Name]],3)&amp;MID(Table210[[#This Row],[Phone]],2,3)</f>
        <v>AthBuc788</v>
      </c>
    </row>
    <row r="69" spans="1:7" ht="30">
      <c r="A69" s="22" t="s">
        <v>334</v>
      </c>
      <c r="B69" s="22" t="s">
        <v>335</v>
      </c>
      <c r="C69" s="22" t="s">
        <v>336</v>
      </c>
      <c r="D69" s="22" t="s">
        <v>337</v>
      </c>
      <c r="E69" s="23" t="s">
        <v>338</v>
      </c>
      <c r="F69" s="24">
        <v>41639</v>
      </c>
      <c r="G69" s="22" t="str">
        <f>LEFT(Table210[[#This Row],[First Name]],3)&amp;LEFT(Table210[[#This Row],[Last Name]],3)&amp;MID(Table210[[#This Row],[Phone]],2,3)</f>
        <v>MarWil160</v>
      </c>
    </row>
    <row r="70" spans="1:7" ht="30">
      <c r="A70" s="19" t="s">
        <v>339</v>
      </c>
      <c r="B70" s="19" t="s">
        <v>340</v>
      </c>
      <c r="C70" s="19" t="s">
        <v>341</v>
      </c>
      <c r="D70" s="19" t="s">
        <v>342</v>
      </c>
      <c r="E70" s="27" t="s">
        <v>343</v>
      </c>
      <c r="F70" s="21">
        <v>41675</v>
      </c>
      <c r="G70" s="22" t="str">
        <f>LEFT(Table210[[#This Row],[First Name]],3)&amp;LEFT(Table210[[#This Row],[Last Name]],3)&amp;MID(Table210[[#This Row],[Phone]],2,3)</f>
        <v>NobEat786</v>
      </c>
    </row>
    <row r="71" spans="1:7" ht="30">
      <c r="A71" s="22" t="s">
        <v>344</v>
      </c>
      <c r="B71" s="22" t="s">
        <v>345</v>
      </c>
      <c r="C71" s="22" t="s">
        <v>346</v>
      </c>
      <c r="D71" s="22" t="s">
        <v>347</v>
      </c>
      <c r="E71" s="23" t="s">
        <v>348</v>
      </c>
      <c r="F71" s="24">
        <v>41699</v>
      </c>
      <c r="G71" s="22" t="str">
        <f>LEFT(Table210[[#This Row],[First Name]],3)&amp;LEFT(Table210[[#This Row],[Last Name]],3)&amp;MID(Table210[[#This Row],[Phone]],2,3)</f>
        <v>LucMcn975</v>
      </c>
    </row>
    <row r="72" spans="1:7" ht="30">
      <c r="A72" s="19" t="s">
        <v>349</v>
      </c>
      <c r="B72" s="19" t="s">
        <v>350</v>
      </c>
      <c r="C72" s="19" t="s">
        <v>351</v>
      </c>
      <c r="D72" s="19" t="s">
        <v>352</v>
      </c>
      <c r="E72" s="27" t="s">
        <v>353</v>
      </c>
      <c r="F72" s="21">
        <v>41681</v>
      </c>
      <c r="G72" s="22" t="str">
        <f>LEFT(Table210[[#This Row],[First Name]],3)&amp;LEFT(Table210[[#This Row],[Last Name]],3)&amp;MID(Table210[[#This Row],[Phone]],2,3)</f>
        <v>DebBer927</v>
      </c>
    </row>
    <row r="73" spans="1:7" ht="30">
      <c r="A73" s="22" t="s">
        <v>354</v>
      </c>
      <c r="B73" s="22" t="s">
        <v>355</v>
      </c>
      <c r="C73" s="22" t="s">
        <v>356</v>
      </c>
      <c r="D73" s="22" t="s">
        <v>357</v>
      </c>
      <c r="E73" s="23" t="s">
        <v>358</v>
      </c>
      <c r="F73" s="24">
        <v>41623</v>
      </c>
      <c r="G73" s="22" t="str">
        <f>LEFT(Table210[[#This Row],[First Name]],3)&amp;LEFT(Table210[[#This Row],[Last Name]],3)&amp;MID(Table210[[#This Row],[Phone]],2,3)</f>
        <v>AlaBel458</v>
      </c>
    </row>
    <row r="74" spans="1:7" ht="30">
      <c r="A74" s="19" t="s">
        <v>359</v>
      </c>
      <c r="B74" s="19" t="s">
        <v>360</v>
      </c>
      <c r="C74" s="19" t="s">
        <v>361</v>
      </c>
      <c r="D74" s="19" t="s">
        <v>362</v>
      </c>
      <c r="E74" s="27" t="s">
        <v>363</v>
      </c>
      <c r="F74" s="21">
        <v>41611</v>
      </c>
      <c r="G74" s="22" t="str">
        <f>LEFT(Table210[[#This Row],[First Name]],3)&amp;LEFT(Table210[[#This Row],[Last Name]],3)&amp;MID(Table210[[#This Row],[Phone]],2,3)</f>
        <v>EthRob113</v>
      </c>
    </row>
    <row r="75" spans="1:7" ht="30">
      <c r="A75" s="22" t="s">
        <v>364</v>
      </c>
      <c r="B75" s="22" t="s">
        <v>365</v>
      </c>
      <c r="C75" s="22" t="s">
        <v>366</v>
      </c>
      <c r="D75" s="22" t="s">
        <v>367</v>
      </c>
      <c r="E75" s="23" t="s">
        <v>368</v>
      </c>
      <c r="F75" s="24">
        <v>41684</v>
      </c>
      <c r="G75" s="22" t="str">
        <f>LEFT(Table210[[#This Row],[First Name]],3)&amp;LEFT(Table210[[#This Row],[Last Name]],3)&amp;MID(Table210[[#This Row],[Phone]],2,3)</f>
        <v>CecCox665</v>
      </c>
    </row>
    <row r="76" spans="1:7" ht="30">
      <c r="A76" s="19" t="s">
        <v>369</v>
      </c>
      <c r="B76" s="19" t="s">
        <v>370</v>
      </c>
      <c r="C76" s="19" t="s">
        <v>371</v>
      </c>
      <c r="D76" s="19" t="s">
        <v>372</v>
      </c>
      <c r="E76" s="27" t="s">
        <v>373</v>
      </c>
      <c r="F76" s="21">
        <v>41641</v>
      </c>
      <c r="G76" s="22" t="str">
        <f>LEFT(Table210[[#This Row],[First Name]],3)&amp;LEFT(Table210[[#This Row],[Last Name]],3)&amp;MID(Table210[[#This Row],[Phone]],2,3)</f>
        <v>PriMor739</v>
      </c>
    </row>
    <row r="77" spans="1:7" ht="45">
      <c r="A77" s="22" t="s">
        <v>374</v>
      </c>
      <c r="B77" s="22" t="s">
        <v>375</v>
      </c>
      <c r="C77" s="22" t="s">
        <v>376</v>
      </c>
      <c r="D77" s="22" t="s">
        <v>377</v>
      </c>
      <c r="E77" s="23" t="s">
        <v>378</v>
      </c>
      <c r="F77" s="24">
        <v>41682</v>
      </c>
      <c r="G77" s="22" t="str">
        <f>LEFT(Table210[[#This Row],[First Name]],3)&amp;LEFT(Table210[[#This Row],[Last Name]],3)&amp;MID(Table210[[#This Row],[Phone]],2,3)</f>
        <v>HamPri882</v>
      </c>
    </row>
    <row r="78" spans="1:7" ht="30">
      <c r="A78" s="19" t="s">
        <v>379</v>
      </c>
      <c r="B78" s="19" t="s">
        <v>380</v>
      </c>
      <c r="C78" s="19" t="s">
        <v>381</v>
      </c>
      <c r="D78" s="19" t="s">
        <v>382</v>
      </c>
      <c r="E78" s="27" t="s">
        <v>383</v>
      </c>
      <c r="F78" s="21">
        <v>41636</v>
      </c>
      <c r="G78" s="22" t="str">
        <f>LEFT(Table210[[#This Row],[First Name]],3)&amp;LEFT(Table210[[#This Row],[Last Name]],3)&amp;MID(Table210[[#This Row],[Phone]],2,3)</f>
        <v>CyrBar997</v>
      </c>
    </row>
    <row r="79" spans="1:7">
      <c r="A79" s="22" t="s">
        <v>384</v>
      </c>
      <c r="B79" s="22" t="s">
        <v>385</v>
      </c>
      <c r="C79" s="22" t="s">
        <v>386</v>
      </c>
      <c r="D79" s="22" t="s">
        <v>387</v>
      </c>
      <c r="E79" s="23" t="s">
        <v>388</v>
      </c>
      <c r="F79" s="24">
        <v>41664</v>
      </c>
      <c r="G79" s="22" t="str">
        <f>LEFT(Table210[[#This Row],[First Name]],3)&amp;LEFT(Table210[[#This Row],[Last Name]],3)&amp;MID(Table210[[#This Row],[Phone]],2,3)</f>
        <v>CalHug727</v>
      </c>
    </row>
    <row r="80" spans="1:7" ht="30">
      <c r="A80" s="19" t="s">
        <v>389</v>
      </c>
      <c r="B80" s="19" t="s">
        <v>223</v>
      </c>
      <c r="C80" s="19" t="s">
        <v>390</v>
      </c>
      <c r="D80" s="19" t="s">
        <v>391</v>
      </c>
      <c r="E80" s="27" t="s">
        <v>392</v>
      </c>
      <c r="F80" s="21">
        <v>41623</v>
      </c>
      <c r="G80" s="22" t="str">
        <f>LEFT(Table210[[#This Row],[First Name]],3)&amp;LEFT(Table210[[#This Row],[Last Name]],3)&amp;MID(Table210[[#This Row],[Phone]],2,3)</f>
        <v>AlaCru323</v>
      </c>
    </row>
    <row r="81" spans="1:7" ht="30">
      <c r="A81" s="22" t="s">
        <v>393</v>
      </c>
      <c r="B81" s="22" t="s">
        <v>394</v>
      </c>
      <c r="C81" s="22" t="s">
        <v>395</v>
      </c>
      <c r="D81" s="22" t="s">
        <v>396</v>
      </c>
      <c r="E81" s="23" t="s">
        <v>397</v>
      </c>
      <c r="F81" s="24">
        <v>41665</v>
      </c>
      <c r="G81" s="22" t="str">
        <f>LEFT(Table210[[#This Row],[First Name]],3)&amp;LEFT(Table210[[#This Row],[Last Name]],3)&amp;MID(Table210[[#This Row],[Phone]],2,3)</f>
        <v>TanSan646</v>
      </c>
    </row>
    <row r="82" spans="1:7" ht="30">
      <c r="A82" s="19" t="s">
        <v>398</v>
      </c>
      <c r="B82" s="19" t="s">
        <v>399</v>
      </c>
      <c r="C82" s="19" t="s">
        <v>400</v>
      </c>
      <c r="D82" s="19" t="s">
        <v>401</v>
      </c>
      <c r="E82" s="27" t="s">
        <v>402</v>
      </c>
      <c r="F82" s="21">
        <v>41662</v>
      </c>
      <c r="G82" s="22" t="str">
        <f>LEFT(Table210[[#This Row],[First Name]],3)&amp;LEFT(Table210[[#This Row],[Last Name]],3)&amp;MID(Table210[[#This Row],[Phone]],2,3)</f>
        <v>EchIng799</v>
      </c>
    </row>
    <row r="83" spans="1:7" ht="30">
      <c r="A83" s="22" t="s">
        <v>403</v>
      </c>
      <c r="B83" s="22" t="s">
        <v>404</v>
      </c>
      <c r="C83" s="22" t="s">
        <v>405</v>
      </c>
      <c r="D83" s="22" t="s">
        <v>406</v>
      </c>
      <c r="E83" s="23" t="s">
        <v>407</v>
      </c>
      <c r="F83" s="24">
        <v>41637</v>
      </c>
      <c r="G83" s="22" t="str">
        <f>LEFT(Table210[[#This Row],[First Name]],3)&amp;LEFT(Table210[[#This Row],[Last Name]],3)&amp;MID(Table210[[#This Row],[Phone]],2,3)</f>
        <v>TarFra693</v>
      </c>
    </row>
    <row r="84" spans="1:7" ht="30">
      <c r="A84" s="19" t="s">
        <v>408</v>
      </c>
      <c r="B84" s="19" t="s">
        <v>409</v>
      </c>
      <c r="C84" s="19" t="s">
        <v>410</v>
      </c>
      <c r="D84" s="19" t="s">
        <v>411</v>
      </c>
      <c r="E84" s="27" t="s">
        <v>412</v>
      </c>
      <c r="F84" s="21">
        <v>41624</v>
      </c>
      <c r="G84" s="22" t="str">
        <f>LEFT(Table210[[#This Row],[First Name]],3)&amp;LEFT(Table210[[#This Row],[Last Name]],3)&amp;MID(Table210[[#This Row],[Phone]],2,3)</f>
        <v>NicKir990</v>
      </c>
    </row>
    <row r="85" spans="1:7" ht="30">
      <c r="A85" s="22" t="s">
        <v>413</v>
      </c>
      <c r="B85" s="22" t="s">
        <v>414</v>
      </c>
      <c r="C85" s="22" t="s">
        <v>415</v>
      </c>
      <c r="D85" s="22" t="s">
        <v>416</v>
      </c>
      <c r="E85" s="23" t="s">
        <v>417</v>
      </c>
      <c r="F85" s="24">
        <v>41633</v>
      </c>
      <c r="G85" s="22" t="str">
        <f>LEFT(Table210[[#This Row],[First Name]],3)&amp;LEFT(Table210[[#This Row],[Last Name]],3)&amp;MID(Table210[[#This Row],[Phone]],2,3)</f>
        <v>HarMal538</v>
      </c>
    </row>
    <row r="86" spans="1:7">
      <c r="A86" s="19" t="s">
        <v>418</v>
      </c>
      <c r="B86" s="19" t="s">
        <v>419</v>
      </c>
      <c r="C86" s="19" t="s">
        <v>420</v>
      </c>
      <c r="D86" s="19" t="s">
        <v>421</v>
      </c>
      <c r="E86" s="27" t="s">
        <v>422</v>
      </c>
      <c r="F86" s="21">
        <v>41629</v>
      </c>
      <c r="G86" s="22" t="str">
        <f>LEFT(Table210[[#This Row],[First Name]],3)&amp;LEFT(Table210[[#This Row],[Last Name]],3)&amp;MID(Table210[[#This Row],[Phone]],2,3)</f>
        <v>CarCar700</v>
      </c>
    </row>
    <row r="87" spans="1:7" ht="30">
      <c r="A87" s="22" t="s">
        <v>423</v>
      </c>
      <c r="B87" s="22" t="s">
        <v>424</v>
      </c>
      <c r="C87" s="22" t="s">
        <v>425</v>
      </c>
      <c r="D87" s="22" t="s">
        <v>426</v>
      </c>
      <c r="E87" s="23" t="s">
        <v>427</v>
      </c>
      <c r="F87" s="24">
        <v>41687</v>
      </c>
      <c r="G87" s="22" t="str">
        <f>LEFT(Table210[[#This Row],[First Name]],3)&amp;LEFT(Table210[[#This Row],[Last Name]],3)&amp;MID(Table210[[#This Row],[Phone]],2,3)</f>
        <v>ScaPat143</v>
      </c>
    </row>
    <row r="88" spans="1:7" ht="30">
      <c r="A88" s="19" t="s">
        <v>428</v>
      </c>
      <c r="B88" s="19" t="s">
        <v>429</v>
      </c>
      <c r="C88" s="19" t="s">
        <v>430</v>
      </c>
      <c r="D88" s="19" t="s">
        <v>431</v>
      </c>
      <c r="E88" s="27" t="s">
        <v>432</v>
      </c>
      <c r="F88" s="21">
        <v>41686</v>
      </c>
      <c r="G88" s="22" t="str">
        <f>LEFT(Table210[[#This Row],[First Name]],3)&amp;LEFT(Table210[[#This Row],[Last Name]],3)&amp;MID(Table210[[#This Row],[Phone]],2,3)</f>
        <v>YvoRog771</v>
      </c>
    </row>
    <row r="89" spans="1:7" ht="30">
      <c r="A89" s="22" t="s">
        <v>433</v>
      </c>
      <c r="B89" s="22" t="s">
        <v>434</v>
      </c>
      <c r="C89" s="22" t="s">
        <v>435</v>
      </c>
      <c r="D89" s="22" t="s">
        <v>436</v>
      </c>
      <c r="E89" s="23" t="s">
        <v>437</v>
      </c>
      <c r="F89" s="24">
        <v>41671</v>
      </c>
      <c r="G89" s="22" t="str">
        <f>LEFT(Table210[[#This Row],[First Name]],3)&amp;LEFT(Table210[[#This Row],[Last Name]],3)&amp;MID(Table210[[#This Row],[Phone]],2,3)</f>
        <v>CorSha285</v>
      </c>
    </row>
    <row r="90" spans="1:7" ht="30">
      <c r="A90" s="19" t="s">
        <v>438</v>
      </c>
      <c r="B90" s="19" t="s">
        <v>439</v>
      </c>
      <c r="C90" s="19" t="s">
        <v>440</v>
      </c>
      <c r="D90" s="19" t="s">
        <v>441</v>
      </c>
      <c r="E90" s="27" t="s">
        <v>442</v>
      </c>
      <c r="F90" s="21">
        <v>41663</v>
      </c>
      <c r="G90" s="22" t="str">
        <f>LEFT(Table210[[#This Row],[First Name]],3)&amp;LEFT(Table210[[#This Row],[Last Name]],3)&amp;MID(Table210[[#This Row],[Phone]],2,3)</f>
        <v>ZanVan211</v>
      </c>
    </row>
    <row r="91" spans="1:7" ht="30">
      <c r="A91" s="22" t="s">
        <v>443</v>
      </c>
      <c r="B91" s="22" t="s">
        <v>444</v>
      </c>
      <c r="C91" s="22" t="s">
        <v>445</v>
      </c>
      <c r="D91" s="22" t="s">
        <v>446</v>
      </c>
      <c r="E91" s="23" t="s">
        <v>447</v>
      </c>
      <c r="F91" s="24">
        <v>41662</v>
      </c>
      <c r="G91" s="22" t="str">
        <f>LEFT(Table210[[#This Row],[First Name]],3)&amp;LEFT(Table210[[#This Row],[Last Name]],3)&amp;MID(Table210[[#This Row],[Phone]],2,3)</f>
        <v>ThaLon168</v>
      </c>
    </row>
    <row r="92" spans="1:7">
      <c r="A92" s="19" t="s">
        <v>448</v>
      </c>
      <c r="B92" s="19" t="s">
        <v>449</v>
      </c>
      <c r="C92" s="19" t="s">
        <v>450</v>
      </c>
      <c r="D92" s="19" t="s">
        <v>451</v>
      </c>
      <c r="E92" s="27" t="s">
        <v>452</v>
      </c>
      <c r="F92" s="21">
        <v>41637</v>
      </c>
      <c r="G92" s="22" t="str">
        <f>LEFT(Table210[[#This Row],[First Name]],3)&amp;LEFT(Table210[[#This Row],[Last Name]],3)&amp;MID(Table210[[#This Row],[Phone]],2,3)</f>
        <v>RapSte221</v>
      </c>
    </row>
    <row r="93" spans="1:7" ht="30">
      <c r="A93" s="22" t="s">
        <v>453</v>
      </c>
      <c r="B93" s="22" t="s">
        <v>86</v>
      </c>
      <c r="C93" s="22" t="s">
        <v>454</v>
      </c>
      <c r="D93" s="22" t="s">
        <v>455</v>
      </c>
      <c r="E93" s="23" t="s">
        <v>456</v>
      </c>
      <c r="F93" s="24">
        <v>41619</v>
      </c>
      <c r="G93" s="22" t="str">
        <f>LEFT(Table210[[#This Row],[First Name]],3)&amp;LEFT(Table210[[#This Row],[Last Name]],3)&amp;MID(Table210[[#This Row],[Phone]],2,3)</f>
        <v>AmyWeb461</v>
      </c>
    </row>
    <row r="94" spans="1:7" ht="30">
      <c r="A94" s="19" t="s">
        <v>223</v>
      </c>
      <c r="B94" s="19" t="s">
        <v>457</v>
      </c>
      <c r="C94" s="19" t="s">
        <v>458</v>
      </c>
      <c r="D94" s="19" t="s">
        <v>459</v>
      </c>
      <c r="E94" s="27" t="s">
        <v>460</v>
      </c>
      <c r="F94" s="21">
        <v>41689</v>
      </c>
      <c r="G94" s="22" t="str">
        <f>LEFT(Table210[[#This Row],[First Name]],3)&amp;LEFT(Table210[[#This Row],[Last Name]],3)&amp;MID(Table210[[#This Row],[Phone]],2,3)</f>
        <v>CruVar650</v>
      </c>
    </row>
    <row r="95" spans="1:7">
      <c r="A95" s="22" t="s">
        <v>461</v>
      </c>
      <c r="B95" s="22" t="s">
        <v>462</v>
      </c>
      <c r="C95" s="22" t="s">
        <v>463</v>
      </c>
      <c r="D95" s="22" t="s">
        <v>464</v>
      </c>
      <c r="E95" s="23" t="s">
        <v>465</v>
      </c>
      <c r="F95" s="24">
        <v>41631</v>
      </c>
      <c r="G95" s="22" t="str">
        <f>LEFT(Table210[[#This Row],[First Name]],3)&amp;LEFT(Table210[[#This Row],[Last Name]],3)&amp;MID(Table210[[#This Row],[Phone]],2,3)</f>
        <v>HedHoo602</v>
      </c>
    </row>
    <row r="96" spans="1:7">
      <c r="A96" s="19" t="s">
        <v>466</v>
      </c>
      <c r="B96" s="19" t="s">
        <v>467</v>
      </c>
      <c r="C96" s="19" t="s">
        <v>468</v>
      </c>
      <c r="D96" s="19" t="s">
        <v>469</v>
      </c>
      <c r="E96" s="27" t="s">
        <v>470</v>
      </c>
      <c r="F96" s="21">
        <v>41682</v>
      </c>
      <c r="G96" s="22" t="str">
        <f>LEFT(Table210[[#This Row],[First Name]],3)&amp;LEFT(Table210[[#This Row],[Last Name]],3)&amp;MID(Table210[[#This Row],[Phone]],2,3)</f>
        <v>FleJus689</v>
      </c>
    </row>
    <row r="97" spans="1:7" ht="30">
      <c r="A97" s="22" t="s">
        <v>95</v>
      </c>
      <c r="B97" s="22" t="s">
        <v>32</v>
      </c>
      <c r="C97" s="22" t="s">
        <v>471</v>
      </c>
      <c r="D97" s="22" t="s">
        <v>472</v>
      </c>
      <c r="E97" s="23" t="s">
        <v>473</v>
      </c>
      <c r="F97" s="24">
        <v>41624</v>
      </c>
      <c r="G97" s="22" t="str">
        <f>LEFT(Table210[[#This Row],[First Name]],3)&amp;LEFT(Table210[[#This Row],[Last Name]],3)&amp;MID(Table210[[#This Row],[Phone]],2,3)</f>
        <v>YokAls295</v>
      </c>
    </row>
    <row r="98" spans="1:7" ht="30">
      <c r="A98" s="19" t="s">
        <v>474</v>
      </c>
      <c r="B98" s="19" t="s">
        <v>475</v>
      </c>
      <c r="C98" s="19" t="s">
        <v>476</v>
      </c>
      <c r="D98" s="19" t="s">
        <v>477</v>
      </c>
      <c r="E98" s="27" t="s">
        <v>478</v>
      </c>
      <c r="F98" s="21">
        <v>41687</v>
      </c>
      <c r="G98" s="22" t="str">
        <f>LEFT(Table210[[#This Row],[First Name]],3)&amp;LEFT(Table210[[#This Row],[Last Name]],3)&amp;MID(Table210[[#This Row],[Phone]],2,3)</f>
        <v>MatTur686</v>
      </c>
    </row>
    <row r="99" spans="1:7" ht="30">
      <c r="A99" s="22" t="s">
        <v>354</v>
      </c>
      <c r="B99" s="22" t="s">
        <v>479</v>
      </c>
      <c r="C99" s="22" t="s">
        <v>480</v>
      </c>
      <c r="D99" s="22" t="s">
        <v>481</v>
      </c>
      <c r="E99" s="23" t="s">
        <v>482</v>
      </c>
      <c r="F99" s="24">
        <v>41673</v>
      </c>
      <c r="G99" s="22" t="str">
        <f>LEFT(Table210[[#This Row],[First Name]],3)&amp;LEFT(Table210[[#This Row],[Last Name]],3)&amp;MID(Table210[[#This Row],[Phone]],2,3)</f>
        <v>AlaHop159</v>
      </c>
    </row>
    <row r="100" spans="1:7" ht="45">
      <c r="A100" s="19" t="s">
        <v>483</v>
      </c>
      <c r="B100" s="19" t="s">
        <v>484</v>
      </c>
      <c r="C100" s="19" t="s">
        <v>485</v>
      </c>
      <c r="D100" s="19" t="s">
        <v>486</v>
      </c>
      <c r="E100" s="27" t="s">
        <v>487</v>
      </c>
      <c r="F100" s="21">
        <v>41612</v>
      </c>
      <c r="G100" s="22" t="str">
        <f>LEFT(Table210[[#This Row],[First Name]],3)&amp;LEFT(Table210[[#This Row],[Last Name]],3)&amp;MID(Table210[[#This Row],[Phone]],2,3)</f>
        <v>BerPat278</v>
      </c>
    </row>
    <row r="101" spans="1:7" ht="30">
      <c r="A101" s="22" t="s">
        <v>488</v>
      </c>
      <c r="B101" s="22" t="s">
        <v>489</v>
      </c>
      <c r="C101" s="22" t="s">
        <v>490</v>
      </c>
      <c r="D101" s="22" t="s">
        <v>491</v>
      </c>
      <c r="E101" s="23" t="s">
        <v>492</v>
      </c>
      <c r="F101" s="24">
        <v>41651</v>
      </c>
      <c r="G101" s="22" t="str">
        <f>LEFT(Table210[[#This Row],[First Name]],3)&amp;LEFT(Table210[[#This Row],[Last Name]],3)&amp;MID(Table210[[#This Row],[Phone]],2,3)</f>
        <v>AleFau645</v>
      </c>
    </row>
    <row r="102" spans="1:7" ht="30">
      <c r="A102" s="19" t="s">
        <v>493</v>
      </c>
      <c r="B102" s="19" t="s">
        <v>494</v>
      </c>
      <c r="C102" s="19" t="s">
        <v>495</v>
      </c>
      <c r="D102" s="19" t="s">
        <v>496</v>
      </c>
      <c r="E102" s="27" t="s">
        <v>497</v>
      </c>
      <c r="F102" s="21">
        <v>41613</v>
      </c>
      <c r="G102" s="22" t="str">
        <f>LEFT(Table210[[#This Row],[First Name]],3)&amp;LEFT(Table210[[#This Row],[Last Name]],3)&amp;MID(Table210[[#This Row],[Phone]],2,3)</f>
        <v>SerBon124</v>
      </c>
    </row>
    <row r="103" spans="1:7" ht="30">
      <c r="A103" s="22" t="s">
        <v>498</v>
      </c>
      <c r="B103" s="22" t="s">
        <v>414</v>
      </c>
      <c r="C103" s="22" t="s">
        <v>499</v>
      </c>
      <c r="D103" s="22" t="s">
        <v>500</v>
      </c>
      <c r="E103" s="23" t="s">
        <v>501</v>
      </c>
      <c r="F103" s="24">
        <v>41674</v>
      </c>
      <c r="G103" s="22" t="str">
        <f>LEFT(Table210[[#This Row],[First Name]],3)&amp;LEFT(Table210[[#This Row],[Last Name]],3)&amp;MID(Table210[[#This Row],[Phone]],2,3)</f>
        <v>VlaMal369</v>
      </c>
    </row>
    <row r="104" spans="1:7" ht="30">
      <c r="A104" s="19" t="s">
        <v>502</v>
      </c>
      <c r="B104" s="19" t="s">
        <v>503</v>
      </c>
      <c r="C104" s="19" t="s">
        <v>504</v>
      </c>
      <c r="D104" s="19" t="s">
        <v>505</v>
      </c>
      <c r="E104" s="27" t="s">
        <v>506</v>
      </c>
      <c r="F104" s="21">
        <v>41638</v>
      </c>
      <c r="G104" s="22" t="str">
        <f>LEFT(Table210[[#This Row],[First Name]],3)&amp;LEFT(Table210[[#This Row],[Last Name]],3)&amp;MID(Table210[[#This Row],[Phone]],2,3)</f>
        <v>TatMcm653</v>
      </c>
    </row>
    <row r="105" spans="1:7" ht="30">
      <c r="A105" s="22" t="s">
        <v>507</v>
      </c>
      <c r="B105" s="22" t="s">
        <v>508</v>
      </c>
      <c r="C105" s="22" t="s">
        <v>509</v>
      </c>
      <c r="D105" s="22" t="s">
        <v>510</v>
      </c>
      <c r="E105" s="23" t="s">
        <v>511</v>
      </c>
      <c r="F105" s="24">
        <v>41682</v>
      </c>
      <c r="G105" s="22" t="str">
        <f>LEFT(Table210[[#This Row],[First Name]],3)&amp;LEFT(Table210[[#This Row],[Last Name]],3)&amp;MID(Table210[[#This Row],[Phone]],2,3)</f>
        <v>ArmHor149</v>
      </c>
    </row>
    <row r="106" spans="1:7" ht="30">
      <c r="A106" s="19" t="s">
        <v>512</v>
      </c>
      <c r="B106" s="19" t="s">
        <v>335</v>
      </c>
      <c r="C106" s="19" t="s">
        <v>513</v>
      </c>
      <c r="D106" s="19" t="s">
        <v>514</v>
      </c>
      <c r="E106" s="27" t="s">
        <v>515</v>
      </c>
      <c r="F106" s="21">
        <v>41675</v>
      </c>
      <c r="G106" s="22" t="str">
        <f>LEFT(Table210[[#This Row],[First Name]],3)&amp;LEFT(Table210[[#This Row],[Last Name]],3)&amp;MID(Table210[[#This Row],[Phone]],2,3)</f>
        <v>ShaWil111</v>
      </c>
    </row>
    <row r="107" spans="1:7" ht="30">
      <c r="A107" s="22" t="s">
        <v>516</v>
      </c>
      <c r="B107" s="22" t="s">
        <v>517</v>
      </c>
      <c r="C107" s="22" t="s">
        <v>518</v>
      </c>
      <c r="D107" s="22" t="s">
        <v>519</v>
      </c>
      <c r="E107" s="23" t="s">
        <v>520</v>
      </c>
      <c r="F107" s="24">
        <v>41618</v>
      </c>
      <c r="G107" s="22" t="str">
        <f>LEFT(Table210[[#This Row],[First Name]],3)&amp;LEFT(Table210[[#This Row],[Last Name]],3)&amp;MID(Table210[[#This Row],[Phone]],2,3)</f>
        <v>RenKei583</v>
      </c>
    </row>
    <row r="108" spans="1:7">
      <c r="A108" s="19" t="s">
        <v>521</v>
      </c>
      <c r="B108" s="19" t="s">
        <v>522</v>
      </c>
      <c r="C108" s="19" t="s">
        <v>523</v>
      </c>
      <c r="D108" s="19" t="s">
        <v>524</v>
      </c>
      <c r="E108" s="27" t="s">
        <v>525</v>
      </c>
      <c r="F108" s="21">
        <v>41625</v>
      </c>
      <c r="G108" s="22" t="str">
        <f>LEFT(Table210[[#This Row],[First Name]],3)&amp;LEFT(Table210[[#This Row],[Last Name]],3)&amp;MID(Table210[[#This Row],[Phone]],2,3)</f>
        <v>UriHar119</v>
      </c>
    </row>
    <row r="109" spans="1:7" ht="30">
      <c r="A109" s="22" t="s">
        <v>526</v>
      </c>
      <c r="B109" s="22" t="s">
        <v>527</v>
      </c>
      <c r="C109" s="22" t="s">
        <v>528</v>
      </c>
      <c r="D109" s="22" t="s">
        <v>529</v>
      </c>
      <c r="E109" s="23" t="s">
        <v>530</v>
      </c>
      <c r="F109" s="24">
        <v>41613</v>
      </c>
      <c r="G109" s="22" t="str">
        <f>LEFT(Table210[[#This Row],[First Name]],3)&amp;LEFT(Table210[[#This Row],[Last Name]],3)&amp;MID(Table210[[#This Row],[Phone]],2,3)</f>
        <v>MirRoy243</v>
      </c>
    </row>
    <row r="110" spans="1:7">
      <c r="A110" s="19" t="s">
        <v>531</v>
      </c>
      <c r="B110" s="19" t="s">
        <v>532</v>
      </c>
      <c r="C110" s="19" t="s">
        <v>533</v>
      </c>
      <c r="D110" s="19" t="s">
        <v>534</v>
      </c>
      <c r="E110" s="27" t="s">
        <v>535</v>
      </c>
      <c r="F110" s="21">
        <v>41634</v>
      </c>
      <c r="G110" s="22" t="str">
        <f>LEFT(Table210[[#This Row],[First Name]],3)&amp;LEFT(Table210[[#This Row],[Last Name]],3)&amp;MID(Table210[[#This Row],[Phone]],2,3)</f>
        <v>PauSha141</v>
      </c>
    </row>
    <row r="111" spans="1:7" ht="45">
      <c r="A111" s="22" t="s">
        <v>536</v>
      </c>
      <c r="B111" s="22" t="s">
        <v>522</v>
      </c>
      <c r="C111" s="22" t="s">
        <v>537</v>
      </c>
      <c r="D111" s="22" t="s">
        <v>538</v>
      </c>
      <c r="E111" s="23" t="s">
        <v>539</v>
      </c>
      <c r="F111" s="24">
        <v>41614</v>
      </c>
      <c r="G111" s="22" t="str">
        <f>LEFT(Table210[[#This Row],[First Name]],3)&amp;LEFT(Table210[[#This Row],[Last Name]],3)&amp;MID(Table210[[#This Row],[Phone]],2,3)</f>
        <v>VirHar941</v>
      </c>
    </row>
    <row r="112" spans="1:7" ht="45">
      <c r="A112" s="19" t="s">
        <v>540</v>
      </c>
      <c r="B112" s="19" t="s">
        <v>541</v>
      </c>
      <c r="C112" s="19" t="s">
        <v>542</v>
      </c>
      <c r="D112" s="19" t="s">
        <v>543</v>
      </c>
      <c r="E112" s="27" t="s">
        <v>544</v>
      </c>
      <c r="F112" s="21">
        <v>41658</v>
      </c>
      <c r="G112" s="22" t="str">
        <f>LEFT(Table210[[#This Row],[First Name]],3)&amp;LEFT(Table210[[#This Row],[Last Name]],3)&amp;MID(Table210[[#This Row],[Phone]],2,3)</f>
        <v>ImaJef444</v>
      </c>
    </row>
    <row r="113" spans="1:7" ht="30">
      <c r="A113" s="22" t="s">
        <v>545</v>
      </c>
      <c r="B113" s="22" t="s">
        <v>77</v>
      </c>
      <c r="C113" s="22" t="s">
        <v>546</v>
      </c>
      <c r="D113" s="22" t="s">
        <v>547</v>
      </c>
      <c r="E113" s="23" t="s">
        <v>548</v>
      </c>
      <c r="F113" s="24">
        <v>41640</v>
      </c>
      <c r="G113" s="22" t="str">
        <f>LEFT(Table210[[#This Row],[First Name]],3)&amp;LEFT(Table210[[#This Row],[Last Name]],3)&amp;MID(Table210[[#This Row],[Phone]],2,3)</f>
        <v>SteHay920</v>
      </c>
    </row>
    <row r="114" spans="1:7" ht="30">
      <c r="A114" s="19" t="s">
        <v>549</v>
      </c>
      <c r="B114" s="19" t="s">
        <v>550</v>
      </c>
      <c r="C114" s="19" t="s">
        <v>551</v>
      </c>
      <c r="D114" s="19" t="s">
        <v>552</v>
      </c>
      <c r="E114" s="27" t="s">
        <v>553</v>
      </c>
      <c r="F114" s="21">
        <v>41642</v>
      </c>
      <c r="G114" s="22" t="str">
        <f>LEFT(Table210[[#This Row],[First Name]],3)&amp;LEFT(Table210[[#This Row],[Last Name]],3)&amp;MID(Table210[[#This Row],[Phone]],2,3)</f>
        <v>BerHat880</v>
      </c>
    </row>
    <row r="115" spans="1:7" ht="30">
      <c r="A115" s="22" t="s">
        <v>554</v>
      </c>
      <c r="B115" s="22" t="s">
        <v>555</v>
      </c>
      <c r="C115" s="22" t="s">
        <v>556</v>
      </c>
      <c r="D115" s="22" t="s">
        <v>557</v>
      </c>
      <c r="E115" s="23" t="s">
        <v>558</v>
      </c>
      <c r="F115" s="24">
        <v>41690</v>
      </c>
      <c r="G115" s="22" t="str">
        <f>LEFT(Table210[[#This Row],[First Name]],3)&amp;LEFT(Table210[[#This Row],[Last Name]],3)&amp;MID(Table210[[#This Row],[Phone]],2,3)</f>
        <v>GleFlo353</v>
      </c>
    </row>
    <row r="116" spans="1:7" ht="30">
      <c r="A116" s="19" t="s">
        <v>559</v>
      </c>
      <c r="B116" s="19" t="s">
        <v>12</v>
      </c>
      <c r="C116" s="19" t="s">
        <v>560</v>
      </c>
      <c r="D116" s="19" t="s">
        <v>561</v>
      </c>
      <c r="E116" s="27" t="s">
        <v>562</v>
      </c>
      <c r="F116" s="21">
        <v>41628</v>
      </c>
      <c r="G116" s="22" t="str">
        <f>LEFT(Table210[[#This Row],[First Name]],3)&amp;LEFT(Table210[[#This Row],[Last Name]],3)&amp;MID(Table210[[#This Row],[Phone]],2,3)</f>
        <v>UriHar171</v>
      </c>
    </row>
    <row r="117" spans="1:7" ht="30">
      <c r="A117" s="22" t="s">
        <v>364</v>
      </c>
      <c r="B117" s="22" t="s">
        <v>563</v>
      </c>
      <c r="C117" s="22" t="s">
        <v>564</v>
      </c>
      <c r="D117" s="22" t="s">
        <v>565</v>
      </c>
      <c r="E117" s="23" t="s">
        <v>566</v>
      </c>
      <c r="F117" s="24">
        <v>41618</v>
      </c>
      <c r="G117" s="22" t="str">
        <f>LEFT(Table210[[#This Row],[First Name]],3)&amp;LEFT(Table210[[#This Row],[Last Name]],3)&amp;MID(Table210[[#This Row],[Phone]],2,3)</f>
        <v>CecBar142</v>
      </c>
    </row>
    <row r="118" spans="1:7" ht="30">
      <c r="A118" s="19" t="s">
        <v>545</v>
      </c>
      <c r="B118" s="19" t="s">
        <v>567</v>
      </c>
      <c r="C118" s="19" t="s">
        <v>568</v>
      </c>
      <c r="D118" s="19" t="s">
        <v>569</v>
      </c>
      <c r="E118" s="27" t="s">
        <v>570</v>
      </c>
      <c r="F118" s="21">
        <v>41641</v>
      </c>
      <c r="G118" s="22" t="str">
        <f>LEFT(Table210[[#This Row],[First Name]],3)&amp;LEFT(Table210[[#This Row],[Last Name]],3)&amp;MID(Table210[[#This Row],[Phone]],2,3)</f>
        <v>SteWil620</v>
      </c>
    </row>
    <row r="119" spans="1:7">
      <c r="A119" s="22" t="s">
        <v>571</v>
      </c>
      <c r="B119" s="22" t="s">
        <v>572</v>
      </c>
      <c r="C119" s="22" t="s">
        <v>573</v>
      </c>
      <c r="D119" s="22" t="s">
        <v>574</v>
      </c>
      <c r="E119" s="23" t="s">
        <v>575</v>
      </c>
      <c r="F119" s="24">
        <v>41664</v>
      </c>
      <c r="G119" s="22" t="str">
        <f>LEFT(Table210[[#This Row],[First Name]],3)&amp;LEFT(Table210[[#This Row],[Last Name]],3)&amp;MID(Table210[[#This Row],[Phone]],2,3)</f>
        <v>TraAle621</v>
      </c>
    </row>
    <row r="120" spans="1:7" ht="30">
      <c r="A120" s="19" t="s">
        <v>576</v>
      </c>
      <c r="B120" s="19" t="s">
        <v>577</v>
      </c>
      <c r="C120" s="19" t="s">
        <v>578</v>
      </c>
      <c r="D120" s="19" t="s">
        <v>579</v>
      </c>
      <c r="E120" s="27" t="s">
        <v>580</v>
      </c>
      <c r="F120" s="21">
        <v>41693</v>
      </c>
      <c r="G120" s="22" t="str">
        <f>LEFT(Table210[[#This Row],[First Name]],3)&amp;LEFT(Table210[[#This Row],[Last Name]],3)&amp;MID(Table210[[#This Row],[Phone]],2,3)</f>
        <v>EliLan671</v>
      </c>
    </row>
    <row r="121" spans="1:7" ht="45">
      <c r="A121" s="22" t="s">
        <v>581</v>
      </c>
      <c r="B121" s="22" t="s">
        <v>434</v>
      </c>
      <c r="C121" s="22" t="s">
        <v>582</v>
      </c>
      <c r="D121" s="22" t="s">
        <v>583</v>
      </c>
      <c r="E121" s="23" t="s">
        <v>584</v>
      </c>
      <c r="F121" s="24">
        <v>41637</v>
      </c>
      <c r="G121" s="22" t="str">
        <f>LEFT(Table210[[#This Row],[First Name]],3)&amp;LEFT(Table210[[#This Row],[Last Name]],3)&amp;MID(Table210[[#This Row],[Phone]],2,3)</f>
        <v>VerSha438</v>
      </c>
    </row>
    <row r="122" spans="1:7" ht="30">
      <c r="A122" s="19" t="s">
        <v>585</v>
      </c>
      <c r="B122" s="19" t="s">
        <v>409</v>
      </c>
      <c r="C122" s="19" t="s">
        <v>586</v>
      </c>
      <c r="D122" s="19" t="s">
        <v>587</v>
      </c>
      <c r="E122" s="27" t="s">
        <v>588</v>
      </c>
      <c r="F122" s="21">
        <v>41622</v>
      </c>
      <c r="G122" s="22" t="str">
        <f>LEFT(Table210[[#This Row],[First Name]],3)&amp;LEFT(Table210[[#This Row],[Last Name]],3)&amp;MID(Table210[[#This Row],[Phone]],2,3)</f>
        <v>KadKir846</v>
      </c>
    </row>
    <row r="123" spans="1:7">
      <c r="A123" s="22" t="s">
        <v>184</v>
      </c>
      <c r="B123" s="22" t="s">
        <v>589</v>
      </c>
      <c r="C123" s="22" t="s">
        <v>590</v>
      </c>
      <c r="D123" s="22" t="s">
        <v>591</v>
      </c>
      <c r="E123" s="23" t="s">
        <v>592</v>
      </c>
      <c r="F123" s="24">
        <v>41620</v>
      </c>
      <c r="G123" s="22" t="str">
        <f>LEFT(Table210[[#This Row],[First Name]],3)&amp;LEFT(Table210[[#This Row],[Last Name]],3)&amp;MID(Table210[[#This Row],[Phone]],2,3)</f>
        <v>RheMcg843</v>
      </c>
    </row>
    <row r="124" spans="1:7" ht="30">
      <c r="A124" s="19" t="s">
        <v>593</v>
      </c>
      <c r="B124" s="19" t="s">
        <v>594</v>
      </c>
      <c r="C124" s="19" t="s">
        <v>595</v>
      </c>
      <c r="D124" s="19" t="s">
        <v>596</v>
      </c>
      <c r="E124" s="27" t="s">
        <v>597</v>
      </c>
      <c r="F124" s="21">
        <v>41672</v>
      </c>
      <c r="G124" s="22" t="str">
        <f>LEFT(Table210[[#This Row],[First Name]],3)&amp;LEFT(Table210[[#This Row],[Last Name]],3)&amp;MID(Table210[[#This Row],[Phone]],2,3)</f>
        <v>SheSta700</v>
      </c>
    </row>
    <row r="125" spans="1:7" ht="30">
      <c r="A125" s="22" t="s">
        <v>598</v>
      </c>
      <c r="B125" s="22" t="s">
        <v>599</v>
      </c>
      <c r="C125" s="22" t="s">
        <v>600</v>
      </c>
      <c r="D125" s="22" t="s">
        <v>601</v>
      </c>
      <c r="E125" s="23" t="s">
        <v>602</v>
      </c>
      <c r="F125" s="24">
        <v>41608</v>
      </c>
      <c r="G125" s="22" t="str">
        <f>LEFT(Table210[[#This Row],[First Name]],3)&amp;LEFT(Table210[[#This Row],[Last Name]],3)&amp;MID(Table210[[#This Row],[Phone]],2,3)</f>
        <v>NicNea254</v>
      </c>
    </row>
    <row r="126" spans="1:7" ht="30">
      <c r="A126" s="19" t="s">
        <v>603</v>
      </c>
      <c r="B126" s="19" t="s">
        <v>604</v>
      </c>
      <c r="C126" s="19" t="s">
        <v>605</v>
      </c>
      <c r="D126" s="19" t="s">
        <v>606</v>
      </c>
      <c r="E126" s="27" t="s">
        <v>607</v>
      </c>
      <c r="F126" s="21">
        <v>41677</v>
      </c>
      <c r="G126" s="22" t="str">
        <f>LEFT(Table210[[#This Row],[First Name]],3)&amp;LEFT(Table210[[#This Row],[Last Name]],3)&amp;MID(Table210[[#This Row],[Phone]],2,3)</f>
        <v>MarHeb966</v>
      </c>
    </row>
    <row r="127" spans="1:7" ht="30">
      <c r="A127" s="22" t="s">
        <v>608</v>
      </c>
      <c r="B127" s="22" t="s">
        <v>609</v>
      </c>
      <c r="C127" s="22" t="s">
        <v>610</v>
      </c>
      <c r="D127" s="22" t="s">
        <v>611</v>
      </c>
      <c r="E127" s="23" t="s">
        <v>612</v>
      </c>
      <c r="F127" s="24">
        <v>41680</v>
      </c>
      <c r="G127" s="22" t="str">
        <f>LEFT(Table210[[#This Row],[First Name]],3)&amp;LEFT(Table210[[#This Row],[Last Name]],3)&amp;MID(Table210[[#This Row],[Phone]],2,3)</f>
        <v>NerCas698</v>
      </c>
    </row>
    <row r="128" spans="1:7" ht="30">
      <c r="A128" s="19" t="s">
        <v>613</v>
      </c>
      <c r="B128" s="19" t="s">
        <v>614</v>
      </c>
      <c r="C128" s="19" t="s">
        <v>615</v>
      </c>
      <c r="D128" s="19" t="s">
        <v>616</v>
      </c>
      <c r="E128" s="27" t="s">
        <v>617</v>
      </c>
      <c r="F128" s="21">
        <v>41644</v>
      </c>
      <c r="G128" s="22" t="str">
        <f>LEFT(Table210[[#This Row],[First Name]],3)&amp;LEFT(Table210[[#This Row],[Last Name]],3)&amp;MID(Table210[[#This Row],[Phone]],2,3)</f>
        <v>TyrDur470</v>
      </c>
    </row>
    <row r="129" spans="1:7" ht="45">
      <c r="A129" s="22" t="s">
        <v>618</v>
      </c>
      <c r="B129" s="22" t="s">
        <v>619</v>
      </c>
      <c r="C129" s="22" t="s">
        <v>620</v>
      </c>
      <c r="D129" s="22" t="s">
        <v>621</v>
      </c>
      <c r="E129" s="23" t="s">
        <v>622</v>
      </c>
      <c r="F129" s="24">
        <v>41644</v>
      </c>
      <c r="G129" s="22" t="str">
        <f>LEFT(Table210[[#This Row],[First Name]],3)&amp;LEFT(Table210[[#This Row],[Last Name]],3)&amp;MID(Table210[[#This Row],[Phone]],2,3)</f>
        <v>AvyRus488</v>
      </c>
    </row>
    <row r="130" spans="1:7" ht="30">
      <c r="A130" s="19" t="s">
        <v>453</v>
      </c>
      <c r="B130" s="19" t="s">
        <v>623</v>
      </c>
      <c r="C130" s="19" t="s">
        <v>624</v>
      </c>
      <c r="D130" s="19" t="s">
        <v>625</v>
      </c>
      <c r="E130" s="27" t="s">
        <v>626</v>
      </c>
      <c r="F130" s="21">
        <v>41621</v>
      </c>
      <c r="G130" s="22" t="str">
        <f>LEFT(Table210[[#This Row],[First Name]],3)&amp;LEFT(Table210[[#This Row],[Last Name]],3)&amp;MID(Table210[[#This Row],[Phone]],2,3)</f>
        <v>AmyHea393</v>
      </c>
    </row>
    <row r="131" spans="1:7" ht="30">
      <c r="A131" s="22" t="s">
        <v>627</v>
      </c>
      <c r="B131" s="22" t="s">
        <v>628</v>
      </c>
      <c r="C131" s="22" t="s">
        <v>629</v>
      </c>
      <c r="D131" s="22" t="s">
        <v>630</v>
      </c>
      <c r="E131" s="23" t="s">
        <v>631</v>
      </c>
      <c r="F131" s="24">
        <v>41620</v>
      </c>
      <c r="G131" s="22" t="str">
        <f>LEFT(Table210[[#This Row],[First Name]],3)&amp;LEFT(Table210[[#This Row],[Last Name]],3)&amp;MID(Table210[[#This Row],[Phone]],2,3)</f>
        <v>NatYat527</v>
      </c>
    </row>
    <row r="132" spans="1:7">
      <c r="A132" s="19" t="s">
        <v>632</v>
      </c>
      <c r="B132" s="19" t="s">
        <v>268</v>
      </c>
      <c r="C132" s="19" t="s">
        <v>633</v>
      </c>
      <c r="D132" s="19" t="s">
        <v>634</v>
      </c>
      <c r="E132" s="27" t="s">
        <v>635</v>
      </c>
      <c r="F132" s="21">
        <v>41645</v>
      </c>
      <c r="G132" s="22" t="str">
        <f>LEFT(Table210[[#This Row],[First Name]],3)&amp;LEFT(Table210[[#This Row],[Last Name]],3)&amp;MID(Table210[[#This Row],[Phone]],2,3)</f>
        <v>ClaStu986</v>
      </c>
    </row>
    <row r="133" spans="1:7" ht="30">
      <c r="A133" s="22" t="s">
        <v>636</v>
      </c>
      <c r="B133" s="22" t="s">
        <v>637</v>
      </c>
      <c r="C133" s="22" t="s">
        <v>638</v>
      </c>
      <c r="D133" s="22" t="s">
        <v>639</v>
      </c>
      <c r="E133" s="23" t="s">
        <v>640</v>
      </c>
      <c r="F133" s="24">
        <v>41668</v>
      </c>
      <c r="G133" s="22" t="str">
        <f>LEFT(Table210[[#This Row],[First Name]],3)&amp;LEFT(Table210[[#This Row],[Last Name]],3)&amp;MID(Table210[[#This Row],[Phone]],2,3)</f>
        <v>OdeRay839</v>
      </c>
    </row>
    <row r="134" spans="1:7">
      <c r="A134" s="19" t="s">
        <v>641</v>
      </c>
      <c r="B134" s="19" t="s">
        <v>642</v>
      </c>
      <c r="C134" s="19" t="s">
        <v>643</v>
      </c>
      <c r="D134" s="19" t="s">
        <v>644</v>
      </c>
      <c r="E134" s="27" t="s">
        <v>645</v>
      </c>
      <c r="F134" s="21">
        <v>41670</v>
      </c>
      <c r="G134" s="22" t="str">
        <f>LEFT(Table210[[#This Row],[First Name]],3)&amp;LEFT(Table210[[#This Row],[Last Name]],3)&amp;MID(Table210[[#This Row],[Phone]],2,3)</f>
        <v>KylHen259</v>
      </c>
    </row>
    <row r="135" spans="1:7">
      <c r="A135" s="22" t="s">
        <v>646</v>
      </c>
      <c r="B135" s="22" t="s">
        <v>180</v>
      </c>
      <c r="C135" s="22" t="s">
        <v>647</v>
      </c>
      <c r="D135" s="22" t="s">
        <v>648</v>
      </c>
      <c r="E135" s="23" t="s">
        <v>649</v>
      </c>
      <c r="F135" s="24">
        <v>41687</v>
      </c>
      <c r="G135" s="22" t="str">
        <f>LEFT(Table210[[#This Row],[First Name]],3)&amp;LEFT(Table210[[#This Row],[Last Name]],3)&amp;MID(Table210[[#This Row],[Phone]],2,3)</f>
        <v>TatHou137</v>
      </c>
    </row>
    <row r="136" spans="1:7" ht="30">
      <c r="A136" s="19" t="s">
        <v>650</v>
      </c>
      <c r="B136" s="19" t="s">
        <v>651</v>
      </c>
      <c r="C136" s="19" t="s">
        <v>652</v>
      </c>
      <c r="D136" s="19" t="s">
        <v>653</v>
      </c>
      <c r="E136" s="27" t="s">
        <v>654</v>
      </c>
      <c r="F136" s="21">
        <v>41697</v>
      </c>
      <c r="G136" s="22" t="str">
        <f>LEFT(Table210[[#This Row],[First Name]],3)&amp;LEFT(Table210[[#This Row],[Last Name]],3)&amp;MID(Table210[[#This Row],[Phone]],2,3)</f>
        <v>SolHay797</v>
      </c>
    </row>
    <row r="137" spans="1:7" ht="30">
      <c r="A137" s="22" t="s">
        <v>655</v>
      </c>
      <c r="B137" s="22" t="s">
        <v>656</v>
      </c>
      <c r="C137" s="22" t="s">
        <v>657</v>
      </c>
      <c r="D137" s="22" t="s">
        <v>658</v>
      </c>
      <c r="E137" s="23" t="s">
        <v>659</v>
      </c>
      <c r="F137" s="24">
        <v>41678</v>
      </c>
      <c r="G137" s="22" t="str">
        <f>LEFT(Table210[[#This Row],[First Name]],3)&amp;LEFT(Table210[[#This Row],[Last Name]],3)&amp;MID(Table210[[#This Row],[Phone]],2,3)</f>
        <v>WarLow856</v>
      </c>
    </row>
    <row r="138" spans="1:7">
      <c r="A138" s="19" t="s">
        <v>660</v>
      </c>
      <c r="B138" s="19" t="s">
        <v>661</v>
      </c>
      <c r="C138" s="19" t="s">
        <v>662</v>
      </c>
      <c r="D138" s="19" t="s">
        <v>663</v>
      </c>
      <c r="E138" s="27" t="s">
        <v>664</v>
      </c>
      <c r="F138" s="21">
        <v>41678</v>
      </c>
      <c r="G138" s="22" t="str">
        <f>LEFT(Table210[[#This Row],[First Name]],3)&amp;LEFT(Table210[[#This Row],[Last Name]],3)&amp;MID(Table210[[#This Row],[Phone]],2,3)</f>
        <v>AstDuk496</v>
      </c>
    </row>
    <row r="139" spans="1:7">
      <c r="A139" s="22" t="s">
        <v>665</v>
      </c>
      <c r="B139" s="22" t="s">
        <v>666</v>
      </c>
      <c r="C139" s="22" t="s">
        <v>667</v>
      </c>
      <c r="D139" s="22" t="s">
        <v>668</v>
      </c>
      <c r="E139" s="23" t="s">
        <v>669</v>
      </c>
      <c r="F139" s="24">
        <v>41626</v>
      </c>
      <c r="G139" s="22" t="str">
        <f>LEFT(Table210[[#This Row],[First Name]],3)&amp;LEFT(Table210[[#This Row],[Last Name]],3)&amp;MID(Table210[[#This Row],[Phone]],2,3)</f>
        <v>YeoEsp204</v>
      </c>
    </row>
    <row r="140" spans="1:7">
      <c r="A140" s="19" t="s">
        <v>670</v>
      </c>
      <c r="B140" s="19" t="s">
        <v>671</v>
      </c>
      <c r="C140" s="19" t="s">
        <v>672</v>
      </c>
      <c r="D140" s="19" t="s">
        <v>673</v>
      </c>
      <c r="E140" s="27" t="s">
        <v>674</v>
      </c>
      <c r="F140" s="21">
        <v>41637</v>
      </c>
      <c r="G140" s="22" t="str">
        <f>LEFT(Table210[[#This Row],[First Name]],3)&amp;LEFT(Table210[[#This Row],[Last Name]],3)&amp;MID(Table210[[#This Row],[Phone]],2,3)</f>
        <v>LydPea187</v>
      </c>
    </row>
    <row r="141" spans="1:7" ht="30">
      <c r="A141" s="22" t="s">
        <v>675</v>
      </c>
      <c r="B141" s="22" t="s">
        <v>676</v>
      </c>
      <c r="C141" s="22" t="s">
        <v>677</v>
      </c>
      <c r="D141" s="22" t="s">
        <v>678</v>
      </c>
      <c r="E141" s="23" t="s">
        <v>679</v>
      </c>
      <c r="F141" s="24">
        <v>41673</v>
      </c>
      <c r="G141" s="22" t="str">
        <f>LEFT(Table210[[#This Row],[First Name]],3)&amp;LEFT(Table210[[#This Row],[Last Name]],3)&amp;MID(Table210[[#This Row],[Phone]],2,3)</f>
        <v>JasTil648</v>
      </c>
    </row>
    <row r="142" spans="1:7">
      <c r="A142" s="19" t="s">
        <v>680</v>
      </c>
      <c r="B142" s="19" t="s">
        <v>681</v>
      </c>
      <c r="C142" s="19" t="s">
        <v>682</v>
      </c>
      <c r="D142" s="19" t="s">
        <v>683</v>
      </c>
      <c r="E142" s="27" t="s">
        <v>684</v>
      </c>
      <c r="F142" s="21">
        <v>41632</v>
      </c>
      <c r="G142" s="22" t="str">
        <f>LEFT(Table210[[#This Row],[First Name]],3)&amp;LEFT(Table210[[#This Row],[Last Name]],3)&amp;MID(Table210[[#This Row],[Phone]],2,3)</f>
        <v>RubAda764</v>
      </c>
    </row>
    <row r="143" spans="1:7">
      <c r="A143" s="22" t="s">
        <v>685</v>
      </c>
      <c r="B143" s="22" t="s">
        <v>686</v>
      </c>
      <c r="C143" s="22" t="s">
        <v>687</v>
      </c>
      <c r="D143" s="22" t="s">
        <v>688</v>
      </c>
      <c r="E143" s="23" t="s">
        <v>689</v>
      </c>
      <c r="F143" s="24">
        <v>41641</v>
      </c>
      <c r="G143" s="22" t="str">
        <f>LEFT(Table210[[#This Row],[First Name]],3)&amp;LEFT(Table210[[#This Row],[Last Name]],3)&amp;MID(Table210[[#This Row],[Phone]],2,3)</f>
        <v>IgoNix624</v>
      </c>
    </row>
    <row r="144" spans="1:7" ht="30">
      <c r="A144" s="19" t="s">
        <v>690</v>
      </c>
      <c r="B144" s="19" t="s">
        <v>691</v>
      </c>
      <c r="C144" s="19" t="s">
        <v>692</v>
      </c>
      <c r="D144" s="19" t="s">
        <v>693</v>
      </c>
      <c r="E144" s="27" t="s">
        <v>694</v>
      </c>
      <c r="F144" s="21">
        <v>41610</v>
      </c>
      <c r="G144" s="22" t="str">
        <f>LEFT(Table210[[#This Row],[First Name]],3)&amp;LEFT(Table210[[#This Row],[Last Name]],3)&amp;MID(Table210[[#This Row],[Phone]],2,3)</f>
        <v>AllCar643</v>
      </c>
    </row>
    <row r="145" spans="1:7" ht="30">
      <c r="A145" s="22" t="s">
        <v>695</v>
      </c>
      <c r="B145" s="22" t="s">
        <v>696</v>
      </c>
      <c r="C145" s="22" t="s">
        <v>697</v>
      </c>
      <c r="D145" s="22" t="s">
        <v>698</v>
      </c>
      <c r="E145" s="23" t="s">
        <v>699</v>
      </c>
      <c r="F145" s="24">
        <v>41608</v>
      </c>
      <c r="G145" s="22" t="str">
        <f>LEFT(Table210[[#This Row],[First Name]],3)&amp;LEFT(Table210[[#This Row],[Last Name]],3)&amp;MID(Table210[[#This Row],[Phone]],2,3)</f>
        <v>ChaMcc243</v>
      </c>
    </row>
    <row r="146" spans="1:7">
      <c r="A146" s="19" t="s">
        <v>700</v>
      </c>
      <c r="B146" s="19" t="s">
        <v>701</v>
      </c>
      <c r="C146" s="19" t="s">
        <v>702</v>
      </c>
      <c r="D146" s="19" t="s">
        <v>703</v>
      </c>
      <c r="E146" s="27" t="s">
        <v>704</v>
      </c>
      <c r="F146" s="21">
        <v>41609</v>
      </c>
      <c r="G146" s="22" t="str">
        <f>LEFT(Table210[[#This Row],[First Name]],3)&amp;LEFT(Table210[[#This Row],[Last Name]],3)&amp;MID(Table210[[#This Row],[Phone]],2,3)</f>
        <v>ColFre132</v>
      </c>
    </row>
    <row r="147" spans="1:7" ht="30">
      <c r="A147" s="22" t="s">
        <v>705</v>
      </c>
      <c r="B147" s="22" t="s">
        <v>706</v>
      </c>
      <c r="C147" s="22" t="s">
        <v>707</v>
      </c>
      <c r="D147" s="22" t="s">
        <v>708</v>
      </c>
      <c r="E147" s="23" t="s">
        <v>709</v>
      </c>
      <c r="F147" s="24">
        <v>41652</v>
      </c>
      <c r="G147" s="22" t="str">
        <f>LEFT(Table210[[#This Row],[First Name]],3)&amp;LEFT(Table210[[#This Row],[Last Name]],3)&amp;MID(Table210[[#This Row],[Phone]],2,3)</f>
        <v>MedJoy924</v>
      </c>
    </row>
    <row r="148" spans="1:7" ht="30">
      <c r="A148" s="19" t="s">
        <v>531</v>
      </c>
      <c r="B148" s="19" t="s">
        <v>710</v>
      </c>
      <c r="C148" s="19" t="s">
        <v>711</v>
      </c>
      <c r="D148" s="19" t="s">
        <v>712</v>
      </c>
      <c r="E148" s="27" t="s">
        <v>713</v>
      </c>
      <c r="F148" s="21">
        <v>41690</v>
      </c>
      <c r="G148" s="22" t="str">
        <f>LEFT(Table210[[#This Row],[First Name]],3)&amp;LEFT(Table210[[#This Row],[Last Name]],3)&amp;MID(Table210[[#This Row],[Phone]],2,3)</f>
        <v>PauMun799</v>
      </c>
    </row>
    <row r="149" spans="1:7" ht="30">
      <c r="A149" s="22" t="s">
        <v>714</v>
      </c>
      <c r="B149" s="22" t="s">
        <v>715</v>
      </c>
      <c r="C149" s="22" t="s">
        <v>716</v>
      </c>
      <c r="D149" s="22" t="s">
        <v>717</v>
      </c>
      <c r="E149" s="23" t="s">
        <v>718</v>
      </c>
      <c r="F149" s="24">
        <v>41651</v>
      </c>
      <c r="G149" s="22" t="str">
        <f>LEFT(Table210[[#This Row],[First Name]],3)&amp;LEFT(Table210[[#This Row],[Last Name]],3)&amp;MID(Table210[[#This Row],[Phone]],2,3)</f>
        <v>BeaRic264</v>
      </c>
    </row>
    <row r="150" spans="1:7" ht="30">
      <c r="A150" s="19" t="s">
        <v>719</v>
      </c>
      <c r="B150" s="19" t="s">
        <v>720</v>
      </c>
      <c r="C150" s="19" t="s">
        <v>721</v>
      </c>
      <c r="D150" s="19" t="s">
        <v>722</v>
      </c>
      <c r="E150" s="27" t="s">
        <v>723</v>
      </c>
      <c r="F150" s="21">
        <v>41689</v>
      </c>
      <c r="G150" s="22" t="str">
        <f>LEFT(Table210[[#This Row],[First Name]],3)&amp;LEFT(Table210[[#This Row],[Last Name]],3)&amp;MID(Table210[[#This Row],[Phone]],2,3)</f>
        <v>LenBow945</v>
      </c>
    </row>
    <row r="151" spans="1:7">
      <c r="A151" s="22" t="s">
        <v>724</v>
      </c>
      <c r="B151" s="22" t="s">
        <v>725</v>
      </c>
      <c r="C151" s="22" t="s">
        <v>726</v>
      </c>
      <c r="D151" s="22" t="s">
        <v>727</v>
      </c>
      <c r="E151" s="23" t="s">
        <v>728</v>
      </c>
      <c r="F151" s="24">
        <v>41694</v>
      </c>
      <c r="G151" s="22" t="str">
        <f>LEFT(Table210[[#This Row],[First Name]],3)&amp;LEFT(Table210[[#This Row],[Last Name]],3)&amp;MID(Table210[[#This Row],[Phone]],2,3)</f>
        <v>AlmOli665</v>
      </c>
    </row>
    <row r="152" spans="1:7">
      <c r="A152" s="19" t="s">
        <v>729</v>
      </c>
      <c r="B152" s="19" t="s">
        <v>730</v>
      </c>
      <c r="C152" s="19" t="s">
        <v>731</v>
      </c>
      <c r="D152" s="19" t="s">
        <v>732</v>
      </c>
      <c r="E152" s="27" t="s">
        <v>733</v>
      </c>
      <c r="F152" s="21">
        <v>41637</v>
      </c>
      <c r="G152" s="22" t="str">
        <f>LEFT(Table210[[#This Row],[First Name]],3)&amp;LEFT(Table210[[#This Row],[Last Name]],3)&amp;MID(Table210[[#This Row],[Phone]],2,3)</f>
        <v>ByrSyk218</v>
      </c>
    </row>
    <row r="153" spans="1:7" ht="30">
      <c r="A153" s="22" t="s">
        <v>734</v>
      </c>
      <c r="B153" s="22" t="s">
        <v>735</v>
      </c>
      <c r="C153" s="22" t="s">
        <v>736</v>
      </c>
      <c r="D153" s="22" t="s">
        <v>737</v>
      </c>
      <c r="E153" s="23" t="s">
        <v>738</v>
      </c>
      <c r="F153" s="24">
        <v>41635</v>
      </c>
      <c r="G153" s="22" t="str">
        <f>LEFT(Table210[[#This Row],[First Name]],3)&amp;LEFT(Table210[[#This Row],[Last Name]],3)&amp;MID(Table210[[#This Row],[Phone]],2,3)</f>
        <v>CanPay756</v>
      </c>
    </row>
    <row r="154" spans="1:7" ht="30">
      <c r="A154" s="19" t="s">
        <v>739</v>
      </c>
      <c r="B154" s="19" t="s">
        <v>740</v>
      </c>
      <c r="C154" s="19" t="s">
        <v>741</v>
      </c>
      <c r="D154" s="19" t="s">
        <v>742</v>
      </c>
      <c r="E154" s="27" t="s">
        <v>743</v>
      </c>
      <c r="F154" s="21">
        <v>41625</v>
      </c>
      <c r="G154" s="22" t="str">
        <f>LEFT(Table210[[#This Row],[First Name]],3)&amp;LEFT(Table210[[#This Row],[Last Name]],3)&amp;MID(Table210[[#This Row],[Phone]],2,3)</f>
        <v>KnoGar698</v>
      </c>
    </row>
    <row r="155" spans="1:7" ht="30">
      <c r="A155" s="22" t="s">
        <v>744</v>
      </c>
      <c r="B155" s="22" t="s">
        <v>745</v>
      </c>
      <c r="C155" s="22" t="s">
        <v>746</v>
      </c>
      <c r="D155" s="22" t="s">
        <v>747</v>
      </c>
      <c r="E155" s="23" t="s">
        <v>748</v>
      </c>
      <c r="F155" s="24">
        <v>41656</v>
      </c>
      <c r="G155" s="22" t="str">
        <f>LEFT(Table210[[#This Row],[First Name]],3)&amp;LEFT(Table210[[#This Row],[Last Name]],3)&amp;MID(Table210[[#This Row],[Phone]],2,3)</f>
        <v>ShaBri786</v>
      </c>
    </row>
    <row r="156" spans="1:7" ht="30">
      <c r="A156" s="19" t="s">
        <v>749</v>
      </c>
      <c r="B156" s="19" t="s">
        <v>283</v>
      </c>
      <c r="C156" s="19" t="s">
        <v>750</v>
      </c>
      <c r="D156" s="19" t="s">
        <v>751</v>
      </c>
      <c r="E156" s="27" t="s">
        <v>752</v>
      </c>
      <c r="F156" s="21">
        <v>41687</v>
      </c>
      <c r="G156" s="22" t="str">
        <f>LEFT(Table210[[#This Row],[First Name]],3)&amp;LEFT(Table210[[#This Row],[Last Name]],3)&amp;MID(Table210[[#This Row],[Phone]],2,3)</f>
        <v>BoRoa971</v>
      </c>
    </row>
    <row r="157" spans="1:7" ht="30">
      <c r="A157" s="22" t="s">
        <v>753</v>
      </c>
      <c r="B157" s="22" t="s">
        <v>754</v>
      </c>
      <c r="C157" s="22" t="s">
        <v>755</v>
      </c>
      <c r="D157" s="22" t="s">
        <v>756</v>
      </c>
      <c r="E157" s="23" t="s">
        <v>757</v>
      </c>
      <c r="F157" s="24">
        <v>41665</v>
      </c>
      <c r="G157" s="22" t="str">
        <f>LEFT(Table210[[#This Row],[First Name]],3)&amp;LEFT(Table210[[#This Row],[Last Name]],3)&amp;MID(Table210[[#This Row],[Phone]],2,3)</f>
        <v>SylFul981</v>
      </c>
    </row>
    <row r="158" spans="1:7" ht="30">
      <c r="A158" s="19" t="s">
        <v>758</v>
      </c>
      <c r="B158" s="19" t="s">
        <v>759</v>
      </c>
      <c r="C158" s="19" t="s">
        <v>760</v>
      </c>
      <c r="D158" s="19" t="s">
        <v>761</v>
      </c>
      <c r="E158" s="27" t="s">
        <v>762</v>
      </c>
      <c r="F158" s="21">
        <v>41692</v>
      </c>
      <c r="G158" s="22" t="str">
        <f>LEFT(Table210[[#This Row],[First Name]],3)&amp;LEFT(Table210[[#This Row],[Last Name]],3)&amp;MID(Table210[[#This Row],[Phone]],2,3)</f>
        <v>LanLlo436</v>
      </c>
    </row>
    <row r="159" spans="1:7">
      <c r="A159" s="22" t="s">
        <v>763</v>
      </c>
      <c r="B159" s="22" t="s">
        <v>764</v>
      </c>
      <c r="C159" s="22" t="s">
        <v>765</v>
      </c>
      <c r="D159" s="22" t="s">
        <v>766</v>
      </c>
      <c r="E159" s="23" t="s">
        <v>767</v>
      </c>
      <c r="F159" s="24">
        <v>41692</v>
      </c>
      <c r="G159" s="22" t="str">
        <f>LEFT(Table210[[#This Row],[First Name]],3)&amp;LEFT(Table210[[#This Row],[Last Name]],3)&amp;MID(Table210[[#This Row],[Phone]],2,3)</f>
        <v>BreRos311</v>
      </c>
    </row>
    <row r="160" spans="1:7" ht="30">
      <c r="A160" s="19" t="s">
        <v>768</v>
      </c>
      <c r="B160" s="19" t="s">
        <v>769</v>
      </c>
      <c r="C160" s="19" t="s">
        <v>770</v>
      </c>
      <c r="D160" s="19" t="s">
        <v>771</v>
      </c>
      <c r="E160" s="27" t="s">
        <v>772</v>
      </c>
      <c r="F160" s="21">
        <v>41683</v>
      </c>
      <c r="G160" s="22" t="str">
        <f>LEFT(Table210[[#This Row],[First Name]],3)&amp;LEFT(Table210[[#This Row],[Last Name]],3)&amp;MID(Table210[[#This Row],[Phone]],2,3)</f>
        <v>XenCam676</v>
      </c>
    </row>
    <row r="161" spans="1:7" ht="30">
      <c r="A161" s="22" t="s">
        <v>773</v>
      </c>
      <c r="B161" s="22" t="s">
        <v>774</v>
      </c>
      <c r="C161" s="22" t="s">
        <v>775</v>
      </c>
      <c r="D161" s="22" t="s">
        <v>776</v>
      </c>
      <c r="E161" s="23" t="s">
        <v>777</v>
      </c>
      <c r="F161" s="24">
        <v>41620</v>
      </c>
      <c r="G161" s="22" t="str">
        <f>LEFT(Table210[[#This Row],[First Name]],3)&amp;LEFT(Table210[[#This Row],[Last Name]],3)&amp;MID(Table210[[#This Row],[Phone]],2,3)</f>
        <v>MarBye180</v>
      </c>
    </row>
    <row r="162" spans="1:7">
      <c r="A162" s="19" t="s">
        <v>778</v>
      </c>
      <c r="B162" s="19" t="s">
        <v>779</v>
      </c>
      <c r="C162" s="19" t="s">
        <v>780</v>
      </c>
      <c r="D162" s="19" t="s">
        <v>781</v>
      </c>
      <c r="E162" s="27" t="s">
        <v>782</v>
      </c>
      <c r="F162" s="21">
        <v>41699</v>
      </c>
      <c r="G162" s="22" t="str">
        <f>LEFT(Table210[[#This Row],[First Name]],3)&amp;LEFT(Table210[[#This Row],[Last Name]],3)&amp;MID(Table210[[#This Row],[Phone]],2,3)</f>
        <v>HuDal848</v>
      </c>
    </row>
    <row r="163" spans="1:7" ht="45">
      <c r="A163" s="22" t="s">
        <v>783</v>
      </c>
      <c r="B163" s="22" t="s">
        <v>784</v>
      </c>
      <c r="C163" s="22" t="s">
        <v>785</v>
      </c>
      <c r="D163" s="22" t="s">
        <v>786</v>
      </c>
      <c r="E163" s="23" t="s">
        <v>787</v>
      </c>
      <c r="F163" s="24">
        <v>41666</v>
      </c>
      <c r="G163" s="22" t="str">
        <f>LEFT(Table210[[#This Row],[First Name]],3)&amp;LEFT(Table210[[#This Row],[Last Name]],3)&amp;MID(Table210[[#This Row],[Phone]],2,3)</f>
        <v>KylJos287</v>
      </c>
    </row>
    <row r="164" spans="1:7" ht="30">
      <c r="A164" s="19" t="s">
        <v>788</v>
      </c>
      <c r="B164" s="19" t="s">
        <v>789</v>
      </c>
      <c r="C164" s="19" t="s">
        <v>790</v>
      </c>
      <c r="D164" s="19" t="s">
        <v>791</v>
      </c>
      <c r="E164" s="27" t="s">
        <v>792</v>
      </c>
      <c r="F164" s="21">
        <v>41663</v>
      </c>
      <c r="G164" s="22" t="str">
        <f>LEFT(Table210[[#This Row],[First Name]],3)&amp;LEFT(Table210[[#This Row],[Last Name]],3)&amp;MID(Table210[[#This Row],[Phone]],2,3)</f>
        <v>NoeBai974</v>
      </c>
    </row>
    <row r="165" spans="1:7" ht="30">
      <c r="A165" s="22" t="s">
        <v>793</v>
      </c>
      <c r="B165" s="22" t="s">
        <v>794</v>
      </c>
      <c r="C165" s="22" t="s">
        <v>795</v>
      </c>
      <c r="D165" s="22" t="s">
        <v>796</v>
      </c>
      <c r="E165" s="23" t="s">
        <v>797</v>
      </c>
      <c r="F165" s="24">
        <v>41616</v>
      </c>
      <c r="G165" s="22" t="str">
        <f>LEFT(Table210[[#This Row],[First Name]],3)&amp;LEFT(Table210[[#This Row],[Last Name]],3)&amp;MID(Table210[[#This Row],[Phone]],2,3)</f>
        <v>OctHin670</v>
      </c>
    </row>
    <row r="166" spans="1:7" ht="30">
      <c r="A166" s="19" t="s">
        <v>798</v>
      </c>
      <c r="B166" s="19" t="s">
        <v>799</v>
      </c>
      <c r="C166" s="19" t="s">
        <v>800</v>
      </c>
      <c r="D166" s="19" t="s">
        <v>801</v>
      </c>
      <c r="E166" s="27" t="s">
        <v>802</v>
      </c>
      <c r="F166" s="21">
        <v>41640</v>
      </c>
      <c r="G166" s="22" t="str">
        <f>LEFT(Table210[[#This Row],[First Name]],3)&amp;LEFT(Table210[[#This Row],[Last Name]],3)&amp;MID(Table210[[#This Row],[Phone]],2,3)</f>
        <v>ZenKel220</v>
      </c>
    </row>
    <row r="167" spans="1:7" ht="30">
      <c r="A167" s="22" t="s">
        <v>803</v>
      </c>
      <c r="B167" s="22" t="s">
        <v>273</v>
      </c>
      <c r="C167" s="22" t="s">
        <v>804</v>
      </c>
      <c r="D167" s="22" t="s">
        <v>805</v>
      </c>
      <c r="E167" s="23" t="s">
        <v>806</v>
      </c>
      <c r="F167" s="24">
        <v>41686</v>
      </c>
      <c r="G167" s="22" t="str">
        <f>LEFT(Table210[[#This Row],[First Name]],3)&amp;LEFT(Table210[[#This Row],[Last Name]],3)&amp;MID(Table210[[#This Row],[Phone]],2,3)</f>
        <v>BriSla224</v>
      </c>
    </row>
    <row r="168" spans="1:7" ht="45">
      <c r="A168" s="19" t="s">
        <v>807</v>
      </c>
      <c r="B168" s="19" t="s">
        <v>808</v>
      </c>
      <c r="C168" s="19" t="s">
        <v>809</v>
      </c>
      <c r="D168" s="19" t="s">
        <v>810</v>
      </c>
      <c r="E168" s="27" t="s">
        <v>811</v>
      </c>
      <c r="F168" s="21">
        <v>41685</v>
      </c>
      <c r="G168" s="22" t="str">
        <f>LEFT(Table210[[#This Row],[First Name]],3)&amp;LEFT(Table210[[#This Row],[Last Name]],3)&amp;MID(Table210[[#This Row],[Phone]],2,3)</f>
        <v>KarBen673</v>
      </c>
    </row>
    <row r="169" spans="1:7" ht="45">
      <c r="A169" s="22" t="s">
        <v>812</v>
      </c>
      <c r="B169" s="22" t="s">
        <v>813</v>
      </c>
      <c r="C169" s="22" t="s">
        <v>814</v>
      </c>
      <c r="D169" s="22" t="s">
        <v>815</v>
      </c>
      <c r="E169" s="23" t="s">
        <v>816</v>
      </c>
      <c r="F169" s="24">
        <v>41624</v>
      </c>
      <c r="G169" s="22" t="str">
        <f>LEFT(Table210[[#This Row],[First Name]],3)&amp;LEFT(Table210[[#This Row],[Last Name]],3)&amp;MID(Table210[[#This Row],[Phone]],2,3)</f>
        <v>FraMol593</v>
      </c>
    </row>
    <row r="170" spans="1:7" ht="30">
      <c r="A170" s="19" t="s">
        <v>817</v>
      </c>
      <c r="B170" s="19" t="s">
        <v>818</v>
      </c>
      <c r="C170" s="19" t="s">
        <v>819</v>
      </c>
      <c r="D170" s="19" t="s">
        <v>820</v>
      </c>
      <c r="E170" s="27" t="s">
        <v>821</v>
      </c>
      <c r="F170" s="21">
        <v>41630</v>
      </c>
      <c r="G170" s="22" t="str">
        <f>LEFT(Table210[[#This Row],[First Name]],3)&amp;LEFT(Table210[[#This Row],[Last Name]],3)&amp;MID(Table210[[#This Row],[Phone]],2,3)</f>
        <v>QuiBro431</v>
      </c>
    </row>
    <row r="171" spans="1:7" ht="30">
      <c r="A171" s="22" t="s">
        <v>613</v>
      </c>
      <c r="B171" s="22" t="s">
        <v>175</v>
      </c>
      <c r="C171" s="22" t="s">
        <v>822</v>
      </c>
      <c r="D171" s="22" t="s">
        <v>823</v>
      </c>
      <c r="E171" s="23" t="s">
        <v>824</v>
      </c>
      <c r="F171" s="24">
        <v>41681</v>
      </c>
      <c r="G171" s="22" t="str">
        <f>LEFT(Table210[[#This Row],[First Name]],3)&amp;LEFT(Table210[[#This Row],[Last Name]],3)&amp;MID(Table210[[#This Row],[Phone]],2,3)</f>
        <v>TyrEri138</v>
      </c>
    </row>
    <row r="172" spans="1:7">
      <c r="A172" s="19" t="s">
        <v>825</v>
      </c>
      <c r="B172" s="19" t="s">
        <v>826</v>
      </c>
      <c r="C172" s="19" t="s">
        <v>827</v>
      </c>
      <c r="D172" s="19" t="s">
        <v>828</v>
      </c>
      <c r="E172" s="27" t="s">
        <v>829</v>
      </c>
      <c r="F172" s="21">
        <v>41656</v>
      </c>
      <c r="G172" s="22" t="str">
        <f>LEFT(Table210[[#This Row],[First Name]],3)&amp;LEFT(Table210[[#This Row],[Last Name]],3)&amp;MID(Table210[[#This Row],[Phone]],2,3)</f>
        <v>UrsMoo633</v>
      </c>
    </row>
    <row r="173" spans="1:7" ht="45">
      <c r="A173" s="22" t="s">
        <v>830</v>
      </c>
      <c r="B173" s="22" t="s">
        <v>831</v>
      </c>
      <c r="C173" s="22" t="s">
        <v>832</v>
      </c>
      <c r="D173" s="22" t="s">
        <v>833</v>
      </c>
      <c r="E173" s="23" t="s">
        <v>834</v>
      </c>
      <c r="F173" s="24">
        <v>41668</v>
      </c>
      <c r="G173" s="22" t="str">
        <f>LEFT(Table210[[#This Row],[First Name]],3)&amp;LEFT(Table210[[#This Row],[Last Name]],3)&amp;MID(Table210[[#This Row],[Phone]],2,3)</f>
        <v>AquCas833</v>
      </c>
    </row>
    <row r="174" spans="1:7" ht="30">
      <c r="A174" s="19" t="s">
        <v>835</v>
      </c>
      <c r="B174" s="19" t="s">
        <v>836</v>
      </c>
      <c r="C174" s="19" t="s">
        <v>837</v>
      </c>
      <c r="D174" s="19" t="s">
        <v>838</v>
      </c>
      <c r="E174" s="27" t="s">
        <v>839</v>
      </c>
      <c r="F174" s="21">
        <v>41666</v>
      </c>
      <c r="G174" s="22" t="str">
        <f>LEFT(Table210[[#This Row],[First Name]],3)&amp;LEFT(Table210[[#This Row],[Last Name]],3)&amp;MID(Table210[[#This Row],[Phone]],2,3)</f>
        <v>DamPal168</v>
      </c>
    </row>
    <row r="175" spans="1:7" ht="30">
      <c r="A175" s="22" t="s">
        <v>840</v>
      </c>
      <c r="B175" s="22" t="s">
        <v>841</v>
      </c>
      <c r="C175" s="22" t="s">
        <v>842</v>
      </c>
      <c r="D175" s="22" t="s">
        <v>843</v>
      </c>
      <c r="E175" s="23" t="s">
        <v>844</v>
      </c>
      <c r="F175" s="24">
        <v>41665</v>
      </c>
      <c r="G175" s="22" t="str">
        <f>LEFT(Table210[[#This Row],[First Name]],3)&amp;LEFT(Table210[[#This Row],[Last Name]],3)&amp;MID(Table210[[#This Row],[Phone]],2,3)</f>
        <v>ChaMil532</v>
      </c>
    </row>
    <row r="176" spans="1:7" ht="30">
      <c r="A176" s="19" t="s">
        <v>845</v>
      </c>
      <c r="B176" s="19" t="s">
        <v>671</v>
      </c>
      <c r="C176" s="19" t="s">
        <v>846</v>
      </c>
      <c r="D176" s="19" t="s">
        <v>847</v>
      </c>
      <c r="E176" s="27" t="s">
        <v>848</v>
      </c>
      <c r="F176" s="21">
        <v>41608</v>
      </c>
      <c r="G176" s="22" t="str">
        <f>LEFT(Table210[[#This Row],[First Name]],3)&amp;LEFT(Table210[[#This Row],[Last Name]],3)&amp;MID(Table210[[#This Row],[Phone]],2,3)</f>
        <v>HilPea320</v>
      </c>
    </row>
    <row r="177" spans="1:7" ht="30">
      <c r="A177" s="22" t="s">
        <v>849</v>
      </c>
      <c r="B177" s="22" t="s">
        <v>850</v>
      </c>
      <c r="C177" s="22" t="s">
        <v>851</v>
      </c>
      <c r="D177" s="22" t="s">
        <v>852</v>
      </c>
      <c r="E177" s="23" t="s">
        <v>853</v>
      </c>
      <c r="F177" s="24">
        <v>41688</v>
      </c>
      <c r="G177" s="22" t="str">
        <f>LEFT(Table210[[#This Row],[First Name]],3)&amp;LEFT(Table210[[#This Row],[Last Name]],3)&amp;MID(Table210[[#This Row],[Phone]],2,3)</f>
        <v>UmaWal408</v>
      </c>
    </row>
    <row r="178" spans="1:7" ht="30">
      <c r="A178" s="19" t="s">
        <v>854</v>
      </c>
      <c r="B178" s="19" t="s">
        <v>855</v>
      </c>
      <c r="C178" s="19" t="s">
        <v>856</v>
      </c>
      <c r="D178" s="19" t="s">
        <v>857</v>
      </c>
      <c r="E178" s="27" t="s">
        <v>858</v>
      </c>
      <c r="F178" s="21">
        <v>41609</v>
      </c>
      <c r="G178" s="22" t="str">
        <f>LEFT(Table210[[#This Row],[First Name]],3)&amp;LEFT(Table210[[#This Row],[Last Name]],3)&amp;MID(Table210[[#This Row],[Phone]],2,3)</f>
        <v>VanGil242</v>
      </c>
    </row>
    <row r="179" spans="1:7" ht="45">
      <c r="A179" s="22" t="s">
        <v>859</v>
      </c>
      <c r="B179" s="22" t="s">
        <v>860</v>
      </c>
      <c r="C179" s="22" t="s">
        <v>861</v>
      </c>
      <c r="D179" s="22" t="s">
        <v>862</v>
      </c>
      <c r="E179" s="23" t="s">
        <v>863</v>
      </c>
      <c r="F179" s="24">
        <v>41621</v>
      </c>
      <c r="G179" s="22" t="str">
        <f>LEFT(Table210[[#This Row],[First Name]],3)&amp;LEFT(Table210[[#This Row],[Last Name]],3)&amp;MID(Table210[[#This Row],[Phone]],2,3)</f>
        <v>MadTru145</v>
      </c>
    </row>
    <row r="180" spans="1:7" ht="30">
      <c r="A180" s="19" t="s">
        <v>864</v>
      </c>
      <c r="B180" s="19" t="s">
        <v>555</v>
      </c>
      <c r="C180" s="19" t="s">
        <v>865</v>
      </c>
      <c r="D180" s="19" t="s">
        <v>866</v>
      </c>
      <c r="E180" s="27" t="s">
        <v>867</v>
      </c>
      <c r="F180" s="21">
        <v>41634</v>
      </c>
      <c r="G180" s="22" t="str">
        <f>LEFT(Table210[[#This Row],[First Name]],3)&amp;LEFT(Table210[[#This Row],[Last Name]],3)&amp;MID(Table210[[#This Row],[Phone]],2,3)</f>
        <v>BlaFlo467</v>
      </c>
    </row>
    <row r="181" spans="1:7" ht="30">
      <c r="A181" s="22" t="s">
        <v>868</v>
      </c>
      <c r="B181" s="22" t="s">
        <v>869</v>
      </c>
      <c r="C181" s="22" t="s">
        <v>870</v>
      </c>
      <c r="D181" s="22" t="s">
        <v>871</v>
      </c>
      <c r="E181" s="23" t="s">
        <v>872</v>
      </c>
      <c r="F181" s="24">
        <v>41648</v>
      </c>
      <c r="G181" s="22" t="str">
        <f>LEFT(Table210[[#This Row],[First Name]],3)&amp;LEFT(Table210[[#This Row],[Last Name]],3)&amp;MID(Table210[[#This Row],[Phone]],2,3)</f>
        <v>LacBri138</v>
      </c>
    </row>
    <row r="182" spans="1:7" ht="45">
      <c r="A182" s="19" t="s">
        <v>125</v>
      </c>
      <c r="B182" s="19" t="s">
        <v>873</v>
      </c>
      <c r="C182" s="19" t="s">
        <v>874</v>
      </c>
      <c r="D182" s="19" t="s">
        <v>875</v>
      </c>
      <c r="E182" s="27" t="s">
        <v>876</v>
      </c>
      <c r="F182" s="21">
        <v>41613</v>
      </c>
      <c r="G182" s="22" t="str">
        <f>LEFT(Table210[[#This Row],[First Name]],3)&amp;LEFT(Table210[[#This Row],[Last Name]],3)&amp;MID(Table210[[#This Row],[Phone]],2,3)</f>
        <v>JinFie156</v>
      </c>
    </row>
    <row r="183" spans="1:7" ht="30">
      <c r="A183" s="22" t="s">
        <v>877</v>
      </c>
      <c r="B183" s="22" t="s">
        <v>365</v>
      </c>
      <c r="C183" s="22" t="s">
        <v>878</v>
      </c>
      <c r="D183" s="22" t="s">
        <v>879</v>
      </c>
      <c r="E183" s="23" t="s">
        <v>880</v>
      </c>
      <c r="F183" s="24">
        <v>41613</v>
      </c>
      <c r="G183" s="22" t="str">
        <f>LEFT(Table210[[#This Row],[First Name]],3)&amp;LEFT(Table210[[#This Row],[Last Name]],3)&amp;MID(Table210[[#This Row],[Phone]],2,3)</f>
        <v>PhyCox565</v>
      </c>
    </row>
    <row r="184" spans="1:7" ht="30">
      <c r="A184" s="19" t="s">
        <v>881</v>
      </c>
      <c r="B184" s="19" t="s">
        <v>882</v>
      </c>
      <c r="C184" s="19" t="s">
        <v>883</v>
      </c>
      <c r="D184" s="19" t="s">
        <v>884</v>
      </c>
      <c r="E184" s="27" t="s">
        <v>885</v>
      </c>
      <c r="F184" s="21">
        <v>41655</v>
      </c>
      <c r="G184" s="22" t="str">
        <f>LEFT(Table210[[#This Row],[First Name]],3)&amp;LEFT(Table210[[#This Row],[Last Name]],3)&amp;MID(Table210[[#This Row],[Phone]],2,3)</f>
        <v>JasGil964</v>
      </c>
    </row>
    <row r="185" spans="1:7" ht="45">
      <c r="A185" s="22" t="s">
        <v>886</v>
      </c>
      <c r="B185" s="22" t="s">
        <v>887</v>
      </c>
      <c r="C185" s="22" t="s">
        <v>888</v>
      </c>
      <c r="D185" s="22" t="s">
        <v>889</v>
      </c>
      <c r="E185" s="23" t="s">
        <v>890</v>
      </c>
      <c r="F185" s="24">
        <v>41696</v>
      </c>
      <c r="G185" s="22" t="str">
        <f>LEFT(Table210[[#This Row],[First Name]],3)&amp;LEFT(Table210[[#This Row],[Last Name]],3)&amp;MID(Table210[[#This Row],[Phone]],2,3)</f>
        <v>GabMel431</v>
      </c>
    </row>
    <row r="186" spans="1:7" ht="30">
      <c r="A186" s="19" t="s">
        <v>891</v>
      </c>
      <c r="B186" s="19" t="s">
        <v>892</v>
      </c>
      <c r="C186" s="19" t="s">
        <v>893</v>
      </c>
      <c r="D186" s="19" t="s">
        <v>894</v>
      </c>
      <c r="E186" s="27" t="s">
        <v>895</v>
      </c>
      <c r="F186" s="21">
        <v>41665</v>
      </c>
      <c r="G186" s="22" t="str">
        <f>LEFT(Table210[[#This Row],[First Name]],3)&amp;LEFT(Table210[[#This Row],[Last Name]],3)&amp;MID(Table210[[#This Row],[Phone]],2,3)</f>
        <v>LanFry999</v>
      </c>
    </row>
    <row r="187" spans="1:7" ht="45">
      <c r="A187" s="22" t="s">
        <v>896</v>
      </c>
      <c r="B187" s="22" t="s">
        <v>897</v>
      </c>
      <c r="C187" s="22" t="s">
        <v>898</v>
      </c>
      <c r="D187" s="22" t="s">
        <v>899</v>
      </c>
      <c r="E187" s="23" t="s">
        <v>900</v>
      </c>
      <c r="F187" s="24">
        <v>41641</v>
      </c>
      <c r="G187" s="22" t="str">
        <f>LEFT(Table210[[#This Row],[First Name]],3)&amp;LEFT(Table210[[#This Row],[Last Name]],3)&amp;MID(Table210[[#This Row],[Phone]],2,3)</f>
        <v>JarFle437</v>
      </c>
    </row>
    <row r="188" spans="1:7" ht="30">
      <c r="A188" s="19" t="s">
        <v>901</v>
      </c>
      <c r="B188" s="19" t="s">
        <v>902</v>
      </c>
      <c r="C188" s="19" t="s">
        <v>903</v>
      </c>
      <c r="D188" s="19" t="s">
        <v>904</v>
      </c>
      <c r="E188" s="27" t="s">
        <v>905</v>
      </c>
      <c r="F188" s="21">
        <v>41680</v>
      </c>
      <c r="G188" s="22" t="str">
        <f>LEFT(Table210[[#This Row],[First Name]],3)&amp;LEFT(Table210[[#This Row],[Last Name]],3)&amp;MID(Table210[[#This Row],[Phone]],2,3)</f>
        <v>MagDav284</v>
      </c>
    </row>
    <row r="189" spans="1:7" ht="30">
      <c r="A189" s="22" t="s">
        <v>906</v>
      </c>
      <c r="B189" s="22" t="s">
        <v>907</v>
      </c>
      <c r="C189" s="22" t="s">
        <v>908</v>
      </c>
      <c r="D189" s="22" t="s">
        <v>909</v>
      </c>
      <c r="E189" s="23" t="s">
        <v>910</v>
      </c>
      <c r="F189" s="24">
        <v>41653</v>
      </c>
      <c r="G189" s="22" t="str">
        <f>LEFT(Table210[[#This Row],[First Name]],3)&amp;LEFT(Table210[[#This Row],[Last Name]],3)&amp;MID(Table210[[#This Row],[Phone]],2,3)</f>
        <v>GilBoo306</v>
      </c>
    </row>
    <row r="190" spans="1:7" ht="30">
      <c r="A190" s="19" t="s">
        <v>540</v>
      </c>
      <c r="B190" s="19" t="s">
        <v>911</v>
      </c>
      <c r="C190" s="19" t="s">
        <v>912</v>
      </c>
      <c r="D190" s="19" t="s">
        <v>913</v>
      </c>
      <c r="E190" s="27" t="s">
        <v>914</v>
      </c>
      <c r="F190" s="21">
        <v>41679</v>
      </c>
      <c r="G190" s="22" t="str">
        <f>LEFT(Table210[[#This Row],[First Name]],3)&amp;LEFT(Table210[[#This Row],[Last Name]],3)&amp;MID(Table210[[#This Row],[Phone]],2,3)</f>
        <v>ImaGib711</v>
      </c>
    </row>
    <row r="191" spans="1:7" ht="30">
      <c r="A191" s="22" t="s">
        <v>915</v>
      </c>
      <c r="B191" s="22" t="s">
        <v>315</v>
      </c>
      <c r="C191" s="22" t="s">
        <v>916</v>
      </c>
      <c r="D191" s="22" t="s">
        <v>917</v>
      </c>
      <c r="E191" s="23" t="s">
        <v>918</v>
      </c>
      <c r="F191" s="24">
        <v>41661</v>
      </c>
      <c r="G191" s="22" t="str">
        <f>LEFT(Table210[[#This Row],[First Name]],3)&amp;LEFT(Table210[[#This Row],[Last Name]],3)&amp;MID(Table210[[#This Row],[Phone]],2,3)</f>
        <v>HanHin876</v>
      </c>
    </row>
    <row r="192" spans="1:7">
      <c r="A192" s="19" t="s">
        <v>46</v>
      </c>
      <c r="B192" s="19" t="s">
        <v>919</v>
      </c>
      <c r="C192" s="19" t="s">
        <v>920</v>
      </c>
      <c r="D192" s="19" t="s">
        <v>921</v>
      </c>
      <c r="E192" s="27" t="s">
        <v>922</v>
      </c>
      <c r="F192" s="21">
        <v>41688</v>
      </c>
      <c r="G192" s="22" t="str">
        <f>LEFT(Table210[[#This Row],[First Name]],3)&amp;LEFT(Table210[[#This Row],[Last Name]],3)&amp;MID(Table210[[#This Row],[Phone]],2,3)</f>
        <v>KeeNic744</v>
      </c>
    </row>
    <row r="193" spans="1:7" ht="30">
      <c r="A193" s="22" t="s">
        <v>923</v>
      </c>
      <c r="B193" s="22" t="s">
        <v>924</v>
      </c>
      <c r="C193" s="22" t="s">
        <v>925</v>
      </c>
      <c r="D193" s="22" t="s">
        <v>926</v>
      </c>
      <c r="E193" s="23" t="s">
        <v>927</v>
      </c>
      <c r="F193" s="24">
        <v>41685</v>
      </c>
      <c r="G193" s="22" t="str">
        <f>LEFT(Table210[[#This Row],[First Name]],3)&amp;LEFT(Table210[[#This Row],[Last Name]],3)&amp;MID(Table210[[#This Row],[Phone]],2,3)</f>
        <v>IraLop332</v>
      </c>
    </row>
    <row r="194" spans="1:7" ht="30">
      <c r="A194" s="19" t="s">
        <v>149</v>
      </c>
      <c r="B194" s="19" t="s">
        <v>928</v>
      </c>
      <c r="C194" s="19" t="s">
        <v>929</v>
      </c>
      <c r="D194" s="19" t="s">
        <v>930</v>
      </c>
      <c r="E194" s="27" t="s">
        <v>931</v>
      </c>
      <c r="F194" s="21">
        <v>41695</v>
      </c>
      <c r="G194" s="22" t="str">
        <f>LEFT(Table210[[#This Row],[First Name]],3)&amp;LEFT(Table210[[#This Row],[Last Name]],3)&amp;MID(Table210[[#This Row],[Phone]],2,3)</f>
        <v>KarBro861</v>
      </c>
    </row>
    <row r="195" spans="1:7" ht="45">
      <c r="A195" s="22" t="s">
        <v>932</v>
      </c>
      <c r="B195" s="22" t="s">
        <v>933</v>
      </c>
      <c r="C195" s="22" t="s">
        <v>934</v>
      </c>
      <c r="D195" s="22" t="s">
        <v>935</v>
      </c>
      <c r="E195" s="23" t="s">
        <v>936</v>
      </c>
      <c r="F195" s="24">
        <v>41654</v>
      </c>
      <c r="G195" s="22" t="str">
        <f>LEFT(Table210[[#This Row],[First Name]],3)&amp;LEFT(Table210[[#This Row],[Last Name]],3)&amp;MID(Table210[[#This Row],[Phone]],2,3)</f>
        <v>ClaYou980</v>
      </c>
    </row>
    <row r="196" spans="1:7" ht="45">
      <c r="A196" s="19" t="s">
        <v>937</v>
      </c>
      <c r="B196" s="19" t="s">
        <v>938</v>
      </c>
      <c r="C196" s="19" t="s">
        <v>939</v>
      </c>
      <c r="D196" s="19" t="s">
        <v>940</v>
      </c>
      <c r="E196" s="27" t="s">
        <v>941</v>
      </c>
      <c r="F196" s="21">
        <v>41670</v>
      </c>
      <c r="G196" s="22" t="str">
        <f>LEFT(Table210[[#This Row],[First Name]],3)&amp;LEFT(Table210[[#This Row],[Last Name]],3)&amp;MID(Table210[[#This Row],[Phone]],2,3)</f>
        <v>WilMey159</v>
      </c>
    </row>
    <row r="197" spans="1:7" ht="30">
      <c r="A197" s="22" t="s">
        <v>891</v>
      </c>
      <c r="B197" s="22" t="s">
        <v>942</v>
      </c>
      <c r="C197" s="22" t="s">
        <v>943</v>
      </c>
      <c r="D197" s="22" t="s">
        <v>944</v>
      </c>
      <c r="E197" s="23" t="s">
        <v>945</v>
      </c>
      <c r="F197" s="24">
        <v>41682</v>
      </c>
      <c r="G197" s="22" t="str">
        <f>LEFT(Table210[[#This Row],[First Name]],3)&amp;LEFT(Table210[[#This Row],[Last Name]],3)&amp;MID(Table210[[#This Row],[Phone]],2,3)</f>
        <v>LanFul709</v>
      </c>
    </row>
    <row r="198" spans="1:7">
      <c r="A198" s="19" t="s">
        <v>389</v>
      </c>
      <c r="B198" s="19" t="s">
        <v>946</v>
      </c>
      <c r="C198" s="19" t="s">
        <v>947</v>
      </c>
      <c r="D198" s="19" t="s">
        <v>948</v>
      </c>
      <c r="E198" s="27" t="s">
        <v>949</v>
      </c>
      <c r="F198" s="21">
        <v>41666</v>
      </c>
      <c r="G198" s="22" t="str">
        <f>LEFT(Table210[[#This Row],[First Name]],3)&amp;LEFT(Table210[[#This Row],[Last Name]],3)&amp;MID(Table210[[#This Row],[Phone]],2,3)</f>
        <v>AlaGou572</v>
      </c>
    </row>
    <row r="199" spans="1:7" ht="30">
      <c r="A199" s="22" t="s">
        <v>950</v>
      </c>
      <c r="B199" s="22" t="s">
        <v>951</v>
      </c>
      <c r="C199" s="22" t="s">
        <v>952</v>
      </c>
      <c r="D199" s="22" t="s">
        <v>953</v>
      </c>
      <c r="E199" s="23" t="s">
        <v>954</v>
      </c>
      <c r="F199" s="24">
        <v>41646</v>
      </c>
      <c r="G199" s="22" t="str">
        <f>LEFT(Table210[[#This Row],[First Name]],3)&amp;LEFT(Table210[[#This Row],[Last Name]],3)&amp;MID(Table210[[#This Row],[Phone]],2,3)</f>
        <v>NolPug315</v>
      </c>
    </row>
    <row r="200" spans="1:7" ht="30">
      <c r="A200" s="19" t="s">
        <v>955</v>
      </c>
      <c r="B200" s="19" t="s">
        <v>956</v>
      </c>
      <c r="C200" s="19" t="s">
        <v>957</v>
      </c>
      <c r="D200" s="19" t="s">
        <v>958</v>
      </c>
      <c r="E200" s="27" t="s">
        <v>959</v>
      </c>
      <c r="F200" s="21">
        <v>41655</v>
      </c>
      <c r="G200" s="22" t="str">
        <f>LEFT(Table210[[#This Row],[First Name]],3)&amp;LEFT(Table210[[#This Row],[Last Name]],3)&amp;MID(Table210[[#This Row],[Phone]],2,3)</f>
        <v>LilShi826</v>
      </c>
    </row>
    <row r="201" spans="1:7" ht="30">
      <c r="A201" s="28" t="s">
        <v>960</v>
      </c>
      <c r="B201" s="28" t="s">
        <v>961</v>
      </c>
      <c r="C201" s="28" t="s">
        <v>962</v>
      </c>
      <c r="D201" s="28" t="s">
        <v>963</v>
      </c>
      <c r="E201" s="29" t="s">
        <v>964</v>
      </c>
      <c r="F201" s="30">
        <v>41648</v>
      </c>
      <c r="G201" s="28" t="str">
        <f>LEFT(Table210[[#This Row],[First Name]],3)&amp;LEFT(Table210[[#This Row],[Last Name]],3)&amp;MID(Table210[[#This Row],[Phone]],2,3)</f>
        <v>BriPow533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A87F-AEBD-4C16-BDF6-9A0375D6D02B}">
  <sheetPr>
    <tabColor theme="9" tint="0.39997558519241921"/>
  </sheetPr>
  <dimension ref="A1:G201"/>
  <sheetViews>
    <sheetView workbookViewId="0">
      <selection activeCell="G2" sqref="G2"/>
    </sheetView>
  </sheetViews>
  <sheetFormatPr defaultRowHeight="18"/>
  <cols>
    <col min="4" max="4" width="14.54296875" customWidth="1"/>
    <col min="7" max="7" width="17.7265625" bestFit="1" customWidth="1"/>
  </cols>
  <sheetData>
    <row r="1" spans="1:7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8" t="s">
        <v>5</v>
      </c>
      <c r="G1" s="16" t="s">
        <v>1169</v>
      </c>
    </row>
    <row r="2" spans="1:7">
      <c r="A2" s="19" t="s">
        <v>6</v>
      </c>
      <c r="B2" s="19" t="s">
        <v>7</v>
      </c>
      <c r="C2" s="19" t="s">
        <v>8</v>
      </c>
      <c r="D2" s="19" t="s">
        <v>9</v>
      </c>
      <c r="E2" s="20" t="s">
        <v>10</v>
      </c>
      <c r="F2" s="21">
        <v>41839</v>
      </c>
      <c r="G2" s="31" t="str">
        <f t="shared" ref="G2:G33" si="0">SUBSTITUTE(D2, "St.", "Street")</f>
        <v>41839 Franti Drive</v>
      </c>
    </row>
    <row r="3" spans="1:7">
      <c r="A3" s="22" t="s">
        <v>11</v>
      </c>
      <c r="B3" s="22" t="s">
        <v>12</v>
      </c>
      <c r="C3" s="22" t="s">
        <v>13</v>
      </c>
      <c r="D3" s="22" t="s">
        <v>14</v>
      </c>
      <c r="E3" s="23" t="s">
        <v>15</v>
      </c>
      <c r="F3" s="24">
        <v>41685</v>
      </c>
      <c r="G3" s="31" t="str">
        <f t="shared" si="0"/>
        <v>6013 Aliquam Street</v>
      </c>
    </row>
    <row r="4" spans="1:7">
      <c r="A4" s="19" t="s">
        <v>16</v>
      </c>
      <c r="B4" s="19" t="s">
        <v>17</v>
      </c>
      <c r="C4" s="19" t="s">
        <v>18</v>
      </c>
      <c r="D4" s="25" t="s">
        <v>19</v>
      </c>
      <c r="E4" s="26" t="s">
        <v>20</v>
      </c>
      <c r="F4" s="21">
        <v>41667</v>
      </c>
      <c r="G4" s="31" t="str">
        <f t="shared" si="0"/>
        <v>2201 Hashtag Sq.</v>
      </c>
    </row>
    <row r="5" spans="1:7">
      <c r="A5" s="22" t="s">
        <v>21</v>
      </c>
      <c r="B5" s="22" t="s">
        <v>22</v>
      </c>
      <c r="C5" s="22" t="s">
        <v>23</v>
      </c>
      <c r="D5" s="22" t="s">
        <v>24</v>
      </c>
      <c r="E5" s="23" t="s">
        <v>25</v>
      </c>
      <c r="F5" s="24">
        <v>41698</v>
      </c>
      <c r="G5" s="31" t="str">
        <f t="shared" si="0"/>
        <v>3205 Sodales Street</v>
      </c>
    </row>
    <row r="6" spans="1:7">
      <c r="A6" s="19" t="s">
        <v>26</v>
      </c>
      <c r="B6" s="19" t="s">
        <v>27</v>
      </c>
      <c r="C6" s="19" t="s">
        <v>28</v>
      </c>
      <c r="D6" s="19" t="s">
        <v>29</v>
      </c>
      <c r="E6" s="27" t="s">
        <v>30</v>
      </c>
      <c r="F6" s="21">
        <v>41633</v>
      </c>
      <c r="G6" s="31" t="str">
        <f t="shared" si="0"/>
        <v>7552 Dictum Ave.</v>
      </c>
    </row>
    <row r="7" spans="1:7">
      <c r="A7" s="22" t="s">
        <v>31</v>
      </c>
      <c r="B7" s="22" t="s">
        <v>32</v>
      </c>
      <c r="C7" s="22" t="s">
        <v>33</v>
      </c>
      <c r="D7" s="22" t="s">
        <v>34</v>
      </c>
      <c r="E7" s="23" t="s">
        <v>35</v>
      </c>
      <c r="F7" s="24">
        <v>41694</v>
      </c>
      <c r="G7" s="31" t="str">
        <f t="shared" si="0"/>
        <v>2836 Malesuada Street</v>
      </c>
    </row>
    <row r="8" spans="1:7">
      <c r="A8" s="19" t="s">
        <v>36</v>
      </c>
      <c r="B8" s="19" t="s">
        <v>37</v>
      </c>
      <c r="C8" s="19" t="s">
        <v>38</v>
      </c>
      <c r="D8" s="19" t="s">
        <v>39</v>
      </c>
      <c r="E8" s="27" t="s">
        <v>40</v>
      </c>
      <c r="F8" s="21">
        <v>41662</v>
      </c>
      <c r="G8" s="31" t="str">
        <f t="shared" si="0"/>
        <v>3651 Semper Ave.</v>
      </c>
    </row>
    <row r="9" spans="1:7">
      <c r="A9" s="22" t="s">
        <v>41</v>
      </c>
      <c r="B9" s="22" t="s">
        <v>42</v>
      </c>
      <c r="C9" s="22" t="s">
        <v>43</v>
      </c>
      <c r="D9" s="22" t="s">
        <v>44</v>
      </c>
      <c r="E9" s="23" t="s">
        <v>45</v>
      </c>
      <c r="F9" s="24">
        <v>41685</v>
      </c>
      <c r="G9" s="31" t="str">
        <f t="shared" si="0"/>
        <v>6091 North Ave.</v>
      </c>
    </row>
    <row r="10" spans="1:7">
      <c r="A10" s="19" t="s">
        <v>46</v>
      </c>
      <c r="B10" s="19" t="s">
        <v>47</v>
      </c>
      <c r="C10" s="19" t="s">
        <v>48</v>
      </c>
      <c r="D10" s="19" t="s">
        <v>49</v>
      </c>
      <c r="E10" s="27" t="s">
        <v>50</v>
      </c>
      <c r="F10" s="21">
        <v>41645</v>
      </c>
      <c r="G10" s="31" t="str">
        <f t="shared" si="0"/>
        <v>5527 Lorem Street</v>
      </c>
    </row>
    <row r="11" spans="1:7">
      <c r="A11" s="22" t="s">
        <v>51</v>
      </c>
      <c r="B11" s="22" t="s">
        <v>52</v>
      </c>
      <c r="C11" s="22" t="s">
        <v>53</v>
      </c>
      <c r="D11" s="22" t="s">
        <v>54</v>
      </c>
      <c r="E11" s="23" t="s">
        <v>55</v>
      </c>
      <c r="F11" s="24">
        <v>41655</v>
      </c>
      <c r="G11" s="31" t="str">
        <f t="shared" si="0"/>
        <v>2451 Amet Ave.</v>
      </c>
    </row>
    <row r="12" spans="1:7">
      <c r="A12" s="19" t="s">
        <v>56</v>
      </c>
      <c r="B12" s="19" t="s">
        <v>57</v>
      </c>
      <c r="C12" s="19" t="s">
        <v>58</v>
      </c>
      <c r="D12" s="19" t="s">
        <v>59</v>
      </c>
      <c r="E12" s="27" t="s">
        <v>60</v>
      </c>
      <c r="F12" s="21">
        <v>41628</v>
      </c>
      <c r="G12" s="31" t="str">
        <f t="shared" si="0"/>
        <v>6527 Cumberland Street</v>
      </c>
    </row>
    <row r="13" spans="1:7">
      <c r="A13" s="22" t="s">
        <v>61</v>
      </c>
      <c r="B13" s="22" t="s">
        <v>62</v>
      </c>
      <c r="C13" s="22" t="s">
        <v>63</v>
      </c>
      <c r="D13" s="22" t="s">
        <v>64</v>
      </c>
      <c r="E13" s="23" t="s">
        <v>65</v>
      </c>
      <c r="F13" s="24">
        <v>41635</v>
      </c>
      <c r="G13" s="31" t="str">
        <f t="shared" si="0"/>
        <v>2566 Commodore Ave.</v>
      </c>
    </row>
    <row r="14" spans="1:7">
      <c r="A14" s="19" t="s">
        <v>66</v>
      </c>
      <c r="B14" s="19" t="s">
        <v>67</v>
      </c>
      <c r="C14" s="19" t="s">
        <v>68</v>
      </c>
      <c r="D14" s="19" t="s">
        <v>69</v>
      </c>
      <c r="E14" s="27" t="s">
        <v>70</v>
      </c>
      <c r="F14" s="21">
        <v>41690</v>
      </c>
      <c r="G14" s="31" t="str">
        <f t="shared" si="0"/>
        <v>41839 Noparking Street</v>
      </c>
    </row>
    <row r="15" spans="1:7">
      <c r="A15" s="22" t="s">
        <v>71</v>
      </c>
      <c r="B15" s="22" t="s">
        <v>72</v>
      </c>
      <c r="C15" s="22" t="s">
        <v>73</v>
      </c>
      <c r="D15" s="22" t="s">
        <v>74</v>
      </c>
      <c r="E15" s="23" t="s">
        <v>75</v>
      </c>
      <c r="F15" s="24">
        <v>41654</v>
      </c>
      <c r="G15" s="31" t="str">
        <f t="shared" si="0"/>
        <v>1572 Quis Rd.</v>
      </c>
    </row>
    <row r="16" spans="1:7">
      <c r="A16" s="19" t="s">
        <v>76</v>
      </c>
      <c r="B16" s="19" t="s">
        <v>77</v>
      </c>
      <c r="C16" s="19" t="s">
        <v>78</v>
      </c>
      <c r="D16" s="19" t="s">
        <v>79</v>
      </c>
      <c r="E16" s="27" t="s">
        <v>80</v>
      </c>
      <c r="F16" s="21">
        <v>41631</v>
      </c>
      <c r="G16" s="31" t="str">
        <f t="shared" si="0"/>
        <v>627-8645 Sagittis Rd.</v>
      </c>
    </row>
    <row r="17" spans="1:7">
      <c r="A17" s="22" t="s">
        <v>81</v>
      </c>
      <c r="B17" s="22" t="s">
        <v>82</v>
      </c>
      <c r="C17" s="22" t="s">
        <v>83</v>
      </c>
      <c r="D17" s="22" t="s">
        <v>84</v>
      </c>
      <c r="E17" s="23" t="s">
        <v>85</v>
      </c>
      <c r="F17" s="24">
        <v>41647</v>
      </c>
      <c r="G17" s="31" t="str">
        <f t="shared" si="0"/>
        <v>9024 Nulla Ave.</v>
      </c>
    </row>
    <row r="18" spans="1:7">
      <c r="A18" s="19" t="s">
        <v>61</v>
      </c>
      <c r="B18" s="19" t="s">
        <v>86</v>
      </c>
      <c r="C18" s="19" t="s">
        <v>87</v>
      </c>
      <c r="D18" s="19" t="s">
        <v>88</v>
      </c>
      <c r="E18" s="27" t="s">
        <v>89</v>
      </c>
      <c r="F18" s="21">
        <v>41689</v>
      </c>
      <c r="G18" s="31" t="str">
        <f t="shared" si="0"/>
        <v>1988 Pellentesque Street</v>
      </c>
    </row>
    <row r="19" spans="1:7">
      <c r="A19" s="22" t="s">
        <v>90</v>
      </c>
      <c r="B19" s="22" t="s">
        <v>91</v>
      </c>
      <c r="C19" s="22" t="s">
        <v>92</v>
      </c>
      <c r="D19" s="22" t="s">
        <v>93</v>
      </c>
      <c r="E19" s="23" t="s">
        <v>94</v>
      </c>
      <c r="F19" s="24">
        <v>41646</v>
      </c>
      <c r="G19" s="31" t="str">
        <f t="shared" si="0"/>
        <v>1541 Michigan Rd.</v>
      </c>
    </row>
    <row r="20" spans="1:7">
      <c r="A20" s="19" t="s">
        <v>95</v>
      </c>
      <c r="B20" s="19" t="s">
        <v>96</v>
      </c>
      <c r="C20" s="19" t="s">
        <v>97</v>
      </c>
      <c r="D20" s="19" t="s">
        <v>98</v>
      </c>
      <c r="E20" s="27" t="s">
        <v>99</v>
      </c>
      <c r="F20" s="21">
        <v>41682</v>
      </c>
      <c r="G20" s="31" t="str">
        <f t="shared" si="0"/>
        <v>3717 Quisque Ave.</v>
      </c>
    </row>
    <row r="21" spans="1:7">
      <c r="A21" s="22" t="s">
        <v>100</v>
      </c>
      <c r="B21" s="22" t="s">
        <v>101</v>
      </c>
      <c r="C21" s="22" t="s">
        <v>102</v>
      </c>
      <c r="D21" s="22" t="s">
        <v>103</v>
      </c>
      <c r="E21" s="23" t="s">
        <v>104</v>
      </c>
      <c r="F21" s="24">
        <v>41623</v>
      </c>
      <c r="G21" s="31" t="str">
        <f t="shared" si="0"/>
        <v>4366 Amet Street</v>
      </c>
    </row>
    <row r="22" spans="1:7">
      <c r="A22" s="19" t="s">
        <v>105</v>
      </c>
      <c r="B22" s="19" t="s">
        <v>106</v>
      </c>
      <c r="C22" s="19" t="s">
        <v>107</v>
      </c>
      <c r="D22" s="19" t="s">
        <v>108</v>
      </c>
      <c r="E22" s="27" t="s">
        <v>109</v>
      </c>
      <c r="F22" s="21">
        <v>41639</v>
      </c>
      <c r="G22" s="31" t="str">
        <f t="shared" si="0"/>
        <v>9358 Euclid Street</v>
      </c>
    </row>
    <row r="23" spans="1:7">
      <c r="A23" s="22" t="s">
        <v>110</v>
      </c>
      <c r="B23" s="22" t="s">
        <v>111</v>
      </c>
      <c r="C23" s="22" t="s">
        <v>112</v>
      </c>
      <c r="D23" s="22" t="s">
        <v>113</v>
      </c>
      <c r="E23" s="23" t="s">
        <v>114</v>
      </c>
      <c r="F23" s="24">
        <v>41652</v>
      </c>
      <c r="G23" s="31" t="str">
        <f t="shared" si="0"/>
        <v>8642 Ipsum Street</v>
      </c>
    </row>
    <row r="24" spans="1:7">
      <c r="A24" s="19" t="s">
        <v>115</v>
      </c>
      <c r="B24" s="19" t="s">
        <v>116</v>
      </c>
      <c r="C24" s="19" t="s">
        <v>117</v>
      </c>
      <c r="D24" s="19" t="s">
        <v>118</v>
      </c>
      <c r="E24" s="27" t="s">
        <v>119</v>
      </c>
      <c r="F24" s="21">
        <v>41614</v>
      </c>
      <c r="G24" s="31" t="str">
        <f t="shared" si="0"/>
        <v>1258 Solitude Ave.</v>
      </c>
    </row>
    <row r="25" spans="1:7">
      <c r="A25" s="22" t="s">
        <v>120</v>
      </c>
      <c r="B25" s="22" t="s">
        <v>121</v>
      </c>
      <c r="C25" s="22" t="s">
        <v>122</v>
      </c>
      <c r="D25" s="22" t="s">
        <v>123</v>
      </c>
      <c r="E25" s="23" t="s">
        <v>124</v>
      </c>
      <c r="F25" s="24">
        <v>41663</v>
      </c>
      <c r="G25" s="31" t="str">
        <f t="shared" si="0"/>
        <v>5574 Neque Rd.</v>
      </c>
    </row>
    <row r="26" spans="1:7">
      <c r="A26" s="19" t="s">
        <v>125</v>
      </c>
      <c r="B26" s="19" t="s">
        <v>126</v>
      </c>
      <c r="C26" s="19" t="s">
        <v>127</v>
      </c>
      <c r="D26" s="19" t="s">
        <v>128</v>
      </c>
      <c r="E26" s="27" t="s">
        <v>129</v>
      </c>
      <c r="F26" s="21">
        <v>41621</v>
      </c>
      <c r="G26" s="31" t="str">
        <f t="shared" si="0"/>
        <v>260-3711 Enim Ave.</v>
      </c>
    </row>
    <row r="27" spans="1:7">
      <c r="A27" s="22" t="s">
        <v>130</v>
      </c>
      <c r="B27" s="22" t="s">
        <v>131</v>
      </c>
      <c r="C27" s="22" t="s">
        <v>132</v>
      </c>
      <c r="D27" s="22" t="s">
        <v>133</v>
      </c>
      <c r="E27" s="23" t="s">
        <v>94</v>
      </c>
      <c r="F27" s="24">
        <v>41677</v>
      </c>
      <c r="G27" s="31" t="str">
        <f t="shared" si="0"/>
        <v>7203 Quis Road</v>
      </c>
    </row>
    <row r="28" spans="1:7">
      <c r="A28" s="19" t="s">
        <v>134</v>
      </c>
      <c r="B28" s="19" t="s">
        <v>135</v>
      </c>
      <c r="C28" s="19" t="s">
        <v>136</v>
      </c>
      <c r="D28" s="19" t="s">
        <v>137</v>
      </c>
      <c r="E28" s="27" t="s">
        <v>138</v>
      </c>
      <c r="F28" s="21">
        <v>41643</v>
      </c>
      <c r="G28" s="31" t="str">
        <f t="shared" si="0"/>
        <v>3389 Egestas Street</v>
      </c>
    </row>
    <row r="29" spans="1:7">
      <c r="A29" s="22" t="s">
        <v>139</v>
      </c>
      <c r="B29" s="22" t="s">
        <v>140</v>
      </c>
      <c r="C29" s="22" t="s">
        <v>141</v>
      </c>
      <c r="D29" s="22" t="s">
        <v>142</v>
      </c>
      <c r="E29" s="23" t="s">
        <v>143</v>
      </c>
      <c r="F29" s="24">
        <v>41625</v>
      </c>
      <c r="G29" s="31" t="str">
        <f t="shared" si="0"/>
        <v>667 Penatibus Road</v>
      </c>
    </row>
    <row r="30" spans="1:7">
      <c r="A30" s="19" t="s">
        <v>144</v>
      </c>
      <c r="B30" s="19" t="s">
        <v>145</v>
      </c>
      <c r="C30" s="19" t="s">
        <v>146</v>
      </c>
      <c r="D30" s="19" t="s">
        <v>147</v>
      </c>
      <c r="E30" s="27" t="s">
        <v>148</v>
      </c>
      <c r="F30" s="21">
        <v>41660</v>
      </c>
      <c r="G30" s="31" t="str">
        <f t="shared" si="0"/>
        <v>779 Vulture Ave.</v>
      </c>
    </row>
    <row r="31" spans="1:7">
      <c r="A31" s="22" t="s">
        <v>149</v>
      </c>
      <c r="B31" s="22" t="s">
        <v>150</v>
      </c>
      <c r="C31" s="22" t="s">
        <v>151</v>
      </c>
      <c r="D31" s="22" t="s">
        <v>152</v>
      </c>
      <c r="E31" s="23" t="s">
        <v>153</v>
      </c>
      <c r="F31" s="24">
        <v>41664</v>
      </c>
      <c r="G31" s="31" t="str">
        <f t="shared" si="0"/>
        <v>9261 Main Street</v>
      </c>
    </row>
    <row r="32" spans="1:7">
      <c r="A32" s="19" t="s">
        <v>154</v>
      </c>
      <c r="B32" s="19" t="s">
        <v>155</v>
      </c>
      <c r="C32" s="19" t="s">
        <v>156</v>
      </c>
      <c r="D32" s="19" t="s">
        <v>157</v>
      </c>
      <c r="E32" s="27" t="s">
        <v>158</v>
      </c>
      <c r="F32" s="21">
        <v>41623</v>
      </c>
      <c r="G32" s="31" t="str">
        <f t="shared" si="0"/>
        <v>2416 Placeman Ave.</v>
      </c>
    </row>
    <row r="33" spans="1:7">
      <c r="A33" s="22" t="s">
        <v>159</v>
      </c>
      <c r="B33" s="22" t="s">
        <v>160</v>
      </c>
      <c r="C33" s="22" t="s">
        <v>161</v>
      </c>
      <c r="D33" s="22" t="s">
        <v>162</v>
      </c>
      <c r="E33" s="23" t="s">
        <v>163</v>
      </c>
      <c r="F33" s="24">
        <v>41681</v>
      </c>
      <c r="G33" s="31" t="str">
        <f t="shared" si="0"/>
        <v>2198 East Ave.</v>
      </c>
    </row>
    <row r="34" spans="1:7">
      <c r="A34" s="19" t="s">
        <v>164</v>
      </c>
      <c r="B34" s="19" t="s">
        <v>165</v>
      </c>
      <c r="C34" s="19" t="s">
        <v>166</v>
      </c>
      <c r="D34" s="19" t="s">
        <v>167</v>
      </c>
      <c r="E34" s="27" t="s">
        <v>168</v>
      </c>
      <c r="F34" s="21">
        <v>41665</v>
      </c>
      <c r="G34" s="31" t="str">
        <f t="shared" ref="G34:G65" si="1">SUBSTITUTE(D34, "St.", "Street")</f>
        <v>8080 Gravida Ave.</v>
      </c>
    </row>
    <row r="35" spans="1:7">
      <c r="A35" s="22" t="s">
        <v>169</v>
      </c>
      <c r="B35" s="22" t="s">
        <v>170</v>
      </c>
      <c r="C35" s="22" t="s">
        <v>171</v>
      </c>
      <c r="D35" s="22" t="s">
        <v>172</v>
      </c>
      <c r="E35" s="23" t="s">
        <v>173</v>
      </c>
      <c r="F35" s="24">
        <v>41635</v>
      </c>
      <c r="G35" s="31" t="str">
        <f t="shared" si="1"/>
        <v>9027 Urban Rd.</v>
      </c>
    </row>
    <row r="36" spans="1:7">
      <c r="A36" s="19" t="s">
        <v>174</v>
      </c>
      <c r="B36" s="19" t="s">
        <v>175</v>
      </c>
      <c r="C36" s="19" t="s">
        <v>176</v>
      </c>
      <c r="D36" s="19" t="s">
        <v>177</v>
      </c>
      <c r="E36" s="27" t="s">
        <v>178</v>
      </c>
      <c r="F36" s="21">
        <v>41634</v>
      </c>
      <c r="G36" s="31" t="str">
        <f t="shared" si="1"/>
        <v>2762 Buss Ave.</v>
      </c>
    </row>
    <row r="37" spans="1:7">
      <c r="A37" s="22" t="s">
        <v>179</v>
      </c>
      <c r="B37" s="22" t="s">
        <v>180</v>
      </c>
      <c r="C37" s="22" t="s">
        <v>181</v>
      </c>
      <c r="D37" s="22" t="s">
        <v>182</v>
      </c>
      <c r="E37" s="23" t="s">
        <v>183</v>
      </c>
      <c r="F37" s="24">
        <v>41665</v>
      </c>
      <c r="G37" s="31" t="str">
        <f t="shared" si="1"/>
        <v>6606 Integer Street</v>
      </c>
    </row>
    <row r="38" spans="1:7">
      <c r="A38" s="19" t="s">
        <v>184</v>
      </c>
      <c r="B38" s="19" t="s">
        <v>185</v>
      </c>
      <c r="C38" s="19" t="s">
        <v>186</v>
      </c>
      <c r="D38" s="19" t="s">
        <v>187</v>
      </c>
      <c r="E38" s="27" t="s">
        <v>188</v>
      </c>
      <c r="F38" s="21">
        <v>41685</v>
      </c>
      <c r="G38" s="31" t="str">
        <f t="shared" si="1"/>
        <v>498 Brown Street</v>
      </c>
    </row>
    <row r="39" spans="1:7">
      <c r="A39" s="22" t="s">
        <v>189</v>
      </c>
      <c r="B39" s="22" t="s">
        <v>190</v>
      </c>
      <c r="C39" s="22" t="s">
        <v>191</v>
      </c>
      <c r="D39" s="22" t="s">
        <v>192</v>
      </c>
      <c r="E39" s="23" t="s">
        <v>193</v>
      </c>
      <c r="F39" s="24">
        <v>41690</v>
      </c>
      <c r="G39" s="31" t="str">
        <f t="shared" si="1"/>
        <v>4370 Tincidunt Ave.</v>
      </c>
    </row>
    <row r="40" spans="1:7">
      <c r="A40" s="19" t="s">
        <v>194</v>
      </c>
      <c r="B40" s="19" t="s">
        <v>195</v>
      </c>
      <c r="C40" s="19" t="s">
        <v>196</v>
      </c>
      <c r="D40" s="19" t="s">
        <v>197</v>
      </c>
      <c r="E40" s="27" t="s">
        <v>198</v>
      </c>
      <c r="F40" s="21">
        <v>41643</v>
      </c>
      <c r="G40" s="31" t="str">
        <f t="shared" si="1"/>
        <v>2718 Nisl Street</v>
      </c>
    </row>
    <row r="41" spans="1:7">
      <c r="A41" s="22" t="s">
        <v>199</v>
      </c>
      <c r="B41" s="22" t="s">
        <v>150</v>
      </c>
      <c r="C41" s="22" t="s">
        <v>200</v>
      </c>
      <c r="D41" s="22" t="s">
        <v>201</v>
      </c>
      <c r="E41" s="23" t="s">
        <v>202</v>
      </c>
      <c r="F41" s="24">
        <v>41680</v>
      </c>
      <c r="G41" s="31" t="str">
        <f t="shared" si="1"/>
        <v>2319 Second Street</v>
      </c>
    </row>
    <row r="42" spans="1:7">
      <c r="A42" s="19" t="s">
        <v>203</v>
      </c>
      <c r="B42" s="19" t="s">
        <v>204</v>
      </c>
      <c r="C42" s="19" t="s">
        <v>205</v>
      </c>
      <c r="D42" s="19" t="s">
        <v>206</v>
      </c>
      <c r="E42" s="27" t="s">
        <v>207</v>
      </c>
      <c r="F42" s="21">
        <v>41645</v>
      </c>
      <c r="G42" s="31" t="str">
        <f t="shared" si="1"/>
        <v>833 Ohio Ave.</v>
      </c>
    </row>
    <row r="43" spans="1:7">
      <c r="A43" s="22" t="s">
        <v>208</v>
      </c>
      <c r="B43" s="22" t="s">
        <v>209</v>
      </c>
      <c r="C43" s="22" t="s">
        <v>210</v>
      </c>
      <c r="D43" s="22" t="s">
        <v>211</v>
      </c>
      <c r="E43" s="23" t="s">
        <v>212</v>
      </c>
      <c r="F43" s="24">
        <v>41680</v>
      </c>
      <c r="G43" s="31" t="str">
        <f t="shared" si="1"/>
        <v>6423 Tellus Street</v>
      </c>
    </row>
    <row r="44" spans="1:7">
      <c r="A44" s="19" t="s">
        <v>213</v>
      </c>
      <c r="B44" s="19" t="s">
        <v>214</v>
      </c>
      <c r="C44" s="19" t="s">
        <v>215</v>
      </c>
      <c r="D44" s="19" t="s">
        <v>216</v>
      </c>
      <c r="E44" s="27" t="s">
        <v>217</v>
      </c>
      <c r="F44" s="21">
        <v>41678</v>
      </c>
      <c r="G44" s="31" t="str">
        <f t="shared" si="1"/>
        <v>2156 Suspendisse Rd.</v>
      </c>
    </row>
    <row r="45" spans="1:7">
      <c r="A45" s="22" t="s">
        <v>218</v>
      </c>
      <c r="B45" s="22" t="s">
        <v>219</v>
      </c>
      <c r="C45" s="22" t="s">
        <v>220</v>
      </c>
      <c r="D45" s="22" t="s">
        <v>221</v>
      </c>
      <c r="E45" s="23" t="s">
        <v>222</v>
      </c>
      <c r="F45" s="24">
        <v>41679</v>
      </c>
      <c r="G45" s="31" t="str">
        <f t="shared" si="1"/>
        <v>1465 Mollis Street</v>
      </c>
    </row>
    <row r="46" spans="1:7">
      <c r="A46" s="19" t="s">
        <v>223</v>
      </c>
      <c r="B46" s="19" t="s">
        <v>224</v>
      </c>
      <c r="C46" s="19" t="s">
        <v>225</v>
      </c>
      <c r="D46" s="19" t="s">
        <v>226</v>
      </c>
      <c r="E46" s="27" t="s">
        <v>227</v>
      </c>
      <c r="F46" s="21">
        <v>41694</v>
      </c>
      <c r="G46" s="31" t="str">
        <f t="shared" si="1"/>
        <v>993-6177 Magna Road</v>
      </c>
    </row>
    <row r="47" spans="1:7">
      <c r="A47" s="22" t="s">
        <v>228</v>
      </c>
      <c r="B47" s="22" t="s">
        <v>229</v>
      </c>
      <c r="C47" s="22" t="s">
        <v>230</v>
      </c>
      <c r="D47" s="22" t="s">
        <v>231</v>
      </c>
      <c r="E47" s="23" t="s">
        <v>232</v>
      </c>
      <c r="F47" s="24">
        <v>41609</v>
      </c>
      <c r="G47" s="31" t="str">
        <f t="shared" si="1"/>
        <v>984 Tincidunt Ave.</v>
      </c>
    </row>
    <row r="48" spans="1:7">
      <c r="A48" s="19" t="s">
        <v>233</v>
      </c>
      <c r="B48" s="19" t="s">
        <v>234</v>
      </c>
      <c r="C48" s="19" t="s">
        <v>235</v>
      </c>
      <c r="D48" s="19" t="s">
        <v>236</v>
      </c>
      <c r="E48" s="27" t="s">
        <v>237</v>
      </c>
      <c r="F48" s="21">
        <v>41662</v>
      </c>
      <c r="G48" s="31" t="str">
        <f t="shared" si="1"/>
        <v>4848 Lacus Ave.</v>
      </c>
    </row>
    <row r="49" spans="1:7">
      <c r="A49" s="22" t="s">
        <v>238</v>
      </c>
      <c r="B49" s="22" t="s">
        <v>239</v>
      </c>
      <c r="C49" s="22" t="s">
        <v>240</v>
      </c>
      <c r="D49" s="22" t="s">
        <v>241</v>
      </c>
      <c r="E49" s="23" t="s">
        <v>242</v>
      </c>
      <c r="F49" s="24">
        <v>41651</v>
      </c>
      <c r="G49" s="31" t="str">
        <f t="shared" si="1"/>
        <v>3660 Wilson Street</v>
      </c>
    </row>
    <row r="50" spans="1:7">
      <c r="A50" s="19" t="s">
        <v>243</v>
      </c>
      <c r="B50" s="19" t="s">
        <v>244</v>
      </c>
      <c r="C50" s="19" t="s">
        <v>245</v>
      </c>
      <c r="D50" s="19" t="s">
        <v>246</v>
      </c>
      <c r="E50" s="27" t="s">
        <v>247</v>
      </c>
      <c r="F50" s="21">
        <v>41696</v>
      </c>
      <c r="G50" s="31" t="str">
        <f t="shared" si="1"/>
        <v>4389 Wonderland Rd.</v>
      </c>
    </row>
    <row r="51" spans="1:7">
      <c r="A51" s="22" t="s">
        <v>248</v>
      </c>
      <c r="B51" s="22" t="s">
        <v>249</v>
      </c>
      <c r="C51" s="22" t="s">
        <v>250</v>
      </c>
      <c r="D51" s="22" t="s">
        <v>251</v>
      </c>
      <c r="E51" s="23" t="s">
        <v>252</v>
      </c>
      <c r="F51" s="24">
        <v>41619</v>
      </c>
      <c r="G51" s="31" t="str">
        <f t="shared" si="1"/>
        <v>2437 Gravida Ave.</v>
      </c>
    </row>
    <row r="52" spans="1:7">
      <c r="A52" s="19" t="s">
        <v>253</v>
      </c>
      <c r="B52" s="19" t="s">
        <v>254</v>
      </c>
      <c r="C52" s="19" t="s">
        <v>255</v>
      </c>
      <c r="D52" s="19" t="s">
        <v>256</v>
      </c>
      <c r="E52" s="27" t="s">
        <v>257</v>
      </c>
      <c r="F52" s="21">
        <v>41660</v>
      </c>
      <c r="G52" s="31" t="str">
        <f t="shared" si="1"/>
        <v>9216 Euismod Street</v>
      </c>
    </row>
    <row r="53" spans="1:7">
      <c r="A53" s="22" t="s">
        <v>258</v>
      </c>
      <c r="B53" s="22" t="s">
        <v>82</v>
      </c>
      <c r="C53" s="22" t="s">
        <v>259</v>
      </c>
      <c r="D53" s="22" t="s">
        <v>260</v>
      </c>
      <c r="E53" s="23" t="s">
        <v>261</v>
      </c>
      <c r="F53" s="24">
        <v>41635</v>
      </c>
      <c r="G53" s="31" t="str">
        <f t="shared" si="1"/>
        <v>6632 Noon Street</v>
      </c>
    </row>
    <row r="54" spans="1:7">
      <c r="A54" s="19" t="s">
        <v>262</v>
      </c>
      <c r="B54" s="19" t="s">
        <v>263</v>
      </c>
      <c r="C54" s="19" t="s">
        <v>264</v>
      </c>
      <c r="D54" s="19" t="s">
        <v>265</v>
      </c>
      <c r="E54" s="27" t="s">
        <v>266</v>
      </c>
      <c r="F54" s="21">
        <v>41681</v>
      </c>
      <c r="G54" s="31" t="str">
        <f t="shared" si="1"/>
        <v>5831 Million Rd.</v>
      </c>
    </row>
    <row r="55" spans="1:7">
      <c r="A55" s="22" t="s">
        <v>267</v>
      </c>
      <c r="B55" s="22" t="s">
        <v>268</v>
      </c>
      <c r="C55" s="22" t="s">
        <v>269</v>
      </c>
      <c r="D55" s="22" t="s">
        <v>270</v>
      </c>
      <c r="E55" s="23" t="s">
        <v>271</v>
      </c>
      <c r="F55" s="24">
        <v>41688</v>
      </c>
      <c r="G55" s="31" t="str">
        <f t="shared" si="1"/>
        <v>762 Milk Street</v>
      </c>
    </row>
    <row r="56" spans="1:7">
      <c r="A56" s="19" t="s">
        <v>272</v>
      </c>
      <c r="B56" s="19" t="s">
        <v>273</v>
      </c>
      <c r="C56" s="19" t="s">
        <v>274</v>
      </c>
      <c r="D56" s="19" t="s">
        <v>275</v>
      </c>
      <c r="E56" s="27" t="s">
        <v>276</v>
      </c>
      <c r="F56" s="21">
        <v>41677</v>
      </c>
      <c r="G56" s="31" t="str">
        <f t="shared" si="1"/>
        <v>5118 Vehicula Street</v>
      </c>
    </row>
    <row r="57" spans="1:7">
      <c r="A57" s="22" t="s">
        <v>277</v>
      </c>
      <c r="B57" s="22" t="s">
        <v>278</v>
      </c>
      <c r="C57" s="22" t="s">
        <v>279</v>
      </c>
      <c r="D57" s="22" t="s">
        <v>280</v>
      </c>
      <c r="E57" s="23" t="s">
        <v>281</v>
      </c>
      <c r="F57" s="24">
        <v>41682</v>
      </c>
      <c r="G57" s="31" t="str">
        <f t="shared" si="1"/>
        <v>1753 Enamel Street</v>
      </c>
    </row>
    <row r="58" spans="1:7">
      <c r="A58" s="19" t="s">
        <v>282</v>
      </c>
      <c r="B58" s="19" t="s">
        <v>283</v>
      </c>
      <c r="C58" s="19" t="s">
        <v>284</v>
      </c>
      <c r="D58" s="19" t="s">
        <v>285</v>
      </c>
      <c r="E58" s="27" t="s">
        <v>286</v>
      </c>
      <c r="F58" s="21">
        <v>41640</v>
      </c>
      <c r="G58" s="31" t="str">
        <f t="shared" si="1"/>
        <v>7383 Interdum Street</v>
      </c>
    </row>
    <row r="59" spans="1:7">
      <c r="A59" s="22" t="s">
        <v>287</v>
      </c>
      <c r="B59" s="22" t="s">
        <v>12</v>
      </c>
      <c r="C59" s="22" t="s">
        <v>288</v>
      </c>
      <c r="D59" s="22" t="s">
        <v>289</v>
      </c>
      <c r="E59" s="23" t="s">
        <v>290</v>
      </c>
      <c r="F59" s="24">
        <v>41689</v>
      </c>
      <c r="G59" s="31" t="str">
        <f t="shared" si="1"/>
        <v>8070 Proin Ave.</v>
      </c>
    </row>
    <row r="60" spans="1:7">
      <c r="A60" s="19" t="s">
        <v>291</v>
      </c>
      <c r="B60" s="19" t="s">
        <v>292</v>
      </c>
      <c r="C60" s="19" t="s">
        <v>293</v>
      </c>
      <c r="D60" s="19" t="s">
        <v>294</v>
      </c>
      <c r="E60" s="27" t="s">
        <v>295</v>
      </c>
      <c r="F60" s="21">
        <v>41616</v>
      </c>
      <c r="G60" s="31" t="str">
        <f t="shared" si="1"/>
        <v>8999 Zue Road</v>
      </c>
    </row>
    <row r="61" spans="1:7">
      <c r="A61" s="22" t="s">
        <v>296</v>
      </c>
      <c r="B61" s="22" t="s">
        <v>297</v>
      </c>
      <c r="C61" s="22" t="s">
        <v>298</v>
      </c>
      <c r="D61" s="22" t="s">
        <v>299</v>
      </c>
      <c r="E61" s="23" t="s">
        <v>15</v>
      </c>
      <c r="F61" s="24">
        <v>41651</v>
      </c>
      <c r="G61" s="31" t="str">
        <f t="shared" si="1"/>
        <v>8767 Vitae Street</v>
      </c>
    </row>
    <row r="62" spans="1:7">
      <c r="A62" s="19" t="s">
        <v>300</v>
      </c>
      <c r="B62" s="19" t="s">
        <v>301</v>
      </c>
      <c r="C62" s="19" t="s">
        <v>302</v>
      </c>
      <c r="D62" s="19" t="s">
        <v>303</v>
      </c>
      <c r="E62" s="27" t="s">
        <v>304</v>
      </c>
      <c r="F62" s="21">
        <v>41670</v>
      </c>
      <c r="G62" s="31" t="str">
        <f t="shared" si="1"/>
        <v>853 Nunca Ave.</v>
      </c>
    </row>
    <row r="63" spans="1:7">
      <c r="A63" s="22" t="s">
        <v>305</v>
      </c>
      <c r="B63" s="22" t="s">
        <v>306</v>
      </c>
      <c r="C63" s="22" t="s">
        <v>307</v>
      </c>
      <c r="D63" s="22" t="s">
        <v>308</v>
      </c>
      <c r="E63" s="23" t="s">
        <v>309</v>
      </c>
      <c r="F63" s="24">
        <v>41693</v>
      </c>
      <c r="G63" s="31" t="str">
        <f t="shared" si="1"/>
        <v>5766 Egestas Street</v>
      </c>
    </row>
    <row r="64" spans="1:7">
      <c r="A64" s="19" t="s">
        <v>310</v>
      </c>
      <c r="B64" s="19" t="s">
        <v>234</v>
      </c>
      <c r="C64" s="19" t="s">
        <v>311</v>
      </c>
      <c r="D64" s="19" t="s">
        <v>312</v>
      </c>
      <c r="E64" s="27" t="s">
        <v>313</v>
      </c>
      <c r="F64" s="21">
        <v>41619</v>
      </c>
      <c r="G64" s="31" t="str">
        <f t="shared" si="1"/>
        <v>3969 Juniper Ave.</v>
      </c>
    </row>
    <row r="65" spans="1:7">
      <c r="A65" s="22" t="s">
        <v>314</v>
      </c>
      <c r="B65" s="22" t="s">
        <v>315</v>
      </c>
      <c r="C65" s="22" t="s">
        <v>316</v>
      </c>
      <c r="D65" s="22" t="s">
        <v>317</v>
      </c>
      <c r="E65" s="23" t="s">
        <v>318</v>
      </c>
      <c r="F65" s="24">
        <v>41684</v>
      </c>
      <c r="G65" s="31" t="str">
        <f t="shared" si="1"/>
        <v>8239 Bandit Ave.</v>
      </c>
    </row>
    <row r="66" spans="1:7">
      <c r="A66" s="19" t="s">
        <v>319</v>
      </c>
      <c r="B66" s="19" t="s">
        <v>320</v>
      </c>
      <c r="C66" s="19" t="s">
        <v>321</v>
      </c>
      <c r="D66" s="19" t="s">
        <v>322</v>
      </c>
      <c r="E66" s="27" t="s">
        <v>323</v>
      </c>
      <c r="F66" s="21">
        <v>41652</v>
      </c>
      <c r="G66" s="31" t="str">
        <f t="shared" ref="G66:G97" si="2">SUBSTITUTE(D66, "St.", "Street")</f>
        <v>6016 Consectetuer Street</v>
      </c>
    </row>
    <row r="67" spans="1:7">
      <c r="A67" s="22" t="s">
        <v>324</v>
      </c>
      <c r="B67" s="22" t="s">
        <v>325</v>
      </c>
      <c r="C67" s="22" t="s">
        <v>326</v>
      </c>
      <c r="D67" s="22" t="s">
        <v>327</v>
      </c>
      <c r="E67" s="23" t="s">
        <v>328</v>
      </c>
      <c r="F67" s="24">
        <v>41612</v>
      </c>
      <c r="G67" s="31" t="str">
        <f t="shared" si="2"/>
        <v>353 Risus Street</v>
      </c>
    </row>
    <row r="68" spans="1:7">
      <c r="A68" s="19" t="s">
        <v>329</v>
      </c>
      <c r="B68" s="19" t="s">
        <v>330</v>
      </c>
      <c r="C68" s="19" t="s">
        <v>331</v>
      </c>
      <c r="D68" s="19" t="s">
        <v>332</v>
      </c>
      <c r="E68" s="27" t="s">
        <v>333</v>
      </c>
      <c r="F68" s="21">
        <v>41640</v>
      </c>
      <c r="G68" s="31" t="str">
        <f t="shared" si="2"/>
        <v>4650 Alternate Way</v>
      </c>
    </row>
    <row r="69" spans="1:7">
      <c r="A69" s="22" t="s">
        <v>334</v>
      </c>
      <c r="B69" s="22" t="s">
        <v>335</v>
      </c>
      <c r="C69" s="22" t="s">
        <v>336</v>
      </c>
      <c r="D69" s="22" t="s">
        <v>337</v>
      </c>
      <c r="E69" s="23" t="s">
        <v>338</v>
      </c>
      <c r="F69" s="24">
        <v>41639</v>
      </c>
      <c r="G69" s="31" t="str">
        <f t="shared" si="2"/>
        <v>6586 Facile Ave.</v>
      </c>
    </row>
    <row r="70" spans="1:7">
      <c r="A70" s="19" t="s">
        <v>339</v>
      </c>
      <c r="B70" s="19" t="s">
        <v>340</v>
      </c>
      <c r="C70" s="19" t="s">
        <v>341</v>
      </c>
      <c r="D70" s="19" t="s">
        <v>342</v>
      </c>
      <c r="E70" s="27" t="s">
        <v>343</v>
      </c>
      <c r="F70" s="21">
        <v>41675</v>
      </c>
      <c r="G70" s="31" t="str">
        <f t="shared" si="2"/>
        <v>2759 Present Street</v>
      </c>
    </row>
    <row r="71" spans="1:7">
      <c r="A71" s="22" t="s">
        <v>344</v>
      </c>
      <c r="B71" s="22" t="s">
        <v>345</v>
      </c>
      <c r="C71" s="22" t="s">
        <v>346</v>
      </c>
      <c r="D71" s="22" t="s">
        <v>347</v>
      </c>
      <c r="E71" s="23" t="s">
        <v>348</v>
      </c>
      <c r="F71" s="24">
        <v>41699</v>
      </c>
      <c r="G71" s="31" t="str">
        <f t="shared" si="2"/>
        <v>1366 Accumsan Street</v>
      </c>
    </row>
    <row r="72" spans="1:7">
      <c r="A72" s="19" t="s">
        <v>349</v>
      </c>
      <c r="B72" s="19" t="s">
        <v>350</v>
      </c>
      <c r="C72" s="19" t="s">
        <v>351</v>
      </c>
      <c r="D72" s="19" t="s">
        <v>352</v>
      </c>
      <c r="E72" s="27" t="s">
        <v>353</v>
      </c>
      <c r="F72" s="21">
        <v>41681</v>
      </c>
      <c r="G72" s="31" t="str">
        <f t="shared" si="2"/>
        <v>5604 Luctus Street</v>
      </c>
    </row>
    <row r="73" spans="1:7">
      <c r="A73" s="22" t="s">
        <v>354</v>
      </c>
      <c r="B73" s="22" t="s">
        <v>355</v>
      </c>
      <c r="C73" s="22" t="s">
        <v>356</v>
      </c>
      <c r="D73" s="22" t="s">
        <v>357</v>
      </c>
      <c r="E73" s="23" t="s">
        <v>358</v>
      </c>
      <c r="F73" s="24">
        <v>41623</v>
      </c>
      <c r="G73" s="31" t="str">
        <f t="shared" si="2"/>
        <v>5357 Nonummy Rd.</v>
      </c>
    </row>
    <row r="74" spans="1:7">
      <c r="A74" s="19" t="s">
        <v>359</v>
      </c>
      <c r="B74" s="19" t="s">
        <v>360</v>
      </c>
      <c r="C74" s="19" t="s">
        <v>361</v>
      </c>
      <c r="D74" s="19" t="s">
        <v>362</v>
      </c>
      <c r="E74" s="27" t="s">
        <v>363</v>
      </c>
      <c r="F74" s="21">
        <v>41611</v>
      </c>
      <c r="G74" s="31" t="str">
        <f t="shared" si="2"/>
        <v>3475 Netus Rd.</v>
      </c>
    </row>
    <row r="75" spans="1:7">
      <c r="A75" s="22" t="s">
        <v>364</v>
      </c>
      <c r="B75" s="22" t="s">
        <v>365</v>
      </c>
      <c r="C75" s="22" t="s">
        <v>366</v>
      </c>
      <c r="D75" s="22" t="s">
        <v>367</v>
      </c>
      <c r="E75" s="23" t="s">
        <v>368</v>
      </c>
      <c r="F75" s="24">
        <v>41684</v>
      </c>
      <c r="G75" s="31" t="str">
        <f t="shared" si="2"/>
        <v>8386 Queen Road</v>
      </c>
    </row>
    <row r="76" spans="1:7">
      <c r="A76" s="19" t="s">
        <v>369</v>
      </c>
      <c r="B76" s="19" t="s">
        <v>370</v>
      </c>
      <c r="C76" s="19" t="s">
        <v>371</v>
      </c>
      <c r="D76" s="19" t="s">
        <v>372</v>
      </c>
      <c r="E76" s="27" t="s">
        <v>373</v>
      </c>
      <c r="F76" s="21">
        <v>41641</v>
      </c>
      <c r="G76" s="31" t="str">
        <f t="shared" si="2"/>
        <v>1662 Pure Ave.</v>
      </c>
    </row>
    <row r="77" spans="1:7">
      <c r="A77" s="22" t="s">
        <v>374</v>
      </c>
      <c r="B77" s="22" t="s">
        <v>375</v>
      </c>
      <c r="C77" s="22" t="s">
        <v>376</v>
      </c>
      <c r="D77" s="22" t="s">
        <v>377</v>
      </c>
      <c r="E77" s="23" t="s">
        <v>378</v>
      </c>
      <c r="F77" s="24">
        <v>41682</v>
      </c>
      <c r="G77" s="31" t="str">
        <f t="shared" si="2"/>
        <v>6865 Accumsan Ave.</v>
      </c>
    </row>
    <row r="78" spans="1:7">
      <c r="A78" s="19" t="s">
        <v>379</v>
      </c>
      <c r="B78" s="19" t="s">
        <v>380</v>
      </c>
      <c r="C78" s="19" t="s">
        <v>381</v>
      </c>
      <c r="D78" s="19" t="s">
        <v>382</v>
      </c>
      <c r="E78" s="27" t="s">
        <v>383</v>
      </c>
      <c r="F78" s="21">
        <v>41636</v>
      </c>
      <c r="G78" s="31" t="str">
        <f t="shared" si="2"/>
        <v>5902 Euismod Road</v>
      </c>
    </row>
    <row r="79" spans="1:7">
      <c r="A79" s="22" t="s">
        <v>384</v>
      </c>
      <c r="B79" s="22" t="s">
        <v>385</v>
      </c>
      <c r="C79" s="22" t="s">
        <v>386</v>
      </c>
      <c r="D79" s="22" t="s">
        <v>387</v>
      </c>
      <c r="E79" s="23" t="s">
        <v>388</v>
      </c>
      <c r="F79" s="24">
        <v>41664</v>
      </c>
      <c r="G79" s="31" t="str">
        <f t="shared" si="2"/>
        <v>668 Second Street</v>
      </c>
    </row>
    <row r="80" spans="1:7">
      <c r="A80" s="19" t="s">
        <v>389</v>
      </c>
      <c r="B80" s="19" t="s">
        <v>223</v>
      </c>
      <c r="C80" s="19" t="s">
        <v>390</v>
      </c>
      <c r="D80" s="19" t="s">
        <v>391</v>
      </c>
      <c r="E80" s="27" t="s">
        <v>392</v>
      </c>
      <c r="F80" s="21">
        <v>41623</v>
      </c>
      <c r="G80" s="31" t="str">
        <f t="shared" si="2"/>
        <v>4017 Seed Ave.</v>
      </c>
    </row>
    <row r="81" spans="1:7">
      <c r="A81" s="22" t="s">
        <v>393</v>
      </c>
      <c r="B81" s="22" t="s">
        <v>394</v>
      </c>
      <c r="C81" s="22" t="s">
        <v>395</v>
      </c>
      <c r="D81" s="22" t="s">
        <v>396</v>
      </c>
      <c r="E81" s="23" t="s">
        <v>397</v>
      </c>
      <c r="F81" s="24">
        <v>41665</v>
      </c>
      <c r="G81" s="31" t="str">
        <f t="shared" si="2"/>
        <v>3535 Accent Street</v>
      </c>
    </row>
    <row r="82" spans="1:7">
      <c r="A82" s="19" t="s">
        <v>398</v>
      </c>
      <c r="B82" s="19" t="s">
        <v>399</v>
      </c>
      <c r="C82" s="19" t="s">
        <v>400</v>
      </c>
      <c r="D82" s="19" t="s">
        <v>401</v>
      </c>
      <c r="E82" s="27" t="s">
        <v>402</v>
      </c>
      <c r="F82" s="21">
        <v>41662</v>
      </c>
      <c r="G82" s="31" t="str">
        <f t="shared" si="2"/>
        <v>7032 South Canal Road</v>
      </c>
    </row>
    <row r="83" spans="1:7">
      <c r="A83" s="22" t="s">
        <v>403</v>
      </c>
      <c r="B83" s="22" t="s">
        <v>404</v>
      </c>
      <c r="C83" s="22" t="s">
        <v>405</v>
      </c>
      <c r="D83" s="22" t="s">
        <v>406</v>
      </c>
      <c r="E83" s="23" t="s">
        <v>407</v>
      </c>
      <c r="F83" s="24">
        <v>41637</v>
      </c>
      <c r="G83" s="31" t="str">
        <f t="shared" si="2"/>
        <v>6697 Egret Street</v>
      </c>
    </row>
    <row r="84" spans="1:7">
      <c r="A84" s="19" t="s">
        <v>408</v>
      </c>
      <c r="B84" s="19" t="s">
        <v>409</v>
      </c>
      <c r="C84" s="19" t="s">
        <v>410</v>
      </c>
      <c r="D84" s="19" t="s">
        <v>411</v>
      </c>
      <c r="E84" s="27" t="s">
        <v>412</v>
      </c>
      <c r="F84" s="21">
        <v>41624</v>
      </c>
      <c r="G84" s="31" t="str">
        <f t="shared" si="2"/>
        <v>3920 Curabitur Ave.</v>
      </c>
    </row>
    <row r="85" spans="1:7">
      <c r="A85" s="22" t="s">
        <v>413</v>
      </c>
      <c r="B85" s="22" t="s">
        <v>414</v>
      </c>
      <c r="C85" s="22" t="s">
        <v>415</v>
      </c>
      <c r="D85" s="22" t="s">
        <v>416</v>
      </c>
      <c r="E85" s="23" t="s">
        <v>417</v>
      </c>
      <c r="F85" s="24">
        <v>41633</v>
      </c>
      <c r="G85" s="31" t="str">
        <f t="shared" si="2"/>
        <v>1597 Sapien Street</v>
      </c>
    </row>
    <row r="86" spans="1:7">
      <c r="A86" s="19" t="s">
        <v>418</v>
      </c>
      <c r="B86" s="19" t="s">
        <v>419</v>
      </c>
      <c r="C86" s="19" t="s">
        <v>420</v>
      </c>
      <c r="D86" s="19" t="s">
        <v>421</v>
      </c>
      <c r="E86" s="27" t="s">
        <v>422</v>
      </c>
      <c r="F86" s="21">
        <v>41629</v>
      </c>
      <c r="G86" s="31" t="str">
        <f t="shared" si="2"/>
        <v>9007 Porch Rd.</v>
      </c>
    </row>
    <row r="87" spans="1:7">
      <c r="A87" s="22" t="s">
        <v>423</v>
      </c>
      <c r="B87" s="22" t="s">
        <v>424</v>
      </c>
      <c r="C87" s="22" t="s">
        <v>425</v>
      </c>
      <c r="D87" s="22" t="s">
        <v>426</v>
      </c>
      <c r="E87" s="23" t="s">
        <v>427</v>
      </c>
      <c r="F87" s="24">
        <v>41687</v>
      </c>
      <c r="G87" s="31" t="str">
        <f t="shared" si="2"/>
        <v>6596 Tempor Street</v>
      </c>
    </row>
    <row r="88" spans="1:7">
      <c r="A88" s="19" t="s">
        <v>428</v>
      </c>
      <c r="B88" s="19" t="s">
        <v>429</v>
      </c>
      <c r="C88" s="19" t="s">
        <v>430</v>
      </c>
      <c r="D88" s="19" t="s">
        <v>431</v>
      </c>
      <c r="E88" s="27" t="s">
        <v>432</v>
      </c>
      <c r="F88" s="21">
        <v>41686</v>
      </c>
      <c r="G88" s="31" t="str">
        <f t="shared" si="2"/>
        <v>8892 Telegraph Rd.</v>
      </c>
    </row>
    <row r="89" spans="1:7">
      <c r="A89" s="22" t="s">
        <v>433</v>
      </c>
      <c r="B89" s="22" t="s">
        <v>434</v>
      </c>
      <c r="C89" s="22" t="s">
        <v>435</v>
      </c>
      <c r="D89" s="22" t="s">
        <v>436</v>
      </c>
      <c r="E89" s="23" t="s">
        <v>437</v>
      </c>
      <c r="F89" s="24">
        <v>41671</v>
      </c>
      <c r="G89" s="31" t="str">
        <f t="shared" si="2"/>
        <v>6659 Feugiat Road</v>
      </c>
    </row>
    <row r="90" spans="1:7">
      <c r="A90" s="19" t="s">
        <v>438</v>
      </c>
      <c r="B90" s="19" t="s">
        <v>439</v>
      </c>
      <c r="C90" s="19" t="s">
        <v>440</v>
      </c>
      <c r="D90" s="19" t="s">
        <v>441</v>
      </c>
      <c r="E90" s="27" t="s">
        <v>442</v>
      </c>
      <c r="F90" s="21">
        <v>41663</v>
      </c>
      <c r="G90" s="31" t="str">
        <f t="shared" si="2"/>
        <v>7036 Library Rd.</v>
      </c>
    </row>
    <row r="91" spans="1:7">
      <c r="A91" s="22" t="s">
        <v>443</v>
      </c>
      <c r="B91" s="22" t="s">
        <v>444</v>
      </c>
      <c r="C91" s="22" t="s">
        <v>445</v>
      </c>
      <c r="D91" s="22" t="s">
        <v>446</v>
      </c>
      <c r="E91" s="23" t="s">
        <v>447</v>
      </c>
      <c r="F91" s="24">
        <v>41662</v>
      </c>
      <c r="G91" s="31" t="str">
        <f t="shared" si="2"/>
        <v>6464 Donec Ave.</v>
      </c>
    </row>
    <row r="92" spans="1:7">
      <c r="A92" s="19" t="s">
        <v>448</v>
      </c>
      <c r="B92" s="19" t="s">
        <v>449</v>
      </c>
      <c r="C92" s="19" t="s">
        <v>450</v>
      </c>
      <c r="D92" s="19" t="s">
        <v>451</v>
      </c>
      <c r="E92" s="27" t="s">
        <v>452</v>
      </c>
      <c r="F92" s="21">
        <v>41637</v>
      </c>
      <c r="G92" s="31" t="str">
        <f t="shared" si="2"/>
        <v>5474 Calle 44</v>
      </c>
    </row>
    <row r="93" spans="1:7">
      <c r="A93" s="22" t="s">
        <v>453</v>
      </c>
      <c r="B93" s="22" t="s">
        <v>86</v>
      </c>
      <c r="C93" s="22" t="s">
        <v>454</v>
      </c>
      <c r="D93" s="22" t="s">
        <v>455</v>
      </c>
      <c r="E93" s="23" t="s">
        <v>456</v>
      </c>
      <c r="F93" s="24">
        <v>41619</v>
      </c>
      <c r="G93" s="31" t="str">
        <f t="shared" si="2"/>
        <v>2943 Quis Ave.</v>
      </c>
    </row>
    <row r="94" spans="1:7">
      <c r="A94" s="19" t="s">
        <v>223</v>
      </c>
      <c r="B94" s="19" t="s">
        <v>457</v>
      </c>
      <c r="C94" s="19" t="s">
        <v>458</v>
      </c>
      <c r="D94" s="19" t="s">
        <v>459</v>
      </c>
      <c r="E94" s="27" t="s">
        <v>460</v>
      </c>
      <c r="F94" s="21">
        <v>41689</v>
      </c>
      <c r="G94" s="31" t="str">
        <f t="shared" si="2"/>
        <v>8059 Dogleg Road</v>
      </c>
    </row>
    <row r="95" spans="1:7">
      <c r="A95" s="22" t="s">
        <v>461</v>
      </c>
      <c r="B95" s="22" t="s">
        <v>462</v>
      </c>
      <c r="C95" s="22" t="s">
        <v>463</v>
      </c>
      <c r="D95" s="22" t="s">
        <v>464</v>
      </c>
      <c r="E95" s="23" t="s">
        <v>465</v>
      </c>
      <c r="F95" s="24">
        <v>41631</v>
      </c>
      <c r="G95" s="31" t="str">
        <f t="shared" si="2"/>
        <v>3812 Ute Ave.</v>
      </c>
    </row>
    <row r="96" spans="1:7">
      <c r="A96" s="19" t="s">
        <v>466</v>
      </c>
      <c r="B96" s="19" t="s">
        <v>467</v>
      </c>
      <c r="C96" s="19" t="s">
        <v>468</v>
      </c>
      <c r="D96" s="19" t="s">
        <v>469</v>
      </c>
      <c r="E96" s="27" t="s">
        <v>470</v>
      </c>
      <c r="F96" s="21">
        <v>41682</v>
      </c>
      <c r="G96" s="31" t="str">
        <f t="shared" si="2"/>
        <v>255 Primis Rd.</v>
      </c>
    </row>
    <row r="97" spans="1:7">
      <c r="A97" s="22" t="s">
        <v>95</v>
      </c>
      <c r="B97" s="22" t="s">
        <v>32</v>
      </c>
      <c r="C97" s="22" t="s">
        <v>471</v>
      </c>
      <c r="D97" s="22" t="s">
        <v>472</v>
      </c>
      <c r="E97" s="23" t="s">
        <v>473</v>
      </c>
      <c r="F97" s="24">
        <v>41624</v>
      </c>
      <c r="G97" s="31" t="str">
        <f t="shared" si="2"/>
        <v>5366 Parturient Street</v>
      </c>
    </row>
    <row r="98" spans="1:7">
      <c r="A98" s="19" t="s">
        <v>474</v>
      </c>
      <c r="B98" s="19" t="s">
        <v>475</v>
      </c>
      <c r="C98" s="19" t="s">
        <v>476</v>
      </c>
      <c r="D98" s="19" t="s">
        <v>477</v>
      </c>
      <c r="E98" s="27" t="s">
        <v>478</v>
      </c>
      <c r="F98" s="21">
        <v>41687</v>
      </c>
      <c r="G98" s="31" t="str">
        <f t="shared" ref="G98:G129" si="3">SUBSTITUTE(D98, "St.", "Street")</f>
        <v>3800 Nullam Ave.</v>
      </c>
    </row>
    <row r="99" spans="1:7">
      <c r="A99" s="22" t="s">
        <v>354</v>
      </c>
      <c r="B99" s="22" t="s">
        <v>479</v>
      </c>
      <c r="C99" s="22" t="s">
        <v>480</v>
      </c>
      <c r="D99" s="22" t="s">
        <v>481</v>
      </c>
      <c r="E99" s="23" t="s">
        <v>482</v>
      </c>
      <c r="F99" s="24">
        <v>41673</v>
      </c>
      <c r="G99" s="31" t="str">
        <f t="shared" si="3"/>
        <v>1222 Magnis Ave.</v>
      </c>
    </row>
    <row r="100" spans="1:7">
      <c r="A100" s="19" t="s">
        <v>483</v>
      </c>
      <c r="B100" s="19" t="s">
        <v>484</v>
      </c>
      <c r="C100" s="19" t="s">
        <v>485</v>
      </c>
      <c r="D100" s="19" t="s">
        <v>486</v>
      </c>
      <c r="E100" s="27" t="s">
        <v>487</v>
      </c>
      <c r="F100" s="21">
        <v>41612</v>
      </c>
      <c r="G100" s="31" t="str">
        <f t="shared" si="3"/>
        <v>5759 Palladium Ave.</v>
      </c>
    </row>
    <row r="101" spans="1:7">
      <c r="A101" s="22" t="s">
        <v>488</v>
      </c>
      <c r="B101" s="22" t="s">
        <v>489</v>
      </c>
      <c r="C101" s="22" t="s">
        <v>490</v>
      </c>
      <c r="D101" s="22" t="s">
        <v>491</v>
      </c>
      <c r="E101" s="23" t="s">
        <v>492</v>
      </c>
      <c r="F101" s="24">
        <v>41651</v>
      </c>
      <c r="G101" s="31" t="str">
        <f t="shared" si="3"/>
        <v>3940 Donec Street</v>
      </c>
    </row>
    <row r="102" spans="1:7">
      <c r="A102" s="19" t="s">
        <v>493</v>
      </c>
      <c r="B102" s="19" t="s">
        <v>494</v>
      </c>
      <c r="C102" s="19" t="s">
        <v>495</v>
      </c>
      <c r="D102" s="19" t="s">
        <v>496</v>
      </c>
      <c r="E102" s="27" t="s">
        <v>497</v>
      </c>
      <c r="F102" s="21">
        <v>41613</v>
      </c>
      <c r="G102" s="31" t="str">
        <f t="shared" si="3"/>
        <v>4486 Eunice Ave.</v>
      </c>
    </row>
    <row r="103" spans="1:7">
      <c r="A103" s="22" t="s">
        <v>498</v>
      </c>
      <c r="B103" s="22" t="s">
        <v>414</v>
      </c>
      <c r="C103" s="22" t="s">
        <v>499</v>
      </c>
      <c r="D103" s="22" t="s">
        <v>500</v>
      </c>
      <c r="E103" s="23" t="s">
        <v>501</v>
      </c>
      <c r="F103" s="24">
        <v>41674</v>
      </c>
      <c r="G103" s="31" t="str">
        <f t="shared" si="3"/>
        <v>6685 Third Ave.</v>
      </c>
    </row>
    <row r="104" spans="1:7">
      <c r="A104" s="19" t="s">
        <v>502</v>
      </c>
      <c r="B104" s="19" t="s">
        <v>503</v>
      </c>
      <c r="C104" s="19" t="s">
        <v>504</v>
      </c>
      <c r="D104" s="19" t="s">
        <v>505</v>
      </c>
      <c r="E104" s="27" t="s">
        <v>506</v>
      </c>
      <c r="F104" s="21">
        <v>41638</v>
      </c>
      <c r="G104" s="31" t="str">
        <f t="shared" si="3"/>
        <v>7197 Arbor Vitae Street</v>
      </c>
    </row>
    <row r="105" spans="1:7">
      <c r="A105" s="22" t="s">
        <v>507</v>
      </c>
      <c r="B105" s="22" t="s">
        <v>508</v>
      </c>
      <c r="C105" s="22" t="s">
        <v>509</v>
      </c>
      <c r="D105" s="22" t="s">
        <v>510</v>
      </c>
      <c r="E105" s="23" t="s">
        <v>511</v>
      </c>
      <c r="F105" s="24">
        <v>41682</v>
      </c>
      <c r="G105" s="31" t="str">
        <f t="shared" si="3"/>
        <v>7676 Wendy Ave.</v>
      </c>
    </row>
    <row r="106" spans="1:7">
      <c r="A106" s="19" t="s">
        <v>512</v>
      </c>
      <c r="B106" s="19" t="s">
        <v>335</v>
      </c>
      <c r="C106" s="19" t="s">
        <v>513</v>
      </c>
      <c r="D106" s="19" t="s">
        <v>514</v>
      </c>
      <c r="E106" s="27" t="s">
        <v>515</v>
      </c>
      <c r="F106" s="21">
        <v>41675</v>
      </c>
      <c r="G106" s="31" t="str">
        <f t="shared" si="3"/>
        <v>5153 Turnip Street</v>
      </c>
    </row>
    <row r="107" spans="1:7">
      <c r="A107" s="22" t="s">
        <v>516</v>
      </c>
      <c r="B107" s="22" t="s">
        <v>517</v>
      </c>
      <c r="C107" s="22" t="s">
        <v>518</v>
      </c>
      <c r="D107" s="22" t="s">
        <v>519</v>
      </c>
      <c r="E107" s="23" t="s">
        <v>520</v>
      </c>
      <c r="F107" s="24">
        <v>41618</v>
      </c>
      <c r="G107" s="31" t="str">
        <f t="shared" si="3"/>
        <v>5689 Interdum Rd.</v>
      </c>
    </row>
    <row r="108" spans="1:7">
      <c r="A108" s="19" t="s">
        <v>521</v>
      </c>
      <c r="B108" s="19" t="s">
        <v>522</v>
      </c>
      <c r="C108" s="19" t="s">
        <v>523</v>
      </c>
      <c r="D108" s="19" t="s">
        <v>524</v>
      </c>
      <c r="E108" s="27" t="s">
        <v>525</v>
      </c>
      <c r="F108" s="21">
        <v>41625</v>
      </c>
      <c r="G108" s="31" t="str">
        <f t="shared" si="3"/>
        <v>2190 Ac Street</v>
      </c>
    </row>
    <row r="109" spans="1:7">
      <c r="A109" s="22" t="s">
        <v>526</v>
      </c>
      <c r="B109" s="22" t="s">
        <v>527</v>
      </c>
      <c r="C109" s="22" t="s">
        <v>528</v>
      </c>
      <c r="D109" s="22" t="s">
        <v>529</v>
      </c>
      <c r="E109" s="23" t="s">
        <v>530</v>
      </c>
      <c r="F109" s="24">
        <v>41613</v>
      </c>
      <c r="G109" s="31" t="str">
        <f t="shared" si="3"/>
        <v>9687 Faucibus Rd.</v>
      </c>
    </row>
    <row r="110" spans="1:7">
      <c r="A110" s="19" t="s">
        <v>531</v>
      </c>
      <c r="B110" s="19" t="s">
        <v>532</v>
      </c>
      <c r="C110" s="19" t="s">
        <v>533</v>
      </c>
      <c r="D110" s="19" t="s">
        <v>534</v>
      </c>
      <c r="E110" s="27" t="s">
        <v>535</v>
      </c>
      <c r="F110" s="21">
        <v>41634</v>
      </c>
      <c r="G110" s="31" t="str">
        <f t="shared" si="3"/>
        <v>3511 E Street</v>
      </c>
    </row>
    <row r="111" spans="1:7">
      <c r="A111" s="22" t="s">
        <v>536</v>
      </c>
      <c r="B111" s="22" t="s">
        <v>522</v>
      </c>
      <c r="C111" s="22" t="s">
        <v>537</v>
      </c>
      <c r="D111" s="22" t="s">
        <v>538</v>
      </c>
      <c r="E111" s="23" t="s">
        <v>539</v>
      </c>
      <c r="F111" s="24">
        <v>41614</v>
      </c>
      <c r="G111" s="31" t="str">
        <f t="shared" si="3"/>
        <v>5601 Suspension Street</v>
      </c>
    </row>
    <row r="112" spans="1:7" ht="30">
      <c r="A112" s="19" t="s">
        <v>540</v>
      </c>
      <c r="B112" s="19" t="s">
        <v>541</v>
      </c>
      <c r="C112" s="19" t="s">
        <v>542</v>
      </c>
      <c r="D112" s="19" t="s">
        <v>543</v>
      </c>
      <c r="E112" s="27" t="s">
        <v>544</v>
      </c>
      <c r="F112" s="21">
        <v>41658</v>
      </c>
      <c r="G112" s="31" t="str">
        <f t="shared" si="3"/>
        <v>674-1385 Pellentesque Road</v>
      </c>
    </row>
    <row r="113" spans="1:7">
      <c r="A113" s="22" t="s">
        <v>545</v>
      </c>
      <c r="B113" s="22" t="s">
        <v>77</v>
      </c>
      <c r="C113" s="22" t="s">
        <v>546</v>
      </c>
      <c r="D113" s="22" t="s">
        <v>547</v>
      </c>
      <c r="E113" s="23" t="s">
        <v>548</v>
      </c>
      <c r="F113" s="24">
        <v>41640</v>
      </c>
      <c r="G113" s="31" t="str">
        <f t="shared" si="3"/>
        <v>267 Johnson Ave.</v>
      </c>
    </row>
    <row r="114" spans="1:7">
      <c r="A114" s="19" t="s">
        <v>549</v>
      </c>
      <c r="B114" s="19" t="s">
        <v>550</v>
      </c>
      <c r="C114" s="19" t="s">
        <v>551</v>
      </c>
      <c r="D114" s="19" t="s">
        <v>552</v>
      </c>
      <c r="E114" s="27" t="s">
        <v>553</v>
      </c>
      <c r="F114" s="21">
        <v>41642</v>
      </c>
      <c r="G114" s="31" t="str">
        <f t="shared" si="3"/>
        <v>3062 English Rd.</v>
      </c>
    </row>
    <row r="115" spans="1:7">
      <c r="A115" s="22" t="s">
        <v>554</v>
      </c>
      <c r="B115" s="22" t="s">
        <v>555</v>
      </c>
      <c r="C115" s="22" t="s">
        <v>556</v>
      </c>
      <c r="D115" s="22" t="s">
        <v>557</v>
      </c>
      <c r="E115" s="23" t="s">
        <v>558</v>
      </c>
      <c r="F115" s="24">
        <v>41690</v>
      </c>
      <c r="G115" s="31" t="str">
        <f t="shared" si="3"/>
        <v>3835 Tempus Street</v>
      </c>
    </row>
    <row r="116" spans="1:7">
      <c r="A116" s="19" t="s">
        <v>559</v>
      </c>
      <c r="B116" s="19" t="s">
        <v>12</v>
      </c>
      <c r="C116" s="19" t="s">
        <v>560</v>
      </c>
      <c r="D116" s="19" t="s">
        <v>561</v>
      </c>
      <c r="E116" s="27" t="s">
        <v>562</v>
      </c>
      <c r="F116" s="21">
        <v>41628</v>
      </c>
      <c r="G116" s="31" t="str">
        <f t="shared" si="3"/>
        <v>1204 Fames Street</v>
      </c>
    </row>
    <row r="117" spans="1:7">
      <c r="A117" s="22" t="s">
        <v>364</v>
      </c>
      <c r="B117" s="22" t="s">
        <v>563</v>
      </c>
      <c r="C117" s="22" t="s">
        <v>564</v>
      </c>
      <c r="D117" s="22" t="s">
        <v>565</v>
      </c>
      <c r="E117" s="23" t="s">
        <v>566</v>
      </c>
      <c r="F117" s="24">
        <v>41618</v>
      </c>
      <c r="G117" s="31" t="str">
        <f t="shared" si="3"/>
        <v>3399 Cursors Street</v>
      </c>
    </row>
    <row r="118" spans="1:7">
      <c r="A118" s="19" t="s">
        <v>545</v>
      </c>
      <c r="B118" s="19" t="s">
        <v>567</v>
      </c>
      <c r="C118" s="19" t="s">
        <v>568</v>
      </c>
      <c r="D118" s="19" t="s">
        <v>569</v>
      </c>
      <c r="E118" s="27" t="s">
        <v>570</v>
      </c>
      <c r="F118" s="21">
        <v>41641</v>
      </c>
      <c r="G118" s="31" t="str">
        <f t="shared" si="3"/>
        <v>3560 Nibh Road</v>
      </c>
    </row>
    <row r="119" spans="1:7">
      <c r="A119" s="22" t="s">
        <v>571</v>
      </c>
      <c r="B119" s="22" t="s">
        <v>572</v>
      </c>
      <c r="C119" s="22" t="s">
        <v>573</v>
      </c>
      <c r="D119" s="22" t="s">
        <v>574</v>
      </c>
      <c r="E119" s="23" t="s">
        <v>575</v>
      </c>
      <c r="F119" s="24">
        <v>41664</v>
      </c>
      <c r="G119" s="31" t="str">
        <f t="shared" si="3"/>
        <v>391 Iaculis Street</v>
      </c>
    </row>
    <row r="120" spans="1:7">
      <c r="A120" s="19" t="s">
        <v>576</v>
      </c>
      <c r="B120" s="19" t="s">
        <v>577</v>
      </c>
      <c r="C120" s="19" t="s">
        <v>578</v>
      </c>
      <c r="D120" s="19" t="s">
        <v>579</v>
      </c>
      <c r="E120" s="27" t="s">
        <v>580</v>
      </c>
      <c r="F120" s="21">
        <v>41693</v>
      </c>
      <c r="G120" s="31" t="str">
        <f t="shared" si="3"/>
        <v>7097 Queso Rd.</v>
      </c>
    </row>
    <row r="121" spans="1:7">
      <c r="A121" s="22" t="s">
        <v>581</v>
      </c>
      <c r="B121" s="22" t="s">
        <v>434</v>
      </c>
      <c r="C121" s="22" t="s">
        <v>582</v>
      </c>
      <c r="D121" s="22" t="s">
        <v>583</v>
      </c>
      <c r="E121" s="23" t="s">
        <v>584</v>
      </c>
      <c r="F121" s="24">
        <v>41637</v>
      </c>
      <c r="G121" s="31" t="str">
        <f t="shared" si="3"/>
        <v>166 Synagogue Drive</v>
      </c>
    </row>
    <row r="122" spans="1:7">
      <c r="A122" s="19" t="s">
        <v>585</v>
      </c>
      <c r="B122" s="19" t="s">
        <v>409</v>
      </c>
      <c r="C122" s="19" t="s">
        <v>586</v>
      </c>
      <c r="D122" s="19" t="s">
        <v>587</v>
      </c>
      <c r="E122" s="27" t="s">
        <v>588</v>
      </c>
      <c r="F122" s="21">
        <v>41622</v>
      </c>
      <c r="G122" s="31" t="str">
        <f t="shared" si="3"/>
        <v>9651 Selma Ave.</v>
      </c>
    </row>
    <row r="123" spans="1:7">
      <c r="A123" s="22" t="s">
        <v>184</v>
      </c>
      <c r="B123" s="22" t="s">
        <v>589</v>
      </c>
      <c r="C123" s="22" t="s">
        <v>590</v>
      </c>
      <c r="D123" s="22" t="s">
        <v>591</v>
      </c>
      <c r="E123" s="23" t="s">
        <v>592</v>
      </c>
      <c r="F123" s="24">
        <v>41620</v>
      </c>
      <c r="G123" s="31" t="str">
        <f t="shared" si="3"/>
        <v>8098 Nisi Ave.</v>
      </c>
    </row>
    <row r="124" spans="1:7">
      <c r="A124" s="19" t="s">
        <v>593</v>
      </c>
      <c r="B124" s="19" t="s">
        <v>594</v>
      </c>
      <c r="C124" s="19" t="s">
        <v>595</v>
      </c>
      <c r="D124" s="19" t="s">
        <v>596</v>
      </c>
      <c r="E124" s="27" t="s">
        <v>597</v>
      </c>
      <c r="F124" s="21">
        <v>41672</v>
      </c>
      <c r="G124" s="31" t="str">
        <f t="shared" si="3"/>
        <v>4011 Lectus Ave.</v>
      </c>
    </row>
    <row r="125" spans="1:7">
      <c r="A125" s="22" t="s">
        <v>598</v>
      </c>
      <c r="B125" s="22" t="s">
        <v>599</v>
      </c>
      <c r="C125" s="22" t="s">
        <v>600</v>
      </c>
      <c r="D125" s="22" t="s">
        <v>601</v>
      </c>
      <c r="E125" s="23" t="s">
        <v>602</v>
      </c>
      <c r="F125" s="24">
        <v>41608</v>
      </c>
      <c r="G125" s="31" t="str">
        <f t="shared" si="3"/>
        <v>4290 Mauris Street</v>
      </c>
    </row>
    <row r="126" spans="1:7">
      <c r="A126" s="19" t="s">
        <v>603</v>
      </c>
      <c r="B126" s="19" t="s">
        <v>604</v>
      </c>
      <c r="C126" s="19" t="s">
        <v>605</v>
      </c>
      <c r="D126" s="19" t="s">
        <v>606</v>
      </c>
      <c r="E126" s="27" t="s">
        <v>607</v>
      </c>
      <c r="F126" s="21">
        <v>41677</v>
      </c>
      <c r="G126" s="31" t="str">
        <f t="shared" si="3"/>
        <v>6836 Gravida Street</v>
      </c>
    </row>
    <row r="127" spans="1:7">
      <c r="A127" s="22" t="s">
        <v>608</v>
      </c>
      <c r="B127" s="22" t="s">
        <v>609</v>
      </c>
      <c r="C127" s="22" t="s">
        <v>610</v>
      </c>
      <c r="D127" s="22" t="s">
        <v>611</v>
      </c>
      <c r="E127" s="23" t="s">
        <v>612</v>
      </c>
      <c r="F127" s="24">
        <v>41680</v>
      </c>
      <c r="G127" s="31" t="str">
        <f t="shared" si="3"/>
        <v>912 Church Rd.</v>
      </c>
    </row>
    <row r="128" spans="1:7">
      <c r="A128" s="19" t="s">
        <v>613</v>
      </c>
      <c r="B128" s="19" t="s">
        <v>614</v>
      </c>
      <c r="C128" s="19" t="s">
        <v>615</v>
      </c>
      <c r="D128" s="19" t="s">
        <v>616</v>
      </c>
      <c r="E128" s="27" t="s">
        <v>617</v>
      </c>
      <c r="F128" s="21">
        <v>41644</v>
      </c>
      <c r="G128" s="31" t="str">
        <f t="shared" si="3"/>
        <v>5375 Auctor Ave.</v>
      </c>
    </row>
    <row r="129" spans="1:7">
      <c r="A129" s="22" t="s">
        <v>618</v>
      </c>
      <c r="B129" s="22" t="s">
        <v>619</v>
      </c>
      <c r="C129" s="22" t="s">
        <v>620</v>
      </c>
      <c r="D129" s="22" t="s">
        <v>621</v>
      </c>
      <c r="E129" s="23" t="s">
        <v>622</v>
      </c>
      <c r="F129" s="24">
        <v>41644</v>
      </c>
      <c r="G129" s="31" t="str">
        <f t="shared" si="3"/>
        <v>3601 Imperdiet Street</v>
      </c>
    </row>
    <row r="130" spans="1:7">
      <c r="A130" s="19" t="s">
        <v>453</v>
      </c>
      <c r="B130" s="19" t="s">
        <v>623</v>
      </c>
      <c r="C130" s="19" t="s">
        <v>624</v>
      </c>
      <c r="D130" s="19" t="s">
        <v>625</v>
      </c>
      <c r="E130" s="27" t="s">
        <v>626</v>
      </c>
      <c r="F130" s="21">
        <v>41621</v>
      </c>
      <c r="G130" s="31" t="str">
        <f t="shared" ref="G130:G161" si="4">SUBSTITUTE(D130, "St.", "Street")</f>
        <v>5658 Aliquet Ave.</v>
      </c>
    </row>
    <row r="131" spans="1:7">
      <c r="A131" s="22" t="s">
        <v>627</v>
      </c>
      <c r="B131" s="22" t="s">
        <v>628</v>
      </c>
      <c r="C131" s="22" t="s">
        <v>629</v>
      </c>
      <c r="D131" s="22" t="s">
        <v>630</v>
      </c>
      <c r="E131" s="23" t="s">
        <v>631</v>
      </c>
      <c r="F131" s="24">
        <v>41620</v>
      </c>
      <c r="G131" s="31" t="str">
        <f t="shared" si="4"/>
        <v>3935 School Ave.</v>
      </c>
    </row>
    <row r="132" spans="1:7">
      <c r="A132" s="19" t="s">
        <v>632</v>
      </c>
      <c r="B132" s="19" t="s">
        <v>268</v>
      </c>
      <c r="C132" s="19" t="s">
        <v>633</v>
      </c>
      <c r="D132" s="19" t="s">
        <v>634</v>
      </c>
      <c r="E132" s="27" t="s">
        <v>635</v>
      </c>
      <c r="F132" s="21">
        <v>41645</v>
      </c>
      <c r="G132" s="31" t="str">
        <f t="shared" si="4"/>
        <v>7232 Leo Street</v>
      </c>
    </row>
    <row r="133" spans="1:7">
      <c r="A133" s="22" t="s">
        <v>636</v>
      </c>
      <c r="B133" s="22" t="s">
        <v>637</v>
      </c>
      <c r="C133" s="22" t="s">
        <v>638</v>
      </c>
      <c r="D133" s="22" t="s">
        <v>639</v>
      </c>
      <c r="E133" s="23" t="s">
        <v>640</v>
      </c>
      <c r="F133" s="24">
        <v>41668</v>
      </c>
      <c r="G133" s="31" t="str">
        <f t="shared" si="4"/>
        <v>1355 Alive Street</v>
      </c>
    </row>
    <row r="134" spans="1:7">
      <c r="A134" s="19" t="s">
        <v>641</v>
      </c>
      <c r="B134" s="19" t="s">
        <v>642</v>
      </c>
      <c r="C134" s="19" t="s">
        <v>643</v>
      </c>
      <c r="D134" s="19" t="s">
        <v>644</v>
      </c>
      <c r="E134" s="27" t="s">
        <v>645</v>
      </c>
      <c r="F134" s="21">
        <v>41670</v>
      </c>
      <c r="G134" s="31" t="str">
        <f t="shared" si="4"/>
        <v>3285 Name Street</v>
      </c>
    </row>
    <row r="135" spans="1:7">
      <c r="A135" s="22" t="s">
        <v>646</v>
      </c>
      <c r="B135" s="22" t="s">
        <v>180</v>
      </c>
      <c r="C135" s="22" t="s">
        <v>647</v>
      </c>
      <c r="D135" s="22" t="s">
        <v>648</v>
      </c>
      <c r="E135" s="23" t="s">
        <v>649</v>
      </c>
      <c r="F135" s="24">
        <v>41687</v>
      </c>
      <c r="G135" s="31" t="str">
        <f t="shared" si="4"/>
        <v>4522 Rust Ave.</v>
      </c>
    </row>
    <row r="136" spans="1:7">
      <c r="A136" s="19" t="s">
        <v>650</v>
      </c>
      <c r="B136" s="19" t="s">
        <v>651</v>
      </c>
      <c r="C136" s="19" t="s">
        <v>652</v>
      </c>
      <c r="D136" s="19" t="s">
        <v>653</v>
      </c>
      <c r="E136" s="27" t="s">
        <v>654</v>
      </c>
      <c r="F136" s="21">
        <v>41697</v>
      </c>
      <c r="G136" s="31" t="str">
        <f t="shared" si="4"/>
        <v>3417 Reservior Rd.</v>
      </c>
    </row>
    <row r="137" spans="1:7">
      <c r="A137" s="22" t="s">
        <v>655</v>
      </c>
      <c r="B137" s="22" t="s">
        <v>656</v>
      </c>
      <c r="C137" s="22" t="s">
        <v>657</v>
      </c>
      <c r="D137" s="22" t="s">
        <v>658</v>
      </c>
      <c r="E137" s="23" t="s">
        <v>659</v>
      </c>
      <c r="F137" s="24">
        <v>41678</v>
      </c>
      <c r="G137" s="31" t="str">
        <f t="shared" si="4"/>
        <v>19 Peach Street</v>
      </c>
    </row>
    <row r="138" spans="1:7">
      <c r="A138" s="19" t="s">
        <v>660</v>
      </c>
      <c r="B138" s="19" t="s">
        <v>661</v>
      </c>
      <c r="C138" s="19" t="s">
        <v>662</v>
      </c>
      <c r="D138" s="19" t="s">
        <v>663</v>
      </c>
      <c r="E138" s="27" t="s">
        <v>664</v>
      </c>
      <c r="F138" s="21">
        <v>41678</v>
      </c>
      <c r="G138" s="31" t="str">
        <f t="shared" si="4"/>
        <v>934 Morris Rd.</v>
      </c>
    </row>
    <row r="139" spans="1:7">
      <c r="A139" s="22" t="s">
        <v>665</v>
      </c>
      <c r="B139" s="22" t="s">
        <v>666</v>
      </c>
      <c r="C139" s="22" t="s">
        <v>667</v>
      </c>
      <c r="D139" s="22" t="s">
        <v>668</v>
      </c>
      <c r="E139" s="23" t="s">
        <v>669</v>
      </c>
      <c r="F139" s="24">
        <v>41626</v>
      </c>
      <c r="G139" s="31" t="str">
        <f t="shared" si="4"/>
        <v>211 A Ave.</v>
      </c>
    </row>
    <row r="140" spans="1:7">
      <c r="A140" s="19" t="s">
        <v>670</v>
      </c>
      <c r="B140" s="19" t="s">
        <v>671</v>
      </c>
      <c r="C140" s="19" t="s">
        <v>672</v>
      </c>
      <c r="D140" s="19" t="s">
        <v>673</v>
      </c>
      <c r="E140" s="27" t="s">
        <v>674</v>
      </c>
      <c r="F140" s="21">
        <v>41637</v>
      </c>
      <c r="G140" s="31" t="str">
        <f t="shared" si="4"/>
        <v>2389 Arcu Rd.</v>
      </c>
    </row>
    <row r="141" spans="1:7">
      <c r="A141" s="22" t="s">
        <v>675</v>
      </c>
      <c r="B141" s="22" t="s">
        <v>676</v>
      </c>
      <c r="C141" s="22" t="s">
        <v>677</v>
      </c>
      <c r="D141" s="22" t="s">
        <v>678</v>
      </c>
      <c r="E141" s="23" t="s">
        <v>679</v>
      </c>
      <c r="F141" s="24">
        <v>41673</v>
      </c>
      <c r="G141" s="31" t="str">
        <f t="shared" si="4"/>
        <v>3045 Sapient Rd.</v>
      </c>
    </row>
    <row r="142" spans="1:7">
      <c r="A142" s="19" t="s">
        <v>680</v>
      </c>
      <c r="B142" s="19" t="s">
        <v>681</v>
      </c>
      <c r="C142" s="19" t="s">
        <v>682</v>
      </c>
      <c r="D142" s="19" t="s">
        <v>683</v>
      </c>
      <c r="E142" s="27" t="s">
        <v>684</v>
      </c>
      <c r="F142" s="21">
        <v>41632</v>
      </c>
      <c r="G142" s="31" t="str">
        <f t="shared" si="4"/>
        <v>7657 Tortor Street</v>
      </c>
    </row>
    <row r="143" spans="1:7">
      <c r="A143" s="22" t="s">
        <v>685</v>
      </c>
      <c r="B143" s="22" t="s">
        <v>686</v>
      </c>
      <c r="C143" s="22" t="s">
        <v>687</v>
      </c>
      <c r="D143" s="22" t="s">
        <v>688</v>
      </c>
      <c r="E143" s="23" t="s">
        <v>689</v>
      </c>
      <c r="F143" s="24">
        <v>41641</v>
      </c>
      <c r="G143" s="31" t="str">
        <f t="shared" si="4"/>
        <v>6970 Esta Ave.</v>
      </c>
    </row>
    <row r="144" spans="1:7">
      <c r="A144" s="19" t="s">
        <v>690</v>
      </c>
      <c r="B144" s="19" t="s">
        <v>691</v>
      </c>
      <c r="C144" s="19" t="s">
        <v>692</v>
      </c>
      <c r="D144" s="19" t="s">
        <v>693</v>
      </c>
      <c r="E144" s="27" t="s">
        <v>694</v>
      </c>
      <c r="F144" s="21">
        <v>41610</v>
      </c>
      <c r="G144" s="31" t="str">
        <f t="shared" si="4"/>
        <v>1695 Sociis Ave.</v>
      </c>
    </row>
    <row r="145" spans="1:7">
      <c r="A145" s="22" t="s">
        <v>695</v>
      </c>
      <c r="B145" s="22" t="s">
        <v>696</v>
      </c>
      <c r="C145" s="22" t="s">
        <v>697</v>
      </c>
      <c r="D145" s="22" t="s">
        <v>698</v>
      </c>
      <c r="E145" s="23" t="s">
        <v>699</v>
      </c>
      <c r="F145" s="24">
        <v>41608</v>
      </c>
      <c r="G145" s="31" t="str">
        <f t="shared" si="4"/>
        <v>517 Vineland Road</v>
      </c>
    </row>
    <row r="146" spans="1:7">
      <c r="A146" s="19" t="s">
        <v>700</v>
      </c>
      <c r="B146" s="19" t="s">
        <v>701</v>
      </c>
      <c r="C146" s="19" t="s">
        <v>702</v>
      </c>
      <c r="D146" s="19" t="s">
        <v>703</v>
      </c>
      <c r="E146" s="27" t="s">
        <v>704</v>
      </c>
      <c r="F146" s="21">
        <v>41609</v>
      </c>
      <c r="G146" s="31" t="str">
        <f t="shared" si="4"/>
        <v>5093 Eu Street</v>
      </c>
    </row>
    <row r="147" spans="1:7">
      <c r="A147" s="22" t="s">
        <v>705</v>
      </c>
      <c r="B147" s="22" t="s">
        <v>706</v>
      </c>
      <c r="C147" s="22" t="s">
        <v>707</v>
      </c>
      <c r="D147" s="22" t="s">
        <v>708</v>
      </c>
      <c r="E147" s="23" t="s">
        <v>709</v>
      </c>
      <c r="F147" s="24">
        <v>41652</v>
      </c>
      <c r="G147" s="31" t="str">
        <f t="shared" si="4"/>
        <v>7175 Western Ave.</v>
      </c>
    </row>
    <row r="148" spans="1:7">
      <c r="A148" s="19" t="s">
        <v>531</v>
      </c>
      <c r="B148" s="19" t="s">
        <v>710</v>
      </c>
      <c r="C148" s="19" t="s">
        <v>711</v>
      </c>
      <c r="D148" s="19" t="s">
        <v>712</v>
      </c>
      <c r="E148" s="27" t="s">
        <v>713</v>
      </c>
      <c r="F148" s="21">
        <v>41690</v>
      </c>
      <c r="G148" s="31" t="str">
        <f t="shared" si="4"/>
        <v>2989 Amet Ave.</v>
      </c>
    </row>
    <row r="149" spans="1:7">
      <c r="A149" s="22" t="s">
        <v>714</v>
      </c>
      <c r="B149" s="22" t="s">
        <v>715</v>
      </c>
      <c r="C149" s="22" t="s">
        <v>716</v>
      </c>
      <c r="D149" s="22" t="s">
        <v>717</v>
      </c>
      <c r="E149" s="23" t="s">
        <v>718</v>
      </c>
      <c r="F149" s="24">
        <v>41651</v>
      </c>
      <c r="G149" s="31" t="str">
        <f t="shared" si="4"/>
        <v>7383 Zipper Rd.</v>
      </c>
    </row>
    <row r="150" spans="1:7">
      <c r="A150" s="19" t="s">
        <v>719</v>
      </c>
      <c r="B150" s="19" t="s">
        <v>720</v>
      </c>
      <c r="C150" s="19" t="s">
        <v>721</v>
      </c>
      <c r="D150" s="19" t="s">
        <v>722</v>
      </c>
      <c r="E150" s="27" t="s">
        <v>723</v>
      </c>
      <c r="F150" s="21">
        <v>41689</v>
      </c>
      <c r="G150" s="31" t="str">
        <f t="shared" si="4"/>
        <v>9937 Ultricies Street</v>
      </c>
    </row>
    <row r="151" spans="1:7">
      <c r="A151" s="22" t="s">
        <v>724</v>
      </c>
      <c r="B151" s="22" t="s">
        <v>725</v>
      </c>
      <c r="C151" s="22" t="s">
        <v>726</v>
      </c>
      <c r="D151" s="22" t="s">
        <v>727</v>
      </c>
      <c r="E151" s="23" t="s">
        <v>728</v>
      </c>
      <c r="F151" s="24">
        <v>41694</v>
      </c>
      <c r="G151" s="31" t="str">
        <f t="shared" si="4"/>
        <v>1406 Id Rd.</v>
      </c>
    </row>
    <row r="152" spans="1:7">
      <c r="A152" s="19" t="s">
        <v>729</v>
      </c>
      <c r="B152" s="19" t="s">
        <v>730</v>
      </c>
      <c r="C152" s="19" t="s">
        <v>731</v>
      </c>
      <c r="D152" s="19" t="s">
        <v>732</v>
      </c>
      <c r="E152" s="27" t="s">
        <v>733</v>
      </c>
      <c r="F152" s="21">
        <v>41637</v>
      </c>
      <c r="G152" s="31" t="str">
        <f t="shared" si="4"/>
        <v>1302 Arcu Rd.</v>
      </c>
    </row>
    <row r="153" spans="1:7">
      <c r="A153" s="22" t="s">
        <v>734</v>
      </c>
      <c r="B153" s="22" t="s">
        <v>735</v>
      </c>
      <c r="C153" s="22" t="s">
        <v>736</v>
      </c>
      <c r="D153" s="22" t="s">
        <v>737</v>
      </c>
      <c r="E153" s="23" t="s">
        <v>738</v>
      </c>
      <c r="F153" s="24">
        <v>41635</v>
      </c>
      <c r="G153" s="31" t="str">
        <f t="shared" si="4"/>
        <v>7185 Nadie Ave.</v>
      </c>
    </row>
    <row r="154" spans="1:7">
      <c r="A154" s="19" t="s">
        <v>739</v>
      </c>
      <c r="B154" s="19" t="s">
        <v>740</v>
      </c>
      <c r="C154" s="19" t="s">
        <v>741</v>
      </c>
      <c r="D154" s="19" t="s">
        <v>742</v>
      </c>
      <c r="E154" s="27" t="s">
        <v>743</v>
      </c>
      <c r="F154" s="21">
        <v>41625</v>
      </c>
      <c r="G154" s="31" t="str">
        <f t="shared" si="4"/>
        <v>3100 Mesa Verde Rd.</v>
      </c>
    </row>
    <row r="155" spans="1:7">
      <c r="A155" s="22" t="s">
        <v>744</v>
      </c>
      <c r="B155" s="22" t="s">
        <v>745</v>
      </c>
      <c r="C155" s="22" t="s">
        <v>746</v>
      </c>
      <c r="D155" s="22" t="s">
        <v>747</v>
      </c>
      <c r="E155" s="23" t="s">
        <v>748</v>
      </c>
      <c r="F155" s="24">
        <v>41656</v>
      </c>
      <c r="G155" s="31" t="str">
        <f t="shared" si="4"/>
        <v>6280 Auctor Street</v>
      </c>
    </row>
    <row r="156" spans="1:7">
      <c r="A156" s="19" t="s">
        <v>749</v>
      </c>
      <c r="B156" s="19" t="s">
        <v>283</v>
      </c>
      <c r="C156" s="19" t="s">
        <v>750</v>
      </c>
      <c r="D156" s="19" t="s">
        <v>751</v>
      </c>
      <c r="E156" s="27" t="s">
        <v>752</v>
      </c>
      <c r="F156" s="21">
        <v>41687</v>
      </c>
      <c r="G156" s="31" t="str">
        <f t="shared" si="4"/>
        <v>4903 Ornare Road</v>
      </c>
    </row>
    <row r="157" spans="1:7">
      <c r="A157" s="22" t="s">
        <v>753</v>
      </c>
      <c r="B157" s="22" t="s">
        <v>754</v>
      </c>
      <c r="C157" s="22" t="s">
        <v>755</v>
      </c>
      <c r="D157" s="22" t="s">
        <v>756</v>
      </c>
      <c r="E157" s="23" t="s">
        <v>757</v>
      </c>
      <c r="F157" s="24">
        <v>41665</v>
      </c>
      <c r="G157" s="31" t="str">
        <f t="shared" si="4"/>
        <v>4472 W. Ante Road</v>
      </c>
    </row>
    <row r="158" spans="1:7">
      <c r="A158" s="19" t="s">
        <v>758</v>
      </c>
      <c r="B158" s="19" t="s">
        <v>759</v>
      </c>
      <c r="C158" s="19" t="s">
        <v>760</v>
      </c>
      <c r="D158" s="19" t="s">
        <v>761</v>
      </c>
      <c r="E158" s="27" t="s">
        <v>762</v>
      </c>
      <c r="F158" s="21">
        <v>41692</v>
      </c>
      <c r="G158" s="31" t="str">
        <f t="shared" si="4"/>
        <v>7777 Egress Street</v>
      </c>
    </row>
    <row r="159" spans="1:7">
      <c r="A159" s="22" t="s">
        <v>763</v>
      </c>
      <c r="B159" s="22" t="s">
        <v>764</v>
      </c>
      <c r="C159" s="22" t="s">
        <v>765</v>
      </c>
      <c r="D159" s="22" t="s">
        <v>766</v>
      </c>
      <c r="E159" s="23" t="s">
        <v>767</v>
      </c>
      <c r="F159" s="24">
        <v>41692</v>
      </c>
      <c r="G159" s="31" t="str">
        <f t="shared" si="4"/>
        <v xml:space="preserve">1473 Trifle Dr. </v>
      </c>
    </row>
    <row r="160" spans="1:7">
      <c r="A160" s="19" t="s">
        <v>768</v>
      </c>
      <c r="B160" s="19" t="s">
        <v>769</v>
      </c>
      <c r="C160" s="19" t="s">
        <v>770</v>
      </c>
      <c r="D160" s="19" t="s">
        <v>771</v>
      </c>
      <c r="E160" s="27" t="s">
        <v>772</v>
      </c>
      <c r="F160" s="21">
        <v>41683</v>
      </c>
      <c r="G160" s="31" t="str">
        <f t="shared" si="4"/>
        <v>6929 Salinas Road</v>
      </c>
    </row>
    <row r="161" spans="1:7">
      <c r="A161" s="22" t="s">
        <v>773</v>
      </c>
      <c r="B161" s="22" t="s">
        <v>774</v>
      </c>
      <c r="C161" s="22" t="s">
        <v>775</v>
      </c>
      <c r="D161" s="22" t="s">
        <v>776</v>
      </c>
      <c r="E161" s="23" t="s">
        <v>777</v>
      </c>
      <c r="F161" s="24">
        <v>41620</v>
      </c>
      <c r="G161" s="31" t="str">
        <f t="shared" si="4"/>
        <v>9829 Auction Street</v>
      </c>
    </row>
    <row r="162" spans="1:7">
      <c r="A162" s="19" t="s">
        <v>778</v>
      </c>
      <c r="B162" s="19" t="s">
        <v>779</v>
      </c>
      <c r="C162" s="19" t="s">
        <v>780</v>
      </c>
      <c r="D162" s="19" t="s">
        <v>781</v>
      </c>
      <c r="E162" s="27" t="s">
        <v>782</v>
      </c>
      <c r="F162" s="21">
        <v>41699</v>
      </c>
      <c r="G162" s="31" t="str">
        <f t="shared" ref="G162:G193" si="5">SUBSTITUTE(D162, "St.", "Street")</f>
        <v>6467 Inn Road</v>
      </c>
    </row>
    <row r="163" spans="1:7">
      <c r="A163" s="22" t="s">
        <v>783</v>
      </c>
      <c r="B163" s="22" t="s">
        <v>784</v>
      </c>
      <c r="C163" s="22" t="s">
        <v>785</v>
      </c>
      <c r="D163" s="22" t="s">
        <v>786</v>
      </c>
      <c r="E163" s="23" t="s">
        <v>787</v>
      </c>
      <c r="F163" s="24">
        <v>41666</v>
      </c>
      <c r="G163" s="31" t="str">
        <f t="shared" si="5"/>
        <v>4956 Meltdown Road</v>
      </c>
    </row>
    <row r="164" spans="1:7">
      <c r="A164" s="19" t="s">
        <v>788</v>
      </c>
      <c r="B164" s="19" t="s">
        <v>789</v>
      </c>
      <c r="C164" s="19" t="s">
        <v>790</v>
      </c>
      <c r="D164" s="19" t="s">
        <v>791</v>
      </c>
      <c r="E164" s="27" t="s">
        <v>792</v>
      </c>
      <c r="F164" s="21">
        <v>41663</v>
      </c>
      <c r="G164" s="31" t="str">
        <f t="shared" si="5"/>
        <v>6337 Dis Street</v>
      </c>
    </row>
    <row r="165" spans="1:7">
      <c r="A165" s="22" t="s">
        <v>793</v>
      </c>
      <c r="B165" s="22" t="s">
        <v>794</v>
      </c>
      <c r="C165" s="22" t="s">
        <v>795</v>
      </c>
      <c r="D165" s="22" t="s">
        <v>796</v>
      </c>
      <c r="E165" s="23" t="s">
        <v>797</v>
      </c>
      <c r="F165" s="24">
        <v>41616</v>
      </c>
      <c r="G165" s="31" t="str">
        <f t="shared" si="5"/>
        <v>8240 30th Street</v>
      </c>
    </row>
    <row r="166" spans="1:7">
      <c r="A166" s="19" t="s">
        <v>798</v>
      </c>
      <c r="B166" s="19" t="s">
        <v>799</v>
      </c>
      <c r="C166" s="19" t="s">
        <v>800</v>
      </c>
      <c r="D166" s="19" t="s">
        <v>801</v>
      </c>
      <c r="E166" s="27" t="s">
        <v>802</v>
      </c>
      <c r="F166" s="21">
        <v>41640</v>
      </c>
      <c r="G166" s="31" t="str">
        <f t="shared" si="5"/>
        <v>255 Miles Drive</v>
      </c>
    </row>
    <row r="167" spans="1:7">
      <c r="A167" s="22" t="s">
        <v>803</v>
      </c>
      <c r="B167" s="22" t="s">
        <v>273</v>
      </c>
      <c r="C167" s="22" t="s">
        <v>804</v>
      </c>
      <c r="D167" s="22" t="s">
        <v>805</v>
      </c>
      <c r="E167" s="23" t="s">
        <v>806</v>
      </c>
      <c r="F167" s="24">
        <v>41686</v>
      </c>
      <c r="G167" s="31" t="str">
        <f t="shared" si="5"/>
        <v>7700 Blizzard Street</v>
      </c>
    </row>
    <row r="168" spans="1:7">
      <c r="A168" s="19" t="s">
        <v>807</v>
      </c>
      <c r="B168" s="19" t="s">
        <v>808</v>
      </c>
      <c r="C168" s="19" t="s">
        <v>809</v>
      </c>
      <c r="D168" s="19" t="s">
        <v>810</v>
      </c>
      <c r="E168" s="27" t="s">
        <v>811</v>
      </c>
      <c r="F168" s="21">
        <v>41685</v>
      </c>
      <c r="G168" s="31" t="str">
        <f t="shared" si="5"/>
        <v>8696 Boulevard Drive</v>
      </c>
    </row>
    <row r="169" spans="1:7">
      <c r="A169" s="22" t="s">
        <v>812</v>
      </c>
      <c r="B169" s="22" t="s">
        <v>813</v>
      </c>
      <c r="C169" s="22" t="s">
        <v>814</v>
      </c>
      <c r="D169" s="22" t="s">
        <v>815</v>
      </c>
      <c r="E169" s="23" t="s">
        <v>816</v>
      </c>
      <c r="F169" s="24">
        <v>41624</v>
      </c>
      <c r="G169" s="31" t="str">
        <f t="shared" si="5"/>
        <v>6060 Vestibulum Rd.</v>
      </c>
    </row>
    <row r="170" spans="1:7">
      <c r="A170" s="19" t="s">
        <v>817</v>
      </c>
      <c r="B170" s="19" t="s">
        <v>818</v>
      </c>
      <c r="C170" s="19" t="s">
        <v>819</v>
      </c>
      <c r="D170" s="19" t="s">
        <v>820</v>
      </c>
      <c r="E170" s="27" t="s">
        <v>821</v>
      </c>
      <c r="F170" s="21">
        <v>41630</v>
      </c>
      <c r="G170" s="31" t="str">
        <f t="shared" si="5"/>
        <v xml:space="preserve">9445 Janice Marie Ct. </v>
      </c>
    </row>
    <row r="171" spans="1:7" ht="30">
      <c r="A171" s="22" t="s">
        <v>613</v>
      </c>
      <c r="B171" s="22" t="s">
        <v>175</v>
      </c>
      <c r="C171" s="22" t="s">
        <v>822</v>
      </c>
      <c r="D171" s="22" t="s">
        <v>823</v>
      </c>
      <c r="E171" s="23" t="s">
        <v>824</v>
      </c>
      <c r="F171" s="24">
        <v>41681</v>
      </c>
      <c r="G171" s="31" t="str">
        <f t="shared" si="5"/>
        <v>P.O. Box 113, 9244 Erat Ave.</v>
      </c>
    </row>
    <row r="172" spans="1:7">
      <c r="A172" s="19" t="s">
        <v>825</v>
      </c>
      <c r="B172" s="19" t="s">
        <v>826</v>
      </c>
      <c r="C172" s="19" t="s">
        <v>827</v>
      </c>
      <c r="D172" s="19" t="s">
        <v>828</v>
      </c>
      <c r="E172" s="27" t="s">
        <v>829</v>
      </c>
      <c r="F172" s="21">
        <v>41656</v>
      </c>
      <c r="G172" s="31" t="str">
        <f t="shared" si="5"/>
        <v>4361 Odio Rd.</v>
      </c>
    </row>
    <row r="173" spans="1:7">
      <c r="A173" s="22" t="s">
        <v>830</v>
      </c>
      <c r="B173" s="22" t="s">
        <v>831</v>
      </c>
      <c r="C173" s="22" t="s">
        <v>832</v>
      </c>
      <c r="D173" s="22" t="s">
        <v>833</v>
      </c>
      <c r="E173" s="23" t="s">
        <v>834</v>
      </c>
      <c r="F173" s="24">
        <v>41668</v>
      </c>
      <c r="G173" s="31" t="str">
        <f t="shared" si="5"/>
        <v xml:space="preserve">3412 S. Washington Ave. </v>
      </c>
    </row>
    <row r="174" spans="1:7">
      <c r="A174" s="19" t="s">
        <v>835</v>
      </c>
      <c r="B174" s="19" t="s">
        <v>836</v>
      </c>
      <c r="C174" s="19" t="s">
        <v>837</v>
      </c>
      <c r="D174" s="19" t="s">
        <v>838</v>
      </c>
      <c r="E174" s="27" t="s">
        <v>839</v>
      </c>
      <c r="F174" s="21">
        <v>41666</v>
      </c>
      <c r="G174" s="31" t="str">
        <f t="shared" si="5"/>
        <v>563-5184 Hendrerit Street</v>
      </c>
    </row>
    <row r="175" spans="1:7">
      <c r="A175" s="22" t="s">
        <v>840</v>
      </c>
      <c r="B175" s="22" t="s">
        <v>841</v>
      </c>
      <c r="C175" s="22" t="s">
        <v>842</v>
      </c>
      <c r="D175" s="22" t="s">
        <v>843</v>
      </c>
      <c r="E175" s="23" t="s">
        <v>844</v>
      </c>
      <c r="F175" s="24">
        <v>41665</v>
      </c>
      <c r="G175" s="31" t="str">
        <f t="shared" si="5"/>
        <v>1165 Facilisis Street</v>
      </c>
    </row>
    <row r="176" spans="1:7">
      <c r="A176" s="19" t="s">
        <v>845</v>
      </c>
      <c r="B176" s="19" t="s">
        <v>671</v>
      </c>
      <c r="C176" s="19" t="s">
        <v>846</v>
      </c>
      <c r="D176" s="19" t="s">
        <v>847</v>
      </c>
      <c r="E176" s="27" t="s">
        <v>848</v>
      </c>
      <c r="F176" s="21">
        <v>41608</v>
      </c>
      <c r="G176" s="31" t="str">
        <f t="shared" si="5"/>
        <v>5261 Habitant Street</v>
      </c>
    </row>
    <row r="177" spans="1:7">
      <c r="A177" s="22" t="s">
        <v>849</v>
      </c>
      <c r="B177" s="22" t="s">
        <v>850</v>
      </c>
      <c r="C177" s="22" t="s">
        <v>851</v>
      </c>
      <c r="D177" s="22" t="s">
        <v>852</v>
      </c>
      <c r="E177" s="23" t="s">
        <v>853</v>
      </c>
      <c r="F177" s="24">
        <v>41688</v>
      </c>
      <c r="G177" s="31" t="str">
        <f t="shared" si="5"/>
        <v>4624 Lincoln Drive</v>
      </c>
    </row>
    <row r="178" spans="1:7">
      <c r="A178" s="19" t="s">
        <v>854</v>
      </c>
      <c r="B178" s="19" t="s">
        <v>855</v>
      </c>
      <c r="C178" s="19" t="s">
        <v>856</v>
      </c>
      <c r="D178" s="19" t="s">
        <v>857</v>
      </c>
      <c r="E178" s="27" t="s">
        <v>858</v>
      </c>
      <c r="F178" s="21">
        <v>41609</v>
      </c>
      <c r="G178" s="31" t="str">
        <f t="shared" si="5"/>
        <v xml:space="preserve">7776 Caesar Street </v>
      </c>
    </row>
    <row r="179" spans="1:7" ht="30">
      <c r="A179" s="22" t="s">
        <v>859</v>
      </c>
      <c r="B179" s="22" t="s">
        <v>860</v>
      </c>
      <c r="C179" s="22" t="s">
        <v>861</v>
      </c>
      <c r="D179" s="22" t="s">
        <v>862</v>
      </c>
      <c r="E179" s="23" t="s">
        <v>863</v>
      </c>
      <c r="F179" s="24">
        <v>41621</v>
      </c>
      <c r="G179" s="31" t="str">
        <f t="shared" si="5"/>
        <v xml:space="preserve">4295 Martin Luther King Blvd. </v>
      </c>
    </row>
    <row r="180" spans="1:7">
      <c r="A180" s="19" t="s">
        <v>864</v>
      </c>
      <c r="B180" s="19" t="s">
        <v>555</v>
      </c>
      <c r="C180" s="19" t="s">
        <v>865</v>
      </c>
      <c r="D180" s="19" t="s">
        <v>866</v>
      </c>
      <c r="E180" s="27" t="s">
        <v>867</v>
      </c>
      <c r="F180" s="21">
        <v>41634</v>
      </c>
      <c r="G180" s="31" t="str">
        <f t="shared" si="5"/>
        <v>4802 Sarah Street</v>
      </c>
    </row>
    <row r="181" spans="1:7">
      <c r="A181" s="22" t="s">
        <v>868</v>
      </c>
      <c r="B181" s="22" t="s">
        <v>869</v>
      </c>
      <c r="C181" s="22" t="s">
        <v>870</v>
      </c>
      <c r="D181" s="22" t="s">
        <v>871</v>
      </c>
      <c r="E181" s="23" t="s">
        <v>872</v>
      </c>
      <c r="F181" s="24">
        <v>41648</v>
      </c>
      <c r="G181" s="31" t="str">
        <f t="shared" si="5"/>
        <v>6063 Janus Way</v>
      </c>
    </row>
    <row r="182" spans="1:7" ht="30">
      <c r="A182" s="19" t="s">
        <v>125</v>
      </c>
      <c r="B182" s="19" t="s">
        <v>873</v>
      </c>
      <c r="C182" s="19" t="s">
        <v>874</v>
      </c>
      <c r="D182" s="19" t="s">
        <v>875</v>
      </c>
      <c r="E182" s="27" t="s">
        <v>876</v>
      </c>
      <c r="F182" s="21">
        <v>41613</v>
      </c>
      <c r="G182" s="31" t="str">
        <f t="shared" si="5"/>
        <v xml:space="preserve">5468 Theodore Parker Blvd. </v>
      </c>
    </row>
    <row r="183" spans="1:7">
      <c r="A183" s="22" t="s">
        <v>877</v>
      </c>
      <c r="B183" s="22" t="s">
        <v>365</v>
      </c>
      <c r="C183" s="22" t="s">
        <v>878</v>
      </c>
      <c r="D183" s="22" t="s">
        <v>879</v>
      </c>
      <c r="E183" s="23" t="s">
        <v>880</v>
      </c>
      <c r="F183" s="24">
        <v>41613</v>
      </c>
      <c r="G183" s="31" t="str">
        <f t="shared" si="5"/>
        <v>160-3783 Sem, Road</v>
      </c>
    </row>
    <row r="184" spans="1:7">
      <c r="A184" s="19" t="s">
        <v>881</v>
      </c>
      <c r="B184" s="19" t="s">
        <v>882</v>
      </c>
      <c r="C184" s="19" t="s">
        <v>883</v>
      </c>
      <c r="D184" s="19" t="s">
        <v>884</v>
      </c>
      <c r="E184" s="27" t="s">
        <v>885</v>
      </c>
      <c r="F184" s="21">
        <v>41655</v>
      </c>
      <c r="G184" s="31" t="str">
        <f t="shared" si="5"/>
        <v>3886 Mauris Road</v>
      </c>
    </row>
    <row r="185" spans="1:7">
      <c r="A185" s="22" t="s">
        <v>886</v>
      </c>
      <c r="B185" s="22" t="s">
        <v>887</v>
      </c>
      <c r="C185" s="22" t="s">
        <v>888</v>
      </c>
      <c r="D185" s="22" t="s">
        <v>889</v>
      </c>
      <c r="E185" s="23" t="s">
        <v>890</v>
      </c>
      <c r="F185" s="24">
        <v>41696</v>
      </c>
      <c r="G185" s="31" t="str">
        <f t="shared" si="5"/>
        <v>6738 Condimentum Rd.</v>
      </c>
    </row>
    <row r="186" spans="1:7">
      <c r="A186" s="19" t="s">
        <v>891</v>
      </c>
      <c r="B186" s="19" t="s">
        <v>892</v>
      </c>
      <c r="C186" s="19" t="s">
        <v>893</v>
      </c>
      <c r="D186" s="19" t="s">
        <v>894</v>
      </c>
      <c r="E186" s="27" t="s">
        <v>895</v>
      </c>
      <c r="F186" s="21">
        <v>41665</v>
      </c>
      <c r="G186" s="31" t="str">
        <f t="shared" si="5"/>
        <v>1756 Quisque Street</v>
      </c>
    </row>
    <row r="187" spans="1:7">
      <c r="A187" s="22" t="s">
        <v>896</v>
      </c>
      <c r="B187" s="22" t="s">
        <v>897</v>
      </c>
      <c r="C187" s="22" t="s">
        <v>898</v>
      </c>
      <c r="D187" s="22" t="s">
        <v>899</v>
      </c>
      <c r="E187" s="23" t="s">
        <v>900</v>
      </c>
      <c r="F187" s="24">
        <v>41641</v>
      </c>
      <c r="G187" s="31" t="str">
        <f t="shared" si="5"/>
        <v>2988 Cherokee Ave.</v>
      </c>
    </row>
    <row r="188" spans="1:7">
      <c r="A188" s="19" t="s">
        <v>901</v>
      </c>
      <c r="B188" s="19" t="s">
        <v>902</v>
      </c>
      <c r="C188" s="19" t="s">
        <v>903</v>
      </c>
      <c r="D188" s="19" t="s">
        <v>904</v>
      </c>
      <c r="E188" s="27" t="s">
        <v>905</v>
      </c>
      <c r="F188" s="21">
        <v>41680</v>
      </c>
      <c r="G188" s="31" t="str">
        <f t="shared" si="5"/>
        <v>9519 Eustice Ave.</v>
      </c>
    </row>
    <row r="189" spans="1:7">
      <c r="A189" s="22" t="s">
        <v>906</v>
      </c>
      <c r="B189" s="22" t="s">
        <v>907</v>
      </c>
      <c r="C189" s="22" t="s">
        <v>908</v>
      </c>
      <c r="D189" s="22" t="s">
        <v>909</v>
      </c>
      <c r="E189" s="23" t="s">
        <v>910</v>
      </c>
      <c r="F189" s="24">
        <v>41653</v>
      </c>
      <c r="G189" s="31" t="str">
        <f t="shared" si="5"/>
        <v>3095 Sodales Rd.</v>
      </c>
    </row>
    <row r="190" spans="1:7">
      <c r="A190" s="19" t="s">
        <v>540</v>
      </c>
      <c r="B190" s="19" t="s">
        <v>911</v>
      </c>
      <c r="C190" s="19" t="s">
        <v>912</v>
      </c>
      <c r="D190" s="19" t="s">
        <v>913</v>
      </c>
      <c r="E190" s="27" t="s">
        <v>914</v>
      </c>
      <c r="F190" s="21">
        <v>41679</v>
      </c>
      <c r="G190" s="31" t="str">
        <f t="shared" si="5"/>
        <v>3629 Main Street</v>
      </c>
    </row>
    <row r="191" spans="1:7">
      <c r="A191" s="22" t="s">
        <v>915</v>
      </c>
      <c r="B191" s="22" t="s">
        <v>315</v>
      </c>
      <c r="C191" s="22" t="s">
        <v>916</v>
      </c>
      <c r="D191" s="22" t="s">
        <v>917</v>
      </c>
      <c r="E191" s="23" t="s">
        <v>918</v>
      </c>
      <c r="F191" s="24">
        <v>41661</v>
      </c>
      <c r="G191" s="31" t="str">
        <f t="shared" si="5"/>
        <v>6130 Frost Drive</v>
      </c>
    </row>
    <row r="192" spans="1:7">
      <c r="A192" s="19" t="s">
        <v>46</v>
      </c>
      <c r="B192" s="19" t="s">
        <v>919</v>
      </c>
      <c r="C192" s="19" t="s">
        <v>920</v>
      </c>
      <c r="D192" s="19" t="s">
        <v>921</v>
      </c>
      <c r="E192" s="27" t="s">
        <v>922</v>
      </c>
      <c r="F192" s="21">
        <v>41688</v>
      </c>
      <c r="G192" s="31" t="str">
        <f t="shared" si="5"/>
        <v>2005 Hope Street</v>
      </c>
    </row>
    <row r="193" spans="1:7">
      <c r="A193" s="22" t="s">
        <v>923</v>
      </c>
      <c r="B193" s="22" t="s">
        <v>924</v>
      </c>
      <c r="C193" s="22" t="s">
        <v>925</v>
      </c>
      <c r="D193" s="22" t="s">
        <v>926</v>
      </c>
      <c r="E193" s="23" t="s">
        <v>927</v>
      </c>
      <c r="F193" s="24">
        <v>41685</v>
      </c>
      <c r="G193" s="31" t="str">
        <f t="shared" si="5"/>
        <v>6921 Pahl Road</v>
      </c>
    </row>
    <row r="194" spans="1:7">
      <c r="A194" s="19" t="s">
        <v>149</v>
      </c>
      <c r="B194" s="19" t="s">
        <v>928</v>
      </c>
      <c r="C194" s="19" t="s">
        <v>929</v>
      </c>
      <c r="D194" s="19" t="s">
        <v>930</v>
      </c>
      <c r="E194" s="27" t="s">
        <v>931</v>
      </c>
      <c r="F194" s="21">
        <v>41695</v>
      </c>
      <c r="G194" s="31" t="str">
        <f t="shared" ref="G194:G201" si="6">SUBSTITUTE(D194, "St.", "Street")</f>
        <v>8398 Wilson Road</v>
      </c>
    </row>
    <row r="195" spans="1:7" ht="30">
      <c r="A195" s="22" t="s">
        <v>932</v>
      </c>
      <c r="B195" s="22" t="s">
        <v>933</v>
      </c>
      <c r="C195" s="22" t="s">
        <v>934</v>
      </c>
      <c r="D195" s="22" t="s">
        <v>935</v>
      </c>
      <c r="E195" s="23" t="s">
        <v>936</v>
      </c>
      <c r="F195" s="24">
        <v>41654</v>
      </c>
      <c r="G195" s="31" t="str">
        <f t="shared" si="6"/>
        <v>9898 Jane Addams Avenue</v>
      </c>
    </row>
    <row r="196" spans="1:7">
      <c r="A196" s="19" t="s">
        <v>937</v>
      </c>
      <c r="B196" s="19" t="s">
        <v>938</v>
      </c>
      <c r="C196" s="19" t="s">
        <v>939</v>
      </c>
      <c r="D196" s="19" t="s">
        <v>940</v>
      </c>
      <c r="E196" s="27" t="s">
        <v>941</v>
      </c>
      <c r="F196" s="21">
        <v>41670</v>
      </c>
      <c r="G196" s="31" t="str">
        <f t="shared" si="6"/>
        <v>340-B Fourteenth Street</v>
      </c>
    </row>
    <row r="197" spans="1:7">
      <c r="A197" s="22" t="s">
        <v>891</v>
      </c>
      <c r="B197" s="22" t="s">
        <v>942</v>
      </c>
      <c r="C197" s="22" t="s">
        <v>943</v>
      </c>
      <c r="D197" s="22" t="s">
        <v>944</v>
      </c>
      <c r="E197" s="23" t="s">
        <v>945</v>
      </c>
      <c r="F197" s="24">
        <v>41682</v>
      </c>
      <c r="G197" s="31" t="str">
        <f t="shared" si="6"/>
        <v>600 Brunswick Ave.</v>
      </c>
    </row>
    <row r="198" spans="1:7">
      <c r="A198" s="19" t="s">
        <v>389</v>
      </c>
      <c r="B198" s="19" t="s">
        <v>946</v>
      </c>
      <c r="C198" s="19" t="s">
        <v>947</v>
      </c>
      <c r="D198" s="19" t="s">
        <v>948</v>
      </c>
      <c r="E198" s="27" t="s">
        <v>949</v>
      </c>
      <c r="F198" s="21">
        <v>41666</v>
      </c>
      <c r="G198" s="31" t="str">
        <f t="shared" si="6"/>
        <v>1511 News Street</v>
      </c>
    </row>
    <row r="199" spans="1:7">
      <c r="A199" s="22" t="s">
        <v>950</v>
      </c>
      <c r="B199" s="22" t="s">
        <v>951</v>
      </c>
      <c r="C199" s="22" t="s">
        <v>952</v>
      </c>
      <c r="D199" s="22" t="s">
        <v>953</v>
      </c>
      <c r="E199" s="23" t="s">
        <v>954</v>
      </c>
      <c r="F199" s="24">
        <v>41646</v>
      </c>
      <c r="G199" s="31" t="str">
        <f t="shared" si="6"/>
        <v>5222 Tellus Street</v>
      </c>
    </row>
    <row r="200" spans="1:7">
      <c r="A200" s="19" t="s">
        <v>955</v>
      </c>
      <c r="B200" s="19" t="s">
        <v>956</v>
      </c>
      <c r="C200" s="19" t="s">
        <v>957</v>
      </c>
      <c r="D200" s="19" t="s">
        <v>958</v>
      </c>
      <c r="E200" s="27" t="s">
        <v>959</v>
      </c>
      <c r="F200" s="21">
        <v>41655</v>
      </c>
      <c r="G200" s="31" t="str">
        <f t="shared" si="6"/>
        <v>6964 Velvet Road</v>
      </c>
    </row>
    <row r="201" spans="1:7">
      <c r="A201" s="28" t="s">
        <v>960</v>
      </c>
      <c r="B201" s="28" t="s">
        <v>961</v>
      </c>
      <c r="C201" s="28" t="s">
        <v>962</v>
      </c>
      <c r="D201" s="28" t="s">
        <v>963</v>
      </c>
      <c r="E201" s="29" t="s">
        <v>964</v>
      </c>
      <c r="F201" s="30">
        <v>41648</v>
      </c>
      <c r="G201" s="31" t="str">
        <f t="shared" si="6"/>
        <v>6086 Consequat Rd.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E A A B Q S w M E F A A C A A g A d l C z W h 3 p 7 0 G o A A A A + g A A A B I A H A B D b 2 5 m a W c v U G F j a 2 F n Z S 5 4 b W w g o h g A K K A U A A A A A A A A A A A A A A A A A A A A A A A A A A A A h c + x D o I w F A X Q X y H d a Q u I Q V P K 4 C q J i Y l x b U q F R n g Y W i z / 5 u A n + Q s 2 U d T N 8 d 1 7 h v s e t z s r p q 4 N r m o w u o c c R Z i i Q I H s K w 1 1 j k Z 7 C j N U c L Y T 8 i x q F X g M Z j 2 Z K k e N t Z c 1 I c 4 5 7 B L c D z W J K Y 3 I s d z u Z a M 6 g T 5 Y / 8 e h B m M F S I U 4 O 7 z G 8 B i v M r x M F i m m 3 j I y 5 6 z U 8 D W x n 4 w p I z 8 h 2 4 y t H Q f F F Y R R 6 r v 5 Z u T 9 B 3 8 C U E s D B B Q A A g A I A H Z Q s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U L N a / x o u F + 4 B A A B K B g A A E w A c A E Z v c m 1 1 b G F z L 1 N l Y 3 R p b 2 4 x L m 0 g o h g A K K A U A A A A A A A A A A A A A A A A A A A A A A A A A A A A j V R d b 9 o w F H 1 H 4 j 9 Y 3 k s i Z d H c A v u o + r C F V a p W T e t g m r R S T S a 5 L V E d m 9 n O R o r 4 7 3 V i F B j Z 7 e A l c M 7 x O f f e X G w g t b m S Z O K f 7 K z f 6 / f M g m v I y J T P B T B y T g T Y f o + 4 z 0 S V O g W H f F y l I O L v S j / M l X o I L n I B c a K k B W l N Q J N 3 s 2 8 G t J k 9 x o + 8 4 D K / 4 z q b j d U f K R T P z C w R 4 E B 5 H 7 A w X g m z o m F E Z C l E R K w u I Y x 8 m I / / 2 T x c p M 9 e 3 1 x a K M 6 p J 2 n 0 K Z f Z 9 h e 9 3 d y M u e W 3 2 / M v a L L g 8 r 5 u p F o C d R a N L J 5 q L s 2 d 0 k W i R F n I m j T B f l i 0 X t O L X B t L P v M C q K v K S Y i F l d 1 E Z E 2 v O M Z 8 W S j Z R S d W A 1 j y P s s 0 G N O h f + T L V G X 1 s U t p R 4 O 4 r q c h v s I v 4 v p p D T P 3 v S F 8 3 a z j 5 P E T B D 9 F 8 A G C D 7 s V e W K E E a 8 x 4 g 1 G v E W y 2 S u M Y J g V a / v m s t r H s b 4 Z 1 j h D O 2 c H r W / C d t X G 5 V L k q X t D G f H a 3 b 6 1 l C e C g 7 2 M S H d D D h D y 0 p k u K 7 q L m z h L u 0 0 i 8 4 q M Q e R F b k H v Y h t J G 9 m t D 0 2 J S H P U m X m P q R v P h 6 p N C C h x k u t S W Z j Y q v 7 f m 9 9 h d 8 + 3 b j F D g + I T n D r F q Q F O D X F q R P d e 1 v 7 8 2 X 8 u h u d m X V 8 U e N f P 3 Q L 7 I z h G 1 1 1 i f D j H 6 I Z H 6 k Z / 6 T Z h v 5 f L f 0 / x 7 A l Q S w E C L Q A U A A I A C A B 2 U L N a H e n v Q a g A A A D 6 A A A A E g A A A A A A A A A A A A A A A A A A A A A A Q 2 9 u Z m l n L 1 B h Y 2 t h Z 2 U u e G 1 s U E s B A i 0 A F A A C A A g A d l C z W g / K 6 a u k A A A A 6 Q A A A B M A A A A A A A A A A A A A A A A A 9 A A A A F t D b 2 5 0 Z W 5 0 X 1 R 5 c G V z X S 5 4 b W x Q S w E C L Q A U A A I A C A B 2 U L N a / x o u F + 4 B A A B K B g A A E w A A A A A A A A A A A A A A A A D l A Q A A R m 9 y b X V s Y X M v U 2 V j d G l v b j E u b V B L B Q Y A A A A A A w A D A M I A A A A g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G Q A A A A A A A C w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E 5 M i I g L z 4 8 R W 5 0 c n k g V H l w Z T 0 i R m l s b E x h c 3 R V c G R h d G V k I i B W Y W x 1 Z T 0 i Z D I w M j U t M D U t M T l U M D Y 6 M z M 6 N D Q u N T U y N D I 3 N F o i I C 8 + P E V u d H J 5 I F R 5 c G U 9 I k Z p b G x D b 2 x 1 b W 5 U e X B l c y I g V m F s d W U 9 I n N C Z 1 l H Q m d N S k J n W U d C Z 0 1 E Q X d N R 0 J n T U F C Z 1 l E Q X d Z R 0 J n W U d C Z z 0 9 I i A v P j x F b n R y e S B U e X B l P S J G a W x s Q 2 9 s d W 1 u T m F t Z X M i I F Z h b H V l P S J z W y Z x d W 9 0 O 0 Z p c n N 0 I E 5 h b W U m c X V v d D s s J n F 1 b 3 Q 7 T G F z d C B O Y W 1 l J n F 1 b 3 Q 7 L C Z x d W 9 0 O 1 B o b 2 5 l J n F 1 b 3 Q 7 L C Z x d W 9 0 O 1 N 0 c m V l d C B B Z G R y Z X N z J n F 1 b 3 Q 7 L C Z x d W 9 0 O 1 p p c G N v Z G U m c X V v d D s s J n F 1 b 3 Q 7 U m V x I E R h d G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U 3 R y Z W V 0 I E F k Z H J l c 3 M g L S B D b 3 B 5 L j E m c X V v d D s s J n F 1 b 3 Q 7 U 3 R y Z W V 0 I E F k Z H J l c 3 M g L S B D b 3 B 5 L j I m c X V v d D s s J n F 1 b 3 Q 7 U 3 R y Z W V 0 I E F k Z H J l c 3 M g L S B D b 3 B 5 L j M m c X V v d D s s J n F 1 b 3 Q 7 U 3 R y Z W V 0 I E F k Z H J l c 3 M g L S B D b 3 B 5 L j Q m c X V v d D s s J n F 1 b 3 Q 7 U 3 R y Z W V 0 I E F k Z H J l c 3 M g L S B D b 3 B 5 L j U m c X V v d D s s J n F 1 b 3 Q 7 U 3 R y Z W V 0 I E F k Z H J l c 3 M g L S B D b 3 B 5 L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R m l y c 3 Q g T m F t Z S w w f S Z x d W 9 0 O y w m c X V v d D t T Z W N 0 a W 9 u M S 9 U Y W J s Z T E v Q 2 h h b m d l Z C B U e X B l L n t M Y X N 0 I E 5 h b W U s M X 0 m c X V v d D s s J n F 1 b 3 Q 7 U 2 V j d G l v b j E v V G F i b G U x L 0 N o Y W 5 n Z W Q g V H l w Z S 5 7 U G h v b m U s M n 0 m c X V v d D s s J n F 1 b 3 Q 7 U 2 V j d G l v b j E v V G F i b G U x L 0 N o Y W 5 n Z W Q g V H l w Z S 5 7 U 3 R y Z W V 0 I E F k Z H J l c 3 M s M 3 0 m c X V v d D s s J n F 1 b 3 Q 7 U 2 V j d G l v b j E v V G F i b G U x L 0 N o Y W 5 n Z W Q g V H l w Z S 5 7 W m l w Y 2 9 k Z S w 0 f S Z x d W 9 0 O y w m c X V v d D t T Z W N 0 a W 9 u M S 9 U Y W J s Z T E v Q 2 h h b m d l Z C B U e X B l L n t S Z X E g R G F 0 Z S w 1 f S Z x d W 9 0 O y w m c X V v d D t T Z W N 0 a W 9 u M S 9 U Y W J s Z T E v Q 2 h h b m d l Z C B U e X B l L n t D b 2 x 1 b W 4 x L D Z 9 J n F 1 b 3 Q 7 L C Z x d W 9 0 O 1 N l Y 3 R p b 2 4 x L 1 R h Y m x l M S 9 D a G F u Z 2 V k I F R 5 c G U u e 0 N v b H V t b j I s N 3 0 m c X V v d D s s J n F 1 b 3 Q 7 U 2 V j d G l v b j E v V G F i b G U x L 0 N o Y W 5 n Z W Q g V H l w Z S 5 7 Q 2 9 s d W 1 u M y w 4 f S Z x d W 9 0 O y w m c X V v d D t T Z W N 0 a W 9 u M S 9 U Y W J s Z T E v Q 2 h h b m d l Z C B U e X B l L n t D b 2 x 1 b W 4 0 L D l 9 J n F 1 b 3 Q 7 L C Z x d W 9 0 O 1 N l Y 3 R p b 2 4 x L 1 R h Y m x l M S 9 D a G F u Z 2 V k I F R 5 c G U u e 0 N v b H V t b j U s M T B 9 J n F 1 b 3 Q 7 L C Z x d W 9 0 O 1 N l Y 3 R p b 2 4 x L 1 R h Y m x l M S 9 D a G F u Z 2 V k I F R 5 c G U u e 0 N v b H V t b j Y s M T F 9 J n F 1 b 3 Q 7 L C Z x d W 9 0 O 1 N l Y 3 R p b 2 4 x L 1 R h Y m x l M S 9 D a G F u Z 2 V k I F R 5 c G U u e 0 N v b H V t b j c s M T J 9 J n F 1 b 3 Q 7 L C Z x d W 9 0 O 1 N l Y 3 R p b 2 4 x L 1 R h Y m x l M S 9 D a G F u Z 2 V k I F R 5 c G U u e 0 N v b H V t b j g s M T N 9 J n F 1 b 3 Q 7 L C Z x d W 9 0 O 1 N l Y 3 R p b 2 4 x L 1 R h Y m x l M S 9 D a G F u Z 2 V k I F R 5 c G U u e 0 N v b H V t b j k s M T R 9 J n F 1 b 3 Q 7 L C Z x d W 9 0 O 1 N l Y 3 R p b 2 4 x L 1 R h Y m x l M S 9 D a G F u Z 2 V k I F R 5 c G U u e 0 N v b H V t b j E w L D E 1 f S Z x d W 9 0 O y w m c X V v d D t T Z W N 0 a W 9 u M S 9 U Y W J s Z T E v Q 2 h h b m d l Z C B U e X B l L n t D b 2 x 1 b W 4 x M S w x N n 0 m c X V v d D s s J n F 1 b 3 Q 7 U 2 V j d G l v b j E v V G F i b G U x L 0 N o Y W 5 n Z W Q g V H l w Z S 5 7 Q 2 9 s d W 1 u M T I s M T d 9 J n F 1 b 3 Q 7 L C Z x d W 9 0 O 1 N l Y 3 R p b 2 4 x L 1 R h Y m x l M S 9 D a G F u Z 2 V k I F R 5 c G U u e 0 N v b H V t b j E z L D E 4 f S Z x d W 9 0 O y w m c X V v d D t T Z W N 0 a W 9 u M S 9 U Y W J s Z T E v Q 2 h h b m d l Z C B U e X B l L n t D b 2 x 1 b W 4 x N C w x O X 0 m c X V v d D s s J n F 1 b 3 Q 7 U 2 V j d G l v b j E v V G F i b G U x L 0 N o Y W 5 n Z W Q g V H l w Z S 5 7 Q 2 9 s d W 1 u M T U s M j B 9 J n F 1 b 3 Q 7 L C Z x d W 9 0 O 1 N l Y 3 R p b 2 4 x L 1 R h Y m x l M S 9 D a G F u Z 2 V k I F R 5 c G U u e 0 N v b H V t b j E 2 L D I x f S Z x d W 9 0 O y w m c X V v d D t T Z W N 0 a W 9 u M S 9 U Y W J s Z T E v Q 2 h h b m d l Z C B U e X B l M S 5 7 U 3 R y Z W V 0 I E F k Z H J l c 3 M g L S B D b 3 B 5 L j E s M j J 9 J n F 1 b 3 Q 7 L C Z x d W 9 0 O 1 N l Y 3 R p b 2 4 x L 1 R h Y m x l M S 9 D a G F u Z 2 V k I F R 5 c G U x L n t T d H J l Z X Q g Q W R k c m V z c y A t I E N v c H k u M i w y M 3 0 m c X V v d D s s J n F 1 b 3 Q 7 U 2 V j d G l v b j E v V G F i b G U x L 0 N o Y W 5 n Z W Q g V H l w Z T E u e 1 N 0 c m V l d C B B Z G R y Z X N z I C 0 g Q 2 9 w e S 4 z L D I 0 f S Z x d W 9 0 O y w m c X V v d D t T Z W N 0 a W 9 u M S 9 U Y W J s Z T E v Q 2 h h b m d l Z C B U e X B l M S 5 7 U 3 R y Z W V 0 I E F k Z H J l c 3 M g L S B D b 3 B 5 L j Q s M j V 9 J n F 1 b 3 Q 7 L C Z x d W 9 0 O 1 N l Y 3 R p b 2 4 x L 1 R h Y m x l M S 9 D a G F u Z 2 V k I F R 5 c G U x L n t T d H J l Z X Q g Q W R k c m V z c y A t I E N v c H k u N S w y N n 0 m c X V v d D s s J n F 1 b 3 Q 7 U 2 V j d G l v b j E v V G F i b G U x L 0 N o Y W 5 n Z W Q g V H l w Z T E u e 1 N 0 c m V l d C B B Z G R y Z X N z I C 0 g Q 2 9 w e S 4 2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V G F i b G U x L 0 N o Y W 5 n Z W Q g V H l w Z S 5 7 R m l y c 3 Q g T m F t Z S w w f S Z x d W 9 0 O y w m c X V v d D t T Z W N 0 a W 9 u M S 9 U Y W J s Z T E v Q 2 h h b m d l Z C B U e X B l L n t M Y X N 0 I E 5 h b W U s M X 0 m c X V v d D s s J n F 1 b 3 Q 7 U 2 V j d G l v b j E v V G F i b G U x L 0 N o Y W 5 n Z W Q g V H l w Z S 5 7 U G h v b m U s M n 0 m c X V v d D s s J n F 1 b 3 Q 7 U 2 V j d G l v b j E v V G F i b G U x L 0 N o Y W 5 n Z W Q g V H l w Z S 5 7 U 3 R y Z W V 0 I E F k Z H J l c 3 M s M 3 0 m c X V v d D s s J n F 1 b 3 Q 7 U 2 V j d G l v b j E v V G F i b G U x L 0 N o Y W 5 n Z W Q g V H l w Z S 5 7 W m l w Y 2 9 k Z S w 0 f S Z x d W 9 0 O y w m c X V v d D t T Z W N 0 a W 9 u M S 9 U Y W J s Z T E v Q 2 h h b m d l Z C B U e X B l L n t S Z X E g R G F 0 Z S w 1 f S Z x d W 9 0 O y w m c X V v d D t T Z W N 0 a W 9 u M S 9 U Y W J s Z T E v Q 2 h h b m d l Z C B U e X B l L n t D b 2 x 1 b W 4 x L D Z 9 J n F 1 b 3 Q 7 L C Z x d W 9 0 O 1 N l Y 3 R p b 2 4 x L 1 R h Y m x l M S 9 D a G F u Z 2 V k I F R 5 c G U u e 0 N v b H V t b j I s N 3 0 m c X V v d D s s J n F 1 b 3 Q 7 U 2 V j d G l v b j E v V G F i b G U x L 0 N o Y W 5 n Z W Q g V H l w Z S 5 7 Q 2 9 s d W 1 u M y w 4 f S Z x d W 9 0 O y w m c X V v d D t T Z W N 0 a W 9 u M S 9 U Y W J s Z T E v Q 2 h h b m d l Z C B U e X B l L n t D b 2 x 1 b W 4 0 L D l 9 J n F 1 b 3 Q 7 L C Z x d W 9 0 O 1 N l Y 3 R p b 2 4 x L 1 R h Y m x l M S 9 D a G F u Z 2 V k I F R 5 c G U u e 0 N v b H V t b j U s M T B 9 J n F 1 b 3 Q 7 L C Z x d W 9 0 O 1 N l Y 3 R p b 2 4 x L 1 R h Y m x l M S 9 D a G F u Z 2 V k I F R 5 c G U u e 0 N v b H V t b j Y s M T F 9 J n F 1 b 3 Q 7 L C Z x d W 9 0 O 1 N l Y 3 R p b 2 4 x L 1 R h Y m x l M S 9 D a G F u Z 2 V k I F R 5 c G U u e 0 N v b H V t b j c s M T J 9 J n F 1 b 3 Q 7 L C Z x d W 9 0 O 1 N l Y 3 R p b 2 4 x L 1 R h Y m x l M S 9 D a G F u Z 2 V k I F R 5 c G U u e 0 N v b H V t b j g s M T N 9 J n F 1 b 3 Q 7 L C Z x d W 9 0 O 1 N l Y 3 R p b 2 4 x L 1 R h Y m x l M S 9 D a G F u Z 2 V k I F R 5 c G U u e 0 N v b H V t b j k s M T R 9 J n F 1 b 3 Q 7 L C Z x d W 9 0 O 1 N l Y 3 R p b 2 4 x L 1 R h Y m x l M S 9 D a G F u Z 2 V k I F R 5 c G U u e 0 N v b H V t b j E w L D E 1 f S Z x d W 9 0 O y w m c X V v d D t T Z W N 0 a W 9 u M S 9 U Y W J s Z T E v Q 2 h h b m d l Z C B U e X B l L n t D b 2 x 1 b W 4 x M S w x N n 0 m c X V v d D s s J n F 1 b 3 Q 7 U 2 V j d G l v b j E v V G F i b G U x L 0 N o Y W 5 n Z W Q g V H l w Z S 5 7 Q 2 9 s d W 1 u M T I s M T d 9 J n F 1 b 3 Q 7 L C Z x d W 9 0 O 1 N l Y 3 R p b 2 4 x L 1 R h Y m x l M S 9 D a G F u Z 2 V k I F R 5 c G U u e 0 N v b H V t b j E z L D E 4 f S Z x d W 9 0 O y w m c X V v d D t T Z W N 0 a W 9 u M S 9 U Y W J s Z T E v Q 2 h h b m d l Z C B U e X B l L n t D b 2 x 1 b W 4 x N C w x O X 0 m c X V v d D s s J n F 1 b 3 Q 7 U 2 V j d G l v b j E v V G F i b G U x L 0 N o Y W 5 n Z W Q g V H l w Z S 5 7 Q 2 9 s d W 1 u M T U s M j B 9 J n F 1 b 3 Q 7 L C Z x d W 9 0 O 1 N l Y 3 R p b 2 4 x L 1 R h Y m x l M S 9 D a G F u Z 2 V k I F R 5 c G U u e 0 N v b H V t b j E 2 L D I x f S Z x d W 9 0 O y w m c X V v d D t T Z W N 0 a W 9 u M S 9 U Y W J s Z T E v Q 2 h h b m d l Z C B U e X B l M S 5 7 U 3 R y Z W V 0 I E F k Z H J l c 3 M g L S B D b 3 B 5 L j E s M j J 9 J n F 1 b 3 Q 7 L C Z x d W 9 0 O 1 N l Y 3 R p b 2 4 x L 1 R h Y m x l M S 9 D a G F u Z 2 V k I F R 5 c G U x L n t T d H J l Z X Q g Q W R k c m V z c y A t I E N v c H k u M i w y M 3 0 m c X V v d D s s J n F 1 b 3 Q 7 U 2 V j d G l v b j E v V G F i b G U x L 0 N o Y W 5 n Z W Q g V H l w Z T E u e 1 N 0 c m V l d C B B Z G R y Z X N z I C 0 g Q 2 9 w e S 4 z L D I 0 f S Z x d W 9 0 O y w m c X V v d D t T Z W N 0 a W 9 u M S 9 U Y W J s Z T E v Q 2 h h b m d l Z C B U e X B l M S 5 7 U 3 R y Z W V 0 I E F k Z H J l c 3 M g L S B D b 3 B 5 L j Q s M j V 9 J n F 1 b 3 Q 7 L C Z x d W 9 0 O 1 N l Y 3 R p b 2 4 x L 1 R h Y m x l M S 9 D a G F u Z 2 V k I F R 5 c G U x L n t T d H J l Z X Q g Q W R k c m V z c y A t I E N v c H k u N S w y N n 0 m c X V v d D s s J n F 1 b 3 Q 7 U 2 V j d G l v b j E v V G F i b G U x L 0 N o Y W 5 n Z W Q g V H l w Z T E u e 1 N 0 c m V l d C B B Z G R y Z X N z I C 0 g Q 2 9 w e S 4 2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Y W J s Z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W n e G 1 i / o S a 3 / o L 4 T m x 3 H A A A A A A I A A A A A A B B m A A A A A Q A A I A A A A P b H Q 3 B a i X 7 V 6 G m D 4 E a m E 1 K z / g + k c z e a i c 0 7 0 M f 4 2 Z 5 G A A A A A A 6 A A A A A A g A A I A A A A H 3 8 g c A x 2 Z + i F u h w Z m R f X T n n + E D w f d i K K / X q O C p F p r o j U A A A A E O e 1 4 Z B + Y h 4 h v G a x o V 5 m x j b z W T I r 4 c H Y i B V G D P 3 g 0 n 8 L 1 B K Q w Z J a 2 r Y K o p k T k 7 f 6 B V 6 g 0 Q i W + P m F m C V t U e q M B v R 6 8 l M o x w c p F h 2 d 6 m 4 X V l q Q A A A A K r a s 7 e 7 4 o H d 5 e N 5 Y R P l n X p 2 r N c 5 X w x Q b X T b K / 4 h j z o i R a x W n A + U z r h Q 1 T H S o J x S D x w h x 5 d I s s k W w y q a c u G j e g Y = < / D a t a M a s h u p > 
</file>

<file path=customXml/itemProps1.xml><?xml version="1.0" encoding="utf-8"?>
<ds:datastoreItem xmlns:ds="http://schemas.openxmlformats.org/officeDocument/2006/customXml" ds:itemID="{1A1E64BC-5BF9-4272-94D9-5BC5E493A0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z.zamanifard</dc:creator>
  <cp:lastModifiedBy>EgraTech</cp:lastModifiedBy>
  <dcterms:created xsi:type="dcterms:W3CDTF">2025-05-17T11:32:30Z</dcterms:created>
  <dcterms:modified xsi:type="dcterms:W3CDTF">2025-09-13T16:53:54Z</dcterms:modified>
</cp:coreProperties>
</file>